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MaximilianoAlarcon\Desktop\DJ2TXT\"/>
    </mc:Choice>
  </mc:AlternateContent>
  <xr:revisionPtr revIDLastSave="0" documentId="8_{BE2B3D03-1C00-4E4F-95EE-302450A97979}" xr6:coauthVersionLast="47" xr6:coauthVersionMax="47" xr10:uidLastSave="{00000000-0000-0000-0000-000000000000}"/>
  <bookViews>
    <workbookView xWindow="-23148" yWindow="-108" windowWidth="23256" windowHeight="13896" firstSheet="29" activeTab="15" xr2:uid="{00000000-000D-0000-FFFF-FFFF00000000}"/>
  </bookViews>
  <sheets>
    <sheet name="INDICE" sheetId="1" r:id="rId1"/>
    <sheet name="Instrucciones Utiles" sheetId="2" r:id="rId2"/>
    <sheet name="Registro de Cambios" sheetId="3" r:id="rId3"/>
    <sheet name="F1811" sheetId="6" r:id="rId4"/>
    <sheet name="F1812" sheetId="7" r:id="rId5"/>
    <sheet name="F1820" sheetId="8" r:id="rId6"/>
    <sheet name="F1822" sheetId="33" r:id="rId7"/>
    <sheet name="F1829" sheetId="11" r:id="rId8"/>
    <sheet name="F1832" sheetId="34" r:id="rId9"/>
    <sheet name="F1834" sheetId="13" r:id="rId10"/>
    <sheet name="F1835 (M)" sheetId="14" r:id="rId11"/>
    <sheet name="F1837" sheetId="16" r:id="rId12"/>
    <sheet name="F1839" sheetId="17" r:id="rId13"/>
    <sheet name="F1840" sheetId="18" r:id="rId14"/>
    <sheet name="F1841" sheetId="19" r:id="rId15"/>
    <sheet name="F1842" sheetId="20" r:id="rId16"/>
    <sheet name="F1843" sheetId="21" r:id="rId17"/>
    <sheet name="F1847" sheetId="22" r:id="rId18"/>
    <sheet name="F1862" sheetId="23" r:id="rId19"/>
    <sheet name="F1866" sheetId="24" r:id="rId20"/>
    <sheet name="F1867" sheetId="25" r:id="rId21"/>
    <sheet name="F1870" sheetId="35" r:id="rId22"/>
    <sheet name="F1871" sheetId="27" r:id="rId23"/>
    <sheet name="F1873" sheetId="28" r:id="rId24"/>
    <sheet name="F1874" sheetId="29" r:id="rId25"/>
    <sheet name="F1879 (M)" sheetId="30" r:id="rId26"/>
    <sheet name="F1887" sheetId="31" r:id="rId27"/>
    <sheet name="F1889" sheetId="32" r:id="rId28"/>
    <sheet name="F1890" sheetId="36" r:id="rId29"/>
    <sheet name="F1891" sheetId="37" r:id="rId30"/>
    <sheet name="F1894" sheetId="38" r:id="rId31"/>
    <sheet name="F1896" sheetId="44" r:id="rId32"/>
    <sheet name="F1897" sheetId="41" r:id="rId33"/>
    <sheet name="F1898" sheetId="42" r:id="rId34"/>
    <sheet name="F1899" sheetId="43" r:id="rId35"/>
    <sheet name="F1900" sheetId="45" r:id="rId36"/>
    <sheet name="F1902" sheetId="51" r:id="rId37"/>
    <sheet name="F1903" sheetId="47" r:id="rId38"/>
    <sheet name="F1904" sheetId="48" r:id="rId39"/>
    <sheet name="F1907" sheetId="49" r:id="rId40"/>
    <sheet name="F1909" sheetId="50" r:id="rId41"/>
    <sheet name="F1914" sheetId="53" r:id="rId42"/>
    <sheet name="F1919" sheetId="54" r:id="rId43"/>
    <sheet name="F1921" sheetId="80" r:id="rId44"/>
    <sheet name="F1922 (M)" sheetId="55" r:id="rId45"/>
    <sheet name="F1926" sheetId="58" r:id="rId46"/>
    <sheet name="F1929" sheetId="60" r:id="rId47"/>
    <sheet name="F1930" sheetId="61" r:id="rId48"/>
    <sheet name="F1932" sheetId="62" r:id="rId49"/>
    <sheet name="F1943 (M)" sheetId="69" r:id="rId50"/>
    <sheet name="F1944" sheetId="70" r:id="rId51"/>
    <sheet name="F1945" sheetId="71" r:id="rId52"/>
    <sheet name="F1946" sheetId="72" r:id="rId53"/>
    <sheet name="F1947" sheetId="74" r:id="rId54"/>
    <sheet name="F1948 (M)" sheetId="75" r:id="rId55"/>
    <sheet name="F1949 (M)" sheetId="76" r:id="rId56"/>
    <sheet name="F1950" sheetId="77" r:id="rId57"/>
    <sheet name="F1951" sheetId="78" r:id="rId58"/>
    <sheet name="F1952" sheetId="79" r:id="rId59"/>
    <sheet name="F1956" sheetId="84" r:id="rId60"/>
    <sheet name="F1957" sheetId="85" r:id="rId61"/>
    <sheet name="F1958 (N)" sheetId="86" r:id="rId62"/>
    <sheet name="F1959 (N)" sheetId="87" r:id="rId63"/>
    <sheet name="F4500" sheetId="73" r:id="rId64"/>
  </sheets>
  <externalReferences>
    <externalReference r:id="rId65"/>
  </externalReferences>
  <definedNames>
    <definedName name="_xlnm._FilterDatabase" localSheetId="0" hidden="1">INDICE!$A$4:$E$66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4" i="87" l="1"/>
  <c r="D97" i="86" l="1"/>
  <c r="F134" i="86"/>
  <c r="F34" i="86" s="1"/>
  <c r="E96" i="86"/>
  <c r="A97" i="87"/>
  <c r="A98" i="87" s="1"/>
  <c r="F135" i="87"/>
  <c r="A122" i="87"/>
  <c r="A123" i="87" s="1"/>
  <c r="A124" i="87" s="1"/>
  <c r="A125" i="87" s="1"/>
  <c r="A126" i="87" s="1"/>
  <c r="E112" i="87"/>
  <c r="D113" i="87" s="1"/>
  <c r="E113" i="87" s="1"/>
  <c r="D114" i="87" s="1"/>
  <c r="E114" i="87" s="1"/>
  <c r="D116" i="87" s="1"/>
  <c r="E116" i="87" s="1"/>
  <c r="D117" i="87" s="1"/>
  <c r="E117" i="87" s="1"/>
  <c r="D119" i="87" s="1"/>
  <c r="E119" i="87" s="1"/>
  <c r="D120" i="87" s="1"/>
  <c r="E120" i="87" s="1"/>
  <c r="D121" i="87" s="1"/>
  <c r="E121" i="87" s="1"/>
  <c r="D122" i="87" s="1"/>
  <c r="E122" i="87" s="1"/>
  <c r="D123" i="87" s="1"/>
  <c r="E123" i="87" s="1"/>
  <c r="D124" i="87" s="1"/>
  <c r="E124" i="87" s="1"/>
  <c r="D125" i="87" s="1"/>
  <c r="E125" i="87" s="1"/>
  <c r="D126" i="87" s="1"/>
  <c r="E126" i="87" s="1"/>
  <c r="D128" i="87" s="1"/>
  <c r="E128" i="87" s="1"/>
  <c r="D129" i="87" s="1"/>
  <c r="E129" i="87" s="1"/>
  <c r="D130" i="87" s="1"/>
  <c r="E130" i="87" s="1"/>
  <c r="D132" i="87" s="1"/>
  <c r="E132" i="87" s="1"/>
  <c r="D133" i="87" s="1"/>
  <c r="E133" i="87" s="1"/>
  <c r="D134" i="87" s="1"/>
  <c r="E134" i="87" s="1"/>
  <c r="F106" i="87"/>
  <c r="F34" i="87" s="1"/>
  <c r="A102" i="87"/>
  <c r="A103" i="87" s="1"/>
  <c r="E84" i="87"/>
  <c r="D85" i="87" s="1"/>
  <c r="E85" i="87" s="1"/>
  <c r="D87" i="87" s="1"/>
  <c r="E87" i="87" s="1"/>
  <c r="D88" i="87" s="1"/>
  <c r="E88" i="87" s="1"/>
  <c r="D89" i="87" s="1"/>
  <c r="E89" i="87" s="1"/>
  <c r="D91" i="87" s="1"/>
  <c r="E91" i="87" s="1"/>
  <c r="D92" i="87" s="1"/>
  <c r="E92" i="87" s="1"/>
  <c r="D94" i="87" s="1"/>
  <c r="E94" i="87" s="1"/>
  <c r="D95" i="87" s="1"/>
  <c r="E95" i="87" s="1"/>
  <c r="D96" i="87" s="1"/>
  <c r="E96" i="87" s="1"/>
  <c r="D97" i="87" s="1"/>
  <c r="E97" i="87" s="1"/>
  <c r="F79" i="87"/>
  <c r="A41" i="87"/>
  <c r="A42" i="87" s="1"/>
  <c r="A43" i="87" s="1"/>
  <c r="A45" i="87" s="1"/>
  <c r="A46" i="87" s="1"/>
  <c r="A47" i="87" s="1"/>
  <c r="A50" i="87" s="1"/>
  <c r="A51" i="87" s="1"/>
  <c r="A53" i="87" s="1"/>
  <c r="A54" i="87" s="1"/>
  <c r="A55" i="87" s="1"/>
  <c r="A57" i="87" s="1"/>
  <c r="A58" i="87" s="1"/>
  <c r="A59" i="87" s="1"/>
  <c r="A60" i="87" s="1"/>
  <c r="A61" i="87" s="1"/>
  <c r="A62" i="87" s="1"/>
  <c r="A63" i="87" s="1"/>
  <c r="A67" i="87" s="1"/>
  <c r="A72" i="87" s="1"/>
  <c r="A73" i="87" s="1"/>
  <c r="A76" i="87" s="1"/>
  <c r="A77" i="87" s="1"/>
  <c r="A78" i="87" s="1"/>
  <c r="E40" i="87"/>
  <c r="D41" i="87" s="1"/>
  <c r="E41" i="87" s="1"/>
  <c r="D42" i="87" s="1"/>
  <c r="E42" i="87" s="1"/>
  <c r="D43" i="87" s="1"/>
  <c r="E43" i="87" s="1"/>
  <c r="D45" i="87" s="1"/>
  <c r="E45" i="87" s="1"/>
  <c r="D46" i="87" s="1"/>
  <c r="E46" i="87" s="1"/>
  <c r="D47" i="87" s="1"/>
  <c r="E47" i="87" s="1"/>
  <c r="D50" i="87" s="1"/>
  <c r="E50" i="87" s="1"/>
  <c r="D51" i="87" s="1"/>
  <c r="E51" i="87" s="1"/>
  <c r="D53" i="87" s="1"/>
  <c r="E53" i="87" s="1"/>
  <c r="D54" i="87" s="1"/>
  <c r="E54" i="87" s="1"/>
  <c r="D55" i="87" s="1"/>
  <c r="E55" i="87" s="1"/>
  <c r="D57" i="87" s="1"/>
  <c r="E57" i="87" s="1"/>
  <c r="D58" i="87" s="1"/>
  <c r="E58" i="87" s="1"/>
  <c r="D59" i="87" s="1"/>
  <c r="E59" i="87" s="1"/>
  <c r="D60" i="87" s="1"/>
  <c r="E60" i="87" s="1"/>
  <c r="D61" i="87" s="1"/>
  <c r="E61" i="87" s="1"/>
  <c r="D62" i="87" s="1"/>
  <c r="E62" i="87" s="1"/>
  <c r="D64" i="87" s="1"/>
  <c r="E64" i="87" s="1"/>
  <c r="D65" i="87" s="1"/>
  <c r="E65" i="87" s="1"/>
  <c r="D66" i="87" s="1"/>
  <c r="E66" i="87" s="1"/>
  <c r="D68" i="87" s="1"/>
  <c r="E68" i="87" s="1"/>
  <c r="D69" i="87" s="1"/>
  <c r="E69" i="87" s="1"/>
  <c r="D70" i="87" s="1"/>
  <c r="E70" i="87" s="1"/>
  <c r="D72" i="87" s="1"/>
  <c r="E72" i="87" s="1"/>
  <c r="D73" i="87" s="1"/>
  <c r="E73" i="87" s="1"/>
  <c r="D76" i="87" s="1"/>
  <c r="E76" i="87" s="1"/>
  <c r="D77" i="87" s="1"/>
  <c r="E77" i="87" s="1"/>
  <c r="D78" i="87" s="1"/>
  <c r="E78" i="87" s="1"/>
  <c r="A9" i="87"/>
  <c r="A10" i="87" s="1"/>
  <c r="A12" i="87" s="1"/>
  <c r="A13" i="87" s="1"/>
  <c r="A14" i="87" s="1"/>
  <c r="A16" i="87" s="1"/>
  <c r="A17" i="87" s="1"/>
  <c r="A18" i="87" s="1"/>
  <c r="A19" i="87" s="1"/>
  <c r="A20" i="87" s="1"/>
  <c r="A21" i="87" s="1"/>
  <c r="A22" i="87" s="1"/>
  <c r="A24" i="87" s="1"/>
  <c r="A25" i="87" s="1"/>
  <c r="A26" i="87" s="1"/>
  <c r="A28" i="87" s="1"/>
  <c r="A29" i="87" s="1"/>
  <c r="A30" i="87" s="1"/>
  <c r="A31" i="87" s="1"/>
  <c r="A32" i="87" s="1"/>
  <c r="A33" i="87" s="1"/>
  <c r="E8" i="87"/>
  <c r="D9" i="87" s="1"/>
  <c r="E9" i="87" s="1"/>
  <c r="D10" i="87" s="1"/>
  <c r="E10" i="87" s="1"/>
  <c r="D12" i="87" s="1"/>
  <c r="E12" i="87" s="1"/>
  <c r="D13" i="87" s="1"/>
  <c r="E13" i="87" s="1"/>
  <c r="D14" i="87" s="1"/>
  <c r="E14" i="87" s="1"/>
  <c r="D16" i="87" s="1"/>
  <c r="E16" i="87" s="1"/>
  <c r="D17" i="87" s="1"/>
  <c r="E17" i="87" s="1"/>
  <c r="D18" i="87" s="1"/>
  <c r="E18" i="87" s="1"/>
  <c r="D19" i="87" s="1"/>
  <c r="E19" i="87" s="1"/>
  <c r="D20" i="87" s="1"/>
  <c r="E20" i="87" s="1"/>
  <c r="D21" i="87" s="1"/>
  <c r="E21" i="87" s="1"/>
  <c r="D22" i="87" s="1"/>
  <c r="E22" i="87" s="1"/>
  <c r="D24" i="87" s="1"/>
  <c r="E24" i="87" s="1"/>
  <c r="D25" i="87" s="1"/>
  <c r="E25" i="87" s="1"/>
  <c r="D26" i="87" s="1"/>
  <c r="E26" i="87" s="1"/>
  <c r="D28" i="87" s="1"/>
  <c r="E28" i="87" s="1"/>
  <c r="D29" i="87" s="1"/>
  <c r="E29" i="87" s="1"/>
  <c r="D30" i="87" s="1"/>
  <c r="E30" i="87" s="1"/>
  <c r="D31" i="87" s="1"/>
  <c r="E31" i="87" s="1"/>
  <c r="D32" i="87" s="1"/>
  <c r="E32" i="87" s="1"/>
  <c r="D33" i="87" s="1"/>
  <c r="F80" i="86"/>
  <c r="D64" i="1" s="1"/>
  <c r="E140" i="86"/>
  <c r="D141" i="86" s="1"/>
  <c r="E141" i="86" s="1"/>
  <c r="D142" i="86" s="1"/>
  <c r="E142" i="86" s="1"/>
  <c r="D144" i="86" s="1"/>
  <c r="E144" i="86" s="1"/>
  <c r="D145" i="86" s="1"/>
  <c r="E145" i="86" s="1"/>
  <c r="D147" i="86" s="1"/>
  <c r="E147" i="86" s="1"/>
  <c r="D148" i="86" s="1"/>
  <c r="E148" i="86" s="1"/>
  <c r="D149" i="86" s="1"/>
  <c r="E149" i="86" s="1"/>
  <c r="D151" i="86" s="1"/>
  <c r="A102" i="86"/>
  <c r="A103" i="86" s="1"/>
  <c r="A104" i="86" s="1"/>
  <c r="A105" i="86" s="1"/>
  <c r="A106" i="86" s="1"/>
  <c r="A107" i="86" s="1"/>
  <c r="A108" i="86" s="1"/>
  <c r="E85" i="86"/>
  <c r="D86" i="86" s="1"/>
  <c r="E86" i="86" s="1"/>
  <c r="D88" i="86" s="1"/>
  <c r="E88" i="86" s="1"/>
  <c r="D89" i="86" s="1"/>
  <c r="E89" i="86" s="1"/>
  <c r="D90" i="86" s="1"/>
  <c r="E90" i="86" s="1"/>
  <c r="D92" i="86" s="1"/>
  <c r="E92" i="86" s="1"/>
  <c r="D93" i="86" s="1"/>
  <c r="E93" i="86" s="1"/>
  <c r="A41" i="86"/>
  <c r="A42" i="86" s="1"/>
  <c r="A43" i="86" s="1"/>
  <c r="A45" i="86" s="1"/>
  <c r="A46" i="86" s="1"/>
  <c r="A47" i="86" s="1"/>
  <c r="A50" i="86" s="1"/>
  <c r="A51" i="86" s="1"/>
  <c r="A53" i="86" s="1"/>
  <c r="A54" i="86" s="1"/>
  <c r="A55" i="86" s="1"/>
  <c r="A57" i="86" s="1"/>
  <c r="A58" i="86" s="1"/>
  <c r="A59" i="86" s="1"/>
  <c r="A60" i="86" s="1"/>
  <c r="A61" i="86" s="1"/>
  <c r="A62" i="86" s="1"/>
  <c r="A63" i="86" s="1"/>
  <c r="A67" i="86" s="1"/>
  <c r="A72" i="86" s="1"/>
  <c r="A73" i="86" s="1"/>
  <c r="A76" i="86" s="1"/>
  <c r="A77" i="86" s="1"/>
  <c r="A78" i="86" s="1"/>
  <c r="E40" i="86"/>
  <c r="D41" i="86" s="1"/>
  <c r="E41" i="86" s="1"/>
  <c r="D42" i="86" s="1"/>
  <c r="E42" i="86" s="1"/>
  <c r="D43" i="86" s="1"/>
  <c r="E43" i="86" s="1"/>
  <c r="D45" i="86" s="1"/>
  <c r="E45" i="86" s="1"/>
  <c r="D46" i="86" s="1"/>
  <c r="E46" i="86" s="1"/>
  <c r="D47" i="86" s="1"/>
  <c r="E47" i="86" s="1"/>
  <c r="D50" i="86" s="1"/>
  <c r="E50" i="86" s="1"/>
  <c r="D51" i="86" s="1"/>
  <c r="E51" i="86" s="1"/>
  <c r="D53" i="86" s="1"/>
  <c r="E53" i="86" s="1"/>
  <c r="D54" i="86" s="1"/>
  <c r="E54" i="86" s="1"/>
  <c r="D55" i="86" s="1"/>
  <c r="E55" i="86" s="1"/>
  <c r="D57" i="86" s="1"/>
  <c r="E57" i="86" s="1"/>
  <c r="D58" i="86" s="1"/>
  <c r="E58" i="86" s="1"/>
  <c r="D59" i="86" s="1"/>
  <c r="E59" i="86" s="1"/>
  <c r="D60" i="86" s="1"/>
  <c r="E60" i="86" s="1"/>
  <c r="D61" i="86" s="1"/>
  <c r="E61" i="86" s="1"/>
  <c r="D62" i="86" s="1"/>
  <c r="E62" i="86" s="1"/>
  <c r="D64" i="86" s="1"/>
  <c r="E64" i="86" s="1"/>
  <c r="D65" i="86" s="1"/>
  <c r="E65" i="86" s="1"/>
  <c r="D66" i="86" s="1"/>
  <c r="E66" i="86" s="1"/>
  <c r="D68" i="86" s="1"/>
  <c r="E68" i="86" s="1"/>
  <c r="D69" i="86" s="1"/>
  <c r="E69" i="86" s="1"/>
  <c r="D70" i="86" s="1"/>
  <c r="E70" i="86" s="1"/>
  <c r="D72" i="86" s="1"/>
  <c r="E72" i="86" s="1"/>
  <c r="D73" i="86" s="1"/>
  <c r="E73" i="86" s="1"/>
  <c r="D76" i="86" s="1"/>
  <c r="E76" i="86" s="1"/>
  <c r="D77" i="86" s="1"/>
  <c r="E77" i="86" s="1"/>
  <c r="D78" i="86" s="1"/>
  <c r="E78" i="86" s="1"/>
  <c r="D79" i="86" s="1"/>
  <c r="E79" i="86" s="1"/>
  <c r="A9" i="86"/>
  <c r="A10" i="86" s="1"/>
  <c r="A12" i="86" s="1"/>
  <c r="A13" i="86" s="1"/>
  <c r="A14" i="86" s="1"/>
  <c r="A16" i="86" s="1"/>
  <c r="A17" i="86" s="1"/>
  <c r="A18" i="86" s="1"/>
  <c r="A19" i="86" s="1"/>
  <c r="A20" i="86" s="1"/>
  <c r="A21" i="86" s="1"/>
  <c r="A22" i="86" s="1"/>
  <c r="A24" i="86" s="1"/>
  <c r="A25" i="86" s="1"/>
  <c r="A26" i="86" s="1"/>
  <c r="A28" i="86" s="1"/>
  <c r="A29" i="86" s="1"/>
  <c r="A30" i="86" s="1"/>
  <c r="A31" i="86" s="1"/>
  <c r="A32" i="86" s="1"/>
  <c r="A33" i="86" s="1"/>
  <c r="E8" i="86"/>
  <c r="D9" i="86" s="1"/>
  <c r="E9" i="86" s="1"/>
  <c r="D10" i="86" s="1"/>
  <c r="E10" i="86" s="1"/>
  <c r="D12" i="86" s="1"/>
  <c r="E12" i="86" s="1"/>
  <c r="D13" i="86" s="1"/>
  <c r="E13" i="86" s="1"/>
  <c r="D14" i="86" s="1"/>
  <c r="E14" i="86" s="1"/>
  <c r="D16" i="86" s="1"/>
  <c r="E16" i="86" s="1"/>
  <c r="D17" i="86" s="1"/>
  <c r="E17" i="86" s="1"/>
  <c r="D18" i="86" s="1"/>
  <c r="E18" i="86" s="1"/>
  <c r="D19" i="86" s="1"/>
  <c r="E19" i="86" s="1"/>
  <c r="D20" i="86" s="1"/>
  <c r="E20" i="86" s="1"/>
  <c r="D21" i="86" s="1"/>
  <c r="E21" i="86" s="1"/>
  <c r="D22" i="86" s="1"/>
  <c r="E22" i="86" s="1"/>
  <c r="D24" i="86" s="1"/>
  <c r="E24" i="86" s="1"/>
  <c r="D25" i="86" s="1"/>
  <c r="E25" i="86" s="1"/>
  <c r="D26" i="86" s="1"/>
  <c r="E26" i="86" s="1"/>
  <c r="D28" i="86" s="1"/>
  <c r="E28" i="86" s="1"/>
  <c r="D29" i="86" s="1"/>
  <c r="E29" i="86" s="1"/>
  <c r="D30" i="86" s="1"/>
  <c r="E30" i="86" s="1"/>
  <c r="D31" i="86" s="1"/>
  <c r="E31" i="86" s="1"/>
  <c r="D32" i="86" s="1"/>
  <c r="E32" i="86" s="1"/>
  <c r="D33" i="86" s="1"/>
  <c r="D65" i="1" l="1"/>
  <c r="D99" i="87"/>
  <c r="E99" i="87" s="1"/>
  <c r="D100" i="87" s="1"/>
  <c r="E100" i="87" s="1"/>
  <c r="D101" i="87" s="1"/>
  <c r="E101" i="87" s="1"/>
  <c r="D102" i="87" s="1"/>
  <c r="E102" i="87" s="1"/>
  <c r="D103" i="87" s="1"/>
  <c r="E103" i="87" s="1"/>
  <c r="E104" i="87" s="1"/>
  <c r="D105" i="87" s="1"/>
  <c r="F33" i="87"/>
  <c r="E33" i="87" s="1"/>
  <c r="E151" i="86"/>
  <c r="D152" i="86" s="1"/>
  <c r="E152" i="86" s="1"/>
  <c r="D153" i="86" s="1"/>
  <c r="E153" i="86" s="1"/>
  <c r="D155" i="86" s="1"/>
  <c r="E155" i="86" s="1"/>
  <c r="D156" i="86" s="1"/>
  <c r="E156" i="86" s="1"/>
  <c r="D157" i="86" s="1"/>
  <c r="D94" i="86"/>
  <c r="E94" i="86" s="1"/>
  <c r="D96" i="86" s="1"/>
  <c r="E97" i="86" s="1"/>
  <c r="D98" i="86" s="1"/>
  <c r="E98" i="86" s="1"/>
  <c r="D101" i="86" s="1"/>
  <c r="F33" i="86"/>
  <c r="E33" i="86" s="1"/>
  <c r="D165" i="69"/>
  <c r="F127" i="69"/>
  <c r="F166" i="69" s="1"/>
  <c r="A126" i="69"/>
  <c r="D119" i="49"/>
  <c r="E105" i="87" l="1"/>
  <c r="E101" i="86"/>
  <c r="D102" i="86" s="1"/>
  <c r="E102" i="86" s="1"/>
  <c r="D103" i="86" s="1"/>
  <c r="E103" i="86" s="1"/>
  <c r="D104" i="86" s="1"/>
  <c r="E104" i="86" s="1"/>
  <c r="D105" i="86" s="1"/>
  <c r="E105" i="86" s="1"/>
  <c r="D106" i="86" s="1"/>
  <c r="E106" i="86" s="1"/>
  <c r="D107" i="86" s="1"/>
  <c r="E107" i="86" s="1"/>
  <c r="D108" i="86" s="1"/>
  <c r="E108" i="86" s="1"/>
  <c r="F34" i="85"/>
  <c r="D109" i="86" l="1"/>
  <c r="E109" i="86" s="1"/>
  <c r="D110" i="86" s="1"/>
  <c r="E110" i="86" s="1"/>
  <c r="D111" i="86" s="1"/>
  <c r="E111" i="86" s="1"/>
  <c r="D112" i="86" s="1"/>
  <c r="E112" i="86" s="1"/>
  <c r="D113" i="86" s="1"/>
  <c r="E113" i="86" s="1"/>
  <c r="D114" i="86" s="1"/>
  <c r="E114" i="86" s="1"/>
  <c r="D115" i="86" s="1"/>
  <c r="E115" i="86" s="1"/>
  <c r="D116" i="86" s="1"/>
  <c r="E116" i="86" s="1"/>
  <c r="D118" i="86" s="1"/>
  <c r="D61" i="85"/>
  <c r="E118" i="86" l="1"/>
  <c r="D119" i="86" s="1"/>
  <c r="F111" i="85"/>
  <c r="F134" i="85" s="1"/>
  <c r="A41" i="85"/>
  <c r="A42" i="85" s="1"/>
  <c r="A43" i="85" s="1"/>
  <c r="A45" i="85" s="1"/>
  <c r="A46" i="85" s="1"/>
  <c r="A47" i="85" s="1"/>
  <c r="A50" i="85" s="1"/>
  <c r="A51" i="85" s="1"/>
  <c r="A53" i="85" s="1"/>
  <c r="A54" i="85" s="1"/>
  <c r="A55" i="85" s="1"/>
  <c r="A57" i="85" s="1"/>
  <c r="A58" i="85" s="1"/>
  <c r="A59" i="85" s="1"/>
  <c r="A60" i="85" s="1"/>
  <c r="A61" i="85" s="1"/>
  <c r="A62" i="85" s="1"/>
  <c r="A63" i="85" s="1"/>
  <c r="A67" i="85" s="1"/>
  <c r="A72" i="85" s="1"/>
  <c r="A73" i="85" s="1"/>
  <c r="A76" i="85" s="1"/>
  <c r="A77" i="85" s="1"/>
  <c r="A78" i="85" s="1"/>
  <c r="E40" i="85"/>
  <c r="D41" i="85" s="1"/>
  <c r="E41" i="85" s="1"/>
  <c r="D42" i="85" s="1"/>
  <c r="E42" i="85" s="1"/>
  <c r="D43" i="85" s="1"/>
  <c r="E43" i="85" s="1"/>
  <c r="D45" i="85" s="1"/>
  <c r="E45" i="85" s="1"/>
  <c r="D46" i="85" s="1"/>
  <c r="E46" i="85" s="1"/>
  <c r="D47" i="85" s="1"/>
  <c r="E47" i="85" s="1"/>
  <c r="D50" i="85" s="1"/>
  <c r="E50" i="85" s="1"/>
  <c r="D51" i="85" s="1"/>
  <c r="E51" i="85" s="1"/>
  <c r="D53" i="85" s="1"/>
  <c r="E53" i="85" s="1"/>
  <c r="D54" i="85" s="1"/>
  <c r="E54" i="85" s="1"/>
  <c r="D55" i="85" s="1"/>
  <c r="E55" i="85" s="1"/>
  <c r="D57" i="85" s="1"/>
  <c r="E57" i="85" s="1"/>
  <c r="D58" i="85" s="1"/>
  <c r="E58" i="85" s="1"/>
  <c r="D59" i="85" s="1"/>
  <c r="E59" i="85" s="1"/>
  <c r="D60" i="85" s="1"/>
  <c r="E60" i="85" s="1"/>
  <c r="E61" i="85" s="1"/>
  <c r="D62" i="85" s="1"/>
  <c r="E62" i="85" s="1"/>
  <c r="D64" i="85" s="1"/>
  <c r="E64" i="85" s="1"/>
  <c r="D65" i="85" s="1"/>
  <c r="E65" i="85" s="1"/>
  <c r="D66" i="85" s="1"/>
  <c r="E66" i="85" s="1"/>
  <c r="D68" i="85" s="1"/>
  <c r="E68" i="85" s="1"/>
  <c r="D69" i="85" s="1"/>
  <c r="E69" i="85" s="1"/>
  <c r="D70" i="85" s="1"/>
  <c r="E70" i="85" s="1"/>
  <c r="D72" i="85" s="1"/>
  <c r="E72" i="85" s="1"/>
  <c r="D73" i="85" s="1"/>
  <c r="E73" i="85" s="1"/>
  <c r="D76" i="85" s="1"/>
  <c r="E76" i="85" s="1"/>
  <c r="D77" i="85" s="1"/>
  <c r="E77" i="85" s="1"/>
  <c r="D78" i="85" s="1"/>
  <c r="E78" i="85" s="1"/>
  <c r="A117" i="85"/>
  <c r="A118" i="85" s="1"/>
  <c r="A119" i="85" s="1"/>
  <c r="A121" i="85" s="1"/>
  <c r="A122" i="85" s="1"/>
  <c r="E116" i="85"/>
  <c r="D117" i="85" s="1"/>
  <c r="E117" i="85" s="1"/>
  <c r="D118" i="85" s="1"/>
  <c r="E118" i="85" s="1"/>
  <c r="D119" i="85" s="1"/>
  <c r="E119" i="85" s="1"/>
  <c r="D121" i="85" s="1"/>
  <c r="E121" i="85" s="1"/>
  <c r="D122" i="85" s="1"/>
  <c r="E122" i="85" s="1"/>
  <c r="D123" i="85" s="1"/>
  <c r="E123" i="85" s="1"/>
  <c r="D124" i="85" s="1"/>
  <c r="E124" i="85" s="1"/>
  <c r="D125" i="85" s="1"/>
  <c r="E125" i="85" s="1"/>
  <c r="D127" i="85" s="1"/>
  <c r="E127" i="85" s="1"/>
  <c r="D128" i="85" s="1"/>
  <c r="E128" i="85" s="1"/>
  <c r="D129" i="85" s="1"/>
  <c r="E129" i="85" s="1"/>
  <c r="D131" i="85" s="1"/>
  <c r="E131" i="85" s="1"/>
  <c r="D132" i="85" s="1"/>
  <c r="E132" i="85" s="1"/>
  <c r="D133" i="85" s="1"/>
  <c r="E84" i="85"/>
  <c r="D85" i="85" s="1"/>
  <c r="E85" i="85" s="1"/>
  <c r="D86" i="85" s="1"/>
  <c r="E86" i="85" s="1"/>
  <c r="D87" i="85" s="1"/>
  <c r="E87" i="85" s="1"/>
  <c r="D88" i="85" s="1"/>
  <c r="E88" i="85" s="1"/>
  <c r="D90" i="85" s="1"/>
  <c r="E90" i="85" s="1"/>
  <c r="D91" i="85" s="1"/>
  <c r="E91" i="85" s="1"/>
  <c r="D93" i="85" s="1"/>
  <c r="E93" i="85" s="1"/>
  <c r="D94" i="85" s="1"/>
  <c r="E94" i="85" s="1"/>
  <c r="D95" i="85" s="1"/>
  <c r="E95" i="85" s="1"/>
  <c r="D96" i="85" s="1"/>
  <c r="E96" i="85" s="1"/>
  <c r="D98" i="85" s="1"/>
  <c r="E98" i="85" s="1"/>
  <c r="D99" i="85" s="1"/>
  <c r="E99" i="85" s="1"/>
  <c r="D101" i="85" s="1"/>
  <c r="E101" i="85" s="1"/>
  <c r="D102" i="85" s="1"/>
  <c r="E102" i="85" s="1"/>
  <c r="D103" i="85" s="1"/>
  <c r="E103" i="85" s="1"/>
  <c r="D105" i="85" s="1"/>
  <c r="A9" i="85"/>
  <c r="A10" i="85" s="1"/>
  <c r="A12" i="85" s="1"/>
  <c r="A13" i="85" s="1"/>
  <c r="A14" i="85" s="1"/>
  <c r="A16" i="85" s="1"/>
  <c r="A17" i="85" s="1"/>
  <c r="A18" i="85" s="1"/>
  <c r="A19" i="85" s="1"/>
  <c r="A20" i="85" s="1"/>
  <c r="A21" i="85" s="1"/>
  <c r="A22" i="85" s="1"/>
  <c r="A24" i="85" s="1"/>
  <c r="A25" i="85" s="1"/>
  <c r="A26" i="85" s="1"/>
  <c r="A28" i="85" s="1"/>
  <c r="A29" i="85" s="1"/>
  <c r="A30" i="85" s="1"/>
  <c r="A31" i="85" s="1"/>
  <c r="A32" i="85" s="1"/>
  <c r="A33" i="85" s="1"/>
  <c r="E8" i="85"/>
  <c r="D9" i="85" s="1"/>
  <c r="E9" i="85" s="1"/>
  <c r="D10" i="85" s="1"/>
  <c r="E10" i="85" s="1"/>
  <c r="D12" i="85" s="1"/>
  <c r="E12" i="85" s="1"/>
  <c r="D13" i="85" s="1"/>
  <c r="E13" i="85" s="1"/>
  <c r="D14" i="85" s="1"/>
  <c r="E14" i="85" s="1"/>
  <c r="D16" i="85" s="1"/>
  <c r="E16" i="85" s="1"/>
  <c r="D17" i="85" s="1"/>
  <c r="E17" i="85" s="1"/>
  <c r="D18" i="85" s="1"/>
  <c r="E18" i="85" s="1"/>
  <c r="D19" i="85" s="1"/>
  <c r="E19" i="85" s="1"/>
  <c r="D20" i="85" s="1"/>
  <c r="E20" i="85" s="1"/>
  <c r="D21" i="85" s="1"/>
  <c r="E21" i="85" s="1"/>
  <c r="D22" i="85" s="1"/>
  <c r="E22" i="85" s="1"/>
  <c r="D24" i="85" s="1"/>
  <c r="E24" i="85" s="1"/>
  <c r="D25" i="85" s="1"/>
  <c r="E25" i="85" s="1"/>
  <c r="D26" i="85" s="1"/>
  <c r="E26" i="85" s="1"/>
  <c r="D28" i="85" s="1"/>
  <c r="E28" i="85" s="1"/>
  <c r="D29" i="85" s="1"/>
  <c r="E29" i="85" s="1"/>
  <c r="D30" i="85" s="1"/>
  <c r="E30" i="85" s="1"/>
  <c r="D31" i="85" s="1"/>
  <c r="E31" i="85" s="1"/>
  <c r="D32" i="85" s="1"/>
  <c r="E32" i="85" s="1"/>
  <c r="D33" i="85" s="1"/>
  <c r="E119" i="86" l="1"/>
  <c r="D121" i="86" s="1"/>
  <c r="E105" i="85"/>
  <c r="D106" i="85" s="1"/>
  <c r="E106" i="85" s="1"/>
  <c r="F133" i="85"/>
  <c r="E133" i="85" s="1"/>
  <c r="E33" i="85"/>
  <c r="A123" i="85"/>
  <c r="A124" i="85" s="1"/>
  <c r="A125" i="85"/>
  <c r="A127" i="85" s="1"/>
  <c r="A128" i="85" s="1"/>
  <c r="A129" i="85" s="1"/>
  <c r="A131" i="85" s="1"/>
  <c r="A132" i="85" s="1"/>
  <c r="A133" i="85" s="1"/>
  <c r="F79" i="85"/>
  <c r="E121" i="86" l="1"/>
  <c r="D122" i="86" s="1"/>
  <c r="D107" i="85"/>
  <c r="E107" i="85" s="1"/>
  <c r="D108" i="85" s="1"/>
  <c r="E108" i="85" s="1"/>
  <c r="D109" i="85" s="1"/>
  <c r="E109" i="85" s="1"/>
  <c r="D110" i="85" s="1"/>
  <c r="E110" i="85" s="1"/>
  <c r="E122" i="86" l="1"/>
  <c r="D123" i="86" s="1"/>
  <c r="E123" i="86" s="1"/>
  <c r="D124" i="86" s="1"/>
  <c r="E124" i="86" s="1"/>
  <c r="D125" i="86" s="1"/>
  <c r="E125" i="86" s="1"/>
  <c r="D126" i="86" s="1"/>
  <c r="E126" i="86" s="1"/>
  <c r="D127" i="86" s="1"/>
  <c r="E149" i="31"/>
  <c r="D150" i="31" s="1"/>
  <c r="D149" i="31"/>
  <c r="D146" i="71"/>
  <c r="E127" i="86" l="1"/>
  <c r="D128" i="86" s="1"/>
  <c r="F189" i="31"/>
  <c r="E128" i="86" l="1"/>
  <c r="D129" i="86" s="1"/>
  <c r="E129" i="86" s="1"/>
  <c r="D136" i="55"/>
  <c r="D107" i="55"/>
  <c r="D106" i="55"/>
  <c r="E101" i="60"/>
  <c r="D102" i="60" s="1"/>
  <c r="E100" i="60"/>
  <c r="D101" i="60" s="1"/>
  <c r="D100" i="60"/>
  <c r="F196" i="55"/>
  <c r="D123" i="84"/>
  <c r="F130" i="84"/>
  <c r="E111" i="84"/>
  <c r="D112" i="84" s="1"/>
  <c r="E112" i="84" s="1"/>
  <c r="D113" i="84" s="1"/>
  <c r="E113" i="84" s="1"/>
  <c r="D115" i="84" s="1"/>
  <c r="E115" i="84" s="1"/>
  <c r="D116" i="84" s="1"/>
  <c r="E116" i="84" s="1"/>
  <c r="D118" i="84" s="1"/>
  <c r="E118" i="84" s="1"/>
  <c r="D119" i="84" s="1"/>
  <c r="E119" i="84" s="1"/>
  <c r="D120" i="84" s="1"/>
  <c r="E120" i="84" s="1"/>
  <c r="D121" i="84" s="1"/>
  <c r="E121" i="84" s="1"/>
  <c r="F105" i="84"/>
  <c r="F34" i="84" s="1"/>
  <c r="A101" i="84"/>
  <c r="E84" i="84"/>
  <c r="D85" i="84" s="1"/>
  <c r="E85" i="84" s="1"/>
  <c r="D87" i="84" s="1"/>
  <c r="E87" i="84" s="1"/>
  <c r="D88" i="84" s="1"/>
  <c r="E88" i="84" s="1"/>
  <c r="D89" i="84" s="1"/>
  <c r="E89" i="84" s="1"/>
  <c r="D91" i="84" s="1"/>
  <c r="E91" i="84" s="1"/>
  <c r="D92" i="84" s="1"/>
  <c r="E92" i="84" s="1"/>
  <c r="D95" i="84" s="1"/>
  <c r="E95" i="84" s="1"/>
  <c r="D96" i="84" s="1"/>
  <c r="E96" i="84" s="1"/>
  <c r="D98" i="84" s="1"/>
  <c r="F79" i="84"/>
  <c r="A41" i="84"/>
  <c r="A42" i="84" s="1"/>
  <c r="A43" i="84" s="1"/>
  <c r="A45" i="84" s="1"/>
  <c r="A46" i="84" s="1"/>
  <c r="A47" i="84" s="1"/>
  <c r="A50" i="84" s="1"/>
  <c r="A51" i="84" s="1"/>
  <c r="A53" i="84" s="1"/>
  <c r="A54" i="84" s="1"/>
  <c r="A55" i="84" s="1"/>
  <c r="A57" i="84" s="1"/>
  <c r="A58" i="84" s="1"/>
  <c r="A59" i="84" s="1"/>
  <c r="A60" i="84" s="1"/>
  <c r="A61" i="84" s="1"/>
  <c r="A62" i="84" s="1"/>
  <c r="A63" i="84" s="1"/>
  <c r="A67" i="84" s="1"/>
  <c r="A72" i="84" s="1"/>
  <c r="A73" i="84" s="1"/>
  <c r="A76" i="84" s="1"/>
  <c r="A77" i="84" s="1"/>
  <c r="A78" i="84" s="1"/>
  <c r="E40" i="84"/>
  <c r="D41" i="84" s="1"/>
  <c r="E41" i="84" s="1"/>
  <c r="D42" i="84" s="1"/>
  <c r="E42" i="84" s="1"/>
  <c r="D43" i="84" s="1"/>
  <c r="E43" i="84" s="1"/>
  <c r="D45" i="84" s="1"/>
  <c r="E45" i="84" s="1"/>
  <c r="D46" i="84" s="1"/>
  <c r="E46" i="84" s="1"/>
  <c r="D47" i="84" s="1"/>
  <c r="E47" i="84" s="1"/>
  <c r="D50" i="84" s="1"/>
  <c r="E50" i="84" s="1"/>
  <c r="D51" i="84" s="1"/>
  <c r="E51" i="84" s="1"/>
  <c r="D53" i="84" s="1"/>
  <c r="E53" i="84" s="1"/>
  <c r="D54" i="84" s="1"/>
  <c r="E54" i="84" s="1"/>
  <c r="D55" i="84" s="1"/>
  <c r="E55" i="84" s="1"/>
  <c r="D57" i="84" s="1"/>
  <c r="E57" i="84" s="1"/>
  <c r="D58" i="84" s="1"/>
  <c r="E58" i="84" s="1"/>
  <c r="D59" i="84" s="1"/>
  <c r="E59" i="84" s="1"/>
  <c r="D60" i="84" s="1"/>
  <c r="E60" i="84" s="1"/>
  <c r="D61" i="84" s="1"/>
  <c r="E61" i="84" s="1"/>
  <c r="D62" i="84" s="1"/>
  <c r="E62" i="84" s="1"/>
  <c r="D64" i="84" s="1"/>
  <c r="E64" i="84" s="1"/>
  <c r="D65" i="84" s="1"/>
  <c r="E65" i="84" s="1"/>
  <c r="D66" i="84" s="1"/>
  <c r="E66" i="84" s="1"/>
  <c r="D68" i="84" s="1"/>
  <c r="E68" i="84" s="1"/>
  <c r="D69" i="84" s="1"/>
  <c r="E69" i="84" s="1"/>
  <c r="D70" i="84" s="1"/>
  <c r="E70" i="84" s="1"/>
  <c r="D72" i="84" s="1"/>
  <c r="E72" i="84" s="1"/>
  <c r="D73" i="84" s="1"/>
  <c r="E73" i="84" s="1"/>
  <c r="D76" i="84" s="1"/>
  <c r="E76" i="84" s="1"/>
  <c r="D77" i="84" s="1"/>
  <c r="E77" i="84" s="1"/>
  <c r="D78" i="84" s="1"/>
  <c r="E78" i="84" s="1"/>
  <c r="A9" i="84"/>
  <c r="A10" i="84" s="1"/>
  <c r="A12" i="84" s="1"/>
  <c r="A13" i="84" s="1"/>
  <c r="A14" i="84" s="1"/>
  <c r="A16" i="84" s="1"/>
  <c r="A17" i="84" s="1"/>
  <c r="A18" i="84" s="1"/>
  <c r="A19" i="84" s="1"/>
  <c r="A20" i="84" s="1"/>
  <c r="A21" i="84" s="1"/>
  <c r="A22" i="84" s="1"/>
  <c r="A24" i="84" s="1"/>
  <c r="A25" i="84" s="1"/>
  <c r="A26" i="84" s="1"/>
  <c r="A28" i="84" s="1"/>
  <c r="A29" i="84" s="1"/>
  <c r="A30" i="84" s="1"/>
  <c r="A31" i="84" s="1"/>
  <c r="A32" i="84" s="1"/>
  <c r="A33" i="84" s="1"/>
  <c r="E8" i="84"/>
  <c r="D9" i="84" s="1"/>
  <c r="E9" i="84" s="1"/>
  <c r="D10" i="84" s="1"/>
  <c r="E10" i="84" s="1"/>
  <c r="D12" i="84" s="1"/>
  <c r="E12" i="84" s="1"/>
  <c r="D13" i="84" s="1"/>
  <c r="E13" i="84" s="1"/>
  <c r="D14" i="84" s="1"/>
  <c r="E14" i="84" s="1"/>
  <c r="D16" i="84" s="1"/>
  <c r="E16" i="84" s="1"/>
  <c r="D17" i="84" s="1"/>
  <c r="E17" i="84" s="1"/>
  <c r="D18" i="84" s="1"/>
  <c r="E18" i="84" s="1"/>
  <c r="D19" i="84" s="1"/>
  <c r="E19" i="84" s="1"/>
  <c r="D20" i="84" s="1"/>
  <c r="E20" i="84" s="1"/>
  <c r="D21" i="84" s="1"/>
  <c r="E21" i="84" s="1"/>
  <c r="D22" i="84" s="1"/>
  <c r="E22" i="84" s="1"/>
  <c r="D24" i="84" s="1"/>
  <c r="E24" i="84" s="1"/>
  <c r="D25" i="84" s="1"/>
  <c r="E25" i="84" s="1"/>
  <c r="D26" i="84" s="1"/>
  <c r="E26" i="84" s="1"/>
  <c r="D28" i="84" s="1"/>
  <c r="E28" i="84" s="1"/>
  <c r="D29" i="84" s="1"/>
  <c r="E29" i="84" s="1"/>
  <c r="D30" i="84" s="1"/>
  <c r="E30" i="84" s="1"/>
  <c r="D31" i="84" s="1"/>
  <c r="E31" i="84" s="1"/>
  <c r="D32" i="84" s="1"/>
  <c r="E32" i="84" s="1"/>
  <c r="D33" i="84" s="1"/>
  <c r="D145" i="74"/>
  <c r="D131" i="86" l="1"/>
  <c r="E131" i="86" s="1"/>
  <c r="D132" i="86" s="1"/>
  <c r="E123" i="84"/>
  <c r="D124" i="84" s="1"/>
  <c r="E124" i="84" s="1"/>
  <c r="D125" i="84" s="1"/>
  <c r="E125" i="84" s="1"/>
  <c r="D127" i="84" s="1"/>
  <c r="E127" i="84" s="1"/>
  <c r="D128" i="84" s="1"/>
  <c r="E128" i="84" s="1"/>
  <c r="D129" i="84" s="1"/>
  <c r="E129" i="84" s="1"/>
  <c r="E98" i="84"/>
  <c r="D99" i="84" s="1"/>
  <c r="E99" i="84" s="1"/>
  <c r="D100" i="84" s="1"/>
  <c r="E100" i="84" s="1"/>
  <c r="D101" i="84" s="1"/>
  <c r="E101" i="84" s="1"/>
  <c r="F33" i="84"/>
  <c r="E33" i="84" s="1"/>
  <c r="D66" i="1"/>
  <c r="E132" i="86" l="1"/>
  <c r="D133" i="86" s="1"/>
  <c r="E133" i="86" s="1"/>
  <c r="D102" i="84"/>
  <c r="E102" i="84" s="1"/>
  <c r="D103" i="84" s="1"/>
  <c r="E103" i="84" s="1"/>
  <c r="D140" i="30"/>
  <c r="D104" i="84" l="1"/>
  <c r="E104" i="84" s="1"/>
  <c r="F130" i="37"/>
  <c r="F151" i="31" l="1"/>
  <c r="F225" i="75" l="1"/>
  <c r="D29" i="1" l="1"/>
  <c r="A169" i="76" l="1"/>
  <c r="A170" i="76" s="1"/>
  <c r="A171" i="76" s="1"/>
  <c r="A172" i="76" s="1"/>
  <c r="A175" i="76" s="1"/>
  <c r="A176" i="76" s="1"/>
  <c r="A177" i="76" s="1"/>
  <c r="A178" i="76" s="1"/>
  <c r="A179" i="76" s="1"/>
  <c r="A181" i="76" s="1"/>
  <c r="A182" i="76" s="1"/>
  <c r="A183" i="76" s="1"/>
  <c r="A188" i="76" s="1"/>
  <c r="A189" i="76" s="1"/>
  <c r="A191" i="76" s="1"/>
  <c r="A192" i="76" s="1"/>
  <c r="A194" i="76" s="1"/>
  <c r="A195" i="76" s="1"/>
  <c r="A198" i="76" s="1"/>
  <c r="A199" i="76" s="1"/>
  <c r="A200" i="76" s="1"/>
  <c r="A203" i="76" s="1"/>
  <c r="A204" i="76" s="1"/>
  <c r="A206" i="76" s="1"/>
  <c r="A207" i="76" s="1"/>
  <c r="A208" i="76" s="1"/>
  <c r="A209" i="76" s="1"/>
  <c r="A210" i="76" s="1"/>
  <c r="F156" i="74" l="1"/>
  <c r="A169" i="80" l="1"/>
  <c r="A170" i="80" s="1"/>
  <c r="A171" i="80" s="1"/>
  <c r="F156" i="80"/>
  <c r="A137" i="80"/>
  <c r="D95" i="80"/>
  <c r="E95" i="80" s="1"/>
  <c r="D98" i="80" s="1"/>
  <c r="A69" i="80"/>
  <c r="A70" i="80" s="1"/>
  <c r="A71" i="80" s="1"/>
  <c r="A73" i="80" s="1"/>
  <c r="A74" i="80" s="1"/>
  <c r="A76" i="80" s="1"/>
  <c r="A77" i="80" s="1"/>
  <c r="A78" i="80" s="1"/>
  <c r="A79" i="80" s="1"/>
  <c r="A80" i="80" s="1"/>
  <c r="E161" i="80"/>
  <c r="D162" i="80" s="1"/>
  <c r="E162" i="80" s="1"/>
  <c r="D163" i="80" s="1"/>
  <c r="E163" i="80" s="1"/>
  <c r="D164" i="80" s="1"/>
  <c r="E164" i="80" s="1"/>
  <c r="D166" i="80" s="1"/>
  <c r="E166" i="80" s="1"/>
  <c r="D167" i="80" s="1"/>
  <c r="E167" i="80" s="1"/>
  <c r="A99" i="80"/>
  <c r="A102" i="80" s="1"/>
  <c r="E86" i="80"/>
  <c r="D87" i="80" s="1"/>
  <c r="E87" i="80" s="1"/>
  <c r="D89" i="80" s="1"/>
  <c r="E89" i="80" s="1"/>
  <c r="D90" i="80" s="1"/>
  <c r="E90" i="80" s="1"/>
  <c r="D91" i="80" s="1"/>
  <c r="E91" i="80" s="1"/>
  <c r="D93" i="80" s="1"/>
  <c r="E93" i="80" s="1"/>
  <c r="D94" i="80" s="1"/>
  <c r="E94" i="80" s="1"/>
  <c r="A65" i="80"/>
  <c r="A66" i="80" s="1"/>
  <c r="A67" i="80" s="1"/>
  <c r="E41" i="80"/>
  <c r="D42" i="80" s="1"/>
  <c r="E42" i="80" s="1"/>
  <c r="D43" i="80" s="1"/>
  <c r="E43" i="80" s="1"/>
  <c r="D44" i="80" s="1"/>
  <c r="E44" i="80" s="1"/>
  <c r="D46" i="80" s="1"/>
  <c r="E46" i="80" s="1"/>
  <c r="D47" i="80" s="1"/>
  <c r="E47" i="80" s="1"/>
  <c r="D48" i="80" s="1"/>
  <c r="E48" i="80" s="1"/>
  <c r="D51" i="80" s="1"/>
  <c r="E51" i="80" s="1"/>
  <c r="D52" i="80" s="1"/>
  <c r="E52" i="80" s="1"/>
  <c r="D54" i="80" s="1"/>
  <c r="E54" i="80" s="1"/>
  <c r="D55" i="80" s="1"/>
  <c r="E55" i="80" s="1"/>
  <c r="D56" i="80" s="1"/>
  <c r="E56" i="80" s="1"/>
  <c r="D58" i="80" s="1"/>
  <c r="E58" i="80" s="1"/>
  <c r="D59" i="80" s="1"/>
  <c r="E59" i="80" s="1"/>
  <c r="D60" i="80" s="1"/>
  <c r="E60" i="80" s="1"/>
  <c r="D61" i="80" s="1"/>
  <c r="E61" i="80" s="1"/>
  <c r="D62" i="80" s="1"/>
  <c r="E62" i="80" s="1"/>
  <c r="D63" i="80" s="1"/>
  <c r="E63" i="80" s="1"/>
  <c r="D65" i="80" s="1"/>
  <c r="E65" i="80" s="1"/>
  <c r="D66" i="80" s="1"/>
  <c r="E66" i="80" s="1"/>
  <c r="D67" i="80" s="1"/>
  <c r="E67" i="80" s="1"/>
  <c r="D69" i="80" s="1"/>
  <c r="E69" i="80" s="1"/>
  <c r="D70" i="80" s="1"/>
  <c r="E70" i="80" s="1"/>
  <c r="D71" i="80" s="1"/>
  <c r="E71" i="80" s="1"/>
  <c r="D73" i="80" s="1"/>
  <c r="E73" i="80" s="1"/>
  <c r="D74" i="80" s="1"/>
  <c r="E74" i="80" s="1"/>
  <c r="D77" i="80" s="1"/>
  <c r="E77" i="80" s="1"/>
  <c r="D78" i="80" s="1"/>
  <c r="E78" i="80" s="1"/>
  <c r="D79" i="80" s="1"/>
  <c r="E79" i="80" s="1"/>
  <c r="D80" i="80" s="1"/>
  <c r="A9" i="80"/>
  <c r="A10" i="80" s="1"/>
  <c r="A12" i="80" s="1"/>
  <c r="A13" i="80" s="1"/>
  <c r="A14" i="80" s="1"/>
  <c r="A16" i="80" s="1"/>
  <c r="A17" i="80" s="1"/>
  <c r="A18" i="80" s="1"/>
  <c r="A19" i="80" s="1"/>
  <c r="A20" i="80" s="1"/>
  <c r="A21" i="80" s="1"/>
  <c r="A22" i="80" s="1"/>
  <c r="A24" i="80" s="1"/>
  <c r="A25" i="80" s="1"/>
  <c r="A26" i="80" s="1"/>
  <c r="A28" i="80" s="1"/>
  <c r="A29" i="80" s="1"/>
  <c r="A30" i="80" s="1"/>
  <c r="A31" i="80" s="1"/>
  <c r="A32" i="80" s="1"/>
  <c r="A33" i="80" s="1"/>
  <c r="A34" i="80" s="1"/>
  <c r="E8" i="80"/>
  <c r="D9" i="80" s="1"/>
  <c r="E9" i="80" s="1"/>
  <c r="D10" i="80" s="1"/>
  <c r="E10" i="80" s="1"/>
  <c r="D12" i="80" s="1"/>
  <c r="E12" i="80" s="1"/>
  <c r="D13" i="80" s="1"/>
  <c r="E13" i="80" s="1"/>
  <c r="D14" i="80" s="1"/>
  <c r="E14" i="80" s="1"/>
  <c r="D16" i="80" s="1"/>
  <c r="E16" i="80" s="1"/>
  <c r="D17" i="80" s="1"/>
  <c r="E17" i="80" s="1"/>
  <c r="D18" i="80" s="1"/>
  <c r="E18" i="80" s="1"/>
  <c r="D19" i="80" s="1"/>
  <c r="E19" i="80" s="1"/>
  <c r="D20" i="80" s="1"/>
  <c r="E20" i="80" s="1"/>
  <c r="D21" i="80" s="1"/>
  <c r="E21" i="80" s="1"/>
  <c r="D22" i="80" s="1"/>
  <c r="E22" i="80" s="1"/>
  <c r="D24" i="80" s="1"/>
  <c r="E24" i="80" s="1"/>
  <c r="D25" i="80" s="1"/>
  <c r="E25" i="80" s="1"/>
  <c r="D26" i="80" s="1"/>
  <c r="E26" i="80" s="1"/>
  <c r="D28" i="80" s="1"/>
  <c r="E28" i="80" s="1"/>
  <c r="D29" i="80" s="1"/>
  <c r="E29" i="80" s="1"/>
  <c r="D30" i="80" s="1"/>
  <c r="E30" i="80" s="1"/>
  <c r="D31" i="80" s="1"/>
  <c r="E31" i="80" s="1"/>
  <c r="D32" i="80" s="1"/>
  <c r="E32" i="80" s="1"/>
  <c r="D33" i="80" s="1"/>
  <c r="E33" i="80" s="1"/>
  <c r="D34" i="80" s="1"/>
  <c r="D62" i="1"/>
  <c r="A155" i="79"/>
  <c r="A156" i="79" s="1"/>
  <c r="A157" i="79" s="1"/>
  <c r="F139" i="79"/>
  <c r="F34" i="79" s="1"/>
  <c r="F166" i="79"/>
  <c r="E145" i="79"/>
  <c r="D146" i="79" s="1"/>
  <c r="E146" i="79" s="1"/>
  <c r="D147" i="79" s="1"/>
  <c r="E147" i="79" s="1"/>
  <c r="D149" i="79" s="1"/>
  <c r="E149" i="79" s="1"/>
  <c r="D150" i="79" s="1"/>
  <c r="E150" i="79" s="1"/>
  <c r="D152" i="79" s="1"/>
  <c r="E152" i="79" s="1"/>
  <c r="D153" i="79" s="1"/>
  <c r="E153" i="79" s="1"/>
  <c r="D154" i="79" s="1"/>
  <c r="E154" i="79" s="1"/>
  <c r="E85" i="79"/>
  <c r="D86" i="79" s="1"/>
  <c r="E86" i="79" s="1"/>
  <c r="D88" i="79" s="1"/>
  <c r="E88" i="79" s="1"/>
  <c r="D89" i="79" s="1"/>
  <c r="E89" i="79" s="1"/>
  <c r="D90" i="79" s="1"/>
  <c r="E90" i="79" s="1"/>
  <c r="D92" i="79" s="1"/>
  <c r="E92" i="79" s="1"/>
  <c r="D93" i="79" s="1"/>
  <c r="E93" i="79" s="1"/>
  <c r="D94" i="79" s="1"/>
  <c r="E94" i="79" s="1"/>
  <c r="D98" i="79" s="1"/>
  <c r="E98" i="79" s="1"/>
  <c r="D99" i="79" s="1"/>
  <c r="E99" i="79" s="1"/>
  <c r="D100" i="79" s="1"/>
  <c r="E100" i="79" s="1"/>
  <c r="A41" i="79"/>
  <c r="A79" i="79" s="1"/>
  <c r="E40" i="79"/>
  <c r="D41" i="79" s="1"/>
  <c r="E41" i="79" s="1"/>
  <c r="D42" i="79" s="1"/>
  <c r="E42" i="79" s="1"/>
  <c r="D43" i="79" s="1"/>
  <c r="E43" i="79" s="1"/>
  <c r="D45" i="79" s="1"/>
  <c r="E45" i="79" s="1"/>
  <c r="D46" i="79" s="1"/>
  <c r="E46" i="79" s="1"/>
  <c r="D47" i="79" s="1"/>
  <c r="E47" i="79" s="1"/>
  <c r="D50" i="79" s="1"/>
  <c r="E50" i="79" s="1"/>
  <c r="D51" i="79" s="1"/>
  <c r="E51" i="79" s="1"/>
  <c r="D53" i="79" s="1"/>
  <c r="E53" i="79" s="1"/>
  <c r="D54" i="79" s="1"/>
  <c r="E54" i="79" s="1"/>
  <c r="D55" i="79" s="1"/>
  <c r="E55" i="79" s="1"/>
  <c r="D57" i="79" s="1"/>
  <c r="E57" i="79" s="1"/>
  <c r="D58" i="79" s="1"/>
  <c r="E58" i="79" s="1"/>
  <c r="D59" i="79" s="1"/>
  <c r="E59" i="79" s="1"/>
  <c r="D60" i="79" s="1"/>
  <c r="E60" i="79" s="1"/>
  <c r="D61" i="79" s="1"/>
  <c r="E61" i="79" s="1"/>
  <c r="D62" i="79" s="1"/>
  <c r="E62" i="79" s="1"/>
  <c r="D64" i="79" s="1"/>
  <c r="E64" i="79" s="1"/>
  <c r="D65" i="79" s="1"/>
  <c r="E65" i="79" s="1"/>
  <c r="D66" i="79" s="1"/>
  <c r="E66" i="79" s="1"/>
  <c r="D68" i="79" s="1"/>
  <c r="E68" i="79" s="1"/>
  <c r="D69" i="79" s="1"/>
  <c r="E69" i="79" s="1"/>
  <c r="D70" i="79" s="1"/>
  <c r="E70" i="79" s="1"/>
  <c r="D72" i="79" s="1"/>
  <c r="E72" i="79" s="1"/>
  <c r="D73" i="79" s="1"/>
  <c r="E73" i="79" s="1"/>
  <c r="D76" i="79" s="1"/>
  <c r="E76" i="79" s="1"/>
  <c r="D77" i="79" s="1"/>
  <c r="E77" i="79" s="1"/>
  <c r="D78" i="79" s="1"/>
  <c r="E78" i="79" s="1"/>
  <c r="D79" i="79" s="1"/>
  <c r="A9" i="79"/>
  <c r="A10" i="79" s="1"/>
  <c r="A12" i="79" s="1"/>
  <c r="A13" i="79" s="1"/>
  <c r="A14" i="79" s="1"/>
  <c r="A16" i="79" s="1"/>
  <c r="A17" i="79" s="1"/>
  <c r="A18" i="79" s="1"/>
  <c r="A19" i="79" s="1"/>
  <c r="A20" i="79" s="1"/>
  <c r="A21" i="79" s="1"/>
  <c r="A22" i="79" s="1"/>
  <c r="A24" i="79" s="1"/>
  <c r="A25" i="79" s="1"/>
  <c r="A26" i="79" s="1"/>
  <c r="A28" i="79" s="1"/>
  <c r="A29" i="79" s="1"/>
  <c r="A30" i="79" s="1"/>
  <c r="A31" i="79" s="1"/>
  <c r="A32" i="79" s="1"/>
  <c r="A33" i="79" s="1"/>
  <c r="E8" i="79"/>
  <c r="D9" i="79" s="1"/>
  <c r="E9" i="79" s="1"/>
  <c r="D10" i="79" s="1"/>
  <c r="E10" i="79" s="1"/>
  <c r="D12" i="79" s="1"/>
  <c r="E12" i="79" s="1"/>
  <c r="D13" i="79" s="1"/>
  <c r="E13" i="79" s="1"/>
  <c r="D14" i="79" s="1"/>
  <c r="E14" i="79" s="1"/>
  <c r="D16" i="79" s="1"/>
  <c r="E16" i="79" s="1"/>
  <c r="D17" i="79" s="1"/>
  <c r="E17" i="79" s="1"/>
  <c r="D18" i="79" s="1"/>
  <c r="E18" i="79" s="1"/>
  <c r="D19" i="79" s="1"/>
  <c r="F160" i="78"/>
  <c r="D143" i="78"/>
  <c r="E143" i="78" s="1"/>
  <c r="D144" i="78" s="1"/>
  <c r="E144" i="78" s="1"/>
  <c r="D146" i="78" s="1"/>
  <c r="E146" i="78" s="1"/>
  <c r="D147" i="78" s="1"/>
  <c r="E147" i="78" s="1"/>
  <c r="D149" i="78" s="1"/>
  <c r="E149" i="78" s="1"/>
  <c r="D150" i="78" s="1"/>
  <c r="E150" i="78" s="1"/>
  <c r="D151" i="78" s="1"/>
  <c r="E151" i="78" s="1"/>
  <c r="D153" i="78" s="1"/>
  <c r="E153" i="78" s="1"/>
  <c r="D154" i="78" s="1"/>
  <c r="E154" i="78" s="1"/>
  <c r="D155" i="78" s="1"/>
  <c r="E155" i="78" s="1"/>
  <c r="D157" i="78" s="1"/>
  <c r="E157" i="78" s="1"/>
  <c r="D158" i="78" s="1"/>
  <c r="E158" i="78" s="1"/>
  <c r="D159" i="78" s="1"/>
  <c r="E159" i="78" s="1"/>
  <c r="E142" i="78"/>
  <c r="F136" i="78"/>
  <c r="F34" i="78" s="1"/>
  <c r="E88" i="78"/>
  <c r="D89" i="78" s="1"/>
  <c r="E89" i="78" s="1"/>
  <c r="D90" i="78" s="1"/>
  <c r="E90" i="78" s="1"/>
  <c r="D92" i="78" s="1"/>
  <c r="E92" i="78" s="1"/>
  <c r="D93" i="78" s="1"/>
  <c r="E93" i="78" s="1"/>
  <c r="E85" i="78"/>
  <c r="D86" i="78" s="1"/>
  <c r="E86" i="78" s="1"/>
  <c r="D88" i="78" s="1"/>
  <c r="A41" i="78"/>
  <c r="A79" i="78" s="1"/>
  <c r="E40" i="78"/>
  <c r="D41" i="78" s="1"/>
  <c r="E41" i="78" s="1"/>
  <c r="D42" i="78" s="1"/>
  <c r="E42" i="78" s="1"/>
  <c r="D43" i="78" s="1"/>
  <c r="E43" i="78" s="1"/>
  <c r="D45" i="78" s="1"/>
  <c r="E45" i="78" s="1"/>
  <c r="D46" i="78" s="1"/>
  <c r="E46" i="78" s="1"/>
  <c r="D47" i="78" s="1"/>
  <c r="E47" i="78" s="1"/>
  <c r="D50" i="78" s="1"/>
  <c r="E50" i="78" s="1"/>
  <c r="D51" i="78" s="1"/>
  <c r="E51" i="78" s="1"/>
  <c r="D53" i="78" s="1"/>
  <c r="E53" i="78" s="1"/>
  <c r="D54" i="78" s="1"/>
  <c r="E54" i="78" s="1"/>
  <c r="D55" i="78" s="1"/>
  <c r="E55" i="78" s="1"/>
  <c r="D57" i="78" s="1"/>
  <c r="E57" i="78" s="1"/>
  <c r="D58" i="78" s="1"/>
  <c r="E58" i="78" s="1"/>
  <c r="D59" i="78" s="1"/>
  <c r="E59" i="78" s="1"/>
  <c r="D60" i="78" s="1"/>
  <c r="E60" i="78" s="1"/>
  <c r="D61" i="78" s="1"/>
  <c r="E61" i="78" s="1"/>
  <c r="D62" i="78" s="1"/>
  <c r="E62" i="78" s="1"/>
  <c r="D64" i="78" s="1"/>
  <c r="E64" i="78" s="1"/>
  <c r="D65" i="78" s="1"/>
  <c r="E65" i="78" s="1"/>
  <c r="D66" i="78" s="1"/>
  <c r="E66" i="78" s="1"/>
  <c r="D68" i="78" s="1"/>
  <c r="E68" i="78" s="1"/>
  <c r="D69" i="78" s="1"/>
  <c r="E69" i="78" s="1"/>
  <c r="D70" i="78" s="1"/>
  <c r="E70" i="78" s="1"/>
  <c r="D72" i="78" s="1"/>
  <c r="E72" i="78" s="1"/>
  <c r="D73" i="78" s="1"/>
  <c r="E73" i="78" s="1"/>
  <c r="D76" i="78" s="1"/>
  <c r="E76" i="78" s="1"/>
  <c r="D77" i="78" s="1"/>
  <c r="E77" i="78" s="1"/>
  <c r="D78" i="78" s="1"/>
  <c r="E78" i="78" s="1"/>
  <c r="D79" i="78" s="1"/>
  <c r="A9" i="78"/>
  <c r="A10" i="78" s="1"/>
  <c r="A12" i="78" s="1"/>
  <c r="A13" i="78" s="1"/>
  <c r="A14" i="78" s="1"/>
  <c r="A16" i="78" s="1"/>
  <c r="A17" i="78" s="1"/>
  <c r="A18" i="78" s="1"/>
  <c r="A19" i="78" s="1"/>
  <c r="A20" i="78" s="1"/>
  <c r="A21" i="78" s="1"/>
  <c r="A22" i="78" s="1"/>
  <c r="A24" i="78" s="1"/>
  <c r="A25" i="78" s="1"/>
  <c r="A26" i="78" s="1"/>
  <c r="A28" i="78" s="1"/>
  <c r="A29" i="78" s="1"/>
  <c r="A30" i="78" s="1"/>
  <c r="A31" i="78" s="1"/>
  <c r="A32" i="78" s="1"/>
  <c r="A33" i="78" s="1"/>
  <c r="E8" i="78"/>
  <c r="D9" i="78" s="1"/>
  <c r="E9" i="78" s="1"/>
  <c r="D10" i="78" s="1"/>
  <c r="E10" i="78" s="1"/>
  <c r="D12" i="78" s="1"/>
  <c r="E12" i="78" s="1"/>
  <c r="D13" i="78" s="1"/>
  <c r="E13" i="78" s="1"/>
  <c r="D14" i="78" s="1"/>
  <c r="E14" i="78" s="1"/>
  <c r="D16" i="78" s="1"/>
  <c r="E16" i="78" s="1"/>
  <c r="D17" i="78" s="1"/>
  <c r="E17" i="78" s="1"/>
  <c r="D18" i="78" s="1"/>
  <c r="E18" i="78" s="1"/>
  <c r="D19" i="78" s="1"/>
  <c r="E19" i="78" s="1"/>
  <c r="D20" i="78" s="1"/>
  <c r="E20" i="78" s="1"/>
  <c r="D21" i="78" s="1"/>
  <c r="E21" i="78" s="1"/>
  <c r="D22" i="78" s="1"/>
  <c r="E22" i="78" s="1"/>
  <c r="D24" i="78" s="1"/>
  <c r="E24" i="78" s="1"/>
  <c r="D25" i="78" s="1"/>
  <c r="E25" i="78" s="1"/>
  <c r="D26" i="78" s="1"/>
  <c r="E26" i="78" s="1"/>
  <c r="D28" i="78" s="1"/>
  <c r="E28" i="78" s="1"/>
  <c r="D29" i="78" s="1"/>
  <c r="E29" i="78" s="1"/>
  <c r="D30" i="78" s="1"/>
  <c r="E30" i="78" s="1"/>
  <c r="D31" i="78" s="1"/>
  <c r="E31" i="78" s="1"/>
  <c r="D32" i="78" s="1"/>
  <c r="E32" i="78" s="1"/>
  <c r="D33" i="78" s="1"/>
  <c r="F146" i="77"/>
  <c r="E128" i="77"/>
  <c r="D129" i="77" s="1"/>
  <c r="E129" i="77" s="1"/>
  <c r="D130" i="77" s="1"/>
  <c r="E130" i="77" s="1"/>
  <c r="D132" i="77" s="1"/>
  <c r="E132" i="77" s="1"/>
  <c r="D133" i="77" s="1"/>
  <c r="E133" i="77" s="1"/>
  <c r="D135" i="77" s="1"/>
  <c r="E135" i="77" s="1"/>
  <c r="D136" i="77" s="1"/>
  <c r="E136" i="77" s="1"/>
  <c r="D137" i="77" s="1"/>
  <c r="E137" i="77" s="1"/>
  <c r="D139" i="77" s="1"/>
  <c r="E85" i="77"/>
  <c r="D86" i="77" s="1"/>
  <c r="E86" i="77" s="1"/>
  <c r="D88" i="77" s="1"/>
  <c r="E88" i="77" s="1"/>
  <c r="D89" i="77" s="1"/>
  <c r="E89" i="77" s="1"/>
  <c r="D90" i="77" s="1"/>
  <c r="E90" i="77" s="1"/>
  <c r="D92" i="77" s="1"/>
  <c r="E92" i="77" s="1"/>
  <c r="D93" i="77" s="1"/>
  <c r="E93" i="77" s="1"/>
  <c r="A41" i="77"/>
  <c r="A79" i="77" s="1"/>
  <c r="E40" i="77"/>
  <c r="D41" i="77" s="1"/>
  <c r="E41" i="77" s="1"/>
  <c r="D42" i="77" s="1"/>
  <c r="E42" i="77" s="1"/>
  <c r="D43" i="77" s="1"/>
  <c r="E43" i="77" s="1"/>
  <c r="D45" i="77" s="1"/>
  <c r="E45" i="77" s="1"/>
  <c r="D46" i="77" s="1"/>
  <c r="E46" i="77" s="1"/>
  <c r="D47" i="77" s="1"/>
  <c r="E47" i="77" s="1"/>
  <c r="D50" i="77" s="1"/>
  <c r="E50" i="77" s="1"/>
  <c r="D51" i="77" s="1"/>
  <c r="E51" i="77" s="1"/>
  <c r="D53" i="77" s="1"/>
  <c r="E53" i="77" s="1"/>
  <c r="D54" i="77" s="1"/>
  <c r="E54" i="77" s="1"/>
  <c r="D55" i="77" s="1"/>
  <c r="E55" i="77" s="1"/>
  <c r="D57" i="77" s="1"/>
  <c r="E57" i="77" s="1"/>
  <c r="D58" i="77" s="1"/>
  <c r="E58" i="77" s="1"/>
  <c r="D59" i="77" s="1"/>
  <c r="E59" i="77" s="1"/>
  <c r="D60" i="77" s="1"/>
  <c r="E60" i="77" s="1"/>
  <c r="D61" i="77" s="1"/>
  <c r="E61" i="77" s="1"/>
  <c r="D62" i="77" s="1"/>
  <c r="E62" i="77" s="1"/>
  <c r="D64" i="77" s="1"/>
  <c r="E64" i="77" s="1"/>
  <c r="D65" i="77" s="1"/>
  <c r="E65" i="77" s="1"/>
  <c r="D66" i="77" s="1"/>
  <c r="E66" i="77" s="1"/>
  <c r="D68" i="77" s="1"/>
  <c r="E68" i="77" s="1"/>
  <c r="D69" i="77" s="1"/>
  <c r="E69" i="77" s="1"/>
  <c r="D70" i="77" s="1"/>
  <c r="E70" i="77" s="1"/>
  <c r="D72" i="77" s="1"/>
  <c r="E72" i="77" s="1"/>
  <c r="D73" i="77" s="1"/>
  <c r="E73" i="77" s="1"/>
  <c r="D76" i="77" s="1"/>
  <c r="E76" i="77" s="1"/>
  <c r="D77" i="77" s="1"/>
  <c r="E77" i="77" s="1"/>
  <c r="D78" i="77" s="1"/>
  <c r="E78" i="77" s="1"/>
  <c r="D79" i="77" s="1"/>
  <c r="A9" i="77"/>
  <c r="A10" i="77" s="1"/>
  <c r="A12" i="77" s="1"/>
  <c r="A13" i="77" s="1"/>
  <c r="A14" i="77" s="1"/>
  <c r="A16" i="77" s="1"/>
  <c r="A17" i="77" s="1"/>
  <c r="A18" i="77" s="1"/>
  <c r="A19" i="77" s="1"/>
  <c r="A20" i="77" s="1"/>
  <c r="A21" i="77" s="1"/>
  <c r="A22" i="77" s="1"/>
  <c r="A24" i="77" s="1"/>
  <c r="A25" i="77" s="1"/>
  <c r="A26" i="77" s="1"/>
  <c r="A28" i="77" s="1"/>
  <c r="A29" i="77" s="1"/>
  <c r="A30" i="77" s="1"/>
  <c r="A31" i="77" s="1"/>
  <c r="A32" i="77" s="1"/>
  <c r="A33" i="77" s="1"/>
  <c r="E8" i="77"/>
  <c r="D9" i="77" s="1"/>
  <c r="E9" i="77" s="1"/>
  <c r="D10" i="77" s="1"/>
  <c r="E10" i="77" s="1"/>
  <c r="D12" i="77" s="1"/>
  <c r="E12" i="77" s="1"/>
  <c r="D13" i="77" s="1"/>
  <c r="E13" i="77" s="1"/>
  <c r="D14" i="77" s="1"/>
  <c r="E14" i="77" s="1"/>
  <c r="D16" i="77" s="1"/>
  <c r="E16" i="77" s="1"/>
  <c r="D17" i="77" s="1"/>
  <c r="E17" i="77" s="1"/>
  <c r="D18" i="77" s="1"/>
  <c r="E18" i="77" s="1"/>
  <c r="D19" i="77" s="1"/>
  <c r="E19" i="77" s="1"/>
  <c r="D20" i="77" s="1"/>
  <c r="E20" i="77" s="1"/>
  <c r="D21" i="77" s="1"/>
  <c r="E21" i="77" s="1"/>
  <c r="D22" i="77" s="1"/>
  <c r="E22" i="77" s="1"/>
  <c r="D24" i="77" s="1"/>
  <c r="E24" i="77" s="1"/>
  <c r="D25" i="77" s="1"/>
  <c r="E25" i="77" s="1"/>
  <c r="D26" i="77" s="1"/>
  <c r="E26" i="77" s="1"/>
  <c r="D28" i="77" s="1"/>
  <c r="E28" i="77" s="1"/>
  <c r="D29" i="77" s="1"/>
  <c r="E29" i="77" s="1"/>
  <c r="D30" i="77" s="1"/>
  <c r="E30" i="77" s="1"/>
  <c r="D31" i="77" s="1"/>
  <c r="E31" i="77" s="1"/>
  <c r="D32" i="77" s="1"/>
  <c r="E32" i="77" s="1"/>
  <c r="D33" i="77" s="1"/>
  <c r="F81" i="80" l="1"/>
  <c r="F35" i="80"/>
  <c r="F34" i="80" s="1"/>
  <c r="E34" i="80"/>
  <c r="A42" i="78"/>
  <c r="A43" i="78" s="1"/>
  <c r="A45" i="78" s="1"/>
  <c r="A46" i="78" s="1"/>
  <c r="A47" i="78" s="1"/>
  <c r="A50" i="78" s="1"/>
  <c r="A51" i="78" s="1"/>
  <c r="A53" i="78" s="1"/>
  <c r="A54" i="78" s="1"/>
  <c r="A55" i="78" s="1"/>
  <c r="A57" i="78" s="1"/>
  <c r="A58" i="78" s="1"/>
  <c r="A59" i="78" s="1"/>
  <c r="A60" i="78" s="1"/>
  <c r="A61" i="78" s="1"/>
  <c r="A62" i="78" s="1"/>
  <c r="A63" i="78" s="1"/>
  <c r="A67" i="78" s="1"/>
  <c r="A72" i="78" s="1"/>
  <c r="A73" i="78" s="1"/>
  <c r="A76" i="78" s="1"/>
  <c r="A77" i="78" s="1"/>
  <c r="A78" i="78" s="1"/>
  <c r="D61" i="1"/>
  <c r="E97" i="77"/>
  <c r="D98" i="77" s="1"/>
  <c r="E98" i="77" s="1"/>
  <c r="D99" i="77" s="1"/>
  <c r="E99" i="77" s="1"/>
  <c r="D101" i="77" s="1"/>
  <c r="E101" i="77" s="1"/>
  <c r="D155" i="79"/>
  <c r="E155" i="79" s="1"/>
  <c r="D156" i="79" s="1"/>
  <c r="E156" i="79" s="1"/>
  <c r="D157" i="79" s="1"/>
  <c r="E157" i="79" s="1"/>
  <c r="D159" i="79" s="1"/>
  <c r="E159" i="79" s="1"/>
  <c r="D160" i="79" s="1"/>
  <c r="E160" i="79" s="1"/>
  <c r="D161" i="79" s="1"/>
  <c r="E161" i="79" s="1"/>
  <c r="D163" i="79" s="1"/>
  <c r="E163" i="79" s="1"/>
  <c r="D164" i="79" s="1"/>
  <c r="E164" i="79" s="1"/>
  <c r="D165" i="79" s="1"/>
  <c r="E165" i="79" s="1"/>
  <c r="D168" i="80"/>
  <c r="D47" i="1"/>
  <c r="E168" i="80"/>
  <c r="D169" i="80" s="1"/>
  <c r="E169" i="80" s="1"/>
  <c r="D170" i="80" s="1"/>
  <c r="E170" i="80" s="1"/>
  <c r="D171" i="80" s="1"/>
  <c r="E171" i="80" s="1"/>
  <c r="E98" i="80"/>
  <c r="D100" i="80" s="1"/>
  <c r="E100" i="80" s="1"/>
  <c r="D101" i="80" s="1"/>
  <c r="E101" i="80" s="1"/>
  <c r="D102" i="80" s="1"/>
  <c r="E102" i="80" s="1"/>
  <c r="D103" i="80" s="1"/>
  <c r="E103" i="80" s="1"/>
  <c r="D104" i="80" s="1"/>
  <c r="E104" i="80" s="1"/>
  <c r="D107" i="80" s="1"/>
  <c r="E107" i="80" s="1"/>
  <c r="D109" i="80" s="1"/>
  <c r="E109" i="80" s="1"/>
  <c r="D110" i="80" s="1"/>
  <c r="E110" i="80" s="1"/>
  <c r="D111" i="80" s="1"/>
  <c r="E111" i="80" s="1"/>
  <c r="D112" i="80" s="1"/>
  <c r="E112" i="80" s="1"/>
  <c r="D113" i="80" s="1"/>
  <c r="E113" i="80" s="1"/>
  <c r="D114" i="80" s="1"/>
  <c r="E114" i="80" s="1"/>
  <c r="D117" i="80" s="1"/>
  <c r="E117" i="80" s="1"/>
  <c r="D119" i="80" s="1"/>
  <c r="E119" i="80" s="1"/>
  <c r="D120" i="80" s="1"/>
  <c r="E120" i="80" s="1"/>
  <c r="D121" i="80" s="1"/>
  <c r="E121" i="80" s="1"/>
  <c r="D122" i="80" s="1"/>
  <c r="E122" i="80" s="1"/>
  <c r="D123" i="80" s="1"/>
  <c r="E123" i="80" s="1"/>
  <c r="D126" i="80" s="1"/>
  <c r="E126" i="80" s="1"/>
  <c r="D127" i="80" s="1"/>
  <c r="E127" i="80" s="1"/>
  <c r="D128" i="80" s="1"/>
  <c r="E128" i="80" s="1"/>
  <c r="D129" i="80" s="1"/>
  <c r="E129" i="80" s="1"/>
  <c r="D130" i="80" s="1"/>
  <c r="E130" i="80" s="1"/>
  <c r="D131" i="80" s="1"/>
  <c r="E131" i="80" s="1"/>
  <c r="D132" i="80" s="1"/>
  <c r="E132" i="80" s="1"/>
  <c r="D135" i="80" s="1"/>
  <c r="E135" i="80" s="1"/>
  <c r="D136" i="80" s="1"/>
  <c r="E136" i="80" s="1"/>
  <c r="D138" i="80" s="1"/>
  <c r="E138" i="80" s="1"/>
  <c r="A103" i="80"/>
  <c r="F181" i="80"/>
  <c r="F80" i="80"/>
  <c r="E80" i="80" s="1"/>
  <c r="D101" i="79"/>
  <c r="E101" i="79" s="1"/>
  <c r="A42" i="79"/>
  <c r="A43" i="79" s="1"/>
  <c r="A45" i="79" s="1"/>
  <c r="A46" i="79" s="1"/>
  <c r="A47" i="79" s="1"/>
  <c r="A50" i="79" s="1"/>
  <c r="A51" i="79" s="1"/>
  <c r="A53" i="79" s="1"/>
  <c r="A54" i="79" s="1"/>
  <c r="A55" i="79" s="1"/>
  <c r="A57" i="79" s="1"/>
  <c r="A58" i="79" s="1"/>
  <c r="A59" i="79" s="1"/>
  <c r="A60" i="79" s="1"/>
  <c r="A61" i="79" s="1"/>
  <c r="A62" i="79" s="1"/>
  <c r="A63" i="79" s="1"/>
  <c r="A67" i="79" s="1"/>
  <c r="A72" i="79" s="1"/>
  <c r="A73" i="79" s="1"/>
  <c r="A76" i="79" s="1"/>
  <c r="A77" i="79" s="1"/>
  <c r="A78" i="79" s="1"/>
  <c r="E19" i="79"/>
  <c r="D20" i="79" s="1"/>
  <c r="E20" i="79" s="1"/>
  <c r="D21" i="79" s="1"/>
  <c r="E21" i="79" s="1"/>
  <c r="D22" i="79" s="1"/>
  <c r="E22" i="79" s="1"/>
  <c r="D24" i="79" s="1"/>
  <c r="E24" i="79" s="1"/>
  <c r="D25" i="79" s="1"/>
  <c r="E25" i="79" s="1"/>
  <c r="D26" i="79" s="1"/>
  <c r="E26" i="79" s="1"/>
  <c r="D28" i="79" s="1"/>
  <c r="E28" i="79" s="1"/>
  <c r="D29" i="79" s="1"/>
  <c r="E29" i="79" s="1"/>
  <c r="D30" i="79" s="1"/>
  <c r="E30" i="79" s="1"/>
  <c r="D31" i="79" s="1"/>
  <c r="E31" i="79" s="1"/>
  <c r="D32" i="79" s="1"/>
  <c r="E32" i="79" s="1"/>
  <c r="D33" i="79" s="1"/>
  <c r="F33" i="79" s="1"/>
  <c r="F79" i="79"/>
  <c r="F80" i="79" s="1"/>
  <c r="A98" i="78"/>
  <c r="A99" i="78" s="1"/>
  <c r="A100" i="78" s="1"/>
  <c r="A102" i="78" s="1"/>
  <c r="A103" i="78" s="1"/>
  <c r="F33" i="78"/>
  <c r="E33" i="78" s="1"/>
  <c r="D94" i="78"/>
  <c r="E94" i="78" s="1"/>
  <c r="D98" i="78" s="1"/>
  <c r="E98" i="78"/>
  <c r="D99" i="78" s="1"/>
  <c r="E99" i="78" s="1"/>
  <c r="D100" i="78" s="1"/>
  <c r="E100" i="78" s="1"/>
  <c r="D102" i="78" s="1"/>
  <c r="E102" i="78" s="1"/>
  <c r="F79" i="78"/>
  <c r="F80" i="78" s="1"/>
  <c r="E145" i="77"/>
  <c r="E139" i="77"/>
  <c r="D140" i="77" s="1"/>
  <c r="E140" i="77" s="1"/>
  <c r="D141" i="77" s="1"/>
  <c r="E141" i="77" s="1"/>
  <c r="D143" i="77" s="1"/>
  <c r="E143" i="77" s="1"/>
  <c r="D144" i="77" s="1"/>
  <c r="E144" i="77" s="1"/>
  <c r="D145" i="77" s="1"/>
  <c r="A97" i="77"/>
  <c r="A98" i="77" s="1"/>
  <c r="A99" i="77" s="1"/>
  <c r="D94" i="77"/>
  <c r="E94" i="77" s="1"/>
  <c r="D97" i="77" s="1"/>
  <c r="F122" i="77"/>
  <c r="F79" i="77"/>
  <c r="F80" i="77" s="1"/>
  <c r="A42" i="77"/>
  <c r="A43" i="77" s="1"/>
  <c r="A45" i="77" s="1"/>
  <c r="A46" i="77" s="1"/>
  <c r="A47" i="77" s="1"/>
  <c r="A50" i="77" s="1"/>
  <c r="A51" i="77" s="1"/>
  <c r="A53" i="77" s="1"/>
  <c r="A54" i="77" s="1"/>
  <c r="A55" i="77" s="1"/>
  <c r="A57" i="77" s="1"/>
  <c r="A58" i="77" s="1"/>
  <c r="A59" i="77" s="1"/>
  <c r="A60" i="77" s="1"/>
  <c r="A61" i="77" s="1"/>
  <c r="A62" i="77" s="1"/>
  <c r="A63" i="77" s="1"/>
  <c r="A67" i="77" s="1"/>
  <c r="A72" i="77" s="1"/>
  <c r="A73" i="77" s="1"/>
  <c r="A76" i="77" s="1"/>
  <c r="A77" i="77" s="1"/>
  <c r="A78" i="77" s="1"/>
  <c r="D172" i="80" l="1"/>
  <c r="E172" i="80" s="1"/>
  <c r="D174" i="80" s="1"/>
  <c r="E174" i="80" s="1"/>
  <c r="D175" i="80" s="1"/>
  <c r="E175" i="80" s="1"/>
  <c r="D176" i="80" s="1"/>
  <c r="E176" i="80" s="1"/>
  <c r="D178" i="80" s="1"/>
  <c r="E178" i="80" s="1"/>
  <c r="D179" i="80" s="1"/>
  <c r="E179" i="80" s="1"/>
  <c r="D180" i="80" s="1"/>
  <c r="F180" i="80" s="1"/>
  <c r="E180" i="80" s="1"/>
  <c r="F34" i="77"/>
  <c r="F33" i="77" s="1"/>
  <c r="E33" i="77" s="1"/>
  <c r="D60" i="1"/>
  <c r="D102" i="77"/>
  <c r="E102" i="77" s="1"/>
  <c r="D105" i="77" s="1"/>
  <c r="E105" i="77" s="1"/>
  <c r="D106" i="77" s="1"/>
  <c r="E106" i="77" s="1"/>
  <c r="D107" i="77" s="1"/>
  <c r="E107" i="77" s="1"/>
  <c r="D108" i="77" s="1"/>
  <c r="E108" i="77" s="1"/>
  <c r="D109" i="77" s="1"/>
  <c r="E109" i="77" s="1"/>
  <c r="D111" i="77" s="1"/>
  <c r="E111" i="77" s="1"/>
  <c r="D112" i="77" s="1"/>
  <c r="E112" i="77" s="1"/>
  <c r="D114" i="77" s="1"/>
  <c r="E114" i="77" s="1"/>
  <c r="D115" i="77" s="1"/>
  <c r="E115" i="77" s="1"/>
  <c r="D118" i="77" s="1"/>
  <c r="E118" i="77" s="1"/>
  <c r="D119" i="77" s="1"/>
  <c r="E119" i="77" s="1"/>
  <c r="D120" i="77" s="1"/>
  <c r="E120" i="77" s="1"/>
  <c r="D121" i="77" s="1"/>
  <c r="E121" i="77" s="1"/>
  <c r="A108" i="78"/>
  <c r="A109" i="78" s="1"/>
  <c r="A111" i="78" s="1"/>
  <c r="A112" i="78" s="1"/>
  <c r="A114" i="78" s="1"/>
  <c r="A115" i="78" s="1"/>
  <c r="A104" i="78"/>
  <c r="A104" i="80"/>
  <c r="A111" i="80"/>
  <c r="A112" i="80" s="1"/>
  <c r="A113" i="80" s="1"/>
  <c r="A118" i="80" s="1"/>
  <c r="A121" i="80" s="1"/>
  <c r="A122" i="80" s="1"/>
  <c r="D139" i="80"/>
  <c r="E139" i="80" s="1"/>
  <c r="A99" i="79"/>
  <c r="A100" i="79" s="1"/>
  <c r="A101" i="79" s="1"/>
  <c r="A102" i="79" s="1"/>
  <c r="A103" i="79" s="1"/>
  <c r="A104" i="79" s="1"/>
  <c r="A106" i="79" s="1"/>
  <c r="A107" i="79" s="1"/>
  <c r="A108" i="79" s="1"/>
  <c r="A109" i="79" s="1"/>
  <c r="A110" i="79" s="1"/>
  <c r="A114" i="79" s="1"/>
  <c r="A115" i="79" s="1"/>
  <c r="A116" i="79" s="1"/>
  <c r="D102" i="79"/>
  <c r="E102" i="79" s="1"/>
  <c r="D103" i="79" s="1"/>
  <c r="E103" i="79" s="1"/>
  <c r="E79" i="79"/>
  <c r="E33" i="79"/>
  <c r="D103" i="78"/>
  <c r="E103" i="78" s="1"/>
  <c r="D104" i="78" s="1"/>
  <c r="E104" i="78" s="1"/>
  <c r="D107" i="78" s="1"/>
  <c r="E107" i="78" s="1"/>
  <c r="D108" i="78" s="1"/>
  <c r="E108" i="78" s="1"/>
  <c r="D109" i="78" s="1"/>
  <c r="E79" i="78"/>
  <c r="A101" i="77"/>
  <c r="A102" i="77" s="1"/>
  <c r="A106" i="77" s="1"/>
  <c r="A107" i="77" s="1"/>
  <c r="A108" i="77" s="1"/>
  <c r="A109" i="77" s="1"/>
  <c r="A111" i="77" s="1"/>
  <c r="A112" i="77" s="1"/>
  <c r="A114" i="77" s="1"/>
  <c r="A115" i="77" s="1"/>
  <c r="A118" i="77" s="1"/>
  <c r="A119" i="77" s="1"/>
  <c r="A120" i="77" s="1"/>
  <c r="A121" i="77" s="1"/>
  <c r="E79" i="77"/>
  <c r="D104" i="79" l="1"/>
  <c r="E104" i="79" s="1"/>
  <c r="D106" i="79" s="1"/>
  <c r="E106" i="79" s="1"/>
  <c r="D107" i="79" s="1"/>
  <c r="A116" i="78"/>
  <c r="A118" i="78" s="1"/>
  <c r="A119" i="78" s="1"/>
  <c r="D140" i="80"/>
  <c r="E140" i="80" s="1"/>
  <c r="A123" i="80"/>
  <c r="A117" i="79"/>
  <c r="E109" i="78"/>
  <c r="D111" i="78" s="1"/>
  <c r="E111" i="78" s="1"/>
  <c r="D112" i="78" s="1"/>
  <c r="E112" i="78" s="1"/>
  <c r="D114" i="78" s="1"/>
  <c r="E114" i="78" s="1"/>
  <c r="D115" i="78" s="1"/>
  <c r="E115" i="78" s="1"/>
  <c r="A120" i="78" l="1"/>
  <c r="A122" i="78" s="1"/>
  <c r="A123" i="78" s="1"/>
  <c r="A124" i="78" s="1"/>
  <c r="A129" i="78"/>
  <c r="A130" i="78" s="1"/>
  <c r="A131" i="78" s="1"/>
  <c r="A132" i="78" s="1"/>
  <c r="A133" i="78" s="1"/>
  <c r="A134" i="78" s="1"/>
  <c r="A135" i="78" s="1"/>
  <c r="D141" i="80"/>
  <c r="E141" i="80" s="1"/>
  <c r="D142" i="80" s="1"/>
  <c r="E142" i="80" s="1"/>
  <c r="D143" i="80" s="1"/>
  <c r="E143" i="80" s="1"/>
  <c r="D146" i="80" s="1"/>
  <c r="E146" i="80" s="1"/>
  <c r="D147" i="80" s="1"/>
  <c r="E147" i="80" s="1"/>
  <c r="D148" i="80" s="1"/>
  <c r="E148" i="80" s="1"/>
  <c r="D149" i="80" s="1"/>
  <c r="E149" i="80" s="1"/>
  <c r="D150" i="80" s="1"/>
  <c r="E150" i="80" s="1"/>
  <c r="D151" i="80" s="1"/>
  <c r="E151" i="80" s="1"/>
  <c r="D153" i="80" s="1"/>
  <c r="E153" i="80" s="1"/>
  <c r="D154" i="80" s="1"/>
  <c r="E154" i="80" s="1"/>
  <c r="D155" i="80" s="1"/>
  <c r="E155" i="80" s="1"/>
  <c r="A118" i="79"/>
  <c r="A122" i="79" s="1"/>
  <c r="A123" i="79" s="1"/>
  <c r="A124" i="79" s="1"/>
  <c r="A125" i="79" s="1"/>
  <c r="A126" i="79" s="1"/>
  <c r="D116" i="78"/>
  <c r="E116" i="78" s="1"/>
  <c r="D118" i="78" s="1"/>
  <c r="E118" i="78" s="1"/>
  <c r="A133" i="79" l="1"/>
  <c r="A134" i="79" s="1"/>
  <c r="A135" i="79" s="1"/>
  <c r="A136" i="79" s="1"/>
  <c r="A137" i="79" s="1"/>
  <c r="A138" i="79" s="1"/>
  <c r="D119" i="78"/>
  <c r="E119" i="78" s="1"/>
  <c r="D120" i="78" s="1"/>
  <c r="E120" i="78" s="1"/>
  <c r="D122" i="78" s="1"/>
  <c r="E122" i="78" s="1"/>
  <c r="D123" i="78" s="1"/>
  <c r="E123" i="78" s="1"/>
  <c r="D124" i="78" s="1"/>
  <c r="E124" i="78" s="1"/>
  <c r="D128" i="78" s="1"/>
  <c r="E128" i="78" s="1"/>
  <c r="D129" i="78" s="1"/>
  <c r="E129" i="78" s="1"/>
  <c r="D130" i="78" s="1"/>
  <c r="E130" i="78" s="1"/>
  <c r="D131" i="78" s="1"/>
  <c r="E131" i="78" s="1"/>
  <c r="D132" i="78" s="1"/>
  <c r="E132" i="78" s="1"/>
  <c r="D133" i="78" s="1"/>
  <c r="E133" i="78" s="1"/>
  <c r="D134" i="78" s="1"/>
  <c r="E134" i="78" s="1"/>
  <c r="D135" i="78" s="1"/>
  <c r="F222" i="76"/>
  <c r="A158" i="76"/>
  <c r="A159" i="76" s="1"/>
  <c r="A161" i="76" s="1"/>
  <c r="A162" i="76" s="1"/>
  <c r="A164" i="76" s="1"/>
  <c r="A165" i="76" s="1"/>
  <c r="A213" i="76" s="1"/>
  <c r="A214" i="76" s="1"/>
  <c r="A215" i="76" s="1"/>
  <c r="A217" i="76" s="1"/>
  <c r="A218" i="76" s="1"/>
  <c r="A220" i="76" s="1"/>
  <c r="A221" i="76" s="1"/>
  <c r="E157" i="76"/>
  <c r="F151" i="76"/>
  <c r="A94" i="76"/>
  <c r="A97" i="76" s="1"/>
  <c r="E85" i="76"/>
  <c r="A41" i="76"/>
  <c r="A42" i="76" s="1"/>
  <c r="A43" i="76" s="1"/>
  <c r="A45" i="76" s="1"/>
  <c r="A46" i="76" s="1"/>
  <c r="A47" i="76" s="1"/>
  <c r="A50" i="76" s="1"/>
  <c r="A51" i="76" s="1"/>
  <c r="A53" i="76" s="1"/>
  <c r="A54" i="76" s="1"/>
  <c r="A55" i="76" s="1"/>
  <c r="A57" i="76" s="1"/>
  <c r="A58" i="76" s="1"/>
  <c r="A59" i="76" s="1"/>
  <c r="A60" i="76" s="1"/>
  <c r="A61" i="76" s="1"/>
  <c r="A62" i="76" s="1"/>
  <c r="A63" i="76" s="1"/>
  <c r="A67" i="76" s="1"/>
  <c r="A72" i="76" s="1"/>
  <c r="A73" i="76" s="1"/>
  <c r="A76" i="76" s="1"/>
  <c r="A77" i="76" s="1"/>
  <c r="A78" i="76" s="1"/>
  <c r="A79" i="76" s="1"/>
  <c r="E40" i="76"/>
  <c r="A9" i="76"/>
  <c r="A10" i="76" s="1"/>
  <c r="A12" i="76" s="1"/>
  <c r="A13" i="76" s="1"/>
  <c r="A14" i="76" s="1"/>
  <c r="A16" i="76" s="1"/>
  <c r="A17" i="76" s="1"/>
  <c r="A18" i="76" s="1"/>
  <c r="A19" i="76" s="1"/>
  <c r="A20" i="76" s="1"/>
  <c r="A21" i="76" s="1"/>
  <c r="A22" i="76" s="1"/>
  <c r="A24" i="76" s="1"/>
  <c r="A25" i="76" s="1"/>
  <c r="A26" i="76" s="1"/>
  <c r="A28" i="76" s="1"/>
  <c r="A29" i="76" s="1"/>
  <c r="A30" i="76" s="1"/>
  <c r="A31" i="76" s="1"/>
  <c r="A32" i="76" s="1"/>
  <c r="A33" i="76" s="1"/>
  <c r="E8" i="76"/>
  <c r="F153" i="75"/>
  <c r="D58" i="1" s="1"/>
  <c r="A201" i="75"/>
  <c r="A197" i="75"/>
  <c r="A194" i="75"/>
  <c r="A184" i="75"/>
  <c r="A142" i="75"/>
  <c r="A134" i="75"/>
  <c r="A127" i="75"/>
  <c r="A117" i="75"/>
  <c r="E159" i="75"/>
  <c r="D160" i="75" s="1"/>
  <c r="E160" i="75" s="1"/>
  <c r="D161" i="75" s="1"/>
  <c r="E161" i="75" s="1"/>
  <c r="D163" i="75" s="1"/>
  <c r="E163" i="75" s="1"/>
  <c r="D164" i="75" s="1"/>
  <c r="E164" i="75" s="1"/>
  <c r="D166" i="75" s="1"/>
  <c r="E166" i="75" s="1"/>
  <c r="D167" i="75" s="1"/>
  <c r="E167" i="75" s="1"/>
  <c r="D168" i="75" s="1"/>
  <c r="E168" i="75" s="1"/>
  <c r="A130" i="75"/>
  <c r="A96" i="75"/>
  <c r="A98" i="75" s="1"/>
  <c r="E85" i="75"/>
  <c r="D86" i="75" s="1"/>
  <c r="E86" i="75" s="1"/>
  <c r="D88" i="75" s="1"/>
  <c r="E88" i="75" s="1"/>
  <c r="D89" i="75" s="1"/>
  <c r="E89" i="75" s="1"/>
  <c r="D90" i="75" s="1"/>
  <c r="E90" i="75" s="1"/>
  <c r="D92" i="75" s="1"/>
  <c r="E92" i="75" s="1"/>
  <c r="D93" i="75" s="1"/>
  <c r="E93" i="75" s="1"/>
  <c r="D94" i="75" s="1"/>
  <c r="E94" i="75" s="1"/>
  <c r="D96" i="75" s="1"/>
  <c r="E96" i="75" s="1"/>
  <c r="D98" i="75" s="1"/>
  <c r="E98" i="75" s="1"/>
  <c r="D99" i="75" s="1"/>
  <c r="E99" i="75" s="1"/>
  <c r="D100" i="75" s="1"/>
  <c r="E100" i="75" s="1"/>
  <c r="D101" i="75" s="1"/>
  <c r="E101" i="75" s="1"/>
  <c r="D104" i="75" s="1"/>
  <c r="E104" i="75" s="1"/>
  <c r="D105" i="75" s="1"/>
  <c r="E105" i="75" s="1"/>
  <c r="D106" i="75" s="1"/>
  <c r="E106" i="75" s="1"/>
  <c r="D107" i="75" s="1"/>
  <c r="E107" i="75" s="1"/>
  <c r="A41" i="75"/>
  <c r="A42" i="75" s="1"/>
  <c r="A43" i="75" s="1"/>
  <c r="A45" i="75" s="1"/>
  <c r="A46" i="75" s="1"/>
  <c r="A47" i="75" s="1"/>
  <c r="A50" i="75" s="1"/>
  <c r="A51" i="75" s="1"/>
  <c r="A53" i="75" s="1"/>
  <c r="A54" i="75" s="1"/>
  <c r="A55" i="75" s="1"/>
  <c r="A57" i="75" s="1"/>
  <c r="A58" i="75" s="1"/>
  <c r="A59" i="75" s="1"/>
  <c r="A60" i="75" s="1"/>
  <c r="A61" i="75" s="1"/>
  <c r="A62" i="75" s="1"/>
  <c r="A63" i="75" s="1"/>
  <c r="A67" i="75" s="1"/>
  <c r="A72" i="75" s="1"/>
  <c r="A73" i="75" s="1"/>
  <c r="A76" i="75" s="1"/>
  <c r="A77" i="75" s="1"/>
  <c r="A78" i="75" s="1"/>
  <c r="A79" i="75" s="1"/>
  <c r="E40" i="75"/>
  <c r="D41" i="75" s="1"/>
  <c r="E41" i="75" s="1"/>
  <c r="D42" i="75" s="1"/>
  <c r="E42" i="75" s="1"/>
  <c r="D43" i="75" s="1"/>
  <c r="E43" i="75" s="1"/>
  <c r="D45" i="75" s="1"/>
  <c r="E45" i="75" s="1"/>
  <c r="D46" i="75" s="1"/>
  <c r="E46" i="75" s="1"/>
  <c r="D47" i="75" s="1"/>
  <c r="E47" i="75" s="1"/>
  <c r="D50" i="75" s="1"/>
  <c r="E50" i="75" s="1"/>
  <c r="D51" i="75" s="1"/>
  <c r="E51" i="75" s="1"/>
  <c r="D53" i="75" s="1"/>
  <c r="E53" i="75" s="1"/>
  <c r="D54" i="75" s="1"/>
  <c r="E54" i="75" s="1"/>
  <c r="D55" i="75" s="1"/>
  <c r="E55" i="75" s="1"/>
  <c r="D57" i="75" s="1"/>
  <c r="E57" i="75" s="1"/>
  <c r="D58" i="75" s="1"/>
  <c r="E58" i="75" s="1"/>
  <c r="D59" i="75" s="1"/>
  <c r="E59" i="75" s="1"/>
  <c r="D60" i="75" s="1"/>
  <c r="E60" i="75" s="1"/>
  <c r="D61" i="75" s="1"/>
  <c r="E61" i="75" s="1"/>
  <c r="D62" i="75" s="1"/>
  <c r="E62" i="75" s="1"/>
  <c r="D64" i="75" s="1"/>
  <c r="E64" i="75" s="1"/>
  <c r="D65" i="75" s="1"/>
  <c r="E65" i="75" s="1"/>
  <c r="D66" i="75" s="1"/>
  <c r="E66" i="75" s="1"/>
  <c r="D68" i="75" s="1"/>
  <c r="E68" i="75" s="1"/>
  <c r="D69" i="75" s="1"/>
  <c r="E69" i="75" s="1"/>
  <c r="D70" i="75" s="1"/>
  <c r="E70" i="75" s="1"/>
  <c r="D72" i="75" s="1"/>
  <c r="E72" i="75" s="1"/>
  <c r="D73" i="75" s="1"/>
  <c r="E73" i="75" s="1"/>
  <c r="D76" i="75" s="1"/>
  <c r="E76" i="75" s="1"/>
  <c r="D77" i="75" s="1"/>
  <c r="E77" i="75" s="1"/>
  <c r="D78" i="75" s="1"/>
  <c r="E78" i="75" s="1"/>
  <c r="D79" i="75" s="1"/>
  <c r="A9" i="75"/>
  <c r="A10" i="75" s="1"/>
  <c r="A12" i="75" s="1"/>
  <c r="A13" i="75" s="1"/>
  <c r="A14" i="75" s="1"/>
  <c r="A16" i="75" s="1"/>
  <c r="A17" i="75" s="1"/>
  <c r="A18" i="75" s="1"/>
  <c r="A19" i="75" s="1"/>
  <c r="A20" i="75" s="1"/>
  <c r="A21" i="75" s="1"/>
  <c r="A22" i="75" s="1"/>
  <c r="A24" i="75" s="1"/>
  <c r="A25" i="75" s="1"/>
  <c r="A26" i="75" s="1"/>
  <c r="A28" i="75" s="1"/>
  <c r="A29" i="75" s="1"/>
  <c r="A30" i="75" s="1"/>
  <c r="A31" i="75" s="1"/>
  <c r="A32" i="75" s="1"/>
  <c r="A33" i="75" s="1"/>
  <c r="E8" i="75"/>
  <c r="D9" i="75" s="1"/>
  <c r="E9" i="75" s="1"/>
  <c r="D10" i="75" s="1"/>
  <c r="E10" i="75" s="1"/>
  <c r="D12" i="75" s="1"/>
  <c r="E12" i="75" s="1"/>
  <c r="D13" i="75" s="1"/>
  <c r="E13" i="75" s="1"/>
  <c r="D14" i="75" s="1"/>
  <c r="E14" i="75" s="1"/>
  <c r="D16" i="75" s="1"/>
  <c r="E16" i="75" s="1"/>
  <c r="D17" i="75" s="1"/>
  <c r="E17" i="75" s="1"/>
  <c r="D18" i="75" s="1"/>
  <c r="E18" i="75" s="1"/>
  <c r="D19" i="75" s="1"/>
  <c r="E19" i="75" s="1"/>
  <c r="D20" i="75" s="1"/>
  <c r="E20" i="75" s="1"/>
  <c r="D21" i="75" s="1"/>
  <c r="E21" i="75" s="1"/>
  <c r="D22" i="75" s="1"/>
  <c r="E22" i="75" s="1"/>
  <c r="D24" i="75" s="1"/>
  <c r="E24" i="75" s="1"/>
  <c r="D25" i="75" s="1"/>
  <c r="E25" i="75" s="1"/>
  <c r="D26" i="75" s="1"/>
  <c r="E26" i="75" s="1"/>
  <c r="D28" i="75" s="1"/>
  <c r="E28" i="75" s="1"/>
  <c r="D29" i="75" s="1"/>
  <c r="E29" i="75" s="1"/>
  <c r="D30" i="75" s="1"/>
  <c r="E30" i="75" s="1"/>
  <c r="D31" i="75" s="1"/>
  <c r="E31" i="75" s="1"/>
  <c r="D32" i="75" s="1"/>
  <c r="E32" i="75" s="1"/>
  <c r="D33" i="75" s="1"/>
  <c r="A132" i="74"/>
  <c r="E122" i="74"/>
  <c r="D123" i="74" s="1"/>
  <c r="E123" i="74" s="1"/>
  <c r="D124" i="74" s="1"/>
  <c r="E124" i="74" s="1"/>
  <c r="D126" i="74" s="1"/>
  <c r="E126" i="74" s="1"/>
  <c r="D127" i="74" s="1"/>
  <c r="E127" i="74" s="1"/>
  <c r="D129" i="74" s="1"/>
  <c r="E129" i="74" s="1"/>
  <c r="D130" i="74" s="1"/>
  <c r="E130" i="74" s="1"/>
  <c r="D131" i="74" s="1"/>
  <c r="E131" i="74" s="1"/>
  <c r="D132" i="74" s="1"/>
  <c r="E132" i="74" s="1"/>
  <c r="E85" i="74"/>
  <c r="D86" i="74" s="1"/>
  <c r="E86" i="74" s="1"/>
  <c r="D88" i="74" s="1"/>
  <c r="E88" i="74" s="1"/>
  <c r="D89" i="74" s="1"/>
  <c r="E89" i="74" s="1"/>
  <c r="D90" i="74" s="1"/>
  <c r="E90" i="74" s="1"/>
  <c r="D92" i="74" s="1"/>
  <c r="E92" i="74" s="1"/>
  <c r="D93" i="74" s="1"/>
  <c r="E93" i="74" s="1"/>
  <c r="D95" i="74" s="1"/>
  <c r="A41" i="74"/>
  <c r="A42" i="74" s="1"/>
  <c r="A43" i="74" s="1"/>
  <c r="A45" i="74" s="1"/>
  <c r="A46" i="74" s="1"/>
  <c r="A47" i="74" s="1"/>
  <c r="A50" i="74" s="1"/>
  <c r="A51" i="74" s="1"/>
  <c r="A53" i="74" s="1"/>
  <c r="A54" i="74" s="1"/>
  <c r="A55" i="74" s="1"/>
  <c r="A57" i="74" s="1"/>
  <c r="A58" i="74" s="1"/>
  <c r="A59" i="74" s="1"/>
  <c r="A60" i="74" s="1"/>
  <c r="A61" i="74" s="1"/>
  <c r="A62" i="74" s="1"/>
  <c r="A63" i="74" s="1"/>
  <c r="A67" i="74" s="1"/>
  <c r="A72" i="74" s="1"/>
  <c r="A73" i="74" s="1"/>
  <c r="A76" i="74" s="1"/>
  <c r="A77" i="74" s="1"/>
  <c r="A78" i="74" s="1"/>
  <c r="E40" i="74"/>
  <c r="D41" i="74" s="1"/>
  <c r="E41" i="74" s="1"/>
  <c r="D42" i="74" s="1"/>
  <c r="E42" i="74" s="1"/>
  <c r="D43" i="74" s="1"/>
  <c r="E43" i="74" s="1"/>
  <c r="D45" i="74" s="1"/>
  <c r="E45" i="74" s="1"/>
  <c r="D46" i="74" s="1"/>
  <c r="E46" i="74" s="1"/>
  <c r="D47" i="74" s="1"/>
  <c r="E47" i="74" s="1"/>
  <c r="D50" i="74" s="1"/>
  <c r="E50" i="74" s="1"/>
  <c r="D51" i="74" s="1"/>
  <c r="E51" i="74" s="1"/>
  <c r="D53" i="74" s="1"/>
  <c r="E53" i="74" s="1"/>
  <c r="D54" i="74" s="1"/>
  <c r="E54" i="74" s="1"/>
  <c r="D55" i="74" s="1"/>
  <c r="E55" i="74" s="1"/>
  <c r="D57" i="74" s="1"/>
  <c r="E57" i="74" s="1"/>
  <c r="D58" i="74" s="1"/>
  <c r="E58" i="74" s="1"/>
  <c r="D59" i="74" s="1"/>
  <c r="E59" i="74" s="1"/>
  <c r="D60" i="74" s="1"/>
  <c r="E60" i="74" s="1"/>
  <c r="D61" i="74" s="1"/>
  <c r="E61" i="74" s="1"/>
  <c r="D62" i="74" s="1"/>
  <c r="E62" i="74" s="1"/>
  <c r="D64" i="74" s="1"/>
  <c r="E64" i="74" s="1"/>
  <c r="D65" i="74" s="1"/>
  <c r="E65" i="74" s="1"/>
  <c r="D66" i="74" s="1"/>
  <c r="E66" i="74" s="1"/>
  <c r="D68" i="74" s="1"/>
  <c r="E68" i="74" s="1"/>
  <c r="D69" i="74" s="1"/>
  <c r="E69" i="74" s="1"/>
  <c r="D70" i="74" s="1"/>
  <c r="E70" i="74" s="1"/>
  <c r="D72" i="74" s="1"/>
  <c r="E72" i="74" s="1"/>
  <c r="D73" i="74" s="1"/>
  <c r="E73" i="74" s="1"/>
  <c r="D76" i="74" s="1"/>
  <c r="E76" i="74" s="1"/>
  <c r="D77" i="74" s="1"/>
  <c r="E77" i="74" s="1"/>
  <c r="D78" i="74" s="1"/>
  <c r="E78" i="74" s="1"/>
  <c r="D79" i="74" s="1"/>
  <c r="F79" i="74" s="1"/>
  <c r="A9" i="74"/>
  <c r="A10" i="74" s="1"/>
  <c r="A12" i="74" s="1"/>
  <c r="A13" i="74" s="1"/>
  <c r="A14" i="74" s="1"/>
  <c r="A16" i="74" s="1"/>
  <c r="A17" i="74" s="1"/>
  <c r="A18" i="74" s="1"/>
  <c r="A19" i="74" s="1"/>
  <c r="A20" i="74" s="1"/>
  <c r="A21" i="74" s="1"/>
  <c r="A22" i="74" s="1"/>
  <c r="A24" i="74" s="1"/>
  <c r="A25" i="74" s="1"/>
  <c r="A26" i="74" s="1"/>
  <c r="A28" i="74" s="1"/>
  <c r="A29" i="74" s="1"/>
  <c r="A30" i="74" s="1"/>
  <c r="A31" i="74" s="1"/>
  <c r="A32" i="74" s="1"/>
  <c r="A33" i="74" s="1"/>
  <c r="E8" i="74"/>
  <c r="D9" i="74" s="1"/>
  <c r="E9" i="74" s="1"/>
  <c r="D10" i="74" s="1"/>
  <c r="E10" i="74" s="1"/>
  <c r="D12" i="74" s="1"/>
  <c r="E12" i="74" s="1"/>
  <c r="D13" i="74" s="1"/>
  <c r="E13" i="74" s="1"/>
  <c r="D14" i="74" s="1"/>
  <c r="E14" i="74" s="1"/>
  <c r="D16" i="74" s="1"/>
  <c r="E16" i="74" s="1"/>
  <c r="D17" i="74" s="1"/>
  <c r="E17" i="74" s="1"/>
  <c r="D18" i="74" s="1"/>
  <c r="E18" i="74" s="1"/>
  <c r="D19" i="74" s="1"/>
  <c r="E19" i="74" s="1"/>
  <c r="D20" i="74" s="1"/>
  <c r="E20" i="74" s="1"/>
  <c r="D21" i="74" s="1"/>
  <c r="E21" i="74" s="1"/>
  <c r="D22" i="74" s="1"/>
  <c r="E22" i="74" s="1"/>
  <c r="D24" i="74" s="1"/>
  <c r="E24" i="74" s="1"/>
  <c r="D25" i="74" s="1"/>
  <c r="E25" i="74" s="1"/>
  <c r="D26" i="74" s="1"/>
  <c r="E26" i="74" s="1"/>
  <c r="D28" i="74" s="1"/>
  <c r="E28" i="74" s="1"/>
  <c r="D29" i="74" s="1"/>
  <c r="E29" i="74" s="1"/>
  <c r="D30" i="74" s="1"/>
  <c r="E30" i="74" s="1"/>
  <c r="D31" i="74" s="1"/>
  <c r="E31" i="74" s="1"/>
  <c r="D32" i="74" s="1"/>
  <c r="E32" i="74" s="1"/>
  <c r="D33" i="74" s="1"/>
  <c r="A258" i="55"/>
  <c r="A247" i="55"/>
  <c r="A244" i="55"/>
  <c r="D110" i="75" l="1"/>
  <c r="E110" i="75" s="1"/>
  <c r="D111" i="75" s="1"/>
  <c r="E111" i="75" s="1"/>
  <c r="D112" i="75" s="1"/>
  <c r="E112" i="75" s="1"/>
  <c r="D113" i="75" s="1"/>
  <c r="E113" i="75" s="1"/>
  <c r="D114" i="75" s="1"/>
  <c r="E114" i="75" s="1"/>
  <c r="D116" i="75" s="1"/>
  <c r="E116" i="75" s="1"/>
  <c r="D117" i="75" s="1"/>
  <c r="E117" i="75" s="1"/>
  <c r="D118" i="75" s="1"/>
  <c r="E118" i="75" s="1"/>
  <c r="D134" i="74"/>
  <c r="E134" i="74" s="1"/>
  <c r="D135" i="74" s="1"/>
  <c r="E135" i="74" s="1"/>
  <c r="D139" i="74" s="1"/>
  <c r="E139" i="74" s="1"/>
  <c r="D140" i="74" s="1"/>
  <c r="E140" i="74" s="1"/>
  <c r="D142" i="74" s="1"/>
  <c r="E142" i="74" s="1"/>
  <c r="D143" i="74" s="1"/>
  <c r="E143" i="74" s="1"/>
  <c r="F80" i="75"/>
  <c r="F79" i="75" s="1"/>
  <c r="E79" i="75" s="1"/>
  <c r="D59" i="1"/>
  <c r="D158" i="76"/>
  <c r="E158" i="76" s="1"/>
  <c r="D41" i="76"/>
  <c r="E41" i="76" s="1"/>
  <c r="D86" i="76"/>
  <c r="E86" i="76" s="1"/>
  <c r="D9" i="76"/>
  <c r="E9" i="76" s="1"/>
  <c r="F34" i="76"/>
  <c r="F80" i="76"/>
  <c r="E135" i="78"/>
  <c r="A102" i="76"/>
  <c r="D171" i="75"/>
  <c r="E171" i="75" s="1"/>
  <c r="D172" i="75" s="1"/>
  <c r="E172" i="75" s="1"/>
  <c r="D173" i="75" s="1"/>
  <c r="E173" i="75" s="1"/>
  <c r="D174" i="75" s="1"/>
  <c r="E174" i="75" s="1"/>
  <c r="A172" i="75"/>
  <c r="A173" i="75" s="1"/>
  <c r="A174" i="75" s="1"/>
  <c r="A190" i="75" s="1"/>
  <c r="A191" i="75" s="1"/>
  <c r="F34" i="75"/>
  <c r="F33" i="75" s="1"/>
  <c r="E33" i="75" s="1"/>
  <c r="A79" i="74"/>
  <c r="F80" i="74"/>
  <c r="E95" i="74"/>
  <c r="D96" i="74" s="1"/>
  <c r="E96" i="74" s="1"/>
  <c r="D97" i="74" s="1"/>
  <c r="E97" i="74" s="1"/>
  <c r="D99" i="74" s="1"/>
  <c r="E99" i="74" s="1"/>
  <c r="D100" i="74" s="1"/>
  <c r="F146" i="72"/>
  <c r="D56" i="1" s="1"/>
  <c r="F111" i="53"/>
  <c r="D45" i="1" s="1"/>
  <c r="D177" i="75" l="1"/>
  <c r="E177" i="75" s="1"/>
  <c r="D178" i="75" s="1"/>
  <c r="E178" i="75" s="1"/>
  <c r="D179" i="75" s="1"/>
  <c r="E179" i="75" s="1"/>
  <c r="D180" i="75" s="1"/>
  <c r="E180" i="75" s="1"/>
  <c r="D181" i="75" s="1"/>
  <c r="E181" i="75" s="1"/>
  <c r="D183" i="75" s="1"/>
  <c r="E183" i="75" s="1"/>
  <c r="D184" i="75" s="1"/>
  <c r="E184" i="75" s="1"/>
  <c r="D185" i="75" s="1"/>
  <c r="E185" i="75" s="1"/>
  <c r="D190" i="75" s="1"/>
  <c r="E190" i="75" s="1"/>
  <c r="D191" i="75" s="1"/>
  <c r="E191" i="75" s="1"/>
  <c r="E145" i="74"/>
  <c r="D146" i="74" s="1"/>
  <c r="E146" i="74" s="1"/>
  <c r="D147" i="74" s="1"/>
  <c r="E147" i="74" s="1"/>
  <c r="D148" i="74" s="1"/>
  <c r="E148" i="74" s="1"/>
  <c r="D150" i="74" s="1"/>
  <c r="E150" i="74" s="1"/>
  <c r="D151" i="74" s="1"/>
  <c r="E151" i="74" s="1"/>
  <c r="D152" i="74" s="1"/>
  <c r="E152" i="74" s="1"/>
  <c r="D154" i="74" s="1"/>
  <c r="E154" i="74" s="1"/>
  <c r="D155" i="74" s="1"/>
  <c r="E155" i="74" s="1"/>
  <c r="D88" i="76"/>
  <c r="E88" i="76" s="1"/>
  <c r="D42" i="76"/>
  <c r="E42" i="76" s="1"/>
  <c r="D159" i="76"/>
  <c r="E159" i="76" s="1"/>
  <c r="D10" i="76"/>
  <c r="E10" i="76" s="1"/>
  <c r="D123" i="75"/>
  <c r="E123" i="75" s="1"/>
  <c r="D124" i="75" s="1"/>
  <c r="E124" i="75" s="1"/>
  <c r="A180" i="75"/>
  <c r="A181" i="75" s="1"/>
  <c r="A212" i="75"/>
  <c r="A213" i="75" s="1"/>
  <c r="A214" i="75" s="1"/>
  <c r="A215" i="75" s="1"/>
  <c r="A216" i="75" s="1"/>
  <c r="A217" i="75" s="1"/>
  <c r="A218" i="75" s="1"/>
  <c r="A219" i="75" s="1"/>
  <c r="A220" i="75" s="1"/>
  <c r="A221" i="75" s="1"/>
  <c r="A222" i="75" s="1"/>
  <c r="A223" i="75" s="1"/>
  <c r="A224" i="75" s="1"/>
  <c r="A113" i="75"/>
  <c r="A114" i="75" s="1"/>
  <c r="E100" i="74"/>
  <c r="D104" i="74" s="1"/>
  <c r="E104" i="74" s="1"/>
  <c r="D105" i="74" s="1"/>
  <c r="E105" i="74" s="1"/>
  <c r="D107" i="74" s="1"/>
  <c r="E107" i="74" s="1"/>
  <c r="D108" i="74" s="1"/>
  <c r="E108" i="74" s="1"/>
  <c r="D110" i="74" s="1"/>
  <c r="D193" i="75" l="1"/>
  <c r="E193" i="75" s="1"/>
  <c r="D194" i="75" s="1"/>
  <c r="E194" i="75" s="1"/>
  <c r="D196" i="75" s="1"/>
  <c r="E196" i="75" s="1"/>
  <c r="D197" i="75" s="1"/>
  <c r="E197" i="75" s="1"/>
  <c r="D89" i="76"/>
  <c r="E89" i="76" s="1"/>
  <c r="D161" i="76"/>
  <c r="E161" i="76" s="1"/>
  <c r="D43" i="76"/>
  <c r="E43" i="76" s="1"/>
  <c r="D12" i="76"/>
  <c r="E12" i="76" s="1"/>
  <c r="E110" i="74"/>
  <c r="D111" i="74" s="1"/>
  <c r="E111" i="74" s="1"/>
  <c r="D112" i="74" s="1"/>
  <c r="E112" i="74" s="1"/>
  <c r="D113" i="74" s="1"/>
  <c r="E113" i="74" s="1"/>
  <c r="D114" i="74" s="1"/>
  <c r="E114" i="74" s="1"/>
  <c r="D115" i="74" s="1"/>
  <c r="D126" i="75"/>
  <c r="E126" i="75" s="1"/>
  <c r="D127" i="75" s="1"/>
  <c r="E127" i="75" s="1"/>
  <c r="D129" i="75" s="1"/>
  <c r="E129" i="75" s="1"/>
  <c r="D130" i="75" s="1"/>
  <c r="E130" i="75" s="1"/>
  <c r="D133" i="75" s="1"/>
  <c r="E133" i="75" s="1"/>
  <c r="D134" i="75" s="1"/>
  <c r="E134" i="75" s="1"/>
  <c r="D135" i="75" s="1"/>
  <c r="E135" i="75" s="1"/>
  <c r="A123" i="75"/>
  <c r="A124" i="75" s="1"/>
  <c r="A139" i="75" s="1"/>
  <c r="E79" i="74"/>
  <c r="D200" i="75" l="1"/>
  <c r="E200" i="75" s="1"/>
  <c r="D201" i="75" s="1"/>
  <c r="E201" i="75" s="1"/>
  <c r="D202" i="75" s="1"/>
  <c r="E202" i="75" s="1"/>
  <c r="D205" i="75" s="1"/>
  <c r="E205" i="75" s="1"/>
  <c r="D206" i="75" s="1"/>
  <c r="E206" i="75" s="1"/>
  <c r="D13" i="76"/>
  <c r="E13" i="76" s="1"/>
  <c r="D45" i="76"/>
  <c r="E45" i="76" s="1"/>
  <c r="D162" i="76"/>
  <c r="E162" i="76" s="1"/>
  <c r="D90" i="76"/>
  <c r="E90" i="76" s="1"/>
  <c r="F115" i="74"/>
  <c r="D138" i="75"/>
  <c r="E138" i="75" s="1"/>
  <c r="A149" i="75"/>
  <c r="A152" i="75" s="1"/>
  <c r="A144" i="75"/>
  <c r="A145" i="75" s="1"/>
  <c r="D208" i="75" l="1"/>
  <c r="E208" i="75" s="1"/>
  <c r="D209" i="75" s="1"/>
  <c r="E209" i="75" s="1"/>
  <c r="D210" i="75" s="1"/>
  <c r="E210" i="75" s="1"/>
  <c r="D211" i="75" s="1"/>
  <c r="E211" i="75" s="1"/>
  <c r="D212" i="75" s="1"/>
  <c r="E212" i="75" s="1"/>
  <c r="D213" i="75" s="1"/>
  <c r="E213" i="75" s="1"/>
  <c r="D214" i="75" s="1"/>
  <c r="E214" i="75" s="1"/>
  <c r="D92" i="76"/>
  <c r="E92" i="76" s="1"/>
  <c r="D164" i="76"/>
  <c r="E164" i="76" s="1"/>
  <c r="D14" i="76"/>
  <c r="E14" i="76" s="1"/>
  <c r="D46" i="76"/>
  <c r="E46" i="76" s="1"/>
  <c r="F116" i="74"/>
  <c r="F34" i="74" s="1"/>
  <c r="F33" i="74" s="1"/>
  <c r="E33" i="74" s="1"/>
  <c r="E115" i="74"/>
  <c r="D139" i="75"/>
  <c r="E139" i="75" s="1"/>
  <c r="D216" i="75" l="1"/>
  <c r="E216" i="75" s="1"/>
  <c r="D217" i="75" s="1"/>
  <c r="E217" i="75" s="1"/>
  <c r="D218" i="75" s="1"/>
  <c r="E218" i="75" s="1"/>
  <c r="D220" i="75" s="1"/>
  <c r="E220" i="75" s="1"/>
  <c r="D221" i="75" s="1"/>
  <c r="E221" i="75" s="1"/>
  <c r="D223" i="75" s="1"/>
  <c r="E223" i="75" s="1"/>
  <c r="D224" i="75" s="1"/>
  <c r="E224" i="75" s="1"/>
  <c r="D47" i="76"/>
  <c r="E47" i="76" s="1"/>
  <c r="D16" i="76"/>
  <c r="E16" i="76" s="1"/>
  <c r="D165" i="76"/>
  <c r="E165" i="76" s="1"/>
  <c r="D93" i="76"/>
  <c r="E93" i="76" s="1"/>
  <c r="D57" i="1"/>
  <c r="D141" i="75"/>
  <c r="E141" i="75" s="1"/>
  <c r="D142" i="75" s="1"/>
  <c r="E142" i="75" s="1"/>
  <c r="D143" i="75" s="1"/>
  <c r="E143" i="75" s="1"/>
  <c r="D144" i="75" s="1"/>
  <c r="E144" i="75" s="1"/>
  <c r="D145" i="75" s="1"/>
  <c r="E145" i="75" s="1"/>
  <c r="D146" i="75" s="1"/>
  <c r="E146" i="75" s="1"/>
  <c r="D149" i="75" s="1"/>
  <c r="E149" i="75" s="1"/>
  <c r="D150" i="75" s="1"/>
  <c r="E150" i="75" s="1"/>
  <c r="D151" i="75" s="1"/>
  <c r="E151" i="75" s="1"/>
  <c r="D152" i="75" s="1"/>
  <c r="E152" i="75" s="1"/>
  <c r="D166" i="76" l="1"/>
  <c r="E166" i="76" s="1"/>
  <c r="D17" i="76"/>
  <c r="E17" i="76" s="1"/>
  <c r="D94" i="76"/>
  <c r="E94" i="76" s="1"/>
  <c r="D50" i="76"/>
  <c r="E50" i="76" s="1"/>
  <c r="F114" i="73"/>
  <c r="A121" i="73"/>
  <c r="A122" i="73" s="1"/>
  <c r="A124" i="73" s="1"/>
  <c r="A125" i="73" s="1"/>
  <c r="A127" i="73" s="1"/>
  <c r="A128" i="73" s="1"/>
  <c r="A129" i="73" s="1"/>
  <c r="A130" i="73" s="1"/>
  <c r="A131" i="73" s="1"/>
  <c r="A132" i="73" s="1"/>
  <c r="E120" i="73"/>
  <c r="D121" i="73" s="1"/>
  <c r="E121" i="73" s="1"/>
  <c r="D122" i="73" s="1"/>
  <c r="E122" i="73" s="1"/>
  <c r="D124" i="73" s="1"/>
  <c r="E124" i="73" s="1"/>
  <c r="D125" i="73" s="1"/>
  <c r="E125" i="73" s="1"/>
  <c r="D127" i="73" s="1"/>
  <c r="E127" i="73" s="1"/>
  <c r="D128" i="73" s="1"/>
  <c r="E128" i="73" s="1"/>
  <c r="D129" i="73" s="1"/>
  <c r="E129" i="73" s="1"/>
  <c r="D130" i="73" s="1"/>
  <c r="E130" i="73" s="1"/>
  <c r="D131" i="73" s="1"/>
  <c r="A85" i="73"/>
  <c r="A87" i="73" s="1"/>
  <c r="A88" i="73" s="1"/>
  <c r="A89" i="73" s="1"/>
  <c r="A91" i="73" s="1"/>
  <c r="A92" i="73" s="1"/>
  <c r="A94" i="73" s="1"/>
  <c r="A96" i="73" s="1"/>
  <c r="E84" i="73"/>
  <c r="D85" i="73" s="1"/>
  <c r="E85" i="73" s="1"/>
  <c r="D87" i="73" s="1"/>
  <c r="E87" i="73" s="1"/>
  <c r="D88" i="73" s="1"/>
  <c r="E88" i="73" s="1"/>
  <c r="D89" i="73" s="1"/>
  <c r="E89" i="73" s="1"/>
  <c r="D91" i="73" s="1"/>
  <c r="E91" i="73" s="1"/>
  <c r="D92" i="73" s="1"/>
  <c r="E92" i="73" s="1"/>
  <c r="D94" i="73" s="1"/>
  <c r="A41" i="73"/>
  <c r="A42" i="73" s="1"/>
  <c r="A43" i="73" s="1"/>
  <c r="A45" i="73" s="1"/>
  <c r="A46" i="73" s="1"/>
  <c r="A47" i="73" s="1"/>
  <c r="A50" i="73" s="1"/>
  <c r="A51" i="73" s="1"/>
  <c r="A53" i="73" s="1"/>
  <c r="A54" i="73" s="1"/>
  <c r="A55" i="73" s="1"/>
  <c r="A57" i="73" s="1"/>
  <c r="A58" i="73" s="1"/>
  <c r="A59" i="73" s="1"/>
  <c r="A60" i="73" s="1"/>
  <c r="A61" i="73" s="1"/>
  <c r="A62" i="73" s="1"/>
  <c r="A63" i="73" s="1"/>
  <c r="A67" i="73" s="1"/>
  <c r="A72" i="73" s="1"/>
  <c r="A73" i="73" s="1"/>
  <c r="A76" i="73" s="1"/>
  <c r="A77" i="73" s="1"/>
  <c r="A78" i="73" s="1"/>
  <c r="E40" i="73"/>
  <c r="D41" i="73" s="1"/>
  <c r="E41" i="73" s="1"/>
  <c r="D42" i="73" s="1"/>
  <c r="E42" i="73" s="1"/>
  <c r="D43" i="73" s="1"/>
  <c r="E43" i="73" s="1"/>
  <c r="D45" i="73" s="1"/>
  <c r="E45" i="73" s="1"/>
  <c r="D46" i="73" s="1"/>
  <c r="E46" i="73" s="1"/>
  <c r="D47" i="73" s="1"/>
  <c r="E47" i="73" s="1"/>
  <c r="D50" i="73" s="1"/>
  <c r="E50" i="73" s="1"/>
  <c r="D51" i="73" s="1"/>
  <c r="E51" i="73" s="1"/>
  <c r="D53" i="73" s="1"/>
  <c r="E53" i="73" s="1"/>
  <c r="D54" i="73" s="1"/>
  <c r="E54" i="73" s="1"/>
  <c r="D55" i="73" s="1"/>
  <c r="E55" i="73" s="1"/>
  <c r="D57" i="73" s="1"/>
  <c r="E57" i="73" s="1"/>
  <c r="D58" i="73" s="1"/>
  <c r="E58" i="73" s="1"/>
  <c r="D59" i="73" s="1"/>
  <c r="E59" i="73" s="1"/>
  <c r="D60" i="73" s="1"/>
  <c r="E60" i="73" s="1"/>
  <c r="D61" i="73" s="1"/>
  <c r="E61" i="73" s="1"/>
  <c r="D62" i="73" s="1"/>
  <c r="E62" i="73" s="1"/>
  <c r="D64" i="73" s="1"/>
  <c r="E64" i="73" s="1"/>
  <c r="D65" i="73" s="1"/>
  <c r="E65" i="73" s="1"/>
  <c r="D66" i="73" s="1"/>
  <c r="E66" i="73" s="1"/>
  <c r="D68" i="73" s="1"/>
  <c r="E68" i="73" s="1"/>
  <c r="D69" i="73" s="1"/>
  <c r="E69" i="73" s="1"/>
  <c r="D70" i="73" s="1"/>
  <c r="E70" i="73" s="1"/>
  <c r="D72" i="73" s="1"/>
  <c r="E72" i="73" s="1"/>
  <c r="D73" i="73" s="1"/>
  <c r="E73" i="73" s="1"/>
  <c r="D76" i="73" s="1"/>
  <c r="E76" i="73" s="1"/>
  <c r="D77" i="73" s="1"/>
  <c r="E77" i="73" s="1"/>
  <c r="D78" i="73" s="1"/>
  <c r="E78" i="73" s="1"/>
  <c r="A9" i="73"/>
  <c r="A10" i="73" s="1"/>
  <c r="A12" i="73" s="1"/>
  <c r="A13" i="73" s="1"/>
  <c r="A14" i="73" s="1"/>
  <c r="A16" i="73" s="1"/>
  <c r="A17" i="73" s="1"/>
  <c r="A18" i="73" s="1"/>
  <c r="A19" i="73" s="1"/>
  <c r="A20" i="73" s="1"/>
  <c r="A21" i="73" s="1"/>
  <c r="A22" i="73" s="1"/>
  <c r="A24" i="73" s="1"/>
  <c r="A25" i="73" s="1"/>
  <c r="A26" i="73" s="1"/>
  <c r="A28" i="73" s="1"/>
  <c r="A29" i="73" s="1"/>
  <c r="A30" i="73" s="1"/>
  <c r="A31" i="73" s="1"/>
  <c r="A32" i="73" s="1"/>
  <c r="A33" i="73" s="1"/>
  <c r="E8" i="73"/>
  <c r="D9" i="73" s="1"/>
  <c r="E9" i="73" s="1"/>
  <c r="D10" i="73" s="1"/>
  <c r="E10" i="73" s="1"/>
  <c r="D12" i="73" s="1"/>
  <c r="E12" i="73" s="1"/>
  <c r="D13" i="73" s="1"/>
  <c r="E13" i="73" s="1"/>
  <c r="D14" i="73" s="1"/>
  <c r="E14" i="73" s="1"/>
  <c r="D16" i="73" s="1"/>
  <c r="E16" i="73" s="1"/>
  <c r="D17" i="73" s="1"/>
  <c r="E17" i="73" s="1"/>
  <c r="D18" i="73" s="1"/>
  <c r="E18" i="73" s="1"/>
  <c r="D19" i="73" s="1"/>
  <c r="E19" i="73" s="1"/>
  <c r="D20" i="73" s="1"/>
  <c r="E20" i="73" s="1"/>
  <c r="D21" i="73" s="1"/>
  <c r="E21" i="73" s="1"/>
  <c r="D22" i="73" s="1"/>
  <c r="E22" i="73" s="1"/>
  <c r="D24" i="73" s="1"/>
  <c r="E24" i="73" s="1"/>
  <c r="D25" i="73" s="1"/>
  <c r="E25" i="73" s="1"/>
  <c r="D26" i="73" s="1"/>
  <c r="E26" i="73" s="1"/>
  <c r="D28" i="73" s="1"/>
  <c r="E28" i="73" s="1"/>
  <c r="D29" i="73" s="1"/>
  <c r="E29" i="73" s="1"/>
  <c r="D30" i="73" s="1"/>
  <c r="E30" i="73" s="1"/>
  <c r="D31" i="73" s="1"/>
  <c r="E31" i="73" s="1"/>
  <c r="D32" i="73" s="1"/>
  <c r="E32" i="73" s="1"/>
  <c r="D33" i="73" s="1"/>
  <c r="A162" i="72"/>
  <c r="A163" i="72" s="1"/>
  <c r="A164" i="72" s="1"/>
  <c r="A165" i="72" s="1"/>
  <c r="E152" i="72"/>
  <c r="D153" i="72" s="1"/>
  <c r="E153" i="72" s="1"/>
  <c r="D154" i="72" s="1"/>
  <c r="E154" i="72" s="1"/>
  <c r="D156" i="72" s="1"/>
  <c r="E156" i="72" s="1"/>
  <c r="D157" i="72" s="1"/>
  <c r="E157" i="72" s="1"/>
  <c r="D159" i="72" s="1"/>
  <c r="E159" i="72" s="1"/>
  <c r="D160" i="72" s="1"/>
  <c r="E160" i="72" s="1"/>
  <c r="D161" i="72" s="1"/>
  <c r="E161" i="72" s="1"/>
  <c r="D162" i="72" s="1"/>
  <c r="E162" i="72" s="1"/>
  <c r="D163" i="72" s="1"/>
  <c r="E163" i="72" s="1"/>
  <c r="D164" i="72" s="1"/>
  <c r="E164" i="72" s="1"/>
  <c r="D165" i="72" s="1"/>
  <c r="E165" i="72" s="1"/>
  <c r="D167" i="72" s="1"/>
  <c r="E167" i="72" s="1"/>
  <c r="D168" i="72" s="1"/>
  <c r="E168" i="72" s="1"/>
  <c r="D169" i="72" s="1"/>
  <c r="E169" i="72" s="1"/>
  <c r="D171" i="72" s="1"/>
  <c r="E171" i="72" s="1"/>
  <c r="D172" i="72" s="1"/>
  <c r="E172" i="72" s="1"/>
  <c r="D173" i="72" s="1"/>
  <c r="F174" i="72"/>
  <c r="A98" i="72"/>
  <c r="A99" i="72" s="1"/>
  <c r="A100" i="72" s="1"/>
  <c r="A101" i="72" s="1"/>
  <c r="A102" i="72" s="1"/>
  <c r="A103" i="72" s="1"/>
  <c r="A104" i="72" s="1"/>
  <c r="A106" i="72" s="1"/>
  <c r="A107" i="72" s="1"/>
  <c r="A109" i="72" s="1"/>
  <c r="A110" i="72" s="1"/>
  <c r="A111" i="72" s="1"/>
  <c r="A114" i="72" s="1"/>
  <c r="A115" i="72" s="1"/>
  <c r="E85" i="72"/>
  <c r="D86" i="72" s="1"/>
  <c r="E86" i="72" s="1"/>
  <c r="D88" i="72" s="1"/>
  <c r="E88" i="72" s="1"/>
  <c r="D89" i="72" s="1"/>
  <c r="E89" i="72" s="1"/>
  <c r="D90" i="72" s="1"/>
  <c r="E90" i="72" s="1"/>
  <c r="D92" i="72" s="1"/>
  <c r="E92" i="72" s="1"/>
  <c r="D93" i="72" s="1"/>
  <c r="E93" i="72" s="1"/>
  <c r="D97" i="72" s="1"/>
  <c r="E97" i="72" s="1"/>
  <c r="D98" i="72" s="1"/>
  <c r="E98" i="72" s="1"/>
  <c r="D99" i="72" s="1"/>
  <c r="E99" i="72" s="1"/>
  <c r="D100" i="72" s="1"/>
  <c r="E100" i="72" s="1"/>
  <c r="D101" i="72" s="1"/>
  <c r="E101" i="72" s="1"/>
  <c r="D102" i="72" s="1"/>
  <c r="E102" i="72" s="1"/>
  <c r="D103" i="72" s="1"/>
  <c r="E103" i="72" s="1"/>
  <c r="D104" i="72" s="1"/>
  <c r="E104" i="72" s="1"/>
  <c r="D106" i="72" s="1"/>
  <c r="E106" i="72" s="1"/>
  <c r="D107" i="72" s="1"/>
  <c r="E107" i="72" s="1"/>
  <c r="D109" i="72" s="1"/>
  <c r="E109" i="72" s="1"/>
  <c r="D110" i="72" s="1"/>
  <c r="E110" i="72" s="1"/>
  <c r="D111" i="72" s="1"/>
  <c r="E111" i="72" s="1"/>
  <c r="D114" i="72" s="1"/>
  <c r="E114" i="72" s="1"/>
  <c r="D115" i="72" s="1"/>
  <c r="E115" i="72" s="1"/>
  <c r="D116" i="72" s="1"/>
  <c r="E116" i="72" s="1"/>
  <c r="D118" i="72" s="1"/>
  <c r="E118" i="72" s="1"/>
  <c r="D119" i="72" s="1"/>
  <c r="E119" i="72" s="1"/>
  <c r="D120" i="72" s="1"/>
  <c r="E120" i="72" s="1"/>
  <c r="D121" i="72" s="1"/>
  <c r="E121" i="72" s="1"/>
  <c r="D122" i="72" s="1"/>
  <c r="E122" i="72" s="1"/>
  <c r="D123" i="72" s="1"/>
  <c r="E123" i="72" s="1"/>
  <c r="D126" i="72" s="1"/>
  <c r="E126" i="72" s="1"/>
  <c r="D127" i="72" s="1"/>
  <c r="E127" i="72" s="1"/>
  <c r="D128" i="72" s="1"/>
  <c r="E128" i="72" s="1"/>
  <c r="D129" i="72" s="1"/>
  <c r="E129" i="72" s="1"/>
  <c r="D130" i="72" s="1"/>
  <c r="E130" i="72" s="1"/>
  <c r="D132" i="72" s="1"/>
  <c r="E132" i="72" s="1"/>
  <c r="D133" i="72" s="1"/>
  <c r="E133" i="72" s="1"/>
  <c r="D134" i="72" s="1"/>
  <c r="E134" i="72" s="1"/>
  <c r="D135" i="72" s="1"/>
  <c r="E135" i="72" s="1"/>
  <c r="D136" i="72" s="1"/>
  <c r="E136" i="72" s="1"/>
  <c r="D137" i="72" s="1"/>
  <c r="E137" i="72" s="1"/>
  <c r="D138" i="72" s="1"/>
  <c r="E138" i="72" s="1"/>
  <c r="D141" i="72" s="1"/>
  <c r="E141" i="72" s="1"/>
  <c r="D142" i="72" s="1"/>
  <c r="E142" i="72" s="1"/>
  <c r="D143" i="72" s="1"/>
  <c r="E143" i="72" s="1"/>
  <c r="D144" i="72" s="1"/>
  <c r="E144" i="72" s="1"/>
  <c r="D145" i="72" s="1"/>
  <c r="E145" i="72" s="1"/>
  <c r="F80" i="72"/>
  <c r="A41" i="72"/>
  <c r="A42" i="72" s="1"/>
  <c r="A43" i="72" s="1"/>
  <c r="A45" i="72" s="1"/>
  <c r="A46" i="72" s="1"/>
  <c r="A47" i="72" s="1"/>
  <c r="A50" i="72" s="1"/>
  <c r="A51" i="72" s="1"/>
  <c r="A53" i="72" s="1"/>
  <c r="A54" i="72" s="1"/>
  <c r="A55" i="72" s="1"/>
  <c r="A57" i="72" s="1"/>
  <c r="A58" i="72" s="1"/>
  <c r="A59" i="72" s="1"/>
  <c r="A60" i="72" s="1"/>
  <c r="A61" i="72" s="1"/>
  <c r="A62" i="72" s="1"/>
  <c r="A63" i="72" s="1"/>
  <c r="A67" i="72" s="1"/>
  <c r="A72" i="72" s="1"/>
  <c r="A73" i="72" s="1"/>
  <c r="A76" i="72" s="1"/>
  <c r="A77" i="72" s="1"/>
  <c r="A78" i="72" s="1"/>
  <c r="A79" i="72" s="1"/>
  <c r="E40" i="72"/>
  <c r="D41" i="72" s="1"/>
  <c r="E41" i="72" s="1"/>
  <c r="D42" i="72" s="1"/>
  <c r="E42" i="72" s="1"/>
  <c r="D43" i="72" s="1"/>
  <c r="E43" i="72" s="1"/>
  <c r="D45" i="72" s="1"/>
  <c r="E45" i="72" s="1"/>
  <c r="D46" i="72" s="1"/>
  <c r="E46" i="72" s="1"/>
  <c r="D47" i="72" s="1"/>
  <c r="E47" i="72" s="1"/>
  <c r="D50" i="72" s="1"/>
  <c r="E50" i="72" s="1"/>
  <c r="D51" i="72" s="1"/>
  <c r="E51" i="72" s="1"/>
  <c r="D53" i="72" s="1"/>
  <c r="E53" i="72" s="1"/>
  <c r="D54" i="72" s="1"/>
  <c r="E54" i="72" s="1"/>
  <c r="D55" i="72" s="1"/>
  <c r="E55" i="72" s="1"/>
  <c r="D57" i="72" s="1"/>
  <c r="E57" i="72" s="1"/>
  <c r="D58" i="72" s="1"/>
  <c r="E58" i="72" s="1"/>
  <c r="D59" i="72" s="1"/>
  <c r="E59" i="72" s="1"/>
  <c r="D60" i="72" s="1"/>
  <c r="E60" i="72" s="1"/>
  <c r="D61" i="72" s="1"/>
  <c r="E61" i="72" s="1"/>
  <c r="D62" i="72" s="1"/>
  <c r="E62" i="72" s="1"/>
  <c r="D64" i="72" s="1"/>
  <c r="E64" i="72" s="1"/>
  <c r="D65" i="72" s="1"/>
  <c r="E65" i="72" s="1"/>
  <c r="D66" i="72" s="1"/>
  <c r="E66" i="72" s="1"/>
  <c r="D68" i="72" s="1"/>
  <c r="E68" i="72" s="1"/>
  <c r="D69" i="72" s="1"/>
  <c r="E69" i="72" s="1"/>
  <c r="D70" i="72" s="1"/>
  <c r="E70" i="72" s="1"/>
  <c r="D72" i="72" s="1"/>
  <c r="E72" i="72" s="1"/>
  <c r="D73" i="72" s="1"/>
  <c r="E73" i="72" s="1"/>
  <c r="D76" i="72" s="1"/>
  <c r="E76" i="72" s="1"/>
  <c r="D77" i="72" s="1"/>
  <c r="E77" i="72" s="1"/>
  <c r="D78" i="72" s="1"/>
  <c r="E78" i="72" s="1"/>
  <c r="D79" i="72" s="1"/>
  <c r="F34" i="72"/>
  <c r="A9" i="72"/>
  <c r="A10" i="72" s="1"/>
  <c r="A12" i="72" s="1"/>
  <c r="A13" i="72" s="1"/>
  <c r="A14" i="72" s="1"/>
  <c r="A16" i="72" s="1"/>
  <c r="A17" i="72" s="1"/>
  <c r="A18" i="72" s="1"/>
  <c r="A19" i="72" s="1"/>
  <c r="A20" i="72" s="1"/>
  <c r="A21" i="72" s="1"/>
  <c r="A22" i="72" s="1"/>
  <c r="A24" i="72" s="1"/>
  <c r="A25" i="72" s="1"/>
  <c r="A26" i="72" s="1"/>
  <c r="A28" i="72" s="1"/>
  <c r="A29" i="72" s="1"/>
  <c r="A30" i="72" s="1"/>
  <c r="A31" i="72" s="1"/>
  <c r="A32" i="72" s="1"/>
  <c r="A33" i="72" s="1"/>
  <c r="E8" i="72"/>
  <c r="D9" i="72" s="1"/>
  <c r="E9" i="72" s="1"/>
  <c r="D10" i="72" s="1"/>
  <c r="E10" i="72" s="1"/>
  <c r="D12" i="72" s="1"/>
  <c r="E12" i="72" s="1"/>
  <c r="D13" i="72" s="1"/>
  <c r="E13" i="72" s="1"/>
  <c r="D14" i="72" s="1"/>
  <c r="E14" i="72" s="1"/>
  <c r="D16" i="72" s="1"/>
  <c r="E16" i="72" s="1"/>
  <c r="D17" i="72" s="1"/>
  <c r="E17" i="72" s="1"/>
  <c r="D18" i="72" s="1"/>
  <c r="E18" i="72" s="1"/>
  <c r="D19" i="72" s="1"/>
  <c r="E19" i="72" s="1"/>
  <c r="D20" i="72" s="1"/>
  <c r="E20" i="72" s="1"/>
  <c r="D21" i="72" s="1"/>
  <c r="E21" i="72" s="1"/>
  <c r="D22" i="72" s="1"/>
  <c r="E22" i="72" s="1"/>
  <c r="D24" i="72" s="1"/>
  <c r="E24" i="72" s="1"/>
  <c r="D25" i="72" s="1"/>
  <c r="E25" i="72" s="1"/>
  <c r="D26" i="72" s="1"/>
  <c r="E26" i="72" s="1"/>
  <c r="D28" i="72" s="1"/>
  <c r="E28" i="72" s="1"/>
  <c r="D29" i="72" s="1"/>
  <c r="E29" i="72" s="1"/>
  <c r="D30" i="72" s="1"/>
  <c r="E30" i="72" s="1"/>
  <c r="D31" i="72" s="1"/>
  <c r="E31" i="72" s="1"/>
  <c r="D32" i="72" s="1"/>
  <c r="E32" i="72" s="1"/>
  <c r="D33" i="72" s="1"/>
  <c r="A132" i="71"/>
  <c r="A133" i="71" s="1"/>
  <c r="A135" i="71" s="1"/>
  <c r="A136" i="71" s="1"/>
  <c r="A138" i="71" s="1"/>
  <c r="A139" i="71" s="1"/>
  <c r="A141" i="71" s="1"/>
  <c r="A142" i="71" s="1"/>
  <c r="A144" i="71" s="1"/>
  <c r="A145" i="71" s="1"/>
  <c r="A148" i="71" s="1"/>
  <c r="A150" i="71" s="1"/>
  <c r="A151" i="71" s="1"/>
  <c r="A152" i="71" s="1"/>
  <c r="A154" i="71" s="1"/>
  <c r="A155" i="71" s="1"/>
  <c r="A156" i="71" s="1"/>
  <c r="E131" i="71"/>
  <c r="D132" i="71" s="1"/>
  <c r="E132" i="71" s="1"/>
  <c r="D133" i="71" s="1"/>
  <c r="E133" i="71" s="1"/>
  <c r="D135" i="71" s="1"/>
  <c r="E135" i="71" s="1"/>
  <c r="D136" i="71" s="1"/>
  <c r="E136" i="71" s="1"/>
  <c r="D138" i="71" s="1"/>
  <c r="E138" i="71" s="1"/>
  <c r="D139" i="71" s="1"/>
  <c r="E139" i="71" s="1"/>
  <c r="D141" i="71" s="1"/>
  <c r="E141" i="71" s="1"/>
  <c r="D142" i="71" s="1"/>
  <c r="E142" i="71" s="1"/>
  <c r="D144" i="71" s="1"/>
  <c r="E144" i="71" s="1"/>
  <c r="D145" i="71" s="1"/>
  <c r="E145" i="71" s="1"/>
  <c r="E146" i="71" s="1"/>
  <c r="D148" i="71" s="1"/>
  <c r="E148" i="71" s="1"/>
  <c r="D150" i="71" s="1"/>
  <c r="E150" i="71" s="1"/>
  <c r="D151" i="71" s="1"/>
  <c r="E151" i="71" s="1"/>
  <c r="D152" i="71" s="1"/>
  <c r="E152" i="71" s="1"/>
  <c r="D154" i="71" s="1"/>
  <c r="E154" i="71" s="1"/>
  <c r="D155" i="71" s="1"/>
  <c r="E155" i="71" s="1"/>
  <c r="D156" i="71" s="1"/>
  <c r="F125" i="71"/>
  <c r="E84" i="71"/>
  <c r="D85" i="71" s="1"/>
  <c r="E85" i="71" s="1"/>
  <c r="D87" i="71" s="1"/>
  <c r="E87" i="71" s="1"/>
  <c r="D88" i="71" s="1"/>
  <c r="E88" i="71" s="1"/>
  <c r="D89" i="71" s="1"/>
  <c r="E89" i="71" s="1"/>
  <c r="D91" i="71" s="1"/>
  <c r="E91" i="71" s="1"/>
  <c r="D92" i="71" s="1"/>
  <c r="E92" i="71" s="1"/>
  <c r="D93" i="71" s="1"/>
  <c r="E93" i="71" s="1"/>
  <c r="D96" i="71" s="1"/>
  <c r="E96" i="71" s="1"/>
  <c r="D97" i="71" s="1"/>
  <c r="E97" i="71" s="1"/>
  <c r="D98" i="71" s="1"/>
  <c r="E98" i="71" s="1"/>
  <c r="D99" i="71" s="1"/>
  <c r="E99" i="71" s="1"/>
  <c r="D100" i="71" s="1"/>
  <c r="E100" i="71" s="1"/>
  <c r="D101" i="71" s="1"/>
  <c r="E101" i="71" s="1"/>
  <c r="D102" i="71" s="1"/>
  <c r="E102" i="71" s="1"/>
  <c r="D103" i="71" s="1"/>
  <c r="A41" i="71"/>
  <c r="A42" i="71" s="1"/>
  <c r="A43" i="71" s="1"/>
  <c r="A45" i="71" s="1"/>
  <c r="A46" i="71" s="1"/>
  <c r="A47" i="71" s="1"/>
  <c r="A50" i="71" s="1"/>
  <c r="A51" i="71" s="1"/>
  <c r="A53" i="71" s="1"/>
  <c r="A54" i="71" s="1"/>
  <c r="A55" i="71" s="1"/>
  <c r="A57" i="71" s="1"/>
  <c r="A58" i="71" s="1"/>
  <c r="A59" i="71" s="1"/>
  <c r="A60" i="71" s="1"/>
  <c r="A61" i="71" s="1"/>
  <c r="A62" i="71" s="1"/>
  <c r="A63" i="71" s="1"/>
  <c r="A67" i="71" s="1"/>
  <c r="A72" i="71" s="1"/>
  <c r="A73" i="71" s="1"/>
  <c r="A76" i="71" s="1"/>
  <c r="A77" i="71" s="1"/>
  <c r="A78" i="71" s="1"/>
  <c r="E40" i="71"/>
  <c r="D41" i="71" s="1"/>
  <c r="E41" i="71" s="1"/>
  <c r="D42" i="71" s="1"/>
  <c r="E42" i="71" s="1"/>
  <c r="D43" i="71" s="1"/>
  <c r="E43" i="71" s="1"/>
  <c r="D45" i="71" s="1"/>
  <c r="E45" i="71" s="1"/>
  <c r="D46" i="71" s="1"/>
  <c r="E46" i="71" s="1"/>
  <c r="D47" i="71" s="1"/>
  <c r="E47" i="71" s="1"/>
  <c r="D50" i="71" s="1"/>
  <c r="E50" i="71" s="1"/>
  <c r="D51" i="71" s="1"/>
  <c r="E51" i="71" s="1"/>
  <c r="D53" i="71" s="1"/>
  <c r="E53" i="71" s="1"/>
  <c r="D54" i="71" s="1"/>
  <c r="E54" i="71" s="1"/>
  <c r="D55" i="71" s="1"/>
  <c r="E55" i="71" s="1"/>
  <c r="D57" i="71" s="1"/>
  <c r="E57" i="71" s="1"/>
  <c r="D58" i="71" s="1"/>
  <c r="E58" i="71" s="1"/>
  <c r="D59" i="71" s="1"/>
  <c r="E59" i="71" s="1"/>
  <c r="D60" i="71" s="1"/>
  <c r="E60" i="71" s="1"/>
  <c r="D61" i="71" s="1"/>
  <c r="E61" i="71" s="1"/>
  <c r="D62" i="71" s="1"/>
  <c r="E62" i="71" s="1"/>
  <c r="D64" i="71" s="1"/>
  <c r="E64" i="71" s="1"/>
  <c r="D65" i="71" s="1"/>
  <c r="E65" i="71" s="1"/>
  <c r="D66" i="71" s="1"/>
  <c r="E66" i="71" s="1"/>
  <c r="D68" i="71" s="1"/>
  <c r="E68" i="71" s="1"/>
  <c r="D69" i="71" s="1"/>
  <c r="E69" i="71" s="1"/>
  <c r="D70" i="71" s="1"/>
  <c r="E70" i="71" s="1"/>
  <c r="D72" i="71" s="1"/>
  <c r="E72" i="71" s="1"/>
  <c r="D73" i="71" s="1"/>
  <c r="E73" i="71" s="1"/>
  <c r="D76" i="71" s="1"/>
  <c r="E76" i="71" s="1"/>
  <c r="D77" i="71" s="1"/>
  <c r="E77" i="71" s="1"/>
  <c r="D78" i="71" s="1"/>
  <c r="E78" i="71" s="1"/>
  <c r="A9" i="71"/>
  <c r="A10" i="71" s="1"/>
  <c r="A12" i="71" s="1"/>
  <c r="A13" i="71" s="1"/>
  <c r="A14" i="71" s="1"/>
  <c r="A16" i="71" s="1"/>
  <c r="A17" i="71" s="1"/>
  <c r="A18" i="71" s="1"/>
  <c r="A19" i="71" s="1"/>
  <c r="A20" i="71" s="1"/>
  <c r="A21" i="71" s="1"/>
  <c r="A22" i="71" s="1"/>
  <c r="A24" i="71" s="1"/>
  <c r="A25" i="71" s="1"/>
  <c r="A26" i="71" s="1"/>
  <c r="A28" i="71" s="1"/>
  <c r="A29" i="71" s="1"/>
  <c r="A30" i="71" s="1"/>
  <c r="A31" i="71" s="1"/>
  <c r="A32" i="71" s="1"/>
  <c r="A33" i="71" s="1"/>
  <c r="E8" i="71"/>
  <c r="D9" i="71" s="1"/>
  <c r="E9" i="71" s="1"/>
  <c r="D10" i="71" s="1"/>
  <c r="E10" i="71" s="1"/>
  <c r="D12" i="71" s="1"/>
  <c r="E12" i="71" s="1"/>
  <c r="D13" i="71" s="1"/>
  <c r="E13" i="71" s="1"/>
  <c r="D14" i="71" s="1"/>
  <c r="E14" i="71" s="1"/>
  <c r="D16" i="71" s="1"/>
  <c r="E16" i="71" s="1"/>
  <c r="D17" i="71" s="1"/>
  <c r="E17" i="71" s="1"/>
  <c r="D18" i="71" s="1"/>
  <c r="E18" i="71" s="1"/>
  <c r="D19" i="71" s="1"/>
  <c r="E19" i="71" s="1"/>
  <c r="D20" i="71" s="1"/>
  <c r="E20" i="71" s="1"/>
  <c r="D21" i="71" s="1"/>
  <c r="E21" i="71" s="1"/>
  <c r="D22" i="71" s="1"/>
  <c r="E22" i="71" s="1"/>
  <c r="D24" i="71" s="1"/>
  <c r="E24" i="71" s="1"/>
  <c r="D25" i="71" s="1"/>
  <c r="E25" i="71" s="1"/>
  <c r="D26" i="71" s="1"/>
  <c r="E26" i="71" s="1"/>
  <c r="D28" i="71" s="1"/>
  <c r="E28" i="71" s="1"/>
  <c r="D29" i="71" s="1"/>
  <c r="E29" i="71" s="1"/>
  <c r="D30" i="71" s="1"/>
  <c r="E30" i="71" s="1"/>
  <c r="D31" i="71" s="1"/>
  <c r="E31" i="71" s="1"/>
  <c r="D32" i="71" s="1"/>
  <c r="E32" i="71" s="1"/>
  <c r="D33" i="71" s="1"/>
  <c r="A128" i="70"/>
  <c r="A129" i="70" s="1"/>
  <c r="A131" i="70" s="1"/>
  <c r="A132" i="70" s="1"/>
  <c r="E127" i="70"/>
  <c r="D128" i="70" s="1"/>
  <c r="E128" i="70" s="1"/>
  <c r="D129" i="70" s="1"/>
  <c r="E129" i="70" s="1"/>
  <c r="D131" i="70" s="1"/>
  <c r="E131" i="70" s="1"/>
  <c r="D132" i="70" s="1"/>
  <c r="E132" i="70" s="1"/>
  <c r="D134" i="70" s="1"/>
  <c r="E134" i="70" s="1"/>
  <c r="D135" i="70" s="1"/>
  <c r="E135" i="70" s="1"/>
  <c r="D137" i="70" s="1"/>
  <c r="E137" i="70" s="1"/>
  <c r="D138" i="70" s="1"/>
  <c r="E138" i="70" s="1"/>
  <c r="D140" i="70" s="1"/>
  <c r="E140" i="70" s="1"/>
  <c r="D141" i="70" s="1"/>
  <c r="E141" i="70" s="1"/>
  <c r="D142" i="70" s="1"/>
  <c r="E142" i="70" s="1"/>
  <c r="F121" i="70"/>
  <c r="A87" i="70"/>
  <c r="A89" i="70" s="1"/>
  <c r="A90" i="70" s="1"/>
  <c r="A91" i="70" s="1"/>
  <c r="A93" i="70" s="1"/>
  <c r="A94" i="70" s="1"/>
  <c r="A96" i="70" s="1"/>
  <c r="A97" i="70" s="1"/>
  <c r="E86" i="70"/>
  <c r="D87" i="70" s="1"/>
  <c r="E87" i="70" s="1"/>
  <c r="D89" i="70" s="1"/>
  <c r="E89" i="70" s="1"/>
  <c r="D90" i="70" s="1"/>
  <c r="E90" i="70" s="1"/>
  <c r="D91" i="70" s="1"/>
  <c r="E91" i="70" s="1"/>
  <c r="D93" i="70" s="1"/>
  <c r="E93" i="70" s="1"/>
  <c r="D94" i="70" s="1"/>
  <c r="E94" i="70" s="1"/>
  <c r="D96" i="70" s="1"/>
  <c r="E96" i="70" s="1"/>
  <c r="D97" i="70" s="1"/>
  <c r="E97" i="70" s="1"/>
  <c r="D99" i="70" s="1"/>
  <c r="E99" i="70" s="1"/>
  <c r="D100" i="70" s="1"/>
  <c r="E100" i="70" s="1"/>
  <c r="D102" i="70" s="1"/>
  <c r="E102" i="70" s="1"/>
  <c r="D103" i="70" s="1"/>
  <c r="E103" i="70" s="1"/>
  <c r="D105" i="70" s="1"/>
  <c r="E105" i="70" s="1"/>
  <c r="D106" i="70" s="1"/>
  <c r="E106" i="70" s="1"/>
  <c r="D107" i="70" s="1"/>
  <c r="E107" i="70" s="1"/>
  <c r="D110" i="70" s="1"/>
  <c r="A60" i="70"/>
  <c r="A61" i="70" s="1"/>
  <c r="A62" i="70" s="1"/>
  <c r="A63" i="70" s="1"/>
  <c r="A67" i="70" s="1"/>
  <c r="A71" i="70" s="1"/>
  <c r="A73" i="70" s="1"/>
  <c r="A74" i="70" s="1"/>
  <c r="A77" i="70" s="1"/>
  <c r="A78" i="70" s="1"/>
  <c r="A79" i="70" s="1"/>
  <c r="A80" i="70" s="1"/>
  <c r="A58" i="70"/>
  <c r="A41" i="70"/>
  <c r="A42" i="70" s="1"/>
  <c r="A43" i="70" s="1"/>
  <c r="A45" i="70" s="1"/>
  <c r="A46" i="70" s="1"/>
  <c r="A47" i="70" s="1"/>
  <c r="A50" i="70" s="1"/>
  <c r="A51" i="70" s="1"/>
  <c r="A53" i="70" s="1"/>
  <c r="A54" i="70" s="1"/>
  <c r="E40" i="70"/>
  <c r="D41" i="70" s="1"/>
  <c r="E41" i="70" s="1"/>
  <c r="D42" i="70" s="1"/>
  <c r="E42" i="70" s="1"/>
  <c r="D43" i="70" s="1"/>
  <c r="E43" i="70" s="1"/>
  <c r="D45" i="70" s="1"/>
  <c r="E45" i="70" s="1"/>
  <c r="D46" i="70" s="1"/>
  <c r="E46" i="70" s="1"/>
  <c r="D47" i="70" s="1"/>
  <c r="E47" i="70" s="1"/>
  <c r="D50" i="70" s="1"/>
  <c r="E50" i="70" s="1"/>
  <c r="D51" i="70" s="1"/>
  <c r="E51" i="70" s="1"/>
  <c r="D53" i="70" s="1"/>
  <c r="E53" i="70" s="1"/>
  <c r="D54" i="70" s="1"/>
  <c r="E54" i="70" s="1"/>
  <c r="D55" i="70" s="1"/>
  <c r="E55" i="70" s="1"/>
  <c r="D57" i="70" s="1"/>
  <c r="E57" i="70" s="1"/>
  <c r="D58" i="70" s="1"/>
  <c r="E58" i="70" s="1"/>
  <c r="D59" i="70" s="1"/>
  <c r="E59" i="70" s="1"/>
  <c r="D60" i="70" s="1"/>
  <c r="E60" i="70" s="1"/>
  <c r="D61" i="70" s="1"/>
  <c r="E61" i="70" s="1"/>
  <c r="D62" i="70" s="1"/>
  <c r="E62" i="70" s="1"/>
  <c r="D64" i="70" s="1"/>
  <c r="E64" i="70" s="1"/>
  <c r="D65" i="70" s="1"/>
  <c r="E65" i="70" s="1"/>
  <c r="D66" i="70" s="1"/>
  <c r="E66" i="70" s="1"/>
  <c r="D68" i="70" s="1"/>
  <c r="E68" i="70" s="1"/>
  <c r="D69" i="70" s="1"/>
  <c r="E69" i="70" s="1"/>
  <c r="D70" i="70" s="1"/>
  <c r="E70" i="70" s="1"/>
  <c r="D71" i="70" s="1"/>
  <c r="E71" i="70" s="1"/>
  <c r="D73" i="70" s="1"/>
  <c r="E73" i="70" s="1"/>
  <c r="D74" i="70" s="1"/>
  <c r="E74" i="70" s="1"/>
  <c r="D77" i="70" s="1"/>
  <c r="E77" i="70" s="1"/>
  <c r="D78" i="70" s="1"/>
  <c r="E78" i="70" s="1"/>
  <c r="D79" i="70" s="1"/>
  <c r="E79" i="70" s="1"/>
  <c r="D80" i="70" s="1"/>
  <c r="A9" i="70"/>
  <c r="A10" i="70" s="1"/>
  <c r="A12" i="70" s="1"/>
  <c r="A13" i="70" s="1"/>
  <c r="A14" i="70" s="1"/>
  <c r="A16" i="70" s="1"/>
  <c r="A17" i="70" s="1"/>
  <c r="A18" i="70" s="1"/>
  <c r="A19" i="70" s="1"/>
  <c r="A20" i="70" s="1"/>
  <c r="A21" i="70" s="1"/>
  <c r="A22" i="70" s="1"/>
  <c r="A24" i="70" s="1"/>
  <c r="A25" i="70" s="1"/>
  <c r="A26" i="70" s="1"/>
  <c r="A28" i="70" s="1"/>
  <c r="A29" i="70" s="1"/>
  <c r="A30" i="70" s="1"/>
  <c r="A31" i="70" s="1"/>
  <c r="A32" i="70" s="1"/>
  <c r="A33" i="70" s="1"/>
  <c r="E8" i="70"/>
  <c r="D9" i="70" s="1"/>
  <c r="E9" i="70" s="1"/>
  <c r="D10" i="70" s="1"/>
  <c r="E10" i="70" s="1"/>
  <c r="D12" i="70" s="1"/>
  <c r="E12" i="70" s="1"/>
  <c r="D13" i="70" s="1"/>
  <c r="E13" i="70" s="1"/>
  <c r="D14" i="70" s="1"/>
  <c r="E14" i="70" s="1"/>
  <c r="D16" i="70" s="1"/>
  <c r="E16" i="70" s="1"/>
  <c r="D17" i="70" s="1"/>
  <c r="E17" i="70" s="1"/>
  <c r="D18" i="70" s="1"/>
  <c r="E18" i="70" s="1"/>
  <c r="D19" i="70" s="1"/>
  <c r="E19" i="70" s="1"/>
  <c r="D20" i="70" s="1"/>
  <c r="E20" i="70" s="1"/>
  <c r="D21" i="70" s="1"/>
  <c r="E21" i="70" s="1"/>
  <c r="D22" i="70" s="1"/>
  <c r="E22" i="70" s="1"/>
  <c r="D24" i="70" s="1"/>
  <c r="E24" i="70" s="1"/>
  <c r="D25" i="70" s="1"/>
  <c r="E25" i="70" s="1"/>
  <c r="D26" i="70" s="1"/>
  <c r="E26" i="70" s="1"/>
  <c r="D28" i="70" s="1"/>
  <c r="E28" i="70" s="1"/>
  <c r="D29" i="70" s="1"/>
  <c r="E29" i="70" s="1"/>
  <c r="D30" i="70" s="1"/>
  <c r="E30" i="70" s="1"/>
  <c r="D31" i="70" s="1"/>
  <c r="E31" i="70" s="1"/>
  <c r="D32" i="70" s="1"/>
  <c r="E32" i="70" s="1"/>
  <c r="D33" i="70" s="1"/>
  <c r="A149" i="69"/>
  <c r="A152" i="69" s="1"/>
  <c r="A153" i="69" s="1"/>
  <c r="A157" i="69" s="1"/>
  <c r="E133" i="69"/>
  <c r="D134" i="69" s="1"/>
  <c r="E134" i="69" s="1"/>
  <c r="D135" i="69" s="1"/>
  <c r="E135" i="69" s="1"/>
  <c r="D137" i="69" s="1"/>
  <c r="E137" i="69" s="1"/>
  <c r="D138" i="69" s="1"/>
  <c r="E138" i="69" s="1"/>
  <c r="D140" i="69" s="1"/>
  <c r="E140" i="69" s="1"/>
  <c r="D141" i="69" s="1"/>
  <c r="E141" i="69" s="1"/>
  <c r="D143" i="69" s="1"/>
  <c r="E143" i="69" s="1"/>
  <c r="D145" i="69" s="1"/>
  <c r="E145" i="69" s="1"/>
  <c r="D147" i="69" s="1"/>
  <c r="A97" i="69"/>
  <c r="A100" i="69" s="1"/>
  <c r="A101" i="69" s="1"/>
  <c r="A102" i="69" s="1"/>
  <c r="A103" i="69" s="1"/>
  <c r="A104" i="69" s="1"/>
  <c r="A113" i="69" s="1"/>
  <c r="E85" i="69"/>
  <c r="D86" i="69" s="1"/>
  <c r="E86" i="69" s="1"/>
  <c r="D88" i="69" s="1"/>
  <c r="E88" i="69" s="1"/>
  <c r="D89" i="69" s="1"/>
  <c r="E89" i="69" s="1"/>
  <c r="D90" i="69" s="1"/>
  <c r="E90" i="69" s="1"/>
  <c r="D92" i="69" s="1"/>
  <c r="E92" i="69" s="1"/>
  <c r="D93" i="69" s="1"/>
  <c r="E93" i="69" s="1"/>
  <c r="D94" i="69" s="1"/>
  <c r="E94" i="69" s="1"/>
  <c r="D96" i="69" s="1"/>
  <c r="E96" i="69" s="1"/>
  <c r="D97" i="69" s="1"/>
  <c r="E97" i="69" s="1"/>
  <c r="D99" i="69" s="1"/>
  <c r="E99" i="69" s="1"/>
  <c r="D100" i="69" s="1"/>
  <c r="E100" i="69" s="1"/>
  <c r="D101" i="69" s="1"/>
  <c r="E101" i="69" s="1"/>
  <c r="D102" i="69" s="1"/>
  <c r="E102" i="69" s="1"/>
  <c r="D103" i="69" s="1"/>
  <c r="E103" i="69" s="1"/>
  <c r="D104" i="69" s="1"/>
  <c r="E104" i="69" s="1"/>
  <c r="D105" i="69" s="1"/>
  <c r="E105" i="69" s="1"/>
  <c r="A41" i="69"/>
  <c r="A42" i="69" s="1"/>
  <c r="A43" i="69" s="1"/>
  <c r="A45" i="69" s="1"/>
  <c r="A46" i="69" s="1"/>
  <c r="A47" i="69" s="1"/>
  <c r="A50" i="69" s="1"/>
  <c r="A51" i="69" s="1"/>
  <c r="A53" i="69" s="1"/>
  <c r="A54" i="69" s="1"/>
  <c r="A55" i="69" s="1"/>
  <c r="A57" i="69" s="1"/>
  <c r="A58" i="69" s="1"/>
  <c r="A59" i="69" s="1"/>
  <c r="A60" i="69" s="1"/>
  <c r="A61" i="69" s="1"/>
  <c r="A62" i="69" s="1"/>
  <c r="A63" i="69" s="1"/>
  <c r="A67" i="69" s="1"/>
  <c r="A72" i="69" s="1"/>
  <c r="A73" i="69" s="1"/>
  <c r="A76" i="69" s="1"/>
  <c r="A77" i="69" s="1"/>
  <c r="A78" i="69" s="1"/>
  <c r="A79" i="69" s="1"/>
  <c r="E40" i="69"/>
  <c r="D41" i="69" s="1"/>
  <c r="E41" i="69" s="1"/>
  <c r="D42" i="69" s="1"/>
  <c r="E42" i="69" s="1"/>
  <c r="D43" i="69" s="1"/>
  <c r="E43" i="69" s="1"/>
  <c r="D45" i="69" s="1"/>
  <c r="E45" i="69" s="1"/>
  <c r="D46" i="69" s="1"/>
  <c r="E46" i="69" s="1"/>
  <c r="D47" i="69" s="1"/>
  <c r="E47" i="69" s="1"/>
  <c r="D50" i="69" s="1"/>
  <c r="E50" i="69" s="1"/>
  <c r="D51" i="69" s="1"/>
  <c r="E51" i="69" s="1"/>
  <c r="D53" i="69" s="1"/>
  <c r="E53" i="69" s="1"/>
  <c r="D54" i="69" s="1"/>
  <c r="E54" i="69" s="1"/>
  <c r="D55" i="69" s="1"/>
  <c r="E55" i="69" s="1"/>
  <c r="D57" i="69" s="1"/>
  <c r="E57" i="69" s="1"/>
  <c r="D58" i="69" s="1"/>
  <c r="E58" i="69" s="1"/>
  <c r="D59" i="69" s="1"/>
  <c r="E59" i="69" s="1"/>
  <c r="D60" i="69" s="1"/>
  <c r="E60" i="69" s="1"/>
  <c r="D61" i="69" s="1"/>
  <c r="E61" i="69" s="1"/>
  <c r="D62" i="69" s="1"/>
  <c r="E62" i="69" s="1"/>
  <c r="D64" i="69" s="1"/>
  <c r="E64" i="69" s="1"/>
  <c r="D65" i="69" s="1"/>
  <c r="E65" i="69" s="1"/>
  <c r="D66" i="69" s="1"/>
  <c r="E66" i="69" s="1"/>
  <c r="D68" i="69" s="1"/>
  <c r="E68" i="69" s="1"/>
  <c r="D69" i="69" s="1"/>
  <c r="E69" i="69" s="1"/>
  <c r="D70" i="69" s="1"/>
  <c r="E70" i="69" s="1"/>
  <c r="D72" i="69" s="1"/>
  <c r="E72" i="69" s="1"/>
  <c r="D73" i="69" s="1"/>
  <c r="E73" i="69" s="1"/>
  <c r="D76" i="69" s="1"/>
  <c r="E76" i="69" s="1"/>
  <c r="D77" i="69" s="1"/>
  <c r="E77" i="69" s="1"/>
  <c r="D78" i="69" s="1"/>
  <c r="E78" i="69" s="1"/>
  <c r="D79" i="69" s="1"/>
  <c r="A9" i="69"/>
  <c r="A10" i="69" s="1"/>
  <c r="A12" i="69" s="1"/>
  <c r="A13" i="69" s="1"/>
  <c r="A14" i="69" s="1"/>
  <c r="A16" i="69" s="1"/>
  <c r="A17" i="69" s="1"/>
  <c r="A18" i="69" s="1"/>
  <c r="A19" i="69" s="1"/>
  <c r="A20" i="69" s="1"/>
  <c r="A21" i="69" s="1"/>
  <c r="A22" i="69" s="1"/>
  <c r="A24" i="69" s="1"/>
  <c r="A25" i="69" s="1"/>
  <c r="A26" i="69" s="1"/>
  <c r="A28" i="69" s="1"/>
  <c r="A29" i="69" s="1"/>
  <c r="A30" i="69" s="1"/>
  <c r="A31" i="69" s="1"/>
  <c r="A32" i="69" s="1"/>
  <c r="A33" i="69" s="1"/>
  <c r="E8" i="69"/>
  <c r="D9" i="69" s="1"/>
  <c r="E9" i="69" s="1"/>
  <c r="D10" i="69" s="1"/>
  <c r="E10" i="69" s="1"/>
  <c r="D12" i="69" s="1"/>
  <c r="E12" i="69" s="1"/>
  <c r="D13" i="69" s="1"/>
  <c r="E13" i="69" s="1"/>
  <c r="D14" i="69" s="1"/>
  <c r="E14" i="69" s="1"/>
  <c r="D16" i="69" s="1"/>
  <c r="E16" i="69" s="1"/>
  <c r="D17" i="69" s="1"/>
  <c r="E17" i="69" s="1"/>
  <c r="D18" i="69" s="1"/>
  <c r="E18" i="69" s="1"/>
  <c r="D19" i="69" s="1"/>
  <c r="E19" i="69" s="1"/>
  <c r="D20" i="69" s="1"/>
  <c r="E20" i="69" s="1"/>
  <c r="D21" i="69" s="1"/>
  <c r="E21" i="69" s="1"/>
  <c r="D22" i="69" s="1"/>
  <c r="E22" i="69" s="1"/>
  <c r="D24" i="69" s="1"/>
  <c r="E24" i="69" s="1"/>
  <c r="D25" i="69" s="1"/>
  <c r="E25" i="69" s="1"/>
  <c r="D26" i="69" s="1"/>
  <c r="E26" i="69" s="1"/>
  <c r="D28" i="69" s="1"/>
  <c r="E28" i="69" s="1"/>
  <c r="D29" i="69" s="1"/>
  <c r="E29" i="69" s="1"/>
  <c r="D30" i="69" s="1"/>
  <c r="E30" i="69" s="1"/>
  <c r="D31" i="69" s="1"/>
  <c r="E31" i="69" s="1"/>
  <c r="D32" i="69" s="1"/>
  <c r="E32" i="69" s="1"/>
  <c r="D33" i="69" s="1"/>
  <c r="A142" i="62"/>
  <c r="A143" i="62" s="1"/>
  <c r="A144" i="62" s="1"/>
  <c r="A146" i="62" s="1"/>
  <c r="A147" i="62" s="1"/>
  <c r="A148" i="62" s="1"/>
  <c r="A136" i="62"/>
  <c r="A137" i="62" s="1"/>
  <c r="A139" i="62" s="1"/>
  <c r="A134" i="62"/>
  <c r="A135" i="62" s="1"/>
  <c r="A131" i="62"/>
  <c r="H123" i="62"/>
  <c r="A122" i="62"/>
  <c r="A123" i="62" s="1"/>
  <c r="A125" i="62" s="1"/>
  <c r="A126" i="62" s="1"/>
  <c r="A128" i="62" s="1"/>
  <c r="A129" i="62" s="1"/>
  <c r="E121" i="62"/>
  <c r="D122" i="62" s="1"/>
  <c r="E122" i="62" s="1"/>
  <c r="D123" i="62" s="1"/>
  <c r="E123" i="62" s="1"/>
  <c r="D125" i="62" s="1"/>
  <c r="E125" i="62" s="1"/>
  <c r="D126" i="62" s="1"/>
  <c r="E126" i="62" s="1"/>
  <c r="D128" i="62" s="1"/>
  <c r="E128" i="62" s="1"/>
  <c r="D129" i="62" s="1"/>
  <c r="E129" i="62" s="1"/>
  <c r="D130" i="62" s="1"/>
  <c r="E130" i="62" s="1"/>
  <c r="D131" i="62" s="1"/>
  <c r="E131" i="62" s="1"/>
  <c r="D132" i="62" s="1"/>
  <c r="E132" i="62" s="1"/>
  <c r="D134" i="62" s="1"/>
  <c r="E134" i="62" s="1"/>
  <c r="D135" i="62" s="1"/>
  <c r="E135" i="62" s="1"/>
  <c r="D136" i="62" s="1"/>
  <c r="E136" i="62" s="1"/>
  <c r="D137" i="62" s="1"/>
  <c r="E137" i="62" s="1"/>
  <c r="D139" i="62" s="1"/>
  <c r="E139" i="62" s="1"/>
  <c r="D140" i="62" s="1"/>
  <c r="E140" i="62" s="1"/>
  <c r="D142" i="62" s="1"/>
  <c r="E142" i="62" s="1"/>
  <c r="D143" i="62" s="1"/>
  <c r="E143" i="62" s="1"/>
  <c r="D144" i="62" s="1"/>
  <c r="E144" i="62" s="1"/>
  <c r="D146" i="62" s="1"/>
  <c r="E146" i="62" s="1"/>
  <c r="D147" i="62" s="1"/>
  <c r="E147" i="62" s="1"/>
  <c r="D148" i="62" s="1"/>
  <c r="F115" i="62"/>
  <c r="F149" i="62" s="1"/>
  <c r="A97" i="62"/>
  <c r="A98" i="62" s="1"/>
  <c r="A99" i="62" s="1"/>
  <c r="A100" i="62" s="1"/>
  <c r="A102" i="62" s="1"/>
  <c r="A103" i="62" s="1"/>
  <c r="A106" i="62" s="1"/>
  <c r="A107" i="62" s="1"/>
  <c r="A108" i="62" s="1"/>
  <c r="A109" i="62" s="1"/>
  <c r="A111" i="62" s="1"/>
  <c r="A112" i="62" s="1"/>
  <c r="A113" i="62" s="1"/>
  <c r="A114" i="62" s="1"/>
  <c r="A94" i="62"/>
  <c r="E85" i="62"/>
  <c r="D86" i="62" s="1"/>
  <c r="E86" i="62" s="1"/>
  <c r="D88" i="62" s="1"/>
  <c r="E88" i="62" s="1"/>
  <c r="D89" i="62" s="1"/>
  <c r="E89" i="62" s="1"/>
  <c r="D90" i="62" s="1"/>
  <c r="E90" i="62" s="1"/>
  <c r="D92" i="62" s="1"/>
  <c r="E92" i="62" s="1"/>
  <c r="D93" i="62" s="1"/>
  <c r="E93" i="62" s="1"/>
  <c r="D94" i="62" s="1"/>
  <c r="E94" i="62" s="1"/>
  <c r="D97" i="62" s="1"/>
  <c r="E97" i="62" s="1"/>
  <c r="D98" i="62" s="1"/>
  <c r="E98" i="62" s="1"/>
  <c r="D99" i="62" s="1"/>
  <c r="E99" i="62" s="1"/>
  <c r="D100" i="62" s="1"/>
  <c r="E100" i="62" s="1"/>
  <c r="D102" i="62" s="1"/>
  <c r="E102" i="62" s="1"/>
  <c r="D103" i="62" s="1"/>
  <c r="E103" i="62" s="1"/>
  <c r="D106" i="62" s="1"/>
  <c r="E106" i="62" s="1"/>
  <c r="D107" i="62" s="1"/>
  <c r="E107" i="62" s="1"/>
  <c r="D108" i="62" s="1"/>
  <c r="E108" i="62" s="1"/>
  <c r="D109" i="62" s="1"/>
  <c r="E109" i="62" s="1"/>
  <c r="D111" i="62" s="1"/>
  <c r="E111" i="62" s="1"/>
  <c r="D112" i="62" s="1"/>
  <c r="E112" i="62" s="1"/>
  <c r="A73" i="62"/>
  <c r="A77" i="62" s="1"/>
  <c r="A78" i="62" s="1"/>
  <c r="A79" i="62" s="1"/>
  <c r="A72" i="62"/>
  <c r="A60" i="62"/>
  <c r="A61" i="62" s="1"/>
  <c r="A62" i="62" s="1"/>
  <c r="E40" i="62"/>
  <c r="D41" i="62" s="1"/>
  <c r="E41" i="62" s="1"/>
  <c r="D42" i="62" s="1"/>
  <c r="E42" i="62" s="1"/>
  <c r="D43" i="62" s="1"/>
  <c r="E43" i="62" s="1"/>
  <c r="D45" i="62" s="1"/>
  <c r="E45" i="62" s="1"/>
  <c r="D46" i="62" s="1"/>
  <c r="E46" i="62" s="1"/>
  <c r="D47" i="62" s="1"/>
  <c r="E47" i="62" s="1"/>
  <c r="D50" i="62" s="1"/>
  <c r="E50" i="62" s="1"/>
  <c r="D51" i="62" s="1"/>
  <c r="E51" i="62" s="1"/>
  <c r="D53" i="62" s="1"/>
  <c r="E53" i="62" s="1"/>
  <c r="D54" i="62" s="1"/>
  <c r="E54" i="62" s="1"/>
  <c r="D55" i="62" s="1"/>
  <c r="E55" i="62" s="1"/>
  <c r="D57" i="62" s="1"/>
  <c r="E57" i="62" s="1"/>
  <c r="D58" i="62" s="1"/>
  <c r="E58" i="62" s="1"/>
  <c r="D59" i="62" s="1"/>
  <c r="E59" i="62" s="1"/>
  <c r="D60" i="62" s="1"/>
  <c r="E60" i="62" s="1"/>
  <c r="D61" i="62" s="1"/>
  <c r="E61" i="62" s="1"/>
  <c r="D62" i="62" s="1"/>
  <c r="E62" i="62" s="1"/>
  <c r="D64" i="62" s="1"/>
  <c r="E64" i="62" s="1"/>
  <c r="D65" i="62" s="1"/>
  <c r="E65" i="62" s="1"/>
  <c r="D66" i="62" s="1"/>
  <c r="E66" i="62" s="1"/>
  <c r="D68" i="62" s="1"/>
  <c r="E68" i="62" s="1"/>
  <c r="D69" i="62" s="1"/>
  <c r="E69" i="62" s="1"/>
  <c r="D70" i="62" s="1"/>
  <c r="E70" i="62" s="1"/>
  <c r="D72" i="62" s="1"/>
  <c r="E72" i="62" s="1"/>
  <c r="D73" i="62" s="1"/>
  <c r="E73" i="62" s="1"/>
  <c r="D74" i="62" s="1"/>
  <c r="E74" i="62" s="1"/>
  <c r="D77" i="62" s="1"/>
  <c r="E77" i="62" s="1"/>
  <c r="D78" i="62" s="1"/>
  <c r="E78" i="62" s="1"/>
  <c r="D79" i="62" s="1"/>
  <c r="E79" i="62" s="1"/>
  <c r="D9" i="62"/>
  <c r="E9" i="62" s="1"/>
  <c r="D10" i="62" s="1"/>
  <c r="E10" i="62" s="1"/>
  <c r="D12" i="62" s="1"/>
  <c r="E12" i="62" s="1"/>
  <c r="D13" i="62" s="1"/>
  <c r="E13" i="62" s="1"/>
  <c r="D14" i="62" s="1"/>
  <c r="E14" i="62" s="1"/>
  <c r="D16" i="62" s="1"/>
  <c r="E16" i="62" s="1"/>
  <c r="D17" i="62" s="1"/>
  <c r="E17" i="62" s="1"/>
  <c r="D18" i="62" s="1"/>
  <c r="E18" i="62" s="1"/>
  <c r="D19" i="62" s="1"/>
  <c r="E19" i="62" s="1"/>
  <c r="D20" i="62" s="1"/>
  <c r="E20" i="62" s="1"/>
  <c r="D21" i="62" s="1"/>
  <c r="E21" i="62" s="1"/>
  <c r="D22" i="62" s="1"/>
  <c r="E22" i="62" s="1"/>
  <c r="D24" i="62" s="1"/>
  <c r="E24" i="62" s="1"/>
  <c r="D25" i="62" s="1"/>
  <c r="E25" i="62" s="1"/>
  <c r="D26" i="62" s="1"/>
  <c r="E26" i="62" s="1"/>
  <c r="D28" i="62" s="1"/>
  <c r="E28" i="62" s="1"/>
  <c r="D29" i="62" s="1"/>
  <c r="E29" i="62" s="1"/>
  <c r="D30" i="62" s="1"/>
  <c r="E30" i="62" s="1"/>
  <c r="D31" i="62" s="1"/>
  <c r="E31" i="62" s="1"/>
  <c r="D32" i="62" s="1"/>
  <c r="E32" i="62" s="1"/>
  <c r="D33" i="62" s="1"/>
  <c r="A9" i="62"/>
  <c r="A10" i="62" s="1"/>
  <c r="A12" i="62" s="1"/>
  <c r="A13" i="62" s="1"/>
  <c r="A14" i="62" s="1"/>
  <c r="A16" i="62" s="1"/>
  <c r="A17" i="62" s="1"/>
  <c r="A18" i="62" s="1"/>
  <c r="A19" i="62" s="1"/>
  <c r="A20" i="62" s="1"/>
  <c r="A21" i="62" s="1"/>
  <c r="A22" i="62" s="1"/>
  <c r="A24" i="62" s="1"/>
  <c r="A25" i="62" s="1"/>
  <c r="A26" i="62" s="1"/>
  <c r="A28" i="62" s="1"/>
  <c r="A29" i="62" s="1"/>
  <c r="A30" i="62" s="1"/>
  <c r="A31" i="62" s="1"/>
  <c r="A32" i="62" s="1"/>
  <c r="A33" i="62" s="1"/>
  <c r="E8" i="62"/>
  <c r="A124" i="61"/>
  <c r="A125" i="61" s="1"/>
  <c r="A127" i="61" s="1"/>
  <c r="A128" i="61" s="1"/>
  <c r="A130" i="61" s="1"/>
  <c r="A131" i="61" s="1"/>
  <c r="A132" i="61" s="1"/>
  <c r="A133" i="61" s="1"/>
  <c r="A140" i="61" s="1"/>
  <c r="A141" i="61" s="1"/>
  <c r="A142" i="61" s="1"/>
  <c r="A144" i="61" s="1"/>
  <c r="A145" i="61" s="1"/>
  <c r="A146" i="61" s="1"/>
  <c r="E123" i="61"/>
  <c r="D124" i="61" s="1"/>
  <c r="E124" i="61" s="1"/>
  <c r="D125" i="61" s="1"/>
  <c r="E125" i="61" s="1"/>
  <c r="D127" i="61" s="1"/>
  <c r="E127" i="61" s="1"/>
  <c r="D128" i="61" s="1"/>
  <c r="E128" i="61" s="1"/>
  <c r="D130" i="61" s="1"/>
  <c r="E130" i="61" s="1"/>
  <c r="D131" i="61" s="1"/>
  <c r="E131" i="61" s="1"/>
  <c r="D132" i="61" s="1"/>
  <c r="E132" i="61" s="1"/>
  <c r="D133" i="61" s="1"/>
  <c r="E133" i="61" s="1"/>
  <c r="D134" i="61" s="1"/>
  <c r="E134" i="61" s="1"/>
  <c r="D135" i="61" s="1"/>
  <c r="E135" i="61" s="1"/>
  <c r="D136" i="61" s="1"/>
  <c r="E136" i="61" s="1"/>
  <c r="D137" i="61" s="1"/>
  <c r="E137" i="61" s="1"/>
  <c r="D138" i="61" s="1"/>
  <c r="E138" i="61" s="1"/>
  <c r="D140" i="61" s="1"/>
  <c r="E140" i="61" s="1"/>
  <c r="D141" i="61" s="1"/>
  <c r="E141" i="61" s="1"/>
  <c r="D142" i="61" s="1"/>
  <c r="E142" i="61" s="1"/>
  <c r="D144" i="61" s="1"/>
  <c r="E144" i="61" s="1"/>
  <c r="D145" i="61" s="1"/>
  <c r="E145" i="61" s="1"/>
  <c r="D146" i="61" s="1"/>
  <c r="F117" i="61"/>
  <c r="F147" i="61" s="1"/>
  <c r="A88" i="61"/>
  <c r="A89" i="61" s="1"/>
  <c r="A91" i="61" s="1"/>
  <c r="A92" i="61" s="1"/>
  <c r="A93" i="61" s="1"/>
  <c r="A94" i="61" s="1"/>
  <c r="A96" i="61" s="1"/>
  <c r="A97" i="61" s="1"/>
  <c r="A98" i="61" s="1"/>
  <c r="A99" i="61" s="1"/>
  <c r="A100" i="61" s="1"/>
  <c r="A102" i="61" s="1"/>
  <c r="A103" i="61" s="1"/>
  <c r="A105" i="61" s="1"/>
  <c r="A106" i="61" s="1"/>
  <c r="A107" i="61" s="1"/>
  <c r="A109" i="61" s="1"/>
  <c r="A110" i="61" s="1"/>
  <c r="A111" i="61" s="1"/>
  <c r="A112" i="61" s="1"/>
  <c r="A113" i="61" s="1"/>
  <c r="A114" i="61" s="1"/>
  <c r="A115" i="61" s="1"/>
  <c r="A87" i="61"/>
  <c r="A85" i="61"/>
  <c r="E84" i="61"/>
  <c r="D85" i="61" s="1"/>
  <c r="E85" i="61" s="1"/>
  <c r="D87" i="61" s="1"/>
  <c r="E87" i="61" s="1"/>
  <c r="D88" i="61" s="1"/>
  <c r="E88" i="61" s="1"/>
  <c r="D89" i="61" s="1"/>
  <c r="E89" i="61" s="1"/>
  <c r="D91" i="61" s="1"/>
  <c r="E91" i="61" s="1"/>
  <c r="D92" i="61" s="1"/>
  <c r="E92" i="61" s="1"/>
  <c r="D93" i="61" s="1"/>
  <c r="E93" i="61" s="1"/>
  <c r="D94" i="61" s="1"/>
  <c r="E94" i="61" s="1"/>
  <c r="D96" i="61" s="1"/>
  <c r="E96" i="61" s="1"/>
  <c r="D97" i="61" s="1"/>
  <c r="E97" i="61" s="1"/>
  <c r="D98" i="61" s="1"/>
  <c r="E98" i="61" s="1"/>
  <c r="D99" i="61" s="1"/>
  <c r="E99" i="61" s="1"/>
  <c r="D100" i="61" s="1"/>
  <c r="E100" i="61" s="1"/>
  <c r="D102" i="61" s="1"/>
  <c r="E102" i="61" s="1"/>
  <c r="D103" i="61" s="1"/>
  <c r="E103" i="61" s="1"/>
  <c r="D105" i="61" s="1"/>
  <c r="E105" i="61" s="1"/>
  <c r="D106" i="61" s="1"/>
  <c r="E106" i="61" s="1"/>
  <c r="D107" i="61" s="1"/>
  <c r="E107" i="61" s="1"/>
  <c r="D109" i="61" s="1"/>
  <c r="E109" i="61" s="1"/>
  <c r="D110" i="61" s="1"/>
  <c r="E110" i="61" s="1"/>
  <c r="D111" i="61" s="1"/>
  <c r="E111" i="61" s="1"/>
  <c r="D112" i="61" s="1"/>
  <c r="E112" i="61" s="1"/>
  <c r="D113" i="61" s="1"/>
  <c r="E113" i="61" s="1"/>
  <c r="D114" i="61" s="1"/>
  <c r="E114" i="61" s="1"/>
  <c r="D115" i="61" s="1"/>
  <c r="E115" i="61" s="1"/>
  <c r="D116" i="61" s="1"/>
  <c r="E116" i="61" s="1"/>
  <c r="F79" i="61"/>
  <c r="A41" i="61"/>
  <c r="A42" i="61" s="1"/>
  <c r="A43" i="61" s="1"/>
  <c r="A45" i="61" s="1"/>
  <c r="A46" i="61" s="1"/>
  <c r="A47" i="61" s="1"/>
  <c r="A50" i="61" s="1"/>
  <c r="A51" i="61" s="1"/>
  <c r="A53" i="61" s="1"/>
  <c r="A54" i="61" s="1"/>
  <c r="A55" i="61" s="1"/>
  <c r="A57" i="61" s="1"/>
  <c r="A58" i="61" s="1"/>
  <c r="A59" i="61" s="1"/>
  <c r="A60" i="61" s="1"/>
  <c r="A61" i="61" s="1"/>
  <c r="A62" i="61" s="1"/>
  <c r="A63" i="61" s="1"/>
  <c r="A67" i="61" s="1"/>
  <c r="A72" i="61" s="1"/>
  <c r="A73" i="61" s="1"/>
  <c r="A76" i="61" s="1"/>
  <c r="A77" i="61" s="1"/>
  <c r="A78" i="61" s="1"/>
  <c r="A116" i="61" s="1"/>
  <c r="E40" i="61"/>
  <c r="D41" i="61" s="1"/>
  <c r="E41" i="61" s="1"/>
  <c r="D42" i="61" s="1"/>
  <c r="E42" i="61" s="1"/>
  <c r="D43" i="61" s="1"/>
  <c r="E43" i="61" s="1"/>
  <c r="D45" i="61" s="1"/>
  <c r="E45" i="61" s="1"/>
  <c r="D46" i="61" s="1"/>
  <c r="E46" i="61" s="1"/>
  <c r="D47" i="61" s="1"/>
  <c r="E47" i="61" s="1"/>
  <c r="D50" i="61" s="1"/>
  <c r="E50" i="61" s="1"/>
  <c r="D51" i="61" s="1"/>
  <c r="E51" i="61" s="1"/>
  <c r="D53" i="61" s="1"/>
  <c r="E53" i="61" s="1"/>
  <c r="D54" i="61" s="1"/>
  <c r="E54" i="61" s="1"/>
  <c r="D55" i="61" s="1"/>
  <c r="E55" i="61" s="1"/>
  <c r="D57" i="61" s="1"/>
  <c r="E57" i="61" s="1"/>
  <c r="D58" i="61" s="1"/>
  <c r="E58" i="61" s="1"/>
  <c r="D59" i="61" s="1"/>
  <c r="E59" i="61" s="1"/>
  <c r="D60" i="61" s="1"/>
  <c r="E60" i="61" s="1"/>
  <c r="D61" i="61" s="1"/>
  <c r="E61" i="61" s="1"/>
  <c r="D62" i="61" s="1"/>
  <c r="E62" i="61" s="1"/>
  <c r="D64" i="61" s="1"/>
  <c r="E64" i="61" s="1"/>
  <c r="D65" i="61" s="1"/>
  <c r="E65" i="61" s="1"/>
  <c r="D66" i="61" s="1"/>
  <c r="E66" i="61" s="1"/>
  <c r="D68" i="61" s="1"/>
  <c r="E68" i="61" s="1"/>
  <c r="D69" i="61" s="1"/>
  <c r="E69" i="61" s="1"/>
  <c r="D70" i="61" s="1"/>
  <c r="E70" i="61" s="1"/>
  <c r="D72" i="61" s="1"/>
  <c r="E72" i="61" s="1"/>
  <c r="D73" i="61" s="1"/>
  <c r="E73" i="61" s="1"/>
  <c r="D76" i="61" s="1"/>
  <c r="E76" i="61" s="1"/>
  <c r="D77" i="61" s="1"/>
  <c r="E77" i="61" s="1"/>
  <c r="D78" i="61" s="1"/>
  <c r="E78" i="61" s="1"/>
  <c r="A9" i="61"/>
  <c r="A10" i="61" s="1"/>
  <c r="A12" i="61" s="1"/>
  <c r="A13" i="61" s="1"/>
  <c r="A14" i="61" s="1"/>
  <c r="A16" i="61" s="1"/>
  <c r="A17" i="61" s="1"/>
  <c r="A18" i="61" s="1"/>
  <c r="A19" i="61" s="1"/>
  <c r="A20" i="61" s="1"/>
  <c r="A21" i="61" s="1"/>
  <c r="A22" i="61" s="1"/>
  <c r="A24" i="61" s="1"/>
  <c r="A25" i="61" s="1"/>
  <c r="A26" i="61" s="1"/>
  <c r="A28" i="61" s="1"/>
  <c r="A29" i="61" s="1"/>
  <c r="A30" i="61" s="1"/>
  <c r="A31" i="61" s="1"/>
  <c r="A32" i="61" s="1"/>
  <c r="A33" i="61" s="1"/>
  <c r="E8" i="61"/>
  <c r="D9" i="61" s="1"/>
  <c r="E9" i="61" s="1"/>
  <c r="D10" i="61" s="1"/>
  <c r="E10" i="61" s="1"/>
  <c r="D12" i="61" s="1"/>
  <c r="E12" i="61" s="1"/>
  <c r="D13" i="61" s="1"/>
  <c r="E13" i="61" s="1"/>
  <c r="D14" i="61" s="1"/>
  <c r="E14" i="61" s="1"/>
  <c r="D16" i="61" s="1"/>
  <c r="E16" i="61" s="1"/>
  <c r="D17" i="61" s="1"/>
  <c r="E17" i="61" s="1"/>
  <c r="D18" i="61" s="1"/>
  <c r="E18" i="61" s="1"/>
  <c r="D19" i="61" s="1"/>
  <c r="E19" i="61" s="1"/>
  <c r="D20" i="61" s="1"/>
  <c r="E20" i="61" s="1"/>
  <c r="D21" i="61" s="1"/>
  <c r="E21" i="61" s="1"/>
  <c r="D22" i="61" s="1"/>
  <c r="E22" i="61" s="1"/>
  <c r="D24" i="61" s="1"/>
  <c r="E24" i="61" s="1"/>
  <c r="D25" i="61" s="1"/>
  <c r="E25" i="61" s="1"/>
  <c r="D26" i="61" s="1"/>
  <c r="E26" i="61" s="1"/>
  <c r="D28" i="61" s="1"/>
  <c r="E28" i="61" s="1"/>
  <c r="D29" i="61" s="1"/>
  <c r="E29" i="61" s="1"/>
  <c r="D30" i="61" s="1"/>
  <c r="E30" i="61" s="1"/>
  <c r="D31" i="61" s="1"/>
  <c r="E31" i="61" s="1"/>
  <c r="D32" i="61" s="1"/>
  <c r="E32" i="61" s="1"/>
  <c r="D33" i="61" s="1"/>
  <c r="D127" i="60"/>
  <c r="E127" i="60" s="1"/>
  <c r="D128" i="60" s="1"/>
  <c r="E128" i="60" s="1"/>
  <c r="D130" i="60" s="1"/>
  <c r="E130" i="60" s="1"/>
  <c r="D131" i="60" s="1"/>
  <c r="E131" i="60" s="1"/>
  <c r="D133" i="60" s="1"/>
  <c r="E133" i="60" s="1"/>
  <c r="D134" i="60" s="1"/>
  <c r="E134" i="60" s="1"/>
  <c r="D135" i="60" s="1"/>
  <c r="E135" i="60" s="1"/>
  <c r="D136" i="60" s="1"/>
  <c r="E136" i="60" s="1"/>
  <c r="D137" i="60" s="1"/>
  <c r="E137" i="60" s="1"/>
  <c r="D138" i="60" s="1"/>
  <c r="E138" i="60" s="1"/>
  <c r="D139" i="60" s="1"/>
  <c r="E139" i="60" s="1"/>
  <c r="D140" i="60" s="1"/>
  <c r="E140" i="60" s="1"/>
  <c r="D141" i="60" s="1"/>
  <c r="E141" i="60" s="1"/>
  <c r="D142" i="60" s="1"/>
  <c r="E142" i="60" s="1"/>
  <c r="D143" i="60" s="1"/>
  <c r="E143" i="60" s="1"/>
  <c r="D144" i="60" s="1"/>
  <c r="E144" i="60" s="1"/>
  <c r="D146" i="60" s="1"/>
  <c r="E146" i="60" s="1"/>
  <c r="D147" i="60" s="1"/>
  <c r="E147" i="60" s="1"/>
  <c r="D148" i="60" s="1"/>
  <c r="E148" i="60" s="1"/>
  <c r="D150" i="60" s="1"/>
  <c r="E150" i="60" s="1"/>
  <c r="D151" i="60" s="1"/>
  <c r="E151" i="60" s="1"/>
  <c r="D152" i="60" s="1"/>
  <c r="E126" i="60"/>
  <c r="F120" i="60"/>
  <c r="F153" i="60" s="1"/>
  <c r="E85" i="60"/>
  <c r="D86" i="60" s="1"/>
  <c r="E86" i="60" s="1"/>
  <c r="D88" i="60" s="1"/>
  <c r="E88" i="60" s="1"/>
  <c r="D89" i="60" s="1"/>
  <c r="E89" i="60" s="1"/>
  <c r="D90" i="60" s="1"/>
  <c r="E90" i="60" s="1"/>
  <c r="D92" i="60" s="1"/>
  <c r="E92" i="60" s="1"/>
  <c r="D93" i="60" s="1"/>
  <c r="E93" i="60" s="1"/>
  <c r="D95" i="60" s="1"/>
  <c r="E95" i="60" s="1"/>
  <c r="D96" i="60" s="1"/>
  <c r="E96" i="60" s="1"/>
  <c r="D97" i="60" s="1"/>
  <c r="E97" i="60" s="1"/>
  <c r="D98" i="60" s="1"/>
  <c r="E98" i="60" s="1"/>
  <c r="D99" i="60" s="1"/>
  <c r="E99" i="60" s="1"/>
  <c r="E102" i="60" s="1"/>
  <c r="D103" i="60" s="1"/>
  <c r="E103" i="60" s="1"/>
  <c r="D104" i="60" s="1"/>
  <c r="E104" i="60" s="1"/>
  <c r="D106" i="60" s="1"/>
  <c r="E106" i="60" s="1"/>
  <c r="D107" i="60" s="1"/>
  <c r="E107" i="60" s="1"/>
  <c r="D108" i="60" s="1"/>
  <c r="E108" i="60" s="1"/>
  <c r="D110" i="60" s="1"/>
  <c r="E110" i="60" s="1"/>
  <c r="D111" i="60" s="1"/>
  <c r="E111" i="60" s="1"/>
  <c r="D112" i="60" s="1"/>
  <c r="E112" i="60" s="1"/>
  <c r="D113" i="60" s="1"/>
  <c r="E113" i="60" s="1"/>
  <c r="D114" i="60" s="1"/>
  <c r="E114" i="60" s="1"/>
  <c r="D116" i="60" s="1"/>
  <c r="E116" i="60" s="1"/>
  <c r="D117" i="60" s="1"/>
  <c r="E117" i="60" s="1"/>
  <c r="D118" i="60" s="1"/>
  <c r="E118" i="60" s="1"/>
  <c r="D119" i="60" s="1"/>
  <c r="E119" i="60" s="1"/>
  <c r="A41" i="60"/>
  <c r="A42" i="60" s="1"/>
  <c r="A43" i="60" s="1"/>
  <c r="A45" i="60" s="1"/>
  <c r="A46" i="60" s="1"/>
  <c r="A47" i="60" s="1"/>
  <c r="A50" i="60" s="1"/>
  <c r="A51" i="60" s="1"/>
  <c r="A53" i="60" s="1"/>
  <c r="A54" i="60" s="1"/>
  <c r="A55" i="60" s="1"/>
  <c r="A57" i="60" s="1"/>
  <c r="A58" i="60" s="1"/>
  <c r="A59" i="60" s="1"/>
  <c r="A60" i="60" s="1"/>
  <c r="A61" i="60" s="1"/>
  <c r="A62" i="60" s="1"/>
  <c r="A63" i="60" s="1"/>
  <c r="A67" i="60" s="1"/>
  <c r="A72" i="60" s="1"/>
  <c r="A73" i="60" s="1"/>
  <c r="A76" i="60" s="1"/>
  <c r="A77" i="60" s="1"/>
  <c r="A78" i="60" s="1"/>
  <c r="A79" i="60" s="1"/>
  <c r="E40" i="60"/>
  <c r="D41" i="60" s="1"/>
  <c r="E41" i="60" s="1"/>
  <c r="D42" i="60" s="1"/>
  <c r="E42" i="60" s="1"/>
  <c r="D43" i="60" s="1"/>
  <c r="E43" i="60" s="1"/>
  <c r="D45" i="60" s="1"/>
  <c r="E45" i="60" s="1"/>
  <c r="D46" i="60" s="1"/>
  <c r="E46" i="60" s="1"/>
  <c r="D47" i="60" s="1"/>
  <c r="E47" i="60" s="1"/>
  <c r="D50" i="60" s="1"/>
  <c r="E50" i="60" s="1"/>
  <c r="D51" i="60" s="1"/>
  <c r="E51" i="60" s="1"/>
  <c r="D53" i="60" s="1"/>
  <c r="E53" i="60" s="1"/>
  <c r="D54" i="60" s="1"/>
  <c r="E54" i="60" s="1"/>
  <c r="D55" i="60" s="1"/>
  <c r="E55" i="60" s="1"/>
  <c r="D57" i="60" s="1"/>
  <c r="E57" i="60" s="1"/>
  <c r="D58" i="60" s="1"/>
  <c r="E58" i="60" s="1"/>
  <c r="D59" i="60" s="1"/>
  <c r="E59" i="60" s="1"/>
  <c r="D60" i="60" s="1"/>
  <c r="E60" i="60" s="1"/>
  <c r="D61" i="60" s="1"/>
  <c r="E61" i="60" s="1"/>
  <c r="D62" i="60" s="1"/>
  <c r="E62" i="60" s="1"/>
  <c r="D64" i="60" s="1"/>
  <c r="E64" i="60" s="1"/>
  <c r="D65" i="60" s="1"/>
  <c r="E65" i="60" s="1"/>
  <c r="D66" i="60" s="1"/>
  <c r="E66" i="60" s="1"/>
  <c r="D68" i="60" s="1"/>
  <c r="E68" i="60" s="1"/>
  <c r="D69" i="60" s="1"/>
  <c r="E69" i="60" s="1"/>
  <c r="D70" i="60" s="1"/>
  <c r="E70" i="60" s="1"/>
  <c r="D72" i="60" s="1"/>
  <c r="E72" i="60" s="1"/>
  <c r="D73" i="60" s="1"/>
  <c r="E73" i="60" s="1"/>
  <c r="D76" i="60" s="1"/>
  <c r="E76" i="60" s="1"/>
  <c r="D77" i="60" s="1"/>
  <c r="E77" i="60" s="1"/>
  <c r="D78" i="60" s="1"/>
  <c r="E78" i="60" s="1"/>
  <c r="D79" i="60" s="1"/>
  <c r="A9" i="60"/>
  <c r="A10" i="60" s="1"/>
  <c r="A12" i="60" s="1"/>
  <c r="A13" i="60" s="1"/>
  <c r="A14" i="60" s="1"/>
  <c r="A16" i="60" s="1"/>
  <c r="A17" i="60" s="1"/>
  <c r="A18" i="60" s="1"/>
  <c r="A19" i="60" s="1"/>
  <c r="A20" i="60" s="1"/>
  <c r="A21" i="60" s="1"/>
  <c r="A22" i="60" s="1"/>
  <c r="A24" i="60" s="1"/>
  <c r="A25" i="60" s="1"/>
  <c r="A26" i="60" s="1"/>
  <c r="A28" i="60" s="1"/>
  <c r="A29" i="60" s="1"/>
  <c r="A30" i="60" s="1"/>
  <c r="A31" i="60" s="1"/>
  <c r="A32" i="60" s="1"/>
  <c r="A33" i="60" s="1"/>
  <c r="E8" i="60"/>
  <c r="D9" i="60" s="1"/>
  <c r="E9" i="60" s="1"/>
  <c r="D10" i="60" s="1"/>
  <c r="E10" i="60" s="1"/>
  <c r="D12" i="60" s="1"/>
  <c r="E12" i="60" s="1"/>
  <c r="D13" i="60" s="1"/>
  <c r="E13" i="60" s="1"/>
  <c r="D14" i="60" s="1"/>
  <c r="E14" i="60" s="1"/>
  <c r="D16" i="60" s="1"/>
  <c r="E16" i="60" s="1"/>
  <c r="D17" i="60" s="1"/>
  <c r="E17" i="60" s="1"/>
  <c r="D18" i="60" s="1"/>
  <c r="E18" i="60" s="1"/>
  <c r="D19" i="60" s="1"/>
  <c r="E19" i="60" s="1"/>
  <c r="D20" i="60" s="1"/>
  <c r="E20" i="60" s="1"/>
  <c r="D21" i="60" s="1"/>
  <c r="E21" i="60" s="1"/>
  <c r="D22" i="60" s="1"/>
  <c r="E22" i="60" s="1"/>
  <c r="D24" i="60" s="1"/>
  <c r="E24" i="60" s="1"/>
  <c r="D25" i="60" s="1"/>
  <c r="E25" i="60" s="1"/>
  <c r="D26" i="60" s="1"/>
  <c r="E26" i="60" s="1"/>
  <c r="D28" i="60" s="1"/>
  <c r="E28" i="60" s="1"/>
  <c r="D29" i="60" s="1"/>
  <c r="E29" i="60" s="1"/>
  <c r="D30" i="60" s="1"/>
  <c r="E30" i="60" s="1"/>
  <c r="D31" i="60" s="1"/>
  <c r="E31" i="60" s="1"/>
  <c r="D32" i="60" s="1"/>
  <c r="E32" i="60" s="1"/>
  <c r="D33" i="60" s="1"/>
  <c r="H124" i="58"/>
  <c r="E122" i="58"/>
  <c r="D123" i="58" s="1"/>
  <c r="E123" i="58" s="1"/>
  <c r="D124" i="58" s="1"/>
  <c r="E124" i="58" s="1"/>
  <c r="D126" i="58" s="1"/>
  <c r="E126" i="58" s="1"/>
  <c r="D127" i="58" s="1"/>
  <c r="E127" i="58" s="1"/>
  <c r="D129" i="58" s="1"/>
  <c r="E129" i="58" s="1"/>
  <c r="D130" i="58" s="1"/>
  <c r="E130" i="58" s="1"/>
  <c r="F116" i="58"/>
  <c r="F81" i="58" s="1"/>
  <c r="H87" i="58"/>
  <c r="D87" i="58"/>
  <c r="E87" i="58" s="1"/>
  <c r="D89" i="58" s="1"/>
  <c r="E89" i="58" s="1"/>
  <c r="D90" i="58" s="1"/>
  <c r="E90" i="58" s="1"/>
  <c r="D91" i="58" s="1"/>
  <c r="E91" i="58" s="1"/>
  <c r="D93" i="58" s="1"/>
  <c r="E93" i="58" s="1"/>
  <c r="D94" i="58" s="1"/>
  <c r="E94" i="58" s="1"/>
  <c r="D95" i="58" s="1"/>
  <c r="E95" i="58" s="1"/>
  <c r="D98" i="58" s="1"/>
  <c r="E98" i="58" s="1"/>
  <c r="D99" i="58" s="1"/>
  <c r="E99" i="58" s="1"/>
  <c r="D101" i="58" s="1"/>
  <c r="E101" i="58" s="1"/>
  <c r="D102" i="58" s="1"/>
  <c r="E102" i="58" s="1"/>
  <c r="D103" i="58" s="1"/>
  <c r="E103" i="58" s="1"/>
  <c r="D104" i="58" s="1"/>
  <c r="E104" i="58" s="1"/>
  <c r="D105" i="58" s="1"/>
  <c r="E105" i="58" s="1"/>
  <c r="D107" i="58" s="1"/>
  <c r="E107" i="58" s="1"/>
  <c r="D108" i="58" s="1"/>
  <c r="E108" i="58" s="1"/>
  <c r="D109" i="58" s="1"/>
  <c r="E109" i="58" s="1"/>
  <c r="D111" i="58" s="1"/>
  <c r="E111" i="58" s="1"/>
  <c r="D112" i="58" s="1"/>
  <c r="E112" i="58" s="1"/>
  <c r="D114" i="58" s="1"/>
  <c r="E114" i="58" s="1"/>
  <c r="D115" i="58" s="1"/>
  <c r="E115" i="58" s="1"/>
  <c r="E86" i="58"/>
  <c r="A58" i="58"/>
  <c r="A59" i="58" s="1"/>
  <c r="A60" i="58" s="1"/>
  <c r="A61" i="58" s="1"/>
  <c r="A62" i="58" s="1"/>
  <c r="A63" i="58" s="1"/>
  <c r="A64" i="58" s="1"/>
  <c r="A68" i="58" s="1"/>
  <c r="A73" i="58" s="1"/>
  <c r="A74" i="58" s="1"/>
  <c r="A77" i="58" s="1"/>
  <c r="A78" i="58" s="1"/>
  <c r="A79" i="58" s="1"/>
  <c r="A80" i="58" s="1"/>
  <c r="H44" i="58"/>
  <c r="D42" i="58"/>
  <c r="E42" i="58" s="1"/>
  <c r="D43" i="58" s="1"/>
  <c r="E43" i="58" s="1"/>
  <c r="D44" i="58" s="1"/>
  <c r="E44" i="58" s="1"/>
  <c r="D46" i="58" s="1"/>
  <c r="E46" i="58" s="1"/>
  <c r="D47" i="58" s="1"/>
  <c r="E47" i="58" s="1"/>
  <c r="D48" i="58" s="1"/>
  <c r="E48" i="58" s="1"/>
  <c r="D51" i="58" s="1"/>
  <c r="E51" i="58" s="1"/>
  <c r="D52" i="58" s="1"/>
  <c r="E52" i="58" s="1"/>
  <c r="D54" i="58" s="1"/>
  <c r="E54" i="58" s="1"/>
  <c r="D55" i="58" s="1"/>
  <c r="E55" i="58" s="1"/>
  <c r="D56" i="58" s="1"/>
  <c r="E56" i="58" s="1"/>
  <c r="D58" i="58" s="1"/>
  <c r="E58" i="58" s="1"/>
  <c r="D59" i="58" s="1"/>
  <c r="E59" i="58" s="1"/>
  <c r="D60" i="58" s="1"/>
  <c r="E60" i="58" s="1"/>
  <c r="D61" i="58" s="1"/>
  <c r="E61" i="58" s="1"/>
  <c r="D62" i="58" s="1"/>
  <c r="E62" i="58" s="1"/>
  <c r="D63" i="58" s="1"/>
  <c r="E63" i="58" s="1"/>
  <c r="D65" i="58" s="1"/>
  <c r="E65" i="58" s="1"/>
  <c r="D66" i="58" s="1"/>
  <c r="E66" i="58" s="1"/>
  <c r="D67" i="58" s="1"/>
  <c r="E67" i="58" s="1"/>
  <c r="D69" i="58" s="1"/>
  <c r="E69" i="58" s="1"/>
  <c r="D70" i="58" s="1"/>
  <c r="E70" i="58" s="1"/>
  <c r="D71" i="58" s="1"/>
  <c r="E71" i="58" s="1"/>
  <c r="D73" i="58" s="1"/>
  <c r="E73" i="58" s="1"/>
  <c r="D74" i="58" s="1"/>
  <c r="E74" i="58" s="1"/>
  <c r="D77" i="58" s="1"/>
  <c r="E77" i="58" s="1"/>
  <c r="D78" i="58" s="1"/>
  <c r="E78" i="58" s="1"/>
  <c r="D79" i="58" s="1"/>
  <c r="E79" i="58" s="1"/>
  <c r="D80" i="58" s="1"/>
  <c r="A42" i="58"/>
  <c r="A43" i="58" s="1"/>
  <c r="A44" i="58" s="1"/>
  <c r="A46" i="58" s="1"/>
  <c r="A47" i="58" s="1"/>
  <c r="A48" i="58" s="1"/>
  <c r="A51" i="58" s="1"/>
  <c r="A52" i="58" s="1"/>
  <c r="A54" i="58" s="1"/>
  <c r="A55" i="58" s="1"/>
  <c r="E41" i="58"/>
  <c r="F35" i="58"/>
  <c r="H10" i="58"/>
  <c r="A9" i="58"/>
  <c r="A10" i="58" s="1"/>
  <c r="A12" i="58" s="1"/>
  <c r="A13" i="58" s="1"/>
  <c r="A14" i="58" s="1"/>
  <c r="A16" i="58" s="1"/>
  <c r="A17" i="58" s="1"/>
  <c r="A18" i="58" s="1"/>
  <c r="A19" i="58" s="1"/>
  <c r="A20" i="58" s="1"/>
  <c r="A21" i="58" s="1"/>
  <c r="A22" i="58" s="1"/>
  <c r="A24" i="58" s="1"/>
  <c r="A25" i="58" s="1"/>
  <c r="A26" i="58" s="1"/>
  <c r="A28" i="58" s="1"/>
  <c r="A29" i="58" s="1"/>
  <c r="A30" i="58" s="1"/>
  <c r="A31" i="58" s="1"/>
  <c r="A32" i="58" s="1"/>
  <c r="A33" i="58" s="1"/>
  <c r="A34" i="58" s="1"/>
  <c r="E8" i="58"/>
  <c r="D9" i="58" s="1"/>
  <c r="E9" i="58" s="1"/>
  <c r="D10" i="58" s="1"/>
  <c r="E10" i="58" s="1"/>
  <c r="D12" i="58" s="1"/>
  <c r="E12" i="58" s="1"/>
  <c r="D13" i="58" s="1"/>
  <c r="E13" i="58" s="1"/>
  <c r="D14" i="58" s="1"/>
  <c r="E14" i="58" s="1"/>
  <c r="D16" i="58" s="1"/>
  <c r="E16" i="58" s="1"/>
  <c r="D17" i="58" s="1"/>
  <c r="E17" i="58" s="1"/>
  <c r="D18" i="58" s="1"/>
  <c r="E18" i="58" s="1"/>
  <c r="D19" i="58" s="1"/>
  <c r="E19" i="58" s="1"/>
  <c r="D20" i="58" s="1"/>
  <c r="E20" i="58" s="1"/>
  <c r="D21" i="58" s="1"/>
  <c r="E21" i="58" s="1"/>
  <c r="D22" i="58" s="1"/>
  <c r="E22" i="58" s="1"/>
  <c r="D24" i="58" s="1"/>
  <c r="E24" i="58" s="1"/>
  <c r="D25" i="58" s="1"/>
  <c r="E25" i="58" s="1"/>
  <c r="D26" i="58" s="1"/>
  <c r="E26" i="58" s="1"/>
  <c r="D28" i="58" s="1"/>
  <c r="E28" i="58" s="1"/>
  <c r="D29" i="58" s="1"/>
  <c r="E29" i="58" s="1"/>
  <c r="D30" i="58" s="1"/>
  <c r="E30" i="58" s="1"/>
  <c r="D31" i="58" s="1"/>
  <c r="E31" i="58" s="1"/>
  <c r="D32" i="58" s="1"/>
  <c r="E32" i="58" s="1"/>
  <c r="D33" i="58" s="1"/>
  <c r="E33" i="58" s="1"/>
  <c r="D34" i="58" s="1"/>
  <c r="E202" i="55"/>
  <c r="D203" i="55" s="1"/>
  <c r="E203" i="55" s="1"/>
  <c r="D204" i="55" s="1"/>
  <c r="E204" i="55" s="1"/>
  <c r="D206" i="55" s="1"/>
  <c r="E206" i="55" s="1"/>
  <c r="D207" i="55" s="1"/>
  <c r="E207" i="55" s="1"/>
  <c r="D209" i="55" s="1"/>
  <c r="E209" i="55" s="1"/>
  <c r="D210" i="55" s="1"/>
  <c r="E210" i="55" s="1"/>
  <c r="D211" i="55" s="1"/>
  <c r="E211" i="55" s="1"/>
  <c r="D212" i="55" s="1"/>
  <c r="E212" i="55" s="1"/>
  <c r="D213" i="55" s="1"/>
  <c r="E213" i="55" s="1"/>
  <c r="D214" i="55" s="1"/>
  <c r="E214" i="55" s="1"/>
  <c r="D217" i="55" s="1"/>
  <c r="E217" i="55" s="1"/>
  <c r="D218" i="55" s="1"/>
  <c r="E218" i="55" s="1"/>
  <c r="D219" i="55" s="1"/>
  <c r="E219" i="55" s="1"/>
  <c r="E85" i="55"/>
  <c r="D86" i="55" s="1"/>
  <c r="E86" i="55" s="1"/>
  <c r="D88" i="55" s="1"/>
  <c r="E88" i="55" s="1"/>
  <c r="D89" i="55" s="1"/>
  <c r="E89" i="55" s="1"/>
  <c r="D90" i="55" s="1"/>
  <c r="E90" i="55" s="1"/>
  <c r="D92" i="55" s="1"/>
  <c r="E92" i="55" s="1"/>
  <c r="D93" i="55" s="1"/>
  <c r="E93" i="55" s="1"/>
  <c r="A41" i="55"/>
  <c r="A42" i="55" s="1"/>
  <c r="A43" i="55" s="1"/>
  <c r="A45" i="55" s="1"/>
  <c r="A46" i="55" s="1"/>
  <c r="A47" i="55" s="1"/>
  <c r="A50" i="55" s="1"/>
  <c r="A51" i="55" s="1"/>
  <c r="A53" i="55" s="1"/>
  <c r="A54" i="55" s="1"/>
  <c r="A55" i="55" s="1"/>
  <c r="A57" i="55" s="1"/>
  <c r="A58" i="55" s="1"/>
  <c r="A59" i="55" s="1"/>
  <c r="A60" i="55" s="1"/>
  <c r="A61" i="55" s="1"/>
  <c r="A62" i="55" s="1"/>
  <c r="A63" i="55" s="1"/>
  <c r="A67" i="55" s="1"/>
  <c r="A72" i="55" s="1"/>
  <c r="A73" i="55" s="1"/>
  <c r="A76" i="55" s="1"/>
  <c r="A77" i="55" s="1"/>
  <c r="A78" i="55" s="1"/>
  <c r="A79" i="55" s="1"/>
  <c r="E40" i="55"/>
  <c r="D41" i="55" s="1"/>
  <c r="E41" i="55" s="1"/>
  <c r="D42" i="55" s="1"/>
  <c r="E42" i="55" s="1"/>
  <c r="D43" i="55" s="1"/>
  <c r="E43" i="55" s="1"/>
  <c r="D45" i="55" s="1"/>
  <c r="E45" i="55" s="1"/>
  <c r="D46" i="55" s="1"/>
  <c r="E46" i="55" s="1"/>
  <c r="D47" i="55" s="1"/>
  <c r="E47" i="55" s="1"/>
  <c r="D50" i="55" s="1"/>
  <c r="E50" i="55" s="1"/>
  <c r="D51" i="55" s="1"/>
  <c r="E51" i="55" s="1"/>
  <c r="D53" i="55" s="1"/>
  <c r="E53" i="55" s="1"/>
  <c r="D54" i="55" s="1"/>
  <c r="E54" i="55" s="1"/>
  <c r="D55" i="55" s="1"/>
  <c r="E55" i="55" s="1"/>
  <c r="D57" i="55" s="1"/>
  <c r="E57" i="55" s="1"/>
  <c r="D58" i="55" s="1"/>
  <c r="E58" i="55" s="1"/>
  <c r="D59" i="55" s="1"/>
  <c r="E59" i="55" s="1"/>
  <c r="D60" i="55" s="1"/>
  <c r="E60" i="55" s="1"/>
  <c r="D61" i="55" s="1"/>
  <c r="E61" i="55" s="1"/>
  <c r="D62" i="55" s="1"/>
  <c r="E62" i="55" s="1"/>
  <c r="D64" i="55" s="1"/>
  <c r="E64" i="55" s="1"/>
  <c r="D65" i="55" s="1"/>
  <c r="E65" i="55" s="1"/>
  <c r="D66" i="55" s="1"/>
  <c r="E66" i="55" s="1"/>
  <c r="D68" i="55" s="1"/>
  <c r="E68" i="55" s="1"/>
  <c r="D69" i="55" s="1"/>
  <c r="E69" i="55" s="1"/>
  <c r="D70" i="55" s="1"/>
  <c r="E70" i="55" s="1"/>
  <c r="D72" i="55" s="1"/>
  <c r="E72" i="55" s="1"/>
  <c r="D73" i="55" s="1"/>
  <c r="E73" i="55" s="1"/>
  <c r="D76" i="55" s="1"/>
  <c r="E76" i="55" s="1"/>
  <c r="D77" i="55" s="1"/>
  <c r="E77" i="55" s="1"/>
  <c r="D78" i="55" s="1"/>
  <c r="E78" i="55" s="1"/>
  <c r="D79" i="55" s="1"/>
  <c r="A9" i="55"/>
  <c r="A10" i="55" s="1"/>
  <c r="A12" i="55" s="1"/>
  <c r="A13" i="55" s="1"/>
  <c r="A14" i="55" s="1"/>
  <c r="A16" i="55" s="1"/>
  <c r="A17" i="55" s="1"/>
  <c r="A18" i="55" s="1"/>
  <c r="A19" i="55" s="1"/>
  <c r="A20" i="55" s="1"/>
  <c r="A21" i="55" s="1"/>
  <c r="A22" i="55" s="1"/>
  <c r="A24" i="55" s="1"/>
  <c r="A25" i="55" s="1"/>
  <c r="A26" i="55" s="1"/>
  <c r="A28" i="55" s="1"/>
  <c r="A29" i="55" s="1"/>
  <c r="A30" i="55" s="1"/>
  <c r="A31" i="55" s="1"/>
  <c r="A32" i="55" s="1"/>
  <c r="A33" i="55" s="1"/>
  <c r="E8" i="55"/>
  <c r="D9" i="55" s="1"/>
  <c r="E9" i="55" s="1"/>
  <c r="D10" i="55" s="1"/>
  <c r="E10" i="55" s="1"/>
  <c r="D12" i="55" s="1"/>
  <c r="E12" i="55" s="1"/>
  <c r="D13" i="55" s="1"/>
  <c r="E13" i="55" s="1"/>
  <c r="D14" i="55" s="1"/>
  <c r="E14" i="55" s="1"/>
  <c r="D16" i="55" s="1"/>
  <c r="E16" i="55" s="1"/>
  <c r="D17" i="55" s="1"/>
  <c r="E17" i="55" s="1"/>
  <c r="D18" i="55" s="1"/>
  <c r="E18" i="55" s="1"/>
  <c r="D19" i="55" s="1"/>
  <c r="E19" i="55" s="1"/>
  <c r="D20" i="55" s="1"/>
  <c r="E20" i="55" s="1"/>
  <c r="D21" i="55" s="1"/>
  <c r="E21" i="55" s="1"/>
  <c r="D22" i="55" s="1"/>
  <c r="E22" i="55" s="1"/>
  <c r="D24" i="55" s="1"/>
  <c r="E24" i="55" s="1"/>
  <c r="D25" i="55" s="1"/>
  <c r="E25" i="55" s="1"/>
  <c r="D26" i="55" s="1"/>
  <c r="E26" i="55" s="1"/>
  <c r="D28" i="55" s="1"/>
  <c r="E28" i="55" s="1"/>
  <c r="D29" i="55" s="1"/>
  <c r="E29" i="55" s="1"/>
  <c r="D30" i="55" s="1"/>
  <c r="E30" i="55" s="1"/>
  <c r="D31" i="55" s="1"/>
  <c r="E31" i="55" s="1"/>
  <c r="D32" i="55" s="1"/>
  <c r="E32" i="55" s="1"/>
  <c r="D33" i="55" s="1"/>
  <c r="A125" i="54"/>
  <c r="A126" i="54" s="1"/>
  <c r="A128" i="54" s="1"/>
  <c r="A129" i="54" s="1"/>
  <c r="A131" i="54" s="1"/>
  <c r="A132" i="54" s="1"/>
  <c r="A133" i="54" s="1"/>
  <c r="A135" i="54" s="1"/>
  <c r="A136" i="54" s="1"/>
  <c r="A138" i="54" s="1"/>
  <c r="A139" i="54" s="1"/>
  <c r="A140" i="54" s="1"/>
  <c r="A142" i="54" s="1"/>
  <c r="A143" i="54" s="1"/>
  <c r="A144" i="54" s="1"/>
  <c r="E124" i="54"/>
  <c r="D125" i="54" s="1"/>
  <c r="E125" i="54" s="1"/>
  <c r="D126" i="54" s="1"/>
  <c r="E126" i="54" s="1"/>
  <c r="D128" i="54" s="1"/>
  <c r="E128" i="54" s="1"/>
  <c r="D129" i="54" s="1"/>
  <c r="E129" i="54" s="1"/>
  <c r="D131" i="54" s="1"/>
  <c r="E131" i="54" s="1"/>
  <c r="D132" i="54" s="1"/>
  <c r="E132" i="54" s="1"/>
  <c r="D133" i="54" s="1"/>
  <c r="E133" i="54" s="1"/>
  <c r="D135" i="54" s="1"/>
  <c r="E135" i="54" s="1"/>
  <c r="D136" i="54" s="1"/>
  <c r="E136" i="54" s="1"/>
  <c r="D138" i="54" s="1"/>
  <c r="E138" i="54" s="1"/>
  <c r="D139" i="54" s="1"/>
  <c r="E139" i="54" s="1"/>
  <c r="D140" i="54" s="1"/>
  <c r="E140" i="54" s="1"/>
  <c r="D142" i="54" s="1"/>
  <c r="E142" i="54" s="1"/>
  <c r="D143" i="54" s="1"/>
  <c r="E143" i="54" s="1"/>
  <c r="D144" i="54" s="1"/>
  <c r="F118" i="54"/>
  <c r="F145" i="54" s="1"/>
  <c r="A86" i="54"/>
  <c r="A88" i="54" s="1"/>
  <c r="A89" i="54" s="1"/>
  <c r="A90" i="54" s="1"/>
  <c r="A92" i="54" s="1"/>
  <c r="A93" i="54" s="1"/>
  <c r="A95" i="54" s="1"/>
  <c r="A96" i="54" s="1"/>
  <c r="A97" i="54" s="1"/>
  <c r="E85" i="54"/>
  <c r="D86" i="54" s="1"/>
  <c r="E86" i="54" s="1"/>
  <c r="D88" i="54" s="1"/>
  <c r="E88" i="54" s="1"/>
  <c r="D89" i="54" s="1"/>
  <c r="E89" i="54" s="1"/>
  <c r="D90" i="54" s="1"/>
  <c r="E90" i="54" s="1"/>
  <c r="D92" i="54" s="1"/>
  <c r="E92" i="54" s="1"/>
  <c r="D93" i="54" s="1"/>
  <c r="E93" i="54" s="1"/>
  <c r="D95" i="54" s="1"/>
  <c r="E95" i="54" s="1"/>
  <c r="D96" i="54" s="1"/>
  <c r="E96" i="54" s="1"/>
  <c r="D97" i="54" s="1"/>
  <c r="E97" i="54" s="1"/>
  <c r="D99" i="54" s="1"/>
  <c r="E99" i="54" s="1"/>
  <c r="D100" i="54" s="1"/>
  <c r="E100" i="54" s="1"/>
  <c r="D101" i="54" s="1"/>
  <c r="E101" i="54" s="1"/>
  <c r="D102" i="54" s="1"/>
  <c r="E102" i="54" s="1"/>
  <c r="D103" i="54" s="1"/>
  <c r="E103" i="54" s="1"/>
  <c r="D104" i="54" s="1"/>
  <c r="E104" i="54" s="1"/>
  <c r="D105" i="54" s="1"/>
  <c r="E105" i="54" s="1"/>
  <c r="D106" i="54" s="1"/>
  <c r="E106" i="54" s="1"/>
  <c r="D107" i="54" s="1"/>
  <c r="E107" i="54" s="1"/>
  <c r="D108" i="54" s="1"/>
  <c r="E108" i="54" s="1"/>
  <c r="D109" i="54" s="1"/>
  <c r="E109" i="54" s="1"/>
  <c r="D110" i="54" s="1"/>
  <c r="E110" i="54" s="1"/>
  <c r="D111" i="54" s="1"/>
  <c r="E111" i="54" s="1"/>
  <c r="D112" i="54" s="1"/>
  <c r="E112" i="54" s="1"/>
  <c r="D113" i="54" s="1"/>
  <c r="E113" i="54" s="1"/>
  <c r="D114" i="54" s="1"/>
  <c r="E114" i="54" s="1"/>
  <c r="D116" i="54" s="1"/>
  <c r="E116" i="54" s="1"/>
  <c r="D117" i="54" s="1"/>
  <c r="E117" i="54" s="1"/>
  <c r="F80" i="54"/>
  <c r="E41" i="54"/>
  <c r="D42" i="54" s="1"/>
  <c r="E42" i="54" s="1"/>
  <c r="D43" i="54" s="1"/>
  <c r="E43" i="54" s="1"/>
  <c r="D45" i="54" s="1"/>
  <c r="E45" i="54" s="1"/>
  <c r="D46" i="54" s="1"/>
  <c r="E46" i="54" s="1"/>
  <c r="D47" i="54" s="1"/>
  <c r="E47" i="54" s="1"/>
  <c r="D50" i="54" s="1"/>
  <c r="E50" i="54" s="1"/>
  <c r="D51" i="54" s="1"/>
  <c r="E51" i="54" s="1"/>
  <c r="D53" i="54" s="1"/>
  <c r="E53" i="54" s="1"/>
  <c r="D54" i="54" s="1"/>
  <c r="E54" i="54" s="1"/>
  <c r="D55" i="54" s="1"/>
  <c r="E55" i="54" s="1"/>
  <c r="D57" i="54" s="1"/>
  <c r="E57" i="54" s="1"/>
  <c r="D58" i="54" s="1"/>
  <c r="E58" i="54" s="1"/>
  <c r="D59" i="54" s="1"/>
  <c r="E59" i="54" s="1"/>
  <c r="D60" i="54" s="1"/>
  <c r="E60" i="54" s="1"/>
  <c r="D61" i="54" s="1"/>
  <c r="E61" i="54" s="1"/>
  <c r="D62" i="54" s="1"/>
  <c r="E62" i="54" s="1"/>
  <c r="D64" i="54" s="1"/>
  <c r="E64" i="54" s="1"/>
  <c r="D65" i="54" s="1"/>
  <c r="E65" i="54" s="1"/>
  <c r="D66" i="54" s="1"/>
  <c r="E66" i="54" s="1"/>
  <c r="D68" i="54" s="1"/>
  <c r="E68" i="54" s="1"/>
  <c r="D69" i="54" s="1"/>
  <c r="E69" i="54" s="1"/>
  <c r="D70" i="54" s="1"/>
  <c r="E70" i="54" s="1"/>
  <c r="D72" i="54" s="1"/>
  <c r="E72" i="54" s="1"/>
  <c r="D73" i="54" s="1"/>
  <c r="E73" i="54" s="1"/>
  <c r="D76" i="54" s="1"/>
  <c r="E76" i="54" s="1"/>
  <c r="D77" i="54" s="1"/>
  <c r="E77" i="54" s="1"/>
  <c r="D78" i="54" s="1"/>
  <c r="E78" i="54" s="1"/>
  <c r="D79" i="54" s="1"/>
  <c r="A41" i="54"/>
  <c r="A42" i="54" s="1"/>
  <c r="A43" i="54" s="1"/>
  <c r="A45" i="54" s="1"/>
  <c r="A46" i="54" s="1"/>
  <c r="A47" i="54" s="1"/>
  <c r="A50" i="54" s="1"/>
  <c r="A51" i="54" s="1"/>
  <c r="A53" i="54" s="1"/>
  <c r="A54" i="54" s="1"/>
  <c r="A55" i="54" s="1"/>
  <c r="A57" i="54" s="1"/>
  <c r="A58" i="54" s="1"/>
  <c r="A59" i="54" s="1"/>
  <c r="A60" i="54" s="1"/>
  <c r="A61" i="54" s="1"/>
  <c r="A62" i="54" s="1"/>
  <c r="A63" i="54" s="1"/>
  <c r="A67" i="54" s="1"/>
  <c r="A72" i="54" s="1"/>
  <c r="A73" i="54" s="1"/>
  <c r="A76" i="54" s="1"/>
  <c r="A77" i="54" s="1"/>
  <c r="A78" i="54" s="1"/>
  <c r="A79" i="54" s="1"/>
  <c r="E40" i="54"/>
  <c r="D41" i="54" s="1"/>
  <c r="F34" i="54"/>
  <c r="A24" i="54"/>
  <c r="A25" i="54" s="1"/>
  <c r="A26" i="54" s="1"/>
  <c r="A28" i="54" s="1"/>
  <c r="A29" i="54" s="1"/>
  <c r="A30" i="54" s="1"/>
  <c r="A31" i="54" s="1"/>
  <c r="A32" i="54" s="1"/>
  <c r="A33" i="54" s="1"/>
  <c r="A14" i="54"/>
  <c r="A16" i="54" s="1"/>
  <c r="A17" i="54" s="1"/>
  <c r="A18" i="54" s="1"/>
  <c r="A19" i="54" s="1"/>
  <c r="A20" i="54" s="1"/>
  <c r="A21" i="54" s="1"/>
  <c r="A22" i="54" s="1"/>
  <c r="A9" i="54"/>
  <c r="A10" i="54" s="1"/>
  <c r="A12" i="54" s="1"/>
  <c r="A13" i="54" s="1"/>
  <c r="E8" i="54"/>
  <c r="D9" i="54" s="1"/>
  <c r="E9" i="54" s="1"/>
  <c r="D10" i="54" s="1"/>
  <c r="E10" i="54" s="1"/>
  <c r="D12" i="54" s="1"/>
  <c r="E12" i="54" s="1"/>
  <c r="D13" i="54" s="1"/>
  <c r="E13" i="54" s="1"/>
  <c r="D14" i="54" s="1"/>
  <c r="E14" i="54" s="1"/>
  <c r="D16" i="54" s="1"/>
  <c r="E16" i="54" s="1"/>
  <c r="D17" i="54" s="1"/>
  <c r="E17" i="54" s="1"/>
  <c r="D18" i="54" s="1"/>
  <c r="E18" i="54" s="1"/>
  <c r="D19" i="54" s="1"/>
  <c r="E19" i="54" s="1"/>
  <c r="D20" i="54" s="1"/>
  <c r="E20" i="54" s="1"/>
  <c r="D21" i="54" s="1"/>
  <c r="E21" i="54" s="1"/>
  <c r="D22" i="54" s="1"/>
  <c r="E22" i="54" s="1"/>
  <c r="D24" i="54" s="1"/>
  <c r="E24" i="54" s="1"/>
  <c r="D25" i="54" s="1"/>
  <c r="E25" i="54" s="1"/>
  <c r="D26" i="54" s="1"/>
  <c r="E26" i="54" s="1"/>
  <c r="D28" i="54" s="1"/>
  <c r="E28" i="54" s="1"/>
  <c r="D29" i="54" s="1"/>
  <c r="E29" i="54" s="1"/>
  <c r="D30" i="54" s="1"/>
  <c r="E30" i="54" s="1"/>
  <c r="D31" i="54" s="1"/>
  <c r="E31" i="54" s="1"/>
  <c r="D32" i="54" s="1"/>
  <c r="E32" i="54" s="1"/>
  <c r="D33" i="54" s="1"/>
  <c r="A135" i="53"/>
  <c r="A136" i="53" s="1"/>
  <c r="E117" i="53"/>
  <c r="D118" i="53" s="1"/>
  <c r="E118" i="53" s="1"/>
  <c r="D119" i="53" s="1"/>
  <c r="E119" i="53" s="1"/>
  <c r="D121" i="53" s="1"/>
  <c r="E121" i="53" s="1"/>
  <c r="D122" i="53" s="1"/>
  <c r="E122" i="53" s="1"/>
  <c r="D124" i="53" s="1"/>
  <c r="E124" i="53" s="1"/>
  <c r="D125" i="53" s="1"/>
  <c r="E125" i="53" s="1"/>
  <c r="D126" i="53" s="1"/>
  <c r="E126" i="53" s="1"/>
  <c r="F145" i="53"/>
  <c r="E84" i="53"/>
  <c r="D85" i="53" s="1"/>
  <c r="E85" i="53" s="1"/>
  <c r="D87" i="53" s="1"/>
  <c r="E87" i="53" s="1"/>
  <c r="D88" i="53" s="1"/>
  <c r="E88" i="53" s="1"/>
  <c r="D89" i="53" s="1"/>
  <c r="E89" i="53" s="1"/>
  <c r="D91" i="53" s="1"/>
  <c r="E91" i="53" s="1"/>
  <c r="D92" i="53" s="1"/>
  <c r="E92" i="53" s="1"/>
  <c r="D94" i="53" s="1"/>
  <c r="E94" i="53" s="1"/>
  <c r="D95" i="53" s="1"/>
  <c r="E95" i="53" s="1"/>
  <c r="D96" i="53" s="1"/>
  <c r="E96" i="53" s="1"/>
  <c r="D97" i="53" s="1"/>
  <c r="E97" i="53" s="1"/>
  <c r="D98" i="53" s="1"/>
  <c r="E98" i="53" s="1"/>
  <c r="F79" i="53"/>
  <c r="A41" i="53"/>
  <c r="A42" i="53" s="1"/>
  <c r="A43" i="53" s="1"/>
  <c r="A45" i="53" s="1"/>
  <c r="A46" i="53" s="1"/>
  <c r="A47" i="53" s="1"/>
  <c r="A50" i="53" s="1"/>
  <c r="A51" i="53" s="1"/>
  <c r="A53" i="53" s="1"/>
  <c r="A54" i="53" s="1"/>
  <c r="A55" i="53" s="1"/>
  <c r="A57" i="53" s="1"/>
  <c r="A58" i="53" s="1"/>
  <c r="A59" i="53" s="1"/>
  <c r="A60" i="53" s="1"/>
  <c r="A61" i="53" s="1"/>
  <c r="A62" i="53" s="1"/>
  <c r="A63" i="53" s="1"/>
  <c r="A67" i="53" s="1"/>
  <c r="A72" i="53" s="1"/>
  <c r="A73" i="53" s="1"/>
  <c r="A76" i="53" s="1"/>
  <c r="A77" i="53" s="1"/>
  <c r="A78" i="53" s="1"/>
  <c r="E40" i="53"/>
  <c r="D41" i="53" s="1"/>
  <c r="E41" i="53" s="1"/>
  <c r="D42" i="53" s="1"/>
  <c r="E42" i="53" s="1"/>
  <c r="D43" i="53" s="1"/>
  <c r="E43" i="53" s="1"/>
  <c r="D45" i="53" s="1"/>
  <c r="E45" i="53" s="1"/>
  <c r="D46" i="53" s="1"/>
  <c r="E46" i="53" s="1"/>
  <c r="D47" i="53" s="1"/>
  <c r="E47" i="53" s="1"/>
  <c r="D50" i="53" s="1"/>
  <c r="E50" i="53" s="1"/>
  <c r="D51" i="53" s="1"/>
  <c r="E51" i="53" s="1"/>
  <c r="D53" i="53" s="1"/>
  <c r="E53" i="53" s="1"/>
  <c r="D54" i="53" s="1"/>
  <c r="E54" i="53" s="1"/>
  <c r="D55" i="53" s="1"/>
  <c r="E55" i="53" s="1"/>
  <c r="D57" i="53" s="1"/>
  <c r="E57" i="53" s="1"/>
  <c r="D58" i="53" s="1"/>
  <c r="E58" i="53" s="1"/>
  <c r="D59" i="53" s="1"/>
  <c r="E59" i="53" s="1"/>
  <c r="D60" i="53" s="1"/>
  <c r="E60" i="53" s="1"/>
  <c r="D61" i="53" s="1"/>
  <c r="E61" i="53" s="1"/>
  <c r="D62" i="53" s="1"/>
  <c r="E62" i="53" s="1"/>
  <c r="D64" i="53" s="1"/>
  <c r="E64" i="53" s="1"/>
  <c r="D65" i="53" s="1"/>
  <c r="E65" i="53" s="1"/>
  <c r="D66" i="53" s="1"/>
  <c r="E66" i="53" s="1"/>
  <c r="D68" i="53" s="1"/>
  <c r="E68" i="53" s="1"/>
  <c r="D69" i="53" s="1"/>
  <c r="E69" i="53" s="1"/>
  <c r="D70" i="53" s="1"/>
  <c r="E70" i="53" s="1"/>
  <c r="D72" i="53" s="1"/>
  <c r="E72" i="53" s="1"/>
  <c r="D73" i="53" s="1"/>
  <c r="E73" i="53" s="1"/>
  <c r="D76" i="53" s="1"/>
  <c r="E76" i="53" s="1"/>
  <c r="D77" i="53" s="1"/>
  <c r="E77" i="53" s="1"/>
  <c r="D78" i="53" s="1"/>
  <c r="E78" i="53" s="1"/>
  <c r="A10" i="53"/>
  <c r="A12" i="53" s="1"/>
  <c r="A13" i="53" s="1"/>
  <c r="A14" i="53" s="1"/>
  <c r="A16" i="53" s="1"/>
  <c r="A17" i="53" s="1"/>
  <c r="A18" i="53" s="1"/>
  <c r="A19" i="53" s="1"/>
  <c r="A20" i="53" s="1"/>
  <c r="A21" i="53" s="1"/>
  <c r="A22" i="53" s="1"/>
  <c r="A24" i="53" s="1"/>
  <c r="A25" i="53" s="1"/>
  <c r="A26" i="53" s="1"/>
  <c r="A28" i="53" s="1"/>
  <c r="A29" i="53" s="1"/>
  <c r="A30" i="53" s="1"/>
  <c r="A31" i="53" s="1"/>
  <c r="A32" i="53" s="1"/>
  <c r="A33" i="53" s="1"/>
  <c r="E9" i="53"/>
  <c r="D10" i="53" s="1"/>
  <c r="E10" i="53" s="1"/>
  <c r="D12" i="53" s="1"/>
  <c r="E12" i="53" s="1"/>
  <c r="D13" i="53" s="1"/>
  <c r="E13" i="53" s="1"/>
  <c r="D14" i="53" s="1"/>
  <c r="E14" i="53" s="1"/>
  <c r="D16" i="53" s="1"/>
  <c r="E16" i="53" s="1"/>
  <c r="D17" i="53" s="1"/>
  <c r="E17" i="53" s="1"/>
  <c r="D18" i="53" s="1"/>
  <c r="E18" i="53" s="1"/>
  <c r="D19" i="53" s="1"/>
  <c r="E19" i="53" s="1"/>
  <c r="D20" i="53" s="1"/>
  <c r="E20" i="53" s="1"/>
  <c r="D21" i="53" s="1"/>
  <c r="E21" i="53" s="1"/>
  <c r="D22" i="53" s="1"/>
  <c r="E22" i="53" s="1"/>
  <c r="D24" i="53" s="1"/>
  <c r="E24" i="53" s="1"/>
  <c r="D25" i="53" s="1"/>
  <c r="E25" i="53" s="1"/>
  <c r="D26" i="53" s="1"/>
  <c r="E26" i="53" s="1"/>
  <c r="D28" i="53" s="1"/>
  <c r="E28" i="53" s="1"/>
  <c r="D29" i="53" s="1"/>
  <c r="E29" i="53" s="1"/>
  <c r="D30" i="53" s="1"/>
  <c r="E30" i="53" s="1"/>
  <c r="D31" i="53" s="1"/>
  <c r="E31" i="53" s="1"/>
  <c r="D32" i="53" s="1"/>
  <c r="E32" i="53" s="1"/>
  <c r="D33" i="53" s="1"/>
  <c r="A9" i="53"/>
  <c r="E8" i="53"/>
  <c r="D9" i="53" s="1"/>
  <c r="A135" i="50"/>
  <c r="A136" i="50" s="1"/>
  <c r="A137" i="50" s="1"/>
  <c r="A134" i="50"/>
  <c r="E122" i="50"/>
  <c r="D123" i="50" s="1"/>
  <c r="E123" i="50" s="1"/>
  <c r="D124" i="50" s="1"/>
  <c r="E124" i="50" s="1"/>
  <c r="D125" i="50" s="1"/>
  <c r="E125" i="50" s="1"/>
  <c r="D126" i="50" s="1"/>
  <c r="E126" i="50" s="1"/>
  <c r="D128" i="50" s="1"/>
  <c r="E128" i="50" s="1"/>
  <c r="D129" i="50" s="1"/>
  <c r="E129" i="50" s="1"/>
  <c r="D130" i="50" s="1"/>
  <c r="E130" i="50" s="1"/>
  <c r="D132" i="50" s="1"/>
  <c r="E132" i="50" s="1"/>
  <c r="D134" i="50" s="1"/>
  <c r="E134" i="50" s="1"/>
  <c r="D135" i="50" s="1"/>
  <c r="E135" i="50" s="1"/>
  <c r="D136" i="50" s="1"/>
  <c r="E136" i="50" s="1"/>
  <c r="D137" i="50" s="1"/>
  <c r="E137" i="50" s="1"/>
  <c r="D138" i="50" s="1"/>
  <c r="E138" i="50" s="1"/>
  <c r="D140" i="50" s="1"/>
  <c r="E140" i="50" s="1"/>
  <c r="D141" i="50" s="1"/>
  <c r="E141" i="50" s="1"/>
  <c r="D142" i="50" s="1"/>
  <c r="E142" i="50" s="1"/>
  <c r="D144" i="50" s="1"/>
  <c r="E144" i="50" s="1"/>
  <c r="D145" i="50" s="1"/>
  <c r="E145" i="50" s="1"/>
  <c r="D146" i="50" s="1"/>
  <c r="F116" i="50"/>
  <c r="E97" i="50"/>
  <c r="D98" i="50" s="1"/>
  <c r="E98" i="50" s="1"/>
  <c r="D100" i="50" s="1"/>
  <c r="E100" i="50" s="1"/>
  <c r="D101" i="50" s="1"/>
  <c r="E101" i="50" s="1"/>
  <c r="D103" i="50" s="1"/>
  <c r="E103" i="50" s="1"/>
  <c r="D104" i="50" s="1"/>
  <c r="E104" i="50" s="1"/>
  <c r="D105" i="50" s="1"/>
  <c r="E105" i="50" s="1"/>
  <c r="D107" i="50" s="1"/>
  <c r="E107" i="50" s="1"/>
  <c r="D109" i="50" s="1"/>
  <c r="E109" i="50" s="1"/>
  <c r="D110" i="50" s="1"/>
  <c r="E110" i="50" s="1"/>
  <c r="D111" i="50" s="1"/>
  <c r="E111" i="50" s="1"/>
  <c r="D112" i="50" s="1"/>
  <c r="E112" i="50" s="1"/>
  <c r="D113" i="50" s="1"/>
  <c r="E113" i="50" s="1"/>
  <c r="D114" i="50" s="1"/>
  <c r="E114" i="50" s="1"/>
  <c r="D115" i="50" s="1"/>
  <c r="E115" i="50" s="1"/>
  <c r="A109" i="50"/>
  <c r="A110" i="50" s="1"/>
  <c r="A111" i="50" s="1"/>
  <c r="A112" i="50" s="1"/>
  <c r="E90" i="50"/>
  <c r="D91" i="50" s="1"/>
  <c r="E91" i="50" s="1"/>
  <c r="D93" i="50" s="1"/>
  <c r="E93" i="50" s="1"/>
  <c r="D94" i="50" s="1"/>
  <c r="E94" i="50" s="1"/>
  <c r="D95" i="50" s="1"/>
  <c r="E95" i="50" s="1"/>
  <c r="D97" i="50" s="1"/>
  <c r="A42" i="50"/>
  <c r="A43" i="50" s="1"/>
  <c r="A44" i="50" s="1"/>
  <c r="A46" i="50" s="1"/>
  <c r="A47" i="50" s="1"/>
  <c r="A48" i="50" s="1"/>
  <c r="A51" i="50" s="1"/>
  <c r="A52" i="50" s="1"/>
  <c r="A54" i="50" s="1"/>
  <c r="A55" i="50" s="1"/>
  <c r="A56" i="50" s="1"/>
  <c r="E41" i="50"/>
  <c r="D42" i="50" s="1"/>
  <c r="E42" i="50" s="1"/>
  <c r="D43" i="50" s="1"/>
  <c r="E43" i="50" s="1"/>
  <c r="D44" i="50" s="1"/>
  <c r="E44" i="50" s="1"/>
  <c r="D46" i="50" s="1"/>
  <c r="E46" i="50" s="1"/>
  <c r="D47" i="50" s="1"/>
  <c r="E47" i="50" s="1"/>
  <c r="D48" i="50" s="1"/>
  <c r="E48" i="50" s="1"/>
  <c r="D51" i="50" s="1"/>
  <c r="E51" i="50" s="1"/>
  <c r="D52" i="50" s="1"/>
  <c r="E52" i="50" s="1"/>
  <c r="D54" i="50" s="1"/>
  <c r="E54" i="50" s="1"/>
  <c r="D55" i="50" s="1"/>
  <c r="E55" i="50" s="1"/>
  <c r="D56" i="50" s="1"/>
  <c r="E56" i="50" s="1"/>
  <c r="D57" i="50" s="1"/>
  <c r="E57" i="50" s="1"/>
  <c r="D58" i="50" s="1"/>
  <c r="E58" i="50" s="1"/>
  <c r="D59" i="50" s="1"/>
  <c r="E59" i="50" s="1"/>
  <c r="D60" i="50" s="1"/>
  <c r="E60" i="50" s="1"/>
  <c r="D61" i="50" s="1"/>
  <c r="E61" i="50" s="1"/>
  <c r="D63" i="50" s="1"/>
  <c r="E63" i="50" s="1"/>
  <c r="D64" i="50" s="1"/>
  <c r="E64" i="50" s="1"/>
  <c r="D65" i="50" s="1"/>
  <c r="E65" i="50" s="1"/>
  <c r="D66" i="50" s="1"/>
  <c r="E66" i="50" s="1"/>
  <c r="D67" i="50" s="1"/>
  <c r="E67" i="50" s="1"/>
  <c r="D68" i="50" s="1"/>
  <c r="E68" i="50" s="1"/>
  <c r="D70" i="50" s="1"/>
  <c r="E70" i="50" s="1"/>
  <c r="D71" i="50" s="1"/>
  <c r="E71" i="50" s="1"/>
  <c r="D72" i="50" s="1"/>
  <c r="E72" i="50" s="1"/>
  <c r="D74" i="50" s="1"/>
  <c r="E74" i="50" s="1"/>
  <c r="D75" i="50" s="1"/>
  <c r="E75" i="50" s="1"/>
  <c r="D76" i="50" s="1"/>
  <c r="E76" i="50" s="1"/>
  <c r="D78" i="50" s="1"/>
  <c r="E78" i="50" s="1"/>
  <c r="D79" i="50" s="1"/>
  <c r="E79" i="50" s="1"/>
  <c r="D82" i="50" s="1"/>
  <c r="E82" i="50" s="1"/>
  <c r="D83" i="50" s="1"/>
  <c r="E83" i="50" s="1"/>
  <c r="D84" i="50" s="1"/>
  <c r="E84" i="50" s="1"/>
  <c r="D9" i="50"/>
  <c r="E9" i="50" s="1"/>
  <c r="D10" i="50" s="1"/>
  <c r="E10" i="50" s="1"/>
  <c r="D12" i="50" s="1"/>
  <c r="E12" i="50" s="1"/>
  <c r="D13" i="50" s="1"/>
  <c r="E13" i="50" s="1"/>
  <c r="D14" i="50" s="1"/>
  <c r="E14" i="50" s="1"/>
  <c r="D16" i="50" s="1"/>
  <c r="E16" i="50" s="1"/>
  <c r="D17" i="50" s="1"/>
  <c r="E17" i="50" s="1"/>
  <c r="D18" i="50" s="1"/>
  <c r="E18" i="50" s="1"/>
  <c r="D19" i="50" s="1"/>
  <c r="E19" i="50" s="1"/>
  <c r="D20" i="50" s="1"/>
  <c r="E20" i="50" s="1"/>
  <c r="D21" i="50" s="1"/>
  <c r="E21" i="50" s="1"/>
  <c r="D22" i="50" s="1"/>
  <c r="E22" i="50" s="1"/>
  <c r="D24" i="50" s="1"/>
  <c r="E24" i="50" s="1"/>
  <c r="D25" i="50" s="1"/>
  <c r="E25" i="50" s="1"/>
  <c r="D26" i="50" s="1"/>
  <c r="E26" i="50" s="1"/>
  <c r="D28" i="50" s="1"/>
  <c r="E28" i="50" s="1"/>
  <c r="D29" i="50" s="1"/>
  <c r="E29" i="50" s="1"/>
  <c r="D30" i="50" s="1"/>
  <c r="E30" i="50" s="1"/>
  <c r="D31" i="50" s="1"/>
  <c r="E31" i="50" s="1"/>
  <c r="D32" i="50" s="1"/>
  <c r="E32" i="50" s="1"/>
  <c r="D33" i="50" s="1"/>
  <c r="E33" i="50" s="1"/>
  <c r="D34" i="50" s="1"/>
  <c r="A9" i="50"/>
  <c r="A10" i="50" s="1"/>
  <c r="A12" i="50" s="1"/>
  <c r="A13" i="50" s="1"/>
  <c r="A14" i="50" s="1"/>
  <c r="A16" i="50" s="1"/>
  <c r="A17" i="50" s="1"/>
  <c r="A18" i="50" s="1"/>
  <c r="A19" i="50" s="1"/>
  <c r="A20" i="50" s="1"/>
  <c r="A21" i="50" s="1"/>
  <c r="A22" i="50" s="1"/>
  <c r="A24" i="50" s="1"/>
  <c r="A25" i="50" s="1"/>
  <c r="A26" i="50" s="1"/>
  <c r="A28" i="50" s="1"/>
  <c r="A29" i="50" s="1"/>
  <c r="A30" i="50" s="1"/>
  <c r="A31" i="50" s="1"/>
  <c r="A32" i="50" s="1"/>
  <c r="A33" i="50" s="1"/>
  <c r="A34" i="50" s="1"/>
  <c r="E8" i="50"/>
  <c r="A165" i="49"/>
  <c r="A166" i="49" s="1"/>
  <c r="A167" i="49" s="1"/>
  <c r="A169" i="49" s="1"/>
  <c r="A170" i="49" s="1"/>
  <c r="A171" i="49" s="1"/>
  <c r="A173" i="49" s="1"/>
  <c r="A174" i="49" s="1"/>
  <c r="A175" i="49" s="1"/>
  <c r="A177" i="49" s="1"/>
  <c r="A178" i="49" s="1"/>
  <c r="A179" i="49" s="1"/>
  <c r="E164" i="49"/>
  <c r="D165" i="49" s="1"/>
  <c r="E165" i="49" s="1"/>
  <c r="D166" i="49" s="1"/>
  <c r="E166" i="49" s="1"/>
  <c r="D167" i="49" s="1"/>
  <c r="E167" i="49" s="1"/>
  <c r="D169" i="49" s="1"/>
  <c r="E169" i="49" s="1"/>
  <c r="D170" i="49" s="1"/>
  <c r="E170" i="49" s="1"/>
  <c r="D171" i="49" s="1"/>
  <c r="E171" i="49" s="1"/>
  <c r="D173" i="49" s="1"/>
  <c r="E173" i="49" s="1"/>
  <c r="D174" i="49" s="1"/>
  <c r="E174" i="49" s="1"/>
  <c r="D175" i="49" s="1"/>
  <c r="E175" i="49" s="1"/>
  <c r="D177" i="49" s="1"/>
  <c r="E177" i="49" s="1"/>
  <c r="D178" i="49" s="1"/>
  <c r="E178" i="49" s="1"/>
  <c r="D179" i="49" s="1"/>
  <c r="F159" i="49"/>
  <c r="F35" i="49" s="1"/>
  <c r="E86" i="49"/>
  <c r="D87" i="49" s="1"/>
  <c r="E87" i="49" s="1"/>
  <c r="D89" i="49" s="1"/>
  <c r="E89" i="49" s="1"/>
  <c r="D90" i="49" s="1"/>
  <c r="E90" i="49" s="1"/>
  <c r="D91" i="49" s="1"/>
  <c r="E91" i="49" s="1"/>
  <c r="D93" i="49" s="1"/>
  <c r="E93" i="49" s="1"/>
  <c r="D94" i="49" s="1"/>
  <c r="E94" i="49" s="1"/>
  <c r="D95" i="49" s="1"/>
  <c r="E95" i="49" s="1"/>
  <c r="D98" i="49" s="1"/>
  <c r="E98" i="49" s="1"/>
  <c r="D99" i="49" s="1"/>
  <c r="E99" i="49" s="1"/>
  <c r="D100" i="49" s="1"/>
  <c r="E100" i="49" s="1"/>
  <c r="D101" i="49" s="1"/>
  <c r="E101" i="49" s="1"/>
  <c r="D102" i="49" s="1"/>
  <c r="E102" i="49" s="1"/>
  <c r="D103" i="49" s="1"/>
  <c r="E103" i="49" s="1"/>
  <c r="D104" i="49" s="1"/>
  <c r="E104" i="49" s="1"/>
  <c r="D105" i="49" s="1"/>
  <c r="E105" i="49" s="1"/>
  <c r="D107" i="49" s="1"/>
  <c r="E107" i="49" s="1"/>
  <c r="D108" i="49" s="1"/>
  <c r="E108" i="49" s="1"/>
  <c r="D109" i="49" s="1"/>
  <c r="E109" i="49" s="1"/>
  <c r="D110" i="49" s="1"/>
  <c r="E110" i="49" s="1"/>
  <c r="D111" i="49" s="1"/>
  <c r="E111" i="49" s="1"/>
  <c r="D112" i="49" s="1"/>
  <c r="E112" i="49" s="1"/>
  <c r="D114" i="49" s="1"/>
  <c r="E114" i="49" s="1"/>
  <c r="D115" i="49" s="1"/>
  <c r="E115" i="49" s="1"/>
  <c r="A42" i="49"/>
  <c r="A43" i="49" s="1"/>
  <c r="A44" i="49" s="1"/>
  <c r="A46" i="49" s="1"/>
  <c r="A47" i="49" s="1"/>
  <c r="A48" i="49" s="1"/>
  <c r="A51" i="49" s="1"/>
  <c r="A52" i="49" s="1"/>
  <c r="A54" i="49" s="1"/>
  <c r="A55" i="49" s="1"/>
  <c r="A56" i="49" s="1"/>
  <c r="A58" i="49" s="1"/>
  <c r="A59" i="49" s="1"/>
  <c r="A60" i="49" s="1"/>
  <c r="A61" i="49" s="1"/>
  <c r="A62" i="49" s="1"/>
  <c r="A63" i="49" s="1"/>
  <c r="A65" i="49" s="1"/>
  <c r="A66" i="49" s="1"/>
  <c r="A67" i="49" s="1"/>
  <c r="A69" i="49" s="1"/>
  <c r="A70" i="49" s="1"/>
  <c r="A71" i="49" s="1"/>
  <c r="A73" i="49" s="1"/>
  <c r="A74" i="49" s="1"/>
  <c r="A76" i="49" s="1"/>
  <c r="A77" i="49" s="1"/>
  <c r="A78" i="49" s="1"/>
  <c r="A79" i="49" s="1"/>
  <c r="A80" i="49" s="1"/>
  <c r="E41" i="49"/>
  <c r="D42" i="49" s="1"/>
  <c r="E42" i="49" s="1"/>
  <c r="D43" i="49" s="1"/>
  <c r="E43" i="49" s="1"/>
  <c r="D44" i="49" s="1"/>
  <c r="E44" i="49" s="1"/>
  <c r="D46" i="49" s="1"/>
  <c r="E46" i="49" s="1"/>
  <c r="D47" i="49" s="1"/>
  <c r="E47" i="49" s="1"/>
  <c r="D48" i="49" s="1"/>
  <c r="E48" i="49" s="1"/>
  <c r="D51" i="49" s="1"/>
  <c r="E51" i="49" s="1"/>
  <c r="D52" i="49" s="1"/>
  <c r="E52" i="49" s="1"/>
  <c r="D54" i="49" s="1"/>
  <c r="E54" i="49" s="1"/>
  <c r="D55" i="49" s="1"/>
  <c r="E55" i="49" s="1"/>
  <c r="D56" i="49" s="1"/>
  <c r="E56" i="49" s="1"/>
  <c r="D58" i="49" s="1"/>
  <c r="E58" i="49" s="1"/>
  <c r="D59" i="49" s="1"/>
  <c r="E59" i="49" s="1"/>
  <c r="D60" i="49" s="1"/>
  <c r="E60" i="49" s="1"/>
  <c r="D61" i="49" s="1"/>
  <c r="E61" i="49" s="1"/>
  <c r="D62" i="49" s="1"/>
  <c r="E62" i="49" s="1"/>
  <c r="D63" i="49" s="1"/>
  <c r="E63" i="49" s="1"/>
  <c r="D65" i="49" s="1"/>
  <c r="E65" i="49" s="1"/>
  <c r="D66" i="49" s="1"/>
  <c r="E66" i="49" s="1"/>
  <c r="D67" i="49" s="1"/>
  <c r="E67" i="49" s="1"/>
  <c r="D69" i="49" s="1"/>
  <c r="E69" i="49" s="1"/>
  <c r="D70" i="49" s="1"/>
  <c r="E70" i="49" s="1"/>
  <c r="D71" i="49" s="1"/>
  <c r="E71" i="49" s="1"/>
  <c r="D73" i="49" s="1"/>
  <c r="E73" i="49" s="1"/>
  <c r="D74" i="49" s="1"/>
  <c r="E74" i="49" s="1"/>
  <c r="D77" i="49" s="1"/>
  <c r="E77" i="49" s="1"/>
  <c r="D78" i="49" s="1"/>
  <c r="E78" i="49" s="1"/>
  <c r="D79" i="49" s="1"/>
  <c r="E79" i="49" s="1"/>
  <c r="D80" i="49" s="1"/>
  <c r="A9" i="49"/>
  <c r="A10" i="49" s="1"/>
  <c r="A12" i="49" s="1"/>
  <c r="A13" i="49" s="1"/>
  <c r="A14" i="49" s="1"/>
  <c r="A16" i="49" s="1"/>
  <c r="A17" i="49" s="1"/>
  <c r="A18" i="49" s="1"/>
  <c r="A19" i="49" s="1"/>
  <c r="A20" i="49" s="1"/>
  <c r="A21" i="49" s="1"/>
  <c r="A22" i="49" s="1"/>
  <c r="A24" i="49" s="1"/>
  <c r="A25" i="49" s="1"/>
  <c r="A26" i="49" s="1"/>
  <c r="A28" i="49" s="1"/>
  <c r="A29" i="49" s="1"/>
  <c r="A30" i="49" s="1"/>
  <c r="A31" i="49" s="1"/>
  <c r="A32" i="49" s="1"/>
  <c r="A33" i="49" s="1"/>
  <c r="A34" i="49" s="1"/>
  <c r="E8" i="49"/>
  <c r="D9" i="49" s="1"/>
  <c r="E9" i="49" s="1"/>
  <c r="D10" i="49" s="1"/>
  <c r="E10" i="49" s="1"/>
  <c r="D12" i="49" s="1"/>
  <c r="E12" i="49" s="1"/>
  <c r="D13" i="49" s="1"/>
  <c r="E13" i="49" s="1"/>
  <c r="D14" i="49" s="1"/>
  <c r="E14" i="49" s="1"/>
  <c r="D16" i="49" s="1"/>
  <c r="E16" i="49" s="1"/>
  <c r="D17" i="49" s="1"/>
  <c r="E17" i="49" s="1"/>
  <c r="D18" i="49" s="1"/>
  <c r="E18" i="49" s="1"/>
  <c r="D19" i="49" s="1"/>
  <c r="E19" i="49" s="1"/>
  <c r="D20" i="49" s="1"/>
  <c r="E20" i="49" s="1"/>
  <c r="D21" i="49" s="1"/>
  <c r="E21" i="49" s="1"/>
  <c r="D22" i="49" s="1"/>
  <c r="E22" i="49" s="1"/>
  <c r="D24" i="49" s="1"/>
  <c r="E24" i="49" s="1"/>
  <c r="D25" i="49" s="1"/>
  <c r="E25" i="49" s="1"/>
  <c r="D26" i="49" s="1"/>
  <c r="E26" i="49" s="1"/>
  <c r="D28" i="49" s="1"/>
  <c r="E28" i="49" s="1"/>
  <c r="D29" i="49" s="1"/>
  <c r="E29" i="49" s="1"/>
  <c r="D30" i="49" s="1"/>
  <c r="E30" i="49" s="1"/>
  <c r="D31" i="49" s="1"/>
  <c r="E31" i="49" s="1"/>
  <c r="D32" i="49" s="1"/>
  <c r="E32" i="49" s="1"/>
  <c r="D33" i="49" s="1"/>
  <c r="E33" i="49" s="1"/>
  <c r="D34" i="49" s="1"/>
  <c r="D122" i="48"/>
  <c r="E122" i="48" s="1"/>
  <c r="D123" i="48" s="1"/>
  <c r="E123" i="48" s="1"/>
  <c r="D124" i="48" s="1"/>
  <c r="E124" i="48" s="1"/>
  <c r="D126" i="48" s="1"/>
  <c r="E126" i="48" s="1"/>
  <c r="D127" i="48" s="1"/>
  <c r="E127" i="48" s="1"/>
  <c r="D128" i="48" s="1"/>
  <c r="E128" i="48" s="1"/>
  <c r="D130" i="48" s="1"/>
  <c r="E130" i="48" s="1"/>
  <c r="D131" i="48" s="1"/>
  <c r="E131" i="48" s="1"/>
  <c r="D132" i="48" s="1"/>
  <c r="E132" i="48" s="1"/>
  <c r="D134" i="48" s="1"/>
  <c r="E134" i="48" s="1"/>
  <c r="D135" i="48" s="1"/>
  <c r="E135" i="48" s="1"/>
  <c r="D136" i="48" s="1"/>
  <c r="A122" i="48"/>
  <c r="A123" i="48" s="1"/>
  <c r="A124" i="48" s="1"/>
  <c r="A126" i="48" s="1"/>
  <c r="A127" i="48" s="1"/>
  <c r="A128" i="48" s="1"/>
  <c r="A130" i="48" s="1"/>
  <c r="A131" i="48" s="1"/>
  <c r="A132" i="48" s="1"/>
  <c r="A134" i="48" s="1"/>
  <c r="A135" i="48" s="1"/>
  <c r="A136" i="48" s="1"/>
  <c r="E121" i="48"/>
  <c r="F116" i="48"/>
  <c r="F137" i="48" s="1"/>
  <c r="A104" i="48"/>
  <c r="A105" i="48" s="1"/>
  <c r="A106" i="48" s="1"/>
  <c r="A108" i="48" s="1"/>
  <c r="A109" i="48" s="1"/>
  <c r="A110" i="48" s="1"/>
  <c r="A111" i="48" s="1"/>
  <c r="A114" i="48" s="1"/>
  <c r="A115" i="48" s="1"/>
  <c r="A102" i="48"/>
  <c r="E101" i="48"/>
  <c r="D102" i="48" s="1"/>
  <c r="E102" i="48" s="1"/>
  <c r="D104" i="48" s="1"/>
  <c r="E104" i="48" s="1"/>
  <c r="D105" i="48" s="1"/>
  <c r="E105" i="48" s="1"/>
  <c r="D106" i="48" s="1"/>
  <c r="E106" i="48" s="1"/>
  <c r="D108" i="48" s="1"/>
  <c r="E108" i="48" s="1"/>
  <c r="D109" i="48" s="1"/>
  <c r="E109" i="48" s="1"/>
  <c r="D110" i="48" s="1"/>
  <c r="E110" i="48" s="1"/>
  <c r="D112" i="48" s="1"/>
  <c r="E112" i="48" s="1"/>
  <c r="D113" i="48" s="1"/>
  <c r="E113" i="48" s="1"/>
  <c r="D114" i="48" s="1"/>
  <c r="E114" i="48" s="1"/>
  <c r="D115" i="48" s="1"/>
  <c r="E115" i="48" s="1"/>
  <c r="A85" i="48"/>
  <c r="A86" i="48" s="1"/>
  <c r="A88" i="48" s="1"/>
  <c r="A89" i="48" s="1"/>
  <c r="A91" i="48" s="1"/>
  <c r="A92" i="48" s="1"/>
  <c r="A93" i="48" s="1"/>
  <c r="A94" i="48" s="1"/>
  <c r="A95" i="48" s="1"/>
  <c r="A84" i="48"/>
  <c r="E81" i="48"/>
  <c r="D82" i="48" s="1"/>
  <c r="E82" i="48" s="1"/>
  <c r="D84" i="48" s="1"/>
  <c r="E84" i="48" s="1"/>
  <c r="D85" i="48" s="1"/>
  <c r="E85" i="48" s="1"/>
  <c r="D86" i="48" s="1"/>
  <c r="E86" i="48" s="1"/>
  <c r="D88" i="48" s="1"/>
  <c r="E88" i="48" s="1"/>
  <c r="D89" i="48" s="1"/>
  <c r="E89" i="48" s="1"/>
  <c r="D92" i="48" s="1"/>
  <c r="E92" i="48" s="1"/>
  <c r="D93" i="48" s="1"/>
  <c r="E93" i="48" s="1"/>
  <c r="D94" i="48" s="1"/>
  <c r="E94" i="48" s="1"/>
  <c r="D95" i="48" s="1"/>
  <c r="A72" i="48"/>
  <c r="A73" i="48" s="1"/>
  <c r="A74" i="48" s="1"/>
  <c r="A75" i="48" s="1"/>
  <c r="D67" i="48"/>
  <c r="E67" i="48" s="1"/>
  <c r="D68" i="48" s="1"/>
  <c r="E68" i="48" s="1"/>
  <c r="D69" i="48" s="1"/>
  <c r="E69" i="48" s="1"/>
  <c r="D70" i="48" s="1"/>
  <c r="E70" i="48" s="1"/>
  <c r="D72" i="48" s="1"/>
  <c r="E72" i="48" s="1"/>
  <c r="D73" i="48" s="1"/>
  <c r="E73" i="48" s="1"/>
  <c r="D74" i="48" s="1"/>
  <c r="E74" i="48" s="1"/>
  <c r="D75" i="48" s="1"/>
  <c r="E66" i="48"/>
  <c r="E40" i="48"/>
  <c r="D41" i="48" s="1"/>
  <c r="E41" i="48" s="1"/>
  <c r="D42" i="48" s="1"/>
  <c r="E42" i="48" s="1"/>
  <c r="D43" i="48" s="1"/>
  <c r="E43" i="48" s="1"/>
  <c r="D45" i="48" s="1"/>
  <c r="E45" i="48" s="1"/>
  <c r="D46" i="48" s="1"/>
  <c r="E46" i="48" s="1"/>
  <c r="D47" i="48" s="1"/>
  <c r="E47" i="48" s="1"/>
  <c r="D50" i="48" s="1"/>
  <c r="E50" i="48" s="1"/>
  <c r="D51" i="48" s="1"/>
  <c r="E51" i="48" s="1"/>
  <c r="D53" i="48" s="1"/>
  <c r="E53" i="48" s="1"/>
  <c r="D54" i="48" s="1"/>
  <c r="E54" i="48" s="1"/>
  <c r="D55" i="48" s="1"/>
  <c r="E55" i="48" s="1"/>
  <c r="D57" i="48" s="1"/>
  <c r="E57" i="48" s="1"/>
  <c r="D58" i="48" s="1"/>
  <c r="E58" i="48" s="1"/>
  <c r="D59" i="48" s="1"/>
  <c r="E59" i="48" s="1"/>
  <c r="D60" i="48" s="1"/>
  <c r="A12" i="48"/>
  <c r="A13" i="48" s="1"/>
  <c r="A14" i="48" s="1"/>
  <c r="A16" i="48" s="1"/>
  <c r="A17" i="48" s="1"/>
  <c r="A18" i="48" s="1"/>
  <c r="A19" i="48" s="1"/>
  <c r="A20" i="48" s="1"/>
  <c r="A21" i="48" s="1"/>
  <c r="A22" i="48" s="1"/>
  <c r="A24" i="48" s="1"/>
  <c r="A25" i="48" s="1"/>
  <c r="A26" i="48" s="1"/>
  <c r="A28" i="48" s="1"/>
  <c r="A29" i="48" s="1"/>
  <c r="A30" i="48" s="1"/>
  <c r="A31" i="48" s="1"/>
  <c r="A32" i="48" s="1"/>
  <c r="A33" i="48" s="1"/>
  <c r="A10" i="48"/>
  <c r="A9" i="48"/>
  <c r="E8" i="48"/>
  <c r="D9" i="48" s="1"/>
  <c r="E9" i="48" s="1"/>
  <c r="D10" i="48" s="1"/>
  <c r="E10" i="48" s="1"/>
  <c r="D12" i="48" s="1"/>
  <c r="E12" i="48" s="1"/>
  <c r="D13" i="48" s="1"/>
  <c r="E13" i="48" s="1"/>
  <c r="D14" i="48" s="1"/>
  <c r="E14" i="48" s="1"/>
  <c r="D16" i="48" s="1"/>
  <c r="E16" i="48" s="1"/>
  <c r="D17" i="48" s="1"/>
  <c r="E17" i="48" s="1"/>
  <c r="D18" i="48" s="1"/>
  <c r="E18" i="48" s="1"/>
  <c r="D19" i="48" s="1"/>
  <c r="E19" i="48" s="1"/>
  <c r="D20" i="48" s="1"/>
  <c r="E20" i="48" s="1"/>
  <c r="D21" i="48" s="1"/>
  <c r="E21" i="48" s="1"/>
  <c r="D22" i="48" s="1"/>
  <c r="E22" i="48" s="1"/>
  <c r="D24" i="48" s="1"/>
  <c r="E24" i="48" s="1"/>
  <c r="D25" i="48" s="1"/>
  <c r="E25" i="48" s="1"/>
  <c r="D26" i="48" s="1"/>
  <c r="E26" i="48" s="1"/>
  <c r="D28" i="48" s="1"/>
  <c r="E28" i="48" s="1"/>
  <c r="D29" i="48" s="1"/>
  <c r="E29" i="48" s="1"/>
  <c r="D30" i="48" s="1"/>
  <c r="E30" i="48" s="1"/>
  <c r="D31" i="48" s="1"/>
  <c r="E31" i="48" s="1"/>
  <c r="D32" i="48" s="1"/>
  <c r="E32" i="48" s="1"/>
  <c r="D33" i="48" s="1"/>
  <c r="E33" i="48" s="1"/>
  <c r="A121" i="51"/>
  <c r="A122" i="51" s="1"/>
  <c r="A123" i="51" s="1"/>
  <c r="A125" i="51" s="1"/>
  <c r="A126" i="51" s="1"/>
  <c r="A127" i="51" s="1"/>
  <c r="A129" i="51" s="1"/>
  <c r="A130" i="51" s="1"/>
  <c r="A131" i="51" s="1"/>
  <c r="A133" i="51" s="1"/>
  <c r="A134" i="51" s="1"/>
  <c r="A135" i="51" s="1"/>
  <c r="E120" i="51"/>
  <c r="D121" i="51" s="1"/>
  <c r="E121" i="51" s="1"/>
  <c r="D122" i="51" s="1"/>
  <c r="E122" i="51" s="1"/>
  <c r="D123" i="51" s="1"/>
  <c r="E123" i="51" s="1"/>
  <c r="D125" i="51" s="1"/>
  <c r="E125" i="51" s="1"/>
  <c r="D126" i="51" s="1"/>
  <c r="E126" i="51" s="1"/>
  <c r="D127" i="51" s="1"/>
  <c r="E127" i="51" s="1"/>
  <c r="D129" i="51" s="1"/>
  <c r="E129" i="51" s="1"/>
  <c r="D130" i="51" s="1"/>
  <c r="E130" i="51" s="1"/>
  <c r="D131" i="51" s="1"/>
  <c r="E131" i="51" s="1"/>
  <c r="D133" i="51" s="1"/>
  <c r="E133" i="51" s="1"/>
  <c r="D134" i="51" s="1"/>
  <c r="E134" i="51" s="1"/>
  <c r="D135" i="51" s="1"/>
  <c r="F115" i="51"/>
  <c r="F96" i="51" s="1"/>
  <c r="A102" i="51"/>
  <c r="A104" i="51" s="1"/>
  <c r="A105" i="51" s="1"/>
  <c r="A106" i="51" s="1"/>
  <c r="A108" i="51" s="1"/>
  <c r="A109" i="51" s="1"/>
  <c r="A111" i="51" s="1"/>
  <c r="A112" i="51" s="1"/>
  <c r="A113" i="51" s="1"/>
  <c r="A114" i="51" s="1"/>
  <c r="E101" i="51"/>
  <c r="D102" i="51" s="1"/>
  <c r="E102" i="51" s="1"/>
  <c r="D104" i="51" s="1"/>
  <c r="E104" i="51" s="1"/>
  <c r="D105" i="51" s="1"/>
  <c r="E105" i="51" s="1"/>
  <c r="D106" i="51" s="1"/>
  <c r="E106" i="51" s="1"/>
  <c r="D108" i="51" s="1"/>
  <c r="E108" i="51" s="1"/>
  <c r="D109" i="51" s="1"/>
  <c r="E109" i="51" s="1"/>
  <c r="D111" i="51" s="1"/>
  <c r="E111" i="51" s="1"/>
  <c r="D112" i="51" s="1"/>
  <c r="E112" i="51" s="1"/>
  <c r="D113" i="51" s="1"/>
  <c r="E113" i="51" s="1"/>
  <c r="D114" i="51" s="1"/>
  <c r="E114" i="51" s="1"/>
  <c r="A86" i="51"/>
  <c r="A88" i="51" s="1"/>
  <c r="A89" i="51" s="1"/>
  <c r="A91" i="51" s="1"/>
  <c r="A92" i="51" s="1"/>
  <c r="A93" i="51" s="1"/>
  <c r="A94" i="51" s="1"/>
  <c r="A95" i="51" s="1"/>
  <c r="A84" i="51"/>
  <c r="A85" i="51" s="1"/>
  <c r="E81" i="51"/>
  <c r="D82" i="51" s="1"/>
  <c r="E82" i="51" s="1"/>
  <c r="D84" i="51" s="1"/>
  <c r="E84" i="51" s="1"/>
  <c r="D85" i="51" s="1"/>
  <c r="E85" i="51" s="1"/>
  <c r="D86" i="51" s="1"/>
  <c r="E86" i="51" s="1"/>
  <c r="D88" i="51" s="1"/>
  <c r="E88" i="51" s="1"/>
  <c r="D89" i="51" s="1"/>
  <c r="E89" i="51" s="1"/>
  <c r="D92" i="51" s="1"/>
  <c r="E92" i="51" s="1"/>
  <c r="D93" i="51" s="1"/>
  <c r="E93" i="51" s="1"/>
  <c r="D94" i="51" s="1"/>
  <c r="E94" i="51" s="1"/>
  <c r="D95" i="51" s="1"/>
  <c r="A74" i="51"/>
  <c r="A75" i="51" s="1"/>
  <c r="A72" i="51"/>
  <c r="A73" i="51" s="1"/>
  <c r="E66" i="51"/>
  <c r="D67" i="51" s="1"/>
  <c r="E67" i="51" s="1"/>
  <c r="D68" i="51" s="1"/>
  <c r="E68" i="51" s="1"/>
  <c r="D69" i="51" s="1"/>
  <c r="E69" i="51" s="1"/>
  <c r="D70" i="51" s="1"/>
  <c r="E70" i="51" s="1"/>
  <c r="D72" i="51" s="1"/>
  <c r="E72" i="51" s="1"/>
  <c r="D73" i="51" s="1"/>
  <c r="E73" i="51" s="1"/>
  <c r="D74" i="51" s="1"/>
  <c r="E74" i="51" s="1"/>
  <c r="D75" i="51" s="1"/>
  <c r="E40" i="51"/>
  <c r="D41" i="51" s="1"/>
  <c r="E41" i="51" s="1"/>
  <c r="D42" i="51" s="1"/>
  <c r="E42" i="51" s="1"/>
  <c r="D43" i="51" s="1"/>
  <c r="E43" i="51" s="1"/>
  <c r="D45" i="51" s="1"/>
  <c r="E45" i="51" s="1"/>
  <c r="D46" i="51" s="1"/>
  <c r="E46" i="51" s="1"/>
  <c r="D47" i="51" s="1"/>
  <c r="E47" i="51" s="1"/>
  <c r="D50" i="51" s="1"/>
  <c r="E50" i="51" s="1"/>
  <c r="D51" i="51" s="1"/>
  <c r="E51" i="51" s="1"/>
  <c r="D53" i="51" s="1"/>
  <c r="E53" i="51" s="1"/>
  <c r="D54" i="51" s="1"/>
  <c r="E54" i="51" s="1"/>
  <c r="D55" i="51" s="1"/>
  <c r="E55" i="51" s="1"/>
  <c r="D57" i="51" s="1"/>
  <c r="E57" i="51" s="1"/>
  <c r="D58" i="51" s="1"/>
  <c r="E58" i="51" s="1"/>
  <c r="D59" i="51" s="1"/>
  <c r="E59" i="51" s="1"/>
  <c r="D60" i="51" s="1"/>
  <c r="A13" i="51"/>
  <c r="A14" i="51" s="1"/>
  <c r="A16" i="51" s="1"/>
  <c r="A17" i="51" s="1"/>
  <c r="A18" i="51" s="1"/>
  <c r="A19" i="51" s="1"/>
  <c r="A20" i="51" s="1"/>
  <c r="A21" i="51" s="1"/>
  <c r="A22" i="51" s="1"/>
  <c r="A24" i="51" s="1"/>
  <c r="A25" i="51" s="1"/>
  <c r="A26" i="51" s="1"/>
  <c r="A28" i="51" s="1"/>
  <c r="A29" i="51" s="1"/>
  <c r="A30" i="51" s="1"/>
  <c r="A31" i="51" s="1"/>
  <c r="A32" i="51" s="1"/>
  <c r="A33" i="51" s="1"/>
  <c r="A9" i="51"/>
  <c r="A10" i="51" s="1"/>
  <c r="A12" i="51" s="1"/>
  <c r="E8" i="51"/>
  <c r="D9" i="51" s="1"/>
  <c r="E9" i="51" s="1"/>
  <c r="D10" i="51" s="1"/>
  <c r="E10" i="51" s="1"/>
  <c r="D12" i="51" s="1"/>
  <c r="E12" i="51" s="1"/>
  <c r="D13" i="51" s="1"/>
  <c r="E13" i="51" s="1"/>
  <c r="D14" i="51" s="1"/>
  <c r="E14" i="51" s="1"/>
  <c r="D16" i="51" s="1"/>
  <c r="E16" i="51" s="1"/>
  <c r="D17" i="51" s="1"/>
  <c r="E17" i="51" s="1"/>
  <c r="D18" i="51" s="1"/>
  <c r="E18" i="51" s="1"/>
  <c r="D19" i="51" s="1"/>
  <c r="E19" i="51" s="1"/>
  <c r="D20" i="51" s="1"/>
  <c r="E20" i="51" s="1"/>
  <c r="D21" i="51" s="1"/>
  <c r="E21" i="51" s="1"/>
  <c r="D22" i="51" s="1"/>
  <c r="E22" i="51" s="1"/>
  <c r="D24" i="51" s="1"/>
  <c r="E24" i="51" s="1"/>
  <c r="D25" i="51" s="1"/>
  <c r="E25" i="51" s="1"/>
  <c r="D26" i="51" s="1"/>
  <c r="E26" i="51" s="1"/>
  <c r="D28" i="51" s="1"/>
  <c r="E28" i="51" s="1"/>
  <c r="D29" i="51" s="1"/>
  <c r="E29" i="51" s="1"/>
  <c r="D30" i="51" s="1"/>
  <c r="E30" i="51" s="1"/>
  <c r="D31" i="51" s="1"/>
  <c r="E31" i="51" s="1"/>
  <c r="D32" i="51" s="1"/>
  <c r="E32" i="51" s="1"/>
  <c r="D33" i="51" s="1"/>
  <c r="E33" i="51" s="1"/>
  <c r="A128" i="47"/>
  <c r="A129" i="47" s="1"/>
  <c r="A130" i="47" s="1"/>
  <c r="A132" i="47" s="1"/>
  <c r="A133" i="47" s="1"/>
  <c r="A134" i="47" s="1"/>
  <c r="A135" i="47" s="1"/>
  <c r="A138" i="47" s="1"/>
  <c r="A139" i="47" s="1"/>
  <c r="A140" i="47" s="1"/>
  <c r="A142" i="47" s="1"/>
  <c r="A143" i="47" s="1"/>
  <c r="A144" i="47" s="1"/>
  <c r="E127" i="47"/>
  <c r="D128" i="47" s="1"/>
  <c r="E128" i="47" s="1"/>
  <c r="D129" i="47" s="1"/>
  <c r="E129" i="47" s="1"/>
  <c r="D130" i="47" s="1"/>
  <c r="E130" i="47" s="1"/>
  <c r="D132" i="47" s="1"/>
  <c r="E132" i="47" s="1"/>
  <c r="D133" i="47" s="1"/>
  <c r="E133" i="47" s="1"/>
  <c r="D134" i="47" s="1"/>
  <c r="E134" i="47" s="1"/>
  <c r="D135" i="47" s="1"/>
  <c r="E135" i="47" s="1"/>
  <c r="D136" i="47" s="1"/>
  <c r="E136" i="47" s="1"/>
  <c r="D138" i="47" s="1"/>
  <c r="E138" i="47" s="1"/>
  <c r="D139" i="47" s="1"/>
  <c r="E139" i="47" s="1"/>
  <c r="D140" i="47" s="1"/>
  <c r="E140" i="47" s="1"/>
  <c r="D142" i="47" s="1"/>
  <c r="E142" i="47" s="1"/>
  <c r="D143" i="47" s="1"/>
  <c r="E143" i="47" s="1"/>
  <c r="D144" i="47" s="1"/>
  <c r="F122" i="47"/>
  <c r="A102" i="47"/>
  <c r="A104" i="47" s="1"/>
  <c r="A105" i="47" s="1"/>
  <c r="A106" i="47" s="1"/>
  <c r="E101" i="47"/>
  <c r="D102" i="47" s="1"/>
  <c r="E102" i="47" s="1"/>
  <c r="D104" i="47" s="1"/>
  <c r="E104" i="47" s="1"/>
  <c r="D105" i="47" s="1"/>
  <c r="E105" i="47" s="1"/>
  <c r="D106" i="47" s="1"/>
  <c r="E106" i="47" s="1"/>
  <c r="D108" i="47" s="1"/>
  <c r="E108" i="47" s="1"/>
  <c r="D109" i="47" s="1"/>
  <c r="E109" i="47" s="1"/>
  <c r="D111" i="47" s="1"/>
  <c r="E111" i="47" s="1"/>
  <c r="D112" i="47" s="1"/>
  <c r="E112" i="47" s="1"/>
  <c r="D114" i="47" s="1"/>
  <c r="E114" i="47" s="1"/>
  <c r="D115" i="47" s="1"/>
  <c r="E115" i="47" s="1"/>
  <c r="D116" i="47" s="1"/>
  <c r="E116" i="47" s="1"/>
  <c r="D117" i="47" s="1"/>
  <c r="E117" i="47" s="1"/>
  <c r="D118" i="47" s="1"/>
  <c r="E118" i="47" s="1"/>
  <c r="D119" i="47" s="1"/>
  <c r="E119" i="47" s="1"/>
  <c r="D120" i="47" s="1"/>
  <c r="E120" i="47" s="1"/>
  <c r="D121" i="47" s="1"/>
  <c r="E121" i="47" s="1"/>
  <c r="A84" i="47"/>
  <c r="A85" i="47" s="1"/>
  <c r="A86" i="47" s="1"/>
  <c r="A88" i="47" s="1"/>
  <c r="A89" i="47" s="1"/>
  <c r="A91" i="47" s="1"/>
  <c r="A92" i="47" s="1"/>
  <c r="A93" i="47" s="1"/>
  <c r="A94" i="47" s="1"/>
  <c r="A95" i="47" s="1"/>
  <c r="E81" i="47"/>
  <c r="D82" i="47" s="1"/>
  <c r="E82" i="47" s="1"/>
  <c r="D84" i="47" s="1"/>
  <c r="E84" i="47" s="1"/>
  <c r="D85" i="47" s="1"/>
  <c r="E85" i="47" s="1"/>
  <c r="D86" i="47" s="1"/>
  <c r="E86" i="47" s="1"/>
  <c r="D88" i="47" s="1"/>
  <c r="E88" i="47" s="1"/>
  <c r="D89" i="47" s="1"/>
  <c r="E89" i="47" s="1"/>
  <c r="D92" i="47" s="1"/>
  <c r="E92" i="47" s="1"/>
  <c r="D93" i="47" s="1"/>
  <c r="E93" i="47" s="1"/>
  <c r="D94" i="47" s="1"/>
  <c r="E94" i="47" s="1"/>
  <c r="D95" i="47" s="1"/>
  <c r="A72" i="47"/>
  <c r="A73" i="47" s="1"/>
  <c r="A74" i="47" s="1"/>
  <c r="A75" i="47" s="1"/>
  <c r="D67" i="47"/>
  <c r="E67" i="47" s="1"/>
  <c r="D68" i="47" s="1"/>
  <c r="E68" i="47" s="1"/>
  <c r="D69" i="47" s="1"/>
  <c r="E69" i="47" s="1"/>
  <c r="D70" i="47" s="1"/>
  <c r="E70" i="47" s="1"/>
  <c r="D72" i="47" s="1"/>
  <c r="E72" i="47" s="1"/>
  <c r="D73" i="47" s="1"/>
  <c r="E73" i="47" s="1"/>
  <c r="D74" i="47" s="1"/>
  <c r="E74" i="47" s="1"/>
  <c r="D75" i="47" s="1"/>
  <c r="E66" i="47"/>
  <c r="E40" i="47"/>
  <c r="D41" i="47" s="1"/>
  <c r="E41" i="47" s="1"/>
  <c r="D42" i="47" s="1"/>
  <c r="E42" i="47" s="1"/>
  <c r="D43" i="47" s="1"/>
  <c r="E43" i="47" s="1"/>
  <c r="D45" i="47" s="1"/>
  <c r="E45" i="47" s="1"/>
  <c r="D46" i="47" s="1"/>
  <c r="E46" i="47" s="1"/>
  <c r="D47" i="47" s="1"/>
  <c r="E47" i="47" s="1"/>
  <c r="D50" i="47" s="1"/>
  <c r="E50" i="47" s="1"/>
  <c r="D51" i="47" s="1"/>
  <c r="E51" i="47" s="1"/>
  <c r="D53" i="47" s="1"/>
  <c r="E53" i="47" s="1"/>
  <c r="D54" i="47" s="1"/>
  <c r="E54" i="47" s="1"/>
  <c r="D55" i="47" s="1"/>
  <c r="E55" i="47" s="1"/>
  <c r="D57" i="47" s="1"/>
  <c r="E57" i="47" s="1"/>
  <c r="D58" i="47" s="1"/>
  <c r="E58" i="47" s="1"/>
  <c r="D59" i="47" s="1"/>
  <c r="E59" i="47" s="1"/>
  <c r="D60" i="47" s="1"/>
  <c r="A17" i="47"/>
  <c r="A18" i="47" s="1"/>
  <c r="A19" i="47" s="1"/>
  <c r="A20" i="47" s="1"/>
  <c r="A21" i="47" s="1"/>
  <c r="A22" i="47" s="1"/>
  <c r="A24" i="47" s="1"/>
  <c r="A25" i="47" s="1"/>
  <c r="A26" i="47" s="1"/>
  <c r="A28" i="47" s="1"/>
  <c r="A29" i="47" s="1"/>
  <c r="A30" i="47" s="1"/>
  <c r="A31" i="47" s="1"/>
  <c r="A32" i="47" s="1"/>
  <c r="A33" i="47" s="1"/>
  <c r="A10" i="47"/>
  <c r="A12" i="47" s="1"/>
  <c r="A13" i="47" s="1"/>
  <c r="A14" i="47" s="1"/>
  <c r="A16" i="47" s="1"/>
  <c r="A9" i="47"/>
  <c r="E8" i="47"/>
  <c r="D9" i="47" s="1"/>
  <c r="E9" i="47" s="1"/>
  <c r="D10" i="47" s="1"/>
  <c r="E10" i="47" s="1"/>
  <c r="D12" i="47" s="1"/>
  <c r="E12" i="47" s="1"/>
  <c r="D13" i="47" s="1"/>
  <c r="E13" i="47" s="1"/>
  <c r="D14" i="47" s="1"/>
  <c r="E14" i="47" s="1"/>
  <c r="D16" i="47" s="1"/>
  <c r="E16" i="47" s="1"/>
  <c r="D17" i="47" s="1"/>
  <c r="E17" i="47" s="1"/>
  <c r="D18" i="47" s="1"/>
  <c r="E18" i="47" s="1"/>
  <c r="D19" i="47" s="1"/>
  <c r="E19" i="47" s="1"/>
  <c r="D20" i="47" s="1"/>
  <c r="E20" i="47" s="1"/>
  <c r="D21" i="47" s="1"/>
  <c r="E21" i="47" s="1"/>
  <c r="D22" i="47" s="1"/>
  <c r="E22" i="47" s="1"/>
  <c r="D24" i="47" s="1"/>
  <c r="E24" i="47" s="1"/>
  <c r="D25" i="47" s="1"/>
  <c r="E25" i="47" s="1"/>
  <c r="D26" i="47" s="1"/>
  <c r="E26" i="47" s="1"/>
  <c r="D28" i="47" s="1"/>
  <c r="E28" i="47" s="1"/>
  <c r="D29" i="47" s="1"/>
  <c r="E29" i="47" s="1"/>
  <c r="D30" i="47" s="1"/>
  <c r="E30" i="47" s="1"/>
  <c r="D31" i="47" s="1"/>
  <c r="E31" i="47" s="1"/>
  <c r="D32" i="47" s="1"/>
  <c r="E32" i="47" s="1"/>
  <c r="D33" i="47" s="1"/>
  <c r="E33" i="47" s="1"/>
  <c r="D119" i="45"/>
  <c r="E119" i="45" s="1"/>
  <c r="D120" i="45" s="1"/>
  <c r="E120" i="45" s="1"/>
  <c r="D121" i="45" s="1"/>
  <c r="E121" i="45" s="1"/>
  <c r="D123" i="45" s="1"/>
  <c r="E123" i="45" s="1"/>
  <c r="D124" i="45" s="1"/>
  <c r="E124" i="45" s="1"/>
  <c r="D126" i="45" s="1"/>
  <c r="E126" i="45" s="1"/>
  <c r="D127" i="45" s="1"/>
  <c r="E127" i="45" s="1"/>
  <c r="D128" i="45" s="1"/>
  <c r="E128" i="45" s="1"/>
  <c r="D129" i="45" s="1"/>
  <c r="E129" i="45" s="1"/>
  <c r="D130" i="45" s="1"/>
  <c r="E130" i="45" s="1"/>
  <c r="D131" i="45" s="1"/>
  <c r="E131" i="45" s="1"/>
  <c r="D132" i="45" s="1"/>
  <c r="E132" i="45" s="1"/>
  <c r="D133" i="45" s="1"/>
  <c r="E133" i="45" s="1"/>
  <c r="D134" i="45" s="1"/>
  <c r="E134" i="45" s="1"/>
  <c r="D135" i="45" s="1"/>
  <c r="E135" i="45" s="1"/>
  <c r="D137" i="45" s="1"/>
  <c r="E137" i="45" s="1"/>
  <c r="D138" i="45" s="1"/>
  <c r="E138" i="45" s="1"/>
  <c r="D139" i="45" s="1"/>
  <c r="E139" i="45" s="1"/>
  <c r="D141" i="45" s="1"/>
  <c r="E141" i="45" s="1"/>
  <c r="D142" i="45" s="1"/>
  <c r="E142" i="45" s="1"/>
  <c r="A119" i="45"/>
  <c r="A120" i="45" s="1"/>
  <c r="A121" i="45" s="1"/>
  <c r="A123" i="45" s="1"/>
  <c r="A124" i="45" s="1"/>
  <c r="A126" i="45" s="1"/>
  <c r="A127" i="45" s="1"/>
  <c r="A128" i="45" s="1"/>
  <c r="A129" i="45" s="1"/>
  <c r="A130" i="45" s="1"/>
  <c r="A131" i="45" s="1"/>
  <c r="A132" i="45" s="1"/>
  <c r="A133" i="45" s="1"/>
  <c r="E118" i="45"/>
  <c r="F113" i="45"/>
  <c r="F143" i="45" s="1"/>
  <c r="D87" i="45"/>
  <c r="E87" i="45" s="1"/>
  <c r="D89" i="45" s="1"/>
  <c r="E89" i="45" s="1"/>
  <c r="D90" i="45" s="1"/>
  <c r="E90" i="45" s="1"/>
  <c r="D91" i="45" s="1"/>
  <c r="E91" i="45" s="1"/>
  <c r="D93" i="45" s="1"/>
  <c r="E93" i="45" s="1"/>
  <c r="D94" i="45" s="1"/>
  <c r="E94" i="45" s="1"/>
  <c r="D96" i="45" s="1"/>
  <c r="E96" i="45" s="1"/>
  <c r="D97" i="45" s="1"/>
  <c r="E97" i="45" s="1"/>
  <c r="D98" i="45" s="1"/>
  <c r="E98" i="45" s="1"/>
  <c r="D99" i="45" s="1"/>
  <c r="E99" i="45" s="1"/>
  <c r="D100" i="45" s="1"/>
  <c r="E100" i="45" s="1"/>
  <c r="D102" i="45" s="1"/>
  <c r="E102" i="45" s="1"/>
  <c r="D103" i="45" s="1"/>
  <c r="E103" i="45" s="1"/>
  <c r="D104" i="45" s="1"/>
  <c r="E104" i="45" s="1"/>
  <c r="D105" i="45" s="1"/>
  <c r="E105" i="45" s="1"/>
  <c r="D106" i="45" s="1"/>
  <c r="E106" i="45" s="1"/>
  <c r="D107" i="45" s="1"/>
  <c r="E107" i="45" s="1"/>
  <c r="D108" i="45" s="1"/>
  <c r="E108" i="45" s="1"/>
  <c r="D109" i="45" s="1"/>
  <c r="E109" i="45" s="1"/>
  <c r="D110" i="45" s="1"/>
  <c r="E110" i="45" s="1"/>
  <c r="D111" i="45" s="1"/>
  <c r="E111" i="45" s="1"/>
  <c r="D112" i="45" s="1"/>
  <c r="E112" i="45" s="1"/>
  <c r="A87" i="45"/>
  <c r="A89" i="45" s="1"/>
  <c r="A90" i="45" s="1"/>
  <c r="A91" i="45" s="1"/>
  <c r="A93" i="45" s="1"/>
  <c r="A94" i="45" s="1"/>
  <c r="A96" i="45" s="1"/>
  <c r="A97" i="45" s="1"/>
  <c r="A98" i="45" s="1"/>
  <c r="A99" i="45" s="1"/>
  <c r="A100" i="45" s="1"/>
  <c r="A102" i="45" s="1"/>
  <c r="A103" i="45" s="1"/>
  <c r="A104" i="45" s="1"/>
  <c r="A105" i="45" s="1"/>
  <c r="A106" i="45" s="1"/>
  <c r="A107" i="45" s="1"/>
  <c r="A108" i="45" s="1"/>
  <c r="A109" i="45" s="1"/>
  <c r="A110" i="45" s="1"/>
  <c r="A111" i="45" s="1"/>
  <c r="A112" i="45" s="1"/>
  <c r="E86" i="45"/>
  <c r="F81" i="45"/>
  <c r="A65" i="45"/>
  <c r="A66" i="45" s="1"/>
  <c r="A67" i="45" s="1"/>
  <c r="A69" i="45" s="1"/>
  <c r="A70" i="45" s="1"/>
  <c r="A71" i="45" s="1"/>
  <c r="A73" i="45" s="1"/>
  <c r="A74" i="45" s="1"/>
  <c r="A76" i="45" s="1"/>
  <c r="A77" i="45" s="1"/>
  <c r="A78" i="45" s="1"/>
  <c r="A79" i="45" s="1"/>
  <c r="A80" i="45" s="1"/>
  <c r="E41" i="45"/>
  <c r="D42" i="45" s="1"/>
  <c r="E42" i="45" s="1"/>
  <c r="D43" i="45" s="1"/>
  <c r="E43" i="45" s="1"/>
  <c r="D44" i="45" s="1"/>
  <c r="E44" i="45" s="1"/>
  <c r="D46" i="45" s="1"/>
  <c r="E46" i="45" s="1"/>
  <c r="D47" i="45" s="1"/>
  <c r="E47" i="45" s="1"/>
  <c r="D48" i="45" s="1"/>
  <c r="E48" i="45" s="1"/>
  <c r="D51" i="45" s="1"/>
  <c r="E51" i="45" s="1"/>
  <c r="D52" i="45" s="1"/>
  <c r="E52" i="45" s="1"/>
  <c r="D54" i="45" s="1"/>
  <c r="E54" i="45" s="1"/>
  <c r="D55" i="45" s="1"/>
  <c r="E55" i="45" s="1"/>
  <c r="D56" i="45" s="1"/>
  <c r="E56" i="45" s="1"/>
  <c r="D58" i="45" s="1"/>
  <c r="E58" i="45" s="1"/>
  <c r="D59" i="45" s="1"/>
  <c r="E59" i="45" s="1"/>
  <c r="D60" i="45" s="1"/>
  <c r="E60" i="45" s="1"/>
  <c r="D61" i="45" s="1"/>
  <c r="E61" i="45" s="1"/>
  <c r="D62" i="45" s="1"/>
  <c r="E62" i="45" s="1"/>
  <c r="D63" i="45" s="1"/>
  <c r="E63" i="45" s="1"/>
  <c r="D65" i="45" s="1"/>
  <c r="E65" i="45" s="1"/>
  <c r="D66" i="45" s="1"/>
  <c r="E66" i="45" s="1"/>
  <c r="D67" i="45" s="1"/>
  <c r="E67" i="45" s="1"/>
  <c r="D69" i="45" s="1"/>
  <c r="E69" i="45" s="1"/>
  <c r="D70" i="45" s="1"/>
  <c r="E70" i="45" s="1"/>
  <c r="D71" i="45" s="1"/>
  <c r="E71" i="45" s="1"/>
  <c r="D73" i="45" s="1"/>
  <c r="E73" i="45" s="1"/>
  <c r="D74" i="45" s="1"/>
  <c r="E74" i="45" s="1"/>
  <c r="D77" i="45" s="1"/>
  <c r="E77" i="45" s="1"/>
  <c r="D78" i="45" s="1"/>
  <c r="E78" i="45" s="1"/>
  <c r="D79" i="45" s="1"/>
  <c r="E79" i="45" s="1"/>
  <c r="D80" i="45" s="1"/>
  <c r="A9" i="45"/>
  <c r="A10" i="45" s="1"/>
  <c r="A12" i="45" s="1"/>
  <c r="A13" i="45" s="1"/>
  <c r="A14" i="45" s="1"/>
  <c r="A16" i="45" s="1"/>
  <c r="A17" i="45" s="1"/>
  <c r="A18" i="45" s="1"/>
  <c r="A19" i="45" s="1"/>
  <c r="A20" i="45" s="1"/>
  <c r="A21" i="45" s="1"/>
  <c r="A22" i="45" s="1"/>
  <c r="A24" i="45" s="1"/>
  <c r="A25" i="45" s="1"/>
  <c r="A26" i="45" s="1"/>
  <c r="A28" i="45" s="1"/>
  <c r="A29" i="45" s="1"/>
  <c r="A30" i="45" s="1"/>
  <c r="A31" i="45" s="1"/>
  <c r="A32" i="45" s="1"/>
  <c r="A33" i="45" s="1"/>
  <c r="A34" i="45" s="1"/>
  <c r="E8" i="45"/>
  <c r="D9" i="45" s="1"/>
  <c r="E9" i="45" s="1"/>
  <c r="D10" i="45" s="1"/>
  <c r="E10" i="45" s="1"/>
  <c r="D12" i="45" s="1"/>
  <c r="E12" i="45" s="1"/>
  <c r="D13" i="45" s="1"/>
  <c r="E13" i="45" s="1"/>
  <c r="D14" i="45" s="1"/>
  <c r="E14" i="45" s="1"/>
  <c r="D16" i="45" s="1"/>
  <c r="E16" i="45" s="1"/>
  <c r="D17" i="45" s="1"/>
  <c r="E17" i="45" s="1"/>
  <c r="D18" i="45" s="1"/>
  <c r="E18" i="45" s="1"/>
  <c r="D19" i="45" s="1"/>
  <c r="E19" i="45" s="1"/>
  <c r="D20" i="45" s="1"/>
  <c r="E20" i="45" s="1"/>
  <c r="D21" i="45" s="1"/>
  <c r="E21" i="45" s="1"/>
  <c r="D22" i="45" s="1"/>
  <c r="E22" i="45" s="1"/>
  <c r="D24" i="45" s="1"/>
  <c r="E24" i="45" s="1"/>
  <c r="D25" i="45" s="1"/>
  <c r="E25" i="45" s="1"/>
  <c r="D26" i="45" s="1"/>
  <c r="E26" i="45" s="1"/>
  <c r="D28" i="45" s="1"/>
  <c r="E28" i="45" s="1"/>
  <c r="D29" i="45" s="1"/>
  <c r="E29" i="45" s="1"/>
  <c r="D30" i="45" s="1"/>
  <c r="E30" i="45" s="1"/>
  <c r="D31" i="45" s="1"/>
  <c r="E31" i="45" s="1"/>
  <c r="D32" i="45" s="1"/>
  <c r="E32" i="45" s="1"/>
  <c r="D33" i="45" s="1"/>
  <c r="E33" i="45" s="1"/>
  <c r="D34" i="45" s="1"/>
  <c r="E103" i="71" l="1"/>
  <c r="F34" i="60"/>
  <c r="F80" i="60"/>
  <c r="F79" i="60" s="1"/>
  <c r="E79" i="60" s="1"/>
  <c r="D116" i="49"/>
  <c r="E116" i="49"/>
  <c r="D128" i="53"/>
  <c r="E128" i="53" s="1"/>
  <c r="D130" i="53" s="1"/>
  <c r="E130" i="53" s="1"/>
  <c r="D131" i="53" s="1"/>
  <c r="E131" i="53" s="1"/>
  <c r="D133" i="53"/>
  <c r="D113" i="62"/>
  <c r="E113" i="62" s="1"/>
  <c r="D114" i="62" s="1"/>
  <c r="E114" i="62" s="1"/>
  <c r="F147" i="50"/>
  <c r="F146" i="50" s="1"/>
  <c r="E146" i="50" s="1"/>
  <c r="D44" i="1"/>
  <c r="A134" i="73"/>
  <c r="A135" i="73" s="1"/>
  <c r="A136" i="73" s="1"/>
  <c r="A138" i="73" s="1"/>
  <c r="A139" i="73" s="1"/>
  <c r="A140" i="73" s="1"/>
  <c r="D100" i="53"/>
  <c r="E100" i="53" s="1"/>
  <c r="D102" i="53" s="1"/>
  <c r="E102" i="53" s="1"/>
  <c r="D103" i="53" s="1"/>
  <c r="E103" i="53" s="1"/>
  <c r="E105" i="53" s="1"/>
  <c r="D107" i="53" s="1"/>
  <c r="E107" i="53" s="1"/>
  <c r="D108" i="53" s="1"/>
  <c r="E108" i="53" s="1"/>
  <c r="D109" i="53" s="1"/>
  <c r="E109" i="53" s="1"/>
  <c r="D110" i="53" s="1"/>
  <c r="E110" i="53" s="1"/>
  <c r="D105" i="53"/>
  <c r="F85" i="50"/>
  <c r="F34" i="49"/>
  <c r="E34" i="49" s="1"/>
  <c r="F35" i="45"/>
  <c r="F34" i="45" s="1"/>
  <c r="F154" i="58"/>
  <c r="D49" i="1"/>
  <c r="D108" i="69"/>
  <c r="E108" i="69" s="1"/>
  <c r="D109" i="69" s="1"/>
  <c r="E109" i="69" s="1"/>
  <c r="D111" i="69" s="1"/>
  <c r="E111" i="69" s="1"/>
  <c r="D113" i="69" s="1"/>
  <c r="E113" i="69" s="1"/>
  <c r="D53" i="1"/>
  <c r="D97" i="76"/>
  <c r="E97" i="76" s="1"/>
  <c r="D51" i="76"/>
  <c r="E51" i="76" s="1"/>
  <c r="D18" i="76"/>
  <c r="E18" i="76" s="1"/>
  <c r="D169" i="76"/>
  <c r="E169" i="76" s="1"/>
  <c r="D220" i="55"/>
  <c r="E220" i="55" s="1"/>
  <c r="D94" i="55"/>
  <c r="E94" i="55" s="1"/>
  <c r="D97" i="55" s="1"/>
  <c r="E97" i="55" s="1"/>
  <c r="D98" i="55" s="1"/>
  <c r="E98" i="55" s="1"/>
  <c r="D100" i="55" s="1"/>
  <c r="E100" i="55" s="1"/>
  <c r="D101" i="55" s="1"/>
  <c r="E101" i="55" s="1"/>
  <c r="D103" i="55" s="1"/>
  <c r="E103" i="55" s="1"/>
  <c r="D104" i="55" s="1"/>
  <c r="E104" i="55" s="1"/>
  <c r="D105" i="55" s="1"/>
  <c r="E105" i="55" s="1"/>
  <c r="E107" i="55" s="1"/>
  <c r="D109" i="55" s="1"/>
  <c r="E109" i="55" s="1"/>
  <c r="D110" i="55" s="1"/>
  <c r="E110" i="55" s="1"/>
  <c r="D111" i="55" s="1"/>
  <c r="E111" i="55" s="1"/>
  <c r="D112" i="55" s="1"/>
  <c r="E112" i="55" s="1"/>
  <c r="D113" i="55" s="1"/>
  <c r="E113" i="55" s="1"/>
  <c r="D115" i="55" s="1"/>
  <c r="E115" i="55" s="1"/>
  <c r="D116" i="55" s="1"/>
  <c r="E116" i="55" s="1"/>
  <c r="D117" i="55" s="1"/>
  <c r="E117" i="55" s="1"/>
  <c r="D118" i="55" s="1"/>
  <c r="E118" i="55" s="1"/>
  <c r="D119" i="55" s="1"/>
  <c r="E119" i="55" s="1"/>
  <c r="D120" i="55" s="1"/>
  <c r="E120" i="55" s="1"/>
  <c r="D121" i="55" s="1"/>
  <c r="E121" i="55" s="1"/>
  <c r="D122" i="55" s="1"/>
  <c r="E122" i="55" s="1"/>
  <c r="D123" i="55" s="1"/>
  <c r="E123" i="55" s="1"/>
  <c r="D124" i="55" s="1"/>
  <c r="E124" i="55" s="1"/>
  <c r="D126" i="55" s="1"/>
  <c r="E126" i="55" s="1"/>
  <c r="D127" i="55" s="1"/>
  <c r="E127" i="55" s="1"/>
  <c r="D128" i="55" s="1"/>
  <c r="E128" i="55" s="1"/>
  <c r="D129" i="55" s="1"/>
  <c r="E129" i="55" s="1"/>
  <c r="D130" i="55" s="1"/>
  <c r="E130" i="55" s="1"/>
  <c r="D131" i="55" s="1"/>
  <c r="E131" i="55" s="1"/>
  <c r="D132" i="55" s="1"/>
  <c r="E132" i="55" s="1"/>
  <c r="E106" i="55" s="1"/>
  <c r="E136" i="55" s="1"/>
  <c r="D137" i="55" s="1"/>
  <c r="E137" i="55" s="1"/>
  <c r="D138" i="55" s="1"/>
  <c r="E138" i="55" s="1"/>
  <c r="D139" i="55" s="1"/>
  <c r="E139" i="55" s="1"/>
  <c r="F141" i="73"/>
  <c r="F80" i="62"/>
  <c r="D132" i="58"/>
  <c r="E132" i="58" s="1"/>
  <c r="D133" i="58" s="1"/>
  <c r="E133" i="58" s="1"/>
  <c r="D134" i="58" s="1"/>
  <c r="E134" i="58" s="1"/>
  <c r="D135" i="58" s="1"/>
  <c r="E135" i="58" s="1"/>
  <c r="E131" i="73"/>
  <c r="F34" i="73"/>
  <c r="F33" i="73" s="1"/>
  <c r="E33" i="73" s="1"/>
  <c r="E94" i="73"/>
  <c r="D95" i="73" s="1"/>
  <c r="E95" i="73" s="1"/>
  <c r="D96" i="73" s="1"/>
  <c r="E96" i="73" s="1"/>
  <c r="F79" i="73"/>
  <c r="D145" i="70"/>
  <c r="E145" i="70" s="1"/>
  <c r="D146" i="70" s="1"/>
  <c r="E146" i="70" s="1"/>
  <c r="D147" i="70" s="1"/>
  <c r="E147" i="70" s="1"/>
  <c r="D149" i="70" s="1"/>
  <c r="E149" i="70" s="1"/>
  <c r="D150" i="70" s="1"/>
  <c r="E150" i="70" s="1"/>
  <c r="D152" i="70" s="1"/>
  <c r="E152" i="70" s="1"/>
  <c r="D153" i="70" s="1"/>
  <c r="E153" i="70" s="1"/>
  <c r="D154" i="70" s="1"/>
  <c r="E154" i="70" s="1"/>
  <c r="D155" i="70" s="1"/>
  <c r="E155" i="70" s="1"/>
  <c r="D157" i="70" s="1"/>
  <c r="E157" i="70" s="1"/>
  <c r="D158" i="70" s="1"/>
  <c r="E158" i="70" s="1"/>
  <c r="D159" i="70" s="1"/>
  <c r="E159" i="70" s="1"/>
  <c r="D161" i="70" s="1"/>
  <c r="E161" i="70" s="1"/>
  <c r="D162" i="70" s="1"/>
  <c r="E162" i="70" s="1"/>
  <c r="E110" i="70"/>
  <c r="D111" i="70" s="1"/>
  <c r="E111" i="70" s="1"/>
  <c r="D112" i="70" s="1"/>
  <c r="E112" i="70" s="1"/>
  <c r="D114" i="70" s="1"/>
  <c r="E114" i="70" s="1"/>
  <c r="D115" i="70" s="1"/>
  <c r="E115" i="70" s="1"/>
  <c r="D117" i="70" s="1"/>
  <c r="E117" i="70" s="1"/>
  <c r="D118" i="70" s="1"/>
  <c r="E118" i="70" s="1"/>
  <c r="D119" i="70" s="1"/>
  <c r="E119" i="70" s="1"/>
  <c r="D120" i="70" s="1"/>
  <c r="E120" i="70" s="1"/>
  <c r="F79" i="72"/>
  <c r="E79" i="72" s="1"/>
  <c r="A121" i="72"/>
  <c r="A122" i="72" s="1"/>
  <c r="A123" i="72" s="1"/>
  <c r="A126" i="72" s="1"/>
  <c r="A127" i="72" s="1"/>
  <c r="A128" i="72" s="1"/>
  <c r="A116" i="72"/>
  <c r="F33" i="72"/>
  <c r="E33" i="72" s="1"/>
  <c r="F173" i="72"/>
  <c r="E173" i="72" s="1"/>
  <c r="F157" i="71"/>
  <c r="F34" i="71"/>
  <c r="F79" i="71"/>
  <c r="A99" i="70"/>
  <c r="A100" i="70" s="1"/>
  <c r="A102" i="70"/>
  <c r="A103" i="70" s="1"/>
  <c r="A105" i="70" s="1"/>
  <c r="A106" i="70" s="1"/>
  <c r="A107" i="70" s="1"/>
  <c r="A110" i="70" s="1"/>
  <c r="A111" i="70" s="1"/>
  <c r="A112" i="70" s="1"/>
  <c r="A114" i="70" s="1"/>
  <c r="A115" i="70" s="1"/>
  <c r="A117" i="70" s="1"/>
  <c r="A118" i="70" s="1"/>
  <c r="A119" i="70" s="1"/>
  <c r="A120" i="70" s="1"/>
  <c r="A137" i="70"/>
  <c r="A138" i="70" s="1"/>
  <c r="A140" i="70" s="1"/>
  <c r="A141" i="70" s="1"/>
  <c r="A142" i="70" s="1"/>
  <c r="A145" i="70" s="1"/>
  <c r="A146" i="70" s="1"/>
  <c r="A147" i="70" s="1"/>
  <c r="A149" i="70" s="1"/>
  <c r="A150" i="70" s="1"/>
  <c r="A152" i="70" s="1"/>
  <c r="A153" i="70" s="1"/>
  <c r="A134" i="70"/>
  <c r="A135" i="70" s="1"/>
  <c r="F163" i="70"/>
  <c r="F34" i="70"/>
  <c r="F33" i="70" s="1"/>
  <c r="E33" i="70" s="1"/>
  <c r="F81" i="70"/>
  <c r="F80" i="70" s="1"/>
  <c r="E80" i="70" s="1"/>
  <c r="A120" i="69"/>
  <c r="A121" i="69" s="1"/>
  <c r="F80" i="69"/>
  <c r="F79" i="69" s="1"/>
  <c r="E79" i="69" s="1"/>
  <c r="F34" i="69"/>
  <c r="F33" i="69" s="1"/>
  <c r="E33" i="69" s="1"/>
  <c r="F148" i="62"/>
  <c r="E148" i="62" s="1"/>
  <c r="F34" i="62"/>
  <c r="F33" i="62" s="1"/>
  <c r="E33" i="62" s="1"/>
  <c r="F146" i="61"/>
  <c r="E146" i="61" s="1"/>
  <c r="F34" i="61"/>
  <c r="F33" i="61" s="1"/>
  <c r="E33" i="61" s="1"/>
  <c r="F33" i="60"/>
  <c r="E33" i="60" s="1"/>
  <c r="F152" i="60"/>
  <c r="E152" i="60" s="1"/>
  <c r="F80" i="58"/>
  <c r="E80" i="58" s="1"/>
  <c r="F34" i="58"/>
  <c r="E34" i="58" s="1"/>
  <c r="A218" i="55"/>
  <c r="A219" i="55" s="1"/>
  <c r="A220" i="55" s="1"/>
  <c r="A231" i="55" s="1"/>
  <c r="F79" i="54"/>
  <c r="E79" i="54"/>
  <c r="E144" i="54"/>
  <c r="F33" i="54"/>
  <c r="E33" i="54" s="1"/>
  <c r="A101" i="54"/>
  <c r="A102" i="54" s="1"/>
  <c r="A103" i="54" s="1"/>
  <c r="A104" i="54" s="1"/>
  <c r="A105" i="54" s="1"/>
  <c r="A106" i="54" s="1"/>
  <c r="A107" i="54" s="1"/>
  <c r="A108" i="54" s="1"/>
  <c r="A109" i="54" s="1"/>
  <c r="A110" i="54" s="1"/>
  <c r="A111" i="54" s="1"/>
  <c r="A99" i="54"/>
  <c r="A100" i="54" s="1"/>
  <c r="F144" i="54"/>
  <c r="A94" i="53"/>
  <c r="A97" i="53"/>
  <c r="A98" i="53" s="1"/>
  <c r="A100" i="53" s="1"/>
  <c r="A102" i="53" s="1"/>
  <c r="A103" i="53" s="1"/>
  <c r="F34" i="53"/>
  <c r="F33" i="53" s="1"/>
  <c r="E33" i="53" s="1"/>
  <c r="F34" i="50"/>
  <c r="F35" i="50" s="1"/>
  <c r="A57" i="50"/>
  <c r="A58" i="50" s="1"/>
  <c r="A59" i="50" s="1"/>
  <c r="A60" i="50" s="1"/>
  <c r="A61" i="50" s="1"/>
  <c r="A63" i="50"/>
  <c r="A64" i="50" s="1"/>
  <c r="A65" i="50" s="1"/>
  <c r="A66" i="50" s="1"/>
  <c r="A67" i="50" s="1"/>
  <c r="A68" i="50" s="1"/>
  <c r="A70" i="50" s="1"/>
  <c r="A71" i="50" s="1"/>
  <c r="A72" i="50" s="1"/>
  <c r="A74" i="50" s="1"/>
  <c r="A75" i="50" s="1"/>
  <c r="A76" i="50" s="1"/>
  <c r="A78" i="50" s="1"/>
  <c r="A79" i="50" s="1"/>
  <c r="A81" i="50" s="1"/>
  <c r="A82" i="50" s="1"/>
  <c r="A83" i="50" s="1"/>
  <c r="A84" i="50" s="1"/>
  <c r="F180" i="49"/>
  <c r="F179" i="49" s="1"/>
  <c r="E179" i="49" s="1"/>
  <c r="F81" i="49"/>
  <c r="F80" i="49" s="1"/>
  <c r="E80" i="49" s="1"/>
  <c r="F136" i="48"/>
  <c r="E136" i="48" s="1"/>
  <c r="F34" i="48"/>
  <c r="F61" i="48"/>
  <c r="F60" i="48" s="1"/>
  <c r="E60" i="48" s="1"/>
  <c r="F96" i="48"/>
  <c r="F95" i="48" s="1"/>
  <c r="E95" i="48" s="1"/>
  <c r="F76" i="48"/>
  <c r="F75" i="48" s="1"/>
  <c r="E75" i="48" s="1"/>
  <c r="E95" i="51"/>
  <c r="F95" i="51"/>
  <c r="F136" i="51"/>
  <c r="F135" i="51" s="1"/>
  <c r="E135" i="51" s="1"/>
  <c r="F76" i="51"/>
  <c r="F75" i="51" s="1"/>
  <c r="E75" i="51" s="1"/>
  <c r="F34" i="51"/>
  <c r="F61" i="51"/>
  <c r="F60" i="51" s="1"/>
  <c r="E60" i="51" s="1"/>
  <c r="A108" i="47"/>
  <c r="A109" i="47" s="1"/>
  <c r="A114" i="47" s="1"/>
  <c r="A115" i="47" s="1"/>
  <c r="A116" i="47" s="1"/>
  <c r="A117" i="47" s="1"/>
  <c r="A118" i="47" s="1"/>
  <c r="A119" i="47" s="1"/>
  <c r="A120" i="47" s="1"/>
  <c r="A121" i="47" s="1"/>
  <c r="A111" i="47"/>
  <c r="A112" i="47" s="1"/>
  <c r="F145" i="47"/>
  <c r="F144" i="47" s="1"/>
  <c r="E144" i="47" s="1"/>
  <c r="F96" i="47"/>
  <c r="F95" i="47" s="1"/>
  <c r="E95" i="47" s="1"/>
  <c r="F61" i="47"/>
  <c r="F60" i="47" s="1"/>
  <c r="E60" i="47" s="1"/>
  <c r="F76" i="47"/>
  <c r="F75" i="47" s="1"/>
  <c r="E75" i="47" s="1"/>
  <c r="F34" i="47"/>
  <c r="E34" i="45"/>
  <c r="F80" i="45"/>
  <c r="E80" i="45" s="1"/>
  <c r="A135" i="45"/>
  <c r="A137" i="45" s="1"/>
  <c r="A138" i="45" s="1"/>
  <c r="A139" i="45" s="1"/>
  <c r="A141" i="45" s="1"/>
  <c r="A142" i="45" s="1"/>
  <c r="A134" i="45"/>
  <c r="A191" i="43"/>
  <c r="A193" i="43" s="1"/>
  <c r="A186" i="43"/>
  <c r="A189" i="43" s="1"/>
  <c r="E185" i="43"/>
  <c r="D186" i="43" s="1"/>
  <c r="E186" i="43" s="1"/>
  <c r="D190" i="43" s="1"/>
  <c r="E190" i="43" s="1"/>
  <c r="D191" i="43" s="1"/>
  <c r="E191" i="43" s="1"/>
  <c r="D193" i="43" s="1"/>
  <c r="E193" i="43" s="1"/>
  <c r="D194" i="43" s="1"/>
  <c r="E194" i="43" s="1"/>
  <c r="D195" i="43" s="1"/>
  <c r="E195" i="43" s="1"/>
  <c r="D197" i="43" s="1"/>
  <c r="E197" i="43" s="1"/>
  <c r="D198" i="43" s="1"/>
  <c r="E198" i="43" s="1"/>
  <c r="D199" i="43" s="1"/>
  <c r="E199" i="43" s="1"/>
  <c r="D201" i="43" s="1"/>
  <c r="E201" i="43" s="1"/>
  <c r="D202" i="43" s="1"/>
  <c r="E202" i="43" s="1"/>
  <c r="D203" i="43" s="1"/>
  <c r="A145" i="43"/>
  <c r="A147" i="43" s="1"/>
  <c r="A148" i="43" s="1"/>
  <c r="A150" i="43" s="1"/>
  <c r="A151" i="43" s="1"/>
  <c r="A154" i="43" s="1"/>
  <c r="A155" i="43" s="1"/>
  <c r="A159" i="43" s="1"/>
  <c r="A161" i="43" s="1"/>
  <c r="A163" i="43" s="1"/>
  <c r="A164" i="43" s="1"/>
  <c r="A166" i="43" s="1"/>
  <c r="A167" i="43" s="1"/>
  <c r="A168" i="43" s="1"/>
  <c r="A169" i="43" s="1"/>
  <c r="A172" i="43" s="1"/>
  <c r="A173" i="43" s="1"/>
  <c r="A174" i="43" s="1"/>
  <c r="A175" i="43" s="1"/>
  <c r="A177" i="43" s="1"/>
  <c r="A178" i="43" s="1"/>
  <c r="A144" i="43"/>
  <c r="E143" i="43"/>
  <c r="D144" i="43" s="1"/>
  <c r="E144" i="43" s="1"/>
  <c r="D145" i="43" s="1"/>
  <c r="E145" i="43" s="1"/>
  <c r="D147" i="43" s="1"/>
  <c r="E147" i="43" s="1"/>
  <c r="D148" i="43" s="1"/>
  <c r="E148" i="43" s="1"/>
  <c r="D150" i="43" s="1"/>
  <c r="E150" i="43" s="1"/>
  <c r="D151" i="43" s="1"/>
  <c r="E151" i="43" s="1"/>
  <c r="D154" i="43" s="1"/>
  <c r="E154" i="43" s="1"/>
  <c r="D155" i="43" s="1"/>
  <c r="E155" i="43" s="1"/>
  <c r="D159" i="43" s="1"/>
  <c r="E159" i="43" s="1"/>
  <c r="D160" i="43" s="1"/>
  <c r="E160" i="43" s="1"/>
  <c r="D161" i="43" s="1"/>
  <c r="E161" i="43" s="1"/>
  <c r="D162" i="43" s="1"/>
  <c r="E162" i="43" s="1"/>
  <c r="D163" i="43" s="1"/>
  <c r="E163" i="43" s="1"/>
  <c r="D164" i="43" s="1"/>
  <c r="E164" i="43" s="1"/>
  <c r="D166" i="43" s="1"/>
  <c r="E166" i="43" s="1"/>
  <c r="D167" i="43" s="1"/>
  <c r="E167" i="43" s="1"/>
  <c r="D168" i="43" s="1"/>
  <c r="E168" i="43" s="1"/>
  <c r="D169" i="43" s="1"/>
  <c r="E169" i="43" s="1"/>
  <c r="D172" i="43" s="1"/>
  <c r="E172" i="43" s="1"/>
  <c r="D173" i="43" s="1"/>
  <c r="E173" i="43" s="1"/>
  <c r="D174" i="43" s="1"/>
  <c r="E174" i="43" s="1"/>
  <c r="D175" i="43" s="1"/>
  <c r="E175" i="43" s="1"/>
  <c r="D177" i="43" s="1"/>
  <c r="E177" i="43" s="1"/>
  <c r="D178" i="43" s="1"/>
  <c r="E178" i="43" s="1"/>
  <c r="D179" i="43" s="1"/>
  <c r="F137" i="43"/>
  <c r="F204" i="43" s="1"/>
  <c r="A91" i="43"/>
  <c r="A93" i="43" s="1"/>
  <c r="A94" i="43" s="1"/>
  <c r="A96" i="43" s="1"/>
  <c r="A97" i="43" s="1"/>
  <c r="A98" i="43" s="1"/>
  <c r="A100" i="43" s="1"/>
  <c r="A101" i="43" s="1"/>
  <c r="A103" i="43" s="1"/>
  <c r="A104" i="43" s="1"/>
  <c r="A108" i="43" s="1"/>
  <c r="A110" i="43" s="1"/>
  <c r="A112" i="43" s="1"/>
  <c r="A113" i="43" s="1"/>
  <c r="A115" i="43" s="1"/>
  <c r="A116" i="43" s="1"/>
  <c r="A117" i="43" s="1"/>
  <c r="A118" i="43" s="1"/>
  <c r="A121" i="43" s="1"/>
  <c r="A122" i="43" s="1"/>
  <c r="A123" i="43" s="1"/>
  <c r="A124" i="43" s="1"/>
  <c r="A126" i="43" s="1"/>
  <c r="A127" i="43" s="1"/>
  <c r="A130" i="43" s="1"/>
  <c r="A131" i="43" s="1"/>
  <c r="A133" i="43" s="1"/>
  <c r="A135" i="43" s="1"/>
  <c r="A136" i="43" s="1"/>
  <c r="A87" i="43"/>
  <c r="A89" i="43" s="1"/>
  <c r="A90" i="43" s="1"/>
  <c r="E86" i="43"/>
  <c r="D87" i="43" s="1"/>
  <c r="E87" i="43" s="1"/>
  <c r="D89" i="43" s="1"/>
  <c r="E89" i="43" s="1"/>
  <c r="D90" i="43" s="1"/>
  <c r="E90" i="43" s="1"/>
  <c r="D91" i="43" s="1"/>
  <c r="E91" i="43" s="1"/>
  <c r="D93" i="43" s="1"/>
  <c r="E93" i="43" s="1"/>
  <c r="D94" i="43" s="1"/>
  <c r="E94" i="43" s="1"/>
  <c r="D96" i="43" s="1"/>
  <c r="E96" i="43" s="1"/>
  <c r="D97" i="43" s="1"/>
  <c r="E97" i="43" s="1"/>
  <c r="D98" i="43" s="1"/>
  <c r="E98" i="43" s="1"/>
  <c r="D100" i="43" s="1"/>
  <c r="E100" i="43" s="1"/>
  <c r="D101" i="43" s="1"/>
  <c r="E101" i="43" s="1"/>
  <c r="D103" i="43" s="1"/>
  <c r="E103" i="43" s="1"/>
  <c r="D104" i="43" s="1"/>
  <c r="E104" i="43" s="1"/>
  <c r="D108" i="43" s="1"/>
  <c r="E108" i="43" s="1"/>
  <c r="D109" i="43" s="1"/>
  <c r="E109" i="43" s="1"/>
  <c r="D110" i="43" s="1"/>
  <c r="E110" i="43" s="1"/>
  <c r="D111" i="43" s="1"/>
  <c r="E111" i="43" s="1"/>
  <c r="D112" i="43" s="1"/>
  <c r="E112" i="43" s="1"/>
  <c r="D113" i="43" s="1"/>
  <c r="E113" i="43" s="1"/>
  <c r="D115" i="43" s="1"/>
  <c r="E115" i="43" s="1"/>
  <c r="D116" i="43" s="1"/>
  <c r="E116" i="43" s="1"/>
  <c r="D117" i="43" s="1"/>
  <c r="E117" i="43" s="1"/>
  <c r="D118" i="43" s="1"/>
  <c r="E118" i="43" s="1"/>
  <c r="D121" i="43" s="1"/>
  <c r="E121" i="43" s="1"/>
  <c r="D122" i="43" s="1"/>
  <c r="E122" i="43" s="1"/>
  <c r="D123" i="43" s="1"/>
  <c r="E123" i="43" s="1"/>
  <c r="D124" i="43" s="1"/>
  <c r="E124" i="43" s="1"/>
  <c r="D126" i="43" s="1"/>
  <c r="E126" i="43" s="1"/>
  <c r="D127" i="43" s="1"/>
  <c r="E127" i="43" s="1"/>
  <c r="D130" i="43" s="1"/>
  <c r="E130" i="43" s="1"/>
  <c r="D131" i="43" s="1"/>
  <c r="E131" i="43" s="1"/>
  <c r="D133" i="43" s="1"/>
  <c r="E133" i="43" s="1"/>
  <c r="D135" i="43" s="1"/>
  <c r="E135" i="43" s="1"/>
  <c r="D136" i="43" s="1"/>
  <c r="E136" i="43" s="1"/>
  <c r="A57" i="43"/>
  <c r="A58" i="43" s="1"/>
  <c r="A59" i="43" s="1"/>
  <c r="A60" i="43" s="1"/>
  <c r="A61" i="43" s="1"/>
  <c r="A63" i="43" s="1"/>
  <c r="A64" i="43" s="1"/>
  <c r="A65" i="43" s="1"/>
  <c r="A67" i="43" s="1"/>
  <c r="A68" i="43" s="1"/>
  <c r="A69" i="43" s="1"/>
  <c r="A70" i="43" s="1"/>
  <c r="A72" i="43" s="1"/>
  <c r="A73" i="43" s="1"/>
  <c r="A76" i="43" s="1"/>
  <c r="A77" i="43" s="1"/>
  <c r="A78" i="43" s="1"/>
  <c r="A79" i="43" s="1"/>
  <c r="A80" i="43" s="1"/>
  <c r="D43" i="43"/>
  <c r="E43" i="43" s="1"/>
  <c r="D44" i="43" s="1"/>
  <c r="E44" i="43" s="1"/>
  <c r="D45" i="43" s="1"/>
  <c r="E45" i="43" s="1"/>
  <c r="D46" i="43" s="1"/>
  <c r="E46" i="43" s="1"/>
  <c r="D49" i="43" s="1"/>
  <c r="E49" i="43" s="1"/>
  <c r="D50" i="43" s="1"/>
  <c r="E50" i="43" s="1"/>
  <c r="D52" i="43" s="1"/>
  <c r="E52" i="43" s="1"/>
  <c r="D53" i="43" s="1"/>
  <c r="E53" i="43" s="1"/>
  <c r="D54" i="43" s="1"/>
  <c r="E54" i="43" s="1"/>
  <c r="D56" i="43" s="1"/>
  <c r="E56" i="43" s="1"/>
  <c r="D57" i="43" s="1"/>
  <c r="E57" i="43" s="1"/>
  <c r="D58" i="43" s="1"/>
  <c r="E58" i="43" s="1"/>
  <c r="D59" i="43" s="1"/>
  <c r="E59" i="43" s="1"/>
  <c r="D60" i="43" s="1"/>
  <c r="E60" i="43" s="1"/>
  <c r="D61" i="43" s="1"/>
  <c r="E61" i="43" s="1"/>
  <c r="D63" i="43" s="1"/>
  <c r="E63" i="43" s="1"/>
  <c r="D64" i="43" s="1"/>
  <c r="E64" i="43" s="1"/>
  <c r="D65" i="43" s="1"/>
  <c r="E65" i="43" s="1"/>
  <c r="D67" i="43" s="1"/>
  <c r="E67" i="43" s="1"/>
  <c r="D68" i="43" s="1"/>
  <c r="E68" i="43" s="1"/>
  <c r="D69" i="43" s="1"/>
  <c r="E69" i="43" s="1"/>
  <c r="D70" i="43" s="1"/>
  <c r="E70" i="43" s="1"/>
  <c r="D72" i="43" s="1"/>
  <c r="E72" i="43" s="1"/>
  <c r="D73" i="43" s="1"/>
  <c r="E73" i="43" s="1"/>
  <c r="D76" i="43" s="1"/>
  <c r="E76" i="43" s="1"/>
  <c r="D77" i="43" s="1"/>
  <c r="E77" i="43" s="1"/>
  <c r="D78" i="43" s="1"/>
  <c r="E78" i="43" s="1"/>
  <c r="D79" i="43" s="1"/>
  <c r="E79" i="43" s="1"/>
  <c r="D80" i="43" s="1"/>
  <c r="A41" i="43"/>
  <c r="A42" i="43" s="1"/>
  <c r="A43" i="43" s="1"/>
  <c r="A44" i="43" s="1"/>
  <c r="A45" i="43" s="1"/>
  <c r="A46" i="43" s="1"/>
  <c r="A49" i="43" s="1"/>
  <c r="A50" i="43" s="1"/>
  <c r="A52" i="43" s="1"/>
  <c r="A53" i="43" s="1"/>
  <c r="E40" i="43"/>
  <c r="D41" i="43" s="1"/>
  <c r="E41" i="43" s="1"/>
  <c r="D42" i="43" s="1"/>
  <c r="E42" i="43" s="1"/>
  <c r="A9" i="43"/>
  <c r="A10" i="43" s="1"/>
  <c r="A12" i="43" s="1"/>
  <c r="A13" i="43" s="1"/>
  <c r="A14" i="43" s="1"/>
  <c r="A16" i="43" s="1"/>
  <c r="A17" i="43" s="1"/>
  <c r="A18" i="43" s="1"/>
  <c r="A19" i="43" s="1"/>
  <c r="A20" i="43" s="1"/>
  <c r="A21" i="43" s="1"/>
  <c r="A22" i="43" s="1"/>
  <c r="A24" i="43" s="1"/>
  <c r="A25" i="43" s="1"/>
  <c r="A26" i="43" s="1"/>
  <c r="A28" i="43" s="1"/>
  <c r="A29" i="43" s="1"/>
  <c r="A30" i="43" s="1"/>
  <c r="A31" i="43" s="1"/>
  <c r="A32" i="43" s="1"/>
  <c r="A33" i="43" s="1"/>
  <c r="E8" i="43"/>
  <c r="D9" i="43" s="1"/>
  <c r="E9" i="43" s="1"/>
  <c r="D10" i="43" s="1"/>
  <c r="E10" i="43" s="1"/>
  <c r="D12" i="43" s="1"/>
  <c r="E12" i="43" s="1"/>
  <c r="D13" i="43" s="1"/>
  <c r="E13" i="43" s="1"/>
  <c r="D14" i="43" s="1"/>
  <c r="E14" i="43" s="1"/>
  <c r="D16" i="43" s="1"/>
  <c r="E16" i="43" s="1"/>
  <c r="D17" i="43" s="1"/>
  <c r="E17" i="43" s="1"/>
  <c r="D18" i="43" s="1"/>
  <c r="E18" i="43" s="1"/>
  <c r="D19" i="43" s="1"/>
  <c r="E19" i="43" s="1"/>
  <c r="D20" i="43" s="1"/>
  <c r="E20" i="43" s="1"/>
  <c r="D21" i="43" s="1"/>
  <c r="E21" i="43" s="1"/>
  <c r="D22" i="43" s="1"/>
  <c r="E22" i="43" s="1"/>
  <c r="D24" i="43" s="1"/>
  <c r="E24" i="43" s="1"/>
  <c r="D25" i="43" s="1"/>
  <c r="E25" i="43" s="1"/>
  <c r="D26" i="43" s="1"/>
  <c r="E26" i="43" s="1"/>
  <c r="D28" i="43" s="1"/>
  <c r="E28" i="43" s="1"/>
  <c r="D29" i="43" s="1"/>
  <c r="E29" i="43" s="1"/>
  <c r="D30" i="43" s="1"/>
  <c r="E30" i="43" s="1"/>
  <c r="D31" i="43" s="1"/>
  <c r="E31" i="43" s="1"/>
  <c r="D32" i="43" s="1"/>
  <c r="E32" i="43" s="1"/>
  <c r="D33" i="43" s="1"/>
  <c r="D136" i="42"/>
  <c r="E136" i="42" s="1"/>
  <c r="D137" i="42" s="1"/>
  <c r="E137" i="42" s="1"/>
  <c r="D139" i="42" s="1"/>
  <c r="E139" i="42" s="1"/>
  <c r="D140" i="42" s="1"/>
  <c r="E140" i="42" s="1"/>
  <c r="D141" i="42" s="1"/>
  <c r="E141" i="42" s="1"/>
  <c r="D142" i="42" s="1"/>
  <c r="E142" i="42" s="1"/>
  <c r="D143" i="42" s="1"/>
  <c r="E143" i="42" s="1"/>
  <c r="D145" i="42" s="1"/>
  <c r="E145" i="42" s="1"/>
  <c r="D146" i="42" s="1"/>
  <c r="E146" i="42" s="1"/>
  <c r="D147" i="42" s="1"/>
  <c r="E147" i="42" s="1"/>
  <c r="D149" i="42" s="1"/>
  <c r="E149" i="42" s="1"/>
  <c r="D150" i="42" s="1"/>
  <c r="E150" i="42" s="1"/>
  <c r="D151" i="42" s="1"/>
  <c r="A135" i="42"/>
  <c r="A136" i="42" s="1"/>
  <c r="A137" i="42" s="1"/>
  <c r="A139" i="42" s="1"/>
  <c r="A140" i="42" s="1"/>
  <c r="E134" i="42"/>
  <c r="D135" i="42" s="1"/>
  <c r="E135" i="42" s="1"/>
  <c r="F129" i="42"/>
  <c r="F152" i="42" s="1"/>
  <c r="A122" i="42"/>
  <c r="A123" i="42" s="1"/>
  <c r="A126" i="42" s="1"/>
  <c r="A127" i="42" s="1"/>
  <c r="A128" i="42" s="1"/>
  <c r="A119" i="42"/>
  <c r="A120" i="42" s="1"/>
  <c r="E118" i="42"/>
  <c r="D119" i="42" s="1"/>
  <c r="E119" i="42" s="1"/>
  <c r="D120" i="42" s="1"/>
  <c r="E120" i="42" s="1"/>
  <c r="D121" i="42" s="1"/>
  <c r="E121" i="42" s="1"/>
  <c r="D122" i="42" s="1"/>
  <c r="E122" i="42" s="1"/>
  <c r="D123" i="42" s="1"/>
  <c r="E123" i="42" s="1"/>
  <c r="D126" i="42" s="1"/>
  <c r="E126" i="42" s="1"/>
  <c r="D127" i="42" s="1"/>
  <c r="E127" i="42" s="1"/>
  <c r="D128" i="42" s="1"/>
  <c r="E128" i="42" s="1"/>
  <c r="D111" i="42"/>
  <c r="E111" i="42" s="1"/>
  <c r="D112" i="42" s="1"/>
  <c r="E112" i="42" s="1"/>
  <c r="D114" i="42" s="1"/>
  <c r="E114" i="42" s="1"/>
  <c r="D115" i="42" s="1"/>
  <c r="E115" i="42" s="1"/>
  <c r="D117" i="42" s="1"/>
  <c r="A95" i="42"/>
  <c r="A96" i="42" s="1"/>
  <c r="A97" i="42" s="1"/>
  <c r="A99" i="42" s="1"/>
  <c r="A100" i="42" s="1"/>
  <c r="A102" i="42" s="1"/>
  <c r="A103" i="42" s="1"/>
  <c r="A94" i="42"/>
  <c r="E93" i="42"/>
  <c r="D94" i="42" s="1"/>
  <c r="E94" i="42" s="1"/>
  <c r="D95" i="42" s="1"/>
  <c r="E95" i="42" s="1"/>
  <c r="D96" i="42" s="1"/>
  <c r="E96" i="42" s="1"/>
  <c r="D97" i="42" s="1"/>
  <c r="E97" i="42" s="1"/>
  <c r="D99" i="42" s="1"/>
  <c r="E99" i="42" s="1"/>
  <c r="D100" i="42" s="1"/>
  <c r="E100" i="42" s="1"/>
  <c r="D102" i="42" s="1"/>
  <c r="E102" i="42" s="1"/>
  <c r="D103" i="42" s="1"/>
  <c r="E103" i="42" s="1"/>
  <c r="D104" i="42" s="1"/>
  <c r="E104" i="42" s="1"/>
  <c r="D108" i="42" s="1"/>
  <c r="E108" i="42" s="1"/>
  <c r="D110" i="42" s="1"/>
  <c r="A67" i="42"/>
  <c r="A68" i="42" s="1"/>
  <c r="A69" i="42" s="1"/>
  <c r="A70" i="42" s="1"/>
  <c r="A74" i="42" s="1"/>
  <c r="A78" i="42" s="1"/>
  <c r="A80" i="42" s="1"/>
  <c r="A81" i="42" s="1"/>
  <c r="A84" i="42" s="1"/>
  <c r="A85" i="42" s="1"/>
  <c r="A86" i="42" s="1"/>
  <c r="A87" i="42" s="1"/>
  <c r="E66" i="42"/>
  <c r="D67" i="42" s="1"/>
  <c r="E67" i="42" s="1"/>
  <c r="D68" i="42" s="1"/>
  <c r="E68" i="42" s="1"/>
  <c r="D69" i="42" s="1"/>
  <c r="E69" i="42" s="1"/>
  <c r="D71" i="42" s="1"/>
  <c r="E71" i="42" s="1"/>
  <c r="D72" i="42" s="1"/>
  <c r="E72" i="42" s="1"/>
  <c r="D73" i="42" s="1"/>
  <c r="E73" i="42" s="1"/>
  <c r="D75" i="42" s="1"/>
  <c r="E75" i="42" s="1"/>
  <c r="D76" i="42" s="1"/>
  <c r="E76" i="42" s="1"/>
  <c r="D77" i="42" s="1"/>
  <c r="E77" i="42" s="1"/>
  <c r="D78" i="42" s="1"/>
  <c r="E78" i="42" s="1"/>
  <c r="D80" i="42" s="1"/>
  <c r="E80" i="42" s="1"/>
  <c r="D81" i="42" s="1"/>
  <c r="E81" i="42" s="1"/>
  <c r="D84" i="42" s="1"/>
  <c r="E84" i="42" s="1"/>
  <c r="D85" i="42" s="1"/>
  <c r="E85" i="42" s="1"/>
  <c r="D86" i="42" s="1"/>
  <c r="E86" i="42" s="1"/>
  <c r="D87" i="42" s="1"/>
  <c r="A41" i="42"/>
  <c r="A42" i="42" s="1"/>
  <c r="A43" i="42" s="1"/>
  <c r="A44" i="42" s="1"/>
  <c r="A45" i="42" s="1"/>
  <c r="A46" i="42" s="1"/>
  <c r="A49" i="42" s="1"/>
  <c r="A50" i="42" s="1"/>
  <c r="A52" i="42" s="1"/>
  <c r="A53" i="42" s="1"/>
  <c r="A54" i="42" s="1"/>
  <c r="A56" i="42" s="1"/>
  <c r="A57" i="42" s="1"/>
  <c r="A58" i="42" s="1"/>
  <c r="A59" i="42" s="1"/>
  <c r="A60" i="42" s="1"/>
  <c r="E40" i="42"/>
  <c r="D41" i="42" s="1"/>
  <c r="E41" i="42" s="1"/>
  <c r="D42" i="42" s="1"/>
  <c r="E42" i="42" s="1"/>
  <c r="D43" i="42" s="1"/>
  <c r="E43" i="42" s="1"/>
  <c r="D44" i="42" s="1"/>
  <c r="E44" i="42" s="1"/>
  <c r="D45" i="42" s="1"/>
  <c r="E45" i="42" s="1"/>
  <c r="D46" i="42" s="1"/>
  <c r="E46" i="42" s="1"/>
  <c r="D49" i="42" s="1"/>
  <c r="E49" i="42" s="1"/>
  <c r="D50" i="42" s="1"/>
  <c r="E50" i="42" s="1"/>
  <c r="D52" i="42" s="1"/>
  <c r="E52" i="42" s="1"/>
  <c r="D53" i="42" s="1"/>
  <c r="E53" i="42" s="1"/>
  <c r="D54" i="42" s="1"/>
  <c r="E54" i="42" s="1"/>
  <c r="D56" i="42" s="1"/>
  <c r="E56" i="42" s="1"/>
  <c r="D57" i="42" s="1"/>
  <c r="E57" i="42" s="1"/>
  <c r="D58" i="42" s="1"/>
  <c r="E58" i="42" s="1"/>
  <c r="D59" i="42" s="1"/>
  <c r="E59" i="42" s="1"/>
  <c r="D60" i="42" s="1"/>
  <c r="E60" i="42" s="1"/>
  <c r="A9" i="42"/>
  <c r="A10" i="42" s="1"/>
  <c r="A12" i="42" s="1"/>
  <c r="A13" i="42" s="1"/>
  <c r="A14" i="42" s="1"/>
  <c r="A16" i="42" s="1"/>
  <c r="A17" i="42" s="1"/>
  <c r="A18" i="42" s="1"/>
  <c r="A19" i="42" s="1"/>
  <c r="A20" i="42" s="1"/>
  <c r="A21" i="42" s="1"/>
  <c r="A22" i="42" s="1"/>
  <c r="A24" i="42" s="1"/>
  <c r="A25" i="42" s="1"/>
  <c r="A26" i="42" s="1"/>
  <c r="A28" i="42" s="1"/>
  <c r="A29" i="42" s="1"/>
  <c r="A30" i="42" s="1"/>
  <c r="A31" i="42" s="1"/>
  <c r="A32" i="42" s="1"/>
  <c r="A33" i="42" s="1"/>
  <c r="E8" i="42"/>
  <c r="D9" i="42" s="1"/>
  <c r="E9" i="42" s="1"/>
  <c r="D10" i="42" s="1"/>
  <c r="E10" i="42" s="1"/>
  <c r="D12" i="42" s="1"/>
  <c r="E12" i="42" s="1"/>
  <c r="D13" i="42" s="1"/>
  <c r="E13" i="42" s="1"/>
  <c r="D14" i="42" s="1"/>
  <c r="E14" i="42" s="1"/>
  <c r="D16" i="42" s="1"/>
  <c r="E16" i="42" s="1"/>
  <c r="D17" i="42" s="1"/>
  <c r="E17" i="42" s="1"/>
  <c r="D18" i="42" s="1"/>
  <c r="E18" i="42" s="1"/>
  <c r="D19" i="42" s="1"/>
  <c r="E19" i="42" s="1"/>
  <c r="D20" i="42" s="1"/>
  <c r="E20" i="42" s="1"/>
  <c r="D21" i="42" s="1"/>
  <c r="E21" i="42" s="1"/>
  <c r="D22" i="42" s="1"/>
  <c r="E22" i="42" s="1"/>
  <c r="D24" i="42" s="1"/>
  <c r="E24" i="42" s="1"/>
  <c r="D25" i="42" s="1"/>
  <c r="E25" i="42" s="1"/>
  <c r="D26" i="42" s="1"/>
  <c r="E26" i="42" s="1"/>
  <c r="D28" i="42" s="1"/>
  <c r="E28" i="42" s="1"/>
  <c r="D29" i="42" s="1"/>
  <c r="E29" i="42" s="1"/>
  <c r="D30" i="42" s="1"/>
  <c r="E30" i="42" s="1"/>
  <c r="D31" i="42" s="1"/>
  <c r="E31" i="42" s="1"/>
  <c r="D32" i="42" s="1"/>
  <c r="E32" i="42" s="1"/>
  <c r="D33" i="42" s="1"/>
  <c r="A133" i="41"/>
  <c r="A134" i="41" s="1"/>
  <c r="A135" i="41" s="1"/>
  <c r="A137" i="41" s="1"/>
  <c r="A138" i="41" s="1"/>
  <c r="A139" i="41" s="1"/>
  <c r="A141" i="41" s="1"/>
  <c r="A142" i="41" s="1"/>
  <c r="A143" i="41" s="1"/>
  <c r="A145" i="41" s="1"/>
  <c r="A146" i="41" s="1"/>
  <c r="A147" i="41" s="1"/>
  <c r="E132" i="41"/>
  <c r="D133" i="41" s="1"/>
  <c r="E133" i="41" s="1"/>
  <c r="D134" i="41" s="1"/>
  <c r="E134" i="41" s="1"/>
  <c r="D135" i="41" s="1"/>
  <c r="E135" i="41" s="1"/>
  <c r="D137" i="41" s="1"/>
  <c r="E137" i="41" s="1"/>
  <c r="D138" i="41" s="1"/>
  <c r="E138" i="41" s="1"/>
  <c r="D139" i="41" s="1"/>
  <c r="E139" i="41" s="1"/>
  <c r="D141" i="41" s="1"/>
  <c r="E141" i="41" s="1"/>
  <c r="D142" i="41" s="1"/>
  <c r="E142" i="41" s="1"/>
  <c r="D143" i="41" s="1"/>
  <c r="E143" i="41" s="1"/>
  <c r="D145" i="41" s="1"/>
  <c r="E145" i="41" s="1"/>
  <c r="D146" i="41" s="1"/>
  <c r="E146" i="41" s="1"/>
  <c r="D147" i="41" s="1"/>
  <c r="F127" i="41"/>
  <c r="A113" i="41"/>
  <c r="A114" i="41" s="1"/>
  <c r="A116" i="41" s="1"/>
  <c r="A117" i="41" s="1"/>
  <c r="A119" i="41" s="1"/>
  <c r="A121" i="41" s="1"/>
  <c r="A122" i="41" s="1"/>
  <c r="A124" i="41" s="1"/>
  <c r="A125" i="41" s="1"/>
  <c r="A126" i="41" s="1"/>
  <c r="A111" i="41"/>
  <c r="A101" i="41"/>
  <c r="A102" i="41" s="1"/>
  <c r="A103" i="41" s="1"/>
  <c r="A104" i="41" s="1"/>
  <c r="A106" i="41" s="1"/>
  <c r="A107" i="41" s="1"/>
  <c r="E100" i="41"/>
  <c r="D101" i="41" s="1"/>
  <c r="E101" i="41" s="1"/>
  <c r="D102" i="41" s="1"/>
  <c r="E102" i="41" s="1"/>
  <c r="D103" i="41" s="1"/>
  <c r="E103" i="41" s="1"/>
  <c r="D104" i="41" s="1"/>
  <c r="E104" i="41" s="1"/>
  <c r="D106" i="41" s="1"/>
  <c r="E106" i="41" s="1"/>
  <c r="D107" i="41" s="1"/>
  <c r="E107" i="41" s="1"/>
  <c r="D109" i="41" s="1"/>
  <c r="E109" i="41" s="1"/>
  <c r="D110" i="41" s="1"/>
  <c r="E110" i="41" s="1"/>
  <c r="D111" i="41" s="1"/>
  <c r="E111" i="41" s="1"/>
  <c r="D113" i="41" s="1"/>
  <c r="E113" i="41" s="1"/>
  <c r="D114" i="41" s="1"/>
  <c r="E114" i="41" s="1"/>
  <c r="D116" i="41" s="1"/>
  <c r="E116" i="41" s="1"/>
  <c r="D117" i="41" s="1"/>
  <c r="E117" i="41" s="1"/>
  <c r="D119" i="41" s="1"/>
  <c r="E119" i="41" s="1"/>
  <c r="D121" i="41" s="1"/>
  <c r="E121" i="41" s="1"/>
  <c r="D122" i="41" s="1"/>
  <c r="E122" i="41" s="1"/>
  <c r="D124" i="41" s="1"/>
  <c r="E124" i="41" s="1"/>
  <c r="D125" i="41" s="1"/>
  <c r="E125" i="41" s="1"/>
  <c r="D126" i="41" s="1"/>
  <c r="E126" i="41" s="1"/>
  <c r="A87" i="41"/>
  <c r="A88" i="41" s="1"/>
  <c r="A91" i="41" s="1"/>
  <c r="A92" i="41" s="1"/>
  <c r="A93" i="41" s="1"/>
  <c r="A94" i="41" s="1"/>
  <c r="A82" i="41"/>
  <c r="A77" i="41"/>
  <c r="E76" i="41"/>
  <c r="D77" i="41" s="1"/>
  <c r="E77" i="41" s="1"/>
  <c r="D79" i="41" s="1"/>
  <c r="E79" i="41" s="1"/>
  <c r="D80" i="41" s="1"/>
  <c r="E80" i="41" s="1"/>
  <c r="D81" i="41" s="1"/>
  <c r="E81" i="41" s="1"/>
  <c r="D83" i="41" s="1"/>
  <c r="E83" i="41" s="1"/>
  <c r="D84" i="41" s="1"/>
  <c r="E84" i="41" s="1"/>
  <c r="D85" i="41" s="1"/>
  <c r="E85" i="41" s="1"/>
  <c r="D87" i="41" s="1"/>
  <c r="E87" i="41" s="1"/>
  <c r="D88" i="41" s="1"/>
  <c r="E88" i="41" s="1"/>
  <c r="D91" i="41" s="1"/>
  <c r="E91" i="41" s="1"/>
  <c r="D92" i="41" s="1"/>
  <c r="E92" i="41" s="1"/>
  <c r="D93" i="41" s="1"/>
  <c r="E93" i="41" s="1"/>
  <c r="D94" i="41" s="1"/>
  <c r="A66" i="41"/>
  <c r="A67" i="41" s="1"/>
  <c r="A68" i="41" s="1"/>
  <c r="A69" i="41" s="1"/>
  <c r="A70" i="41" s="1"/>
  <c r="E65" i="41"/>
  <c r="D66" i="41" s="1"/>
  <c r="E66" i="41" s="1"/>
  <c r="D67" i="41" s="1"/>
  <c r="E67" i="41" s="1"/>
  <c r="D68" i="41" s="1"/>
  <c r="E68" i="41" s="1"/>
  <c r="D69" i="41" s="1"/>
  <c r="E69" i="41" s="1"/>
  <c r="D70" i="41" s="1"/>
  <c r="A41" i="41"/>
  <c r="A42" i="41" s="1"/>
  <c r="A43" i="41" s="1"/>
  <c r="A44" i="41" s="1"/>
  <c r="A45" i="41" s="1"/>
  <c r="A46" i="41" s="1"/>
  <c r="A49" i="41" s="1"/>
  <c r="A50" i="41" s="1"/>
  <c r="A52" i="41" s="1"/>
  <c r="A53" i="41" s="1"/>
  <c r="A54" i="41" s="1"/>
  <c r="A56" i="41" s="1"/>
  <c r="A57" i="41" s="1"/>
  <c r="A58" i="41" s="1"/>
  <c r="A59" i="41" s="1"/>
  <c r="E40" i="41"/>
  <c r="D41" i="41" s="1"/>
  <c r="E41" i="41" s="1"/>
  <c r="D42" i="41" s="1"/>
  <c r="E42" i="41" s="1"/>
  <c r="D43" i="41" s="1"/>
  <c r="E43" i="41" s="1"/>
  <c r="D44" i="41" s="1"/>
  <c r="E44" i="41" s="1"/>
  <c r="D45" i="41" s="1"/>
  <c r="E45" i="41" s="1"/>
  <c r="D46" i="41" s="1"/>
  <c r="E46" i="41" s="1"/>
  <c r="D49" i="41" s="1"/>
  <c r="E49" i="41" s="1"/>
  <c r="D50" i="41" s="1"/>
  <c r="E50" i="41" s="1"/>
  <c r="D52" i="41" s="1"/>
  <c r="E52" i="41" s="1"/>
  <c r="D53" i="41" s="1"/>
  <c r="E53" i="41" s="1"/>
  <c r="D54" i="41" s="1"/>
  <c r="E54" i="41" s="1"/>
  <c r="D56" i="41" s="1"/>
  <c r="E56" i="41" s="1"/>
  <c r="D57" i="41" s="1"/>
  <c r="E57" i="41" s="1"/>
  <c r="D58" i="41" s="1"/>
  <c r="E58" i="41" s="1"/>
  <c r="D59" i="41" s="1"/>
  <c r="E9" i="41"/>
  <c r="D10" i="41" s="1"/>
  <c r="E10" i="41" s="1"/>
  <c r="D12" i="41" s="1"/>
  <c r="E12" i="41" s="1"/>
  <c r="D13" i="41" s="1"/>
  <c r="E13" i="41" s="1"/>
  <c r="D14" i="41" s="1"/>
  <c r="E14" i="41" s="1"/>
  <c r="D16" i="41" s="1"/>
  <c r="E16" i="41" s="1"/>
  <c r="D17" i="41" s="1"/>
  <c r="E17" i="41" s="1"/>
  <c r="D18" i="41" s="1"/>
  <c r="E18" i="41" s="1"/>
  <c r="D19" i="41" s="1"/>
  <c r="E19" i="41" s="1"/>
  <c r="D20" i="41" s="1"/>
  <c r="E20" i="41" s="1"/>
  <c r="D21" i="41" s="1"/>
  <c r="E21" i="41" s="1"/>
  <c r="D22" i="41" s="1"/>
  <c r="E22" i="41" s="1"/>
  <c r="D24" i="41" s="1"/>
  <c r="E24" i="41" s="1"/>
  <c r="D25" i="41" s="1"/>
  <c r="E25" i="41" s="1"/>
  <c r="D26" i="41" s="1"/>
  <c r="E26" i="41" s="1"/>
  <c r="D28" i="41" s="1"/>
  <c r="E28" i="41" s="1"/>
  <c r="D29" i="41" s="1"/>
  <c r="E29" i="41" s="1"/>
  <c r="D30" i="41" s="1"/>
  <c r="E30" i="41" s="1"/>
  <c r="D31" i="41" s="1"/>
  <c r="E31" i="41" s="1"/>
  <c r="D32" i="41" s="1"/>
  <c r="E32" i="41" s="1"/>
  <c r="D33" i="41" s="1"/>
  <c r="D9" i="41"/>
  <c r="A9" i="41"/>
  <c r="A10" i="41" s="1"/>
  <c r="A12" i="41" s="1"/>
  <c r="A13" i="41" s="1"/>
  <c r="A14" i="41" s="1"/>
  <c r="A16" i="41" s="1"/>
  <c r="A17" i="41" s="1"/>
  <c r="A18" i="41" s="1"/>
  <c r="A19" i="41" s="1"/>
  <c r="A20" i="41" s="1"/>
  <c r="A21" i="41" s="1"/>
  <c r="A22" i="41" s="1"/>
  <c r="A24" i="41" s="1"/>
  <c r="A25" i="41" s="1"/>
  <c r="A26" i="41" s="1"/>
  <c r="A28" i="41" s="1"/>
  <c r="A29" i="41" s="1"/>
  <c r="A30" i="41" s="1"/>
  <c r="A31" i="41" s="1"/>
  <c r="A32" i="41" s="1"/>
  <c r="A33" i="41" s="1"/>
  <c r="E8" i="41"/>
  <c r="A163" i="44"/>
  <c r="A164" i="44" s="1"/>
  <c r="A166" i="44" s="1"/>
  <c r="A167" i="44" s="1"/>
  <c r="A168" i="44" s="1"/>
  <c r="A154" i="44"/>
  <c r="A155" i="44" s="1"/>
  <c r="A148" i="44"/>
  <c r="A149" i="44" s="1"/>
  <c r="A150" i="44" s="1"/>
  <c r="A152" i="44" s="1"/>
  <c r="A153" i="44" s="1"/>
  <c r="A156" i="44" s="1"/>
  <c r="E147" i="44"/>
  <c r="D148" i="44" s="1"/>
  <c r="E148" i="44" s="1"/>
  <c r="D149" i="44" s="1"/>
  <c r="E149" i="44" s="1"/>
  <c r="D150" i="44" s="1"/>
  <c r="E150" i="44" s="1"/>
  <c r="D152" i="44" s="1"/>
  <c r="E152" i="44" s="1"/>
  <c r="D153" i="44" s="1"/>
  <c r="E153" i="44" s="1"/>
  <c r="D154" i="44" s="1"/>
  <c r="E154" i="44" s="1"/>
  <c r="D155" i="44" s="1"/>
  <c r="E155" i="44" s="1"/>
  <c r="D156" i="44" s="1"/>
  <c r="E156" i="44" s="1"/>
  <c r="D159" i="44" s="1"/>
  <c r="E159" i="44" s="1"/>
  <c r="D160" i="44" s="1"/>
  <c r="E160" i="44" s="1"/>
  <c r="D162" i="44" s="1"/>
  <c r="E162" i="44" s="1"/>
  <c r="D163" i="44" s="1"/>
  <c r="E163" i="44" s="1"/>
  <c r="D164" i="44" s="1"/>
  <c r="E164" i="44" s="1"/>
  <c r="D166" i="44" s="1"/>
  <c r="E166" i="44" s="1"/>
  <c r="D167" i="44" s="1"/>
  <c r="E167" i="44" s="1"/>
  <c r="D168" i="44" s="1"/>
  <c r="F142" i="44"/>
  <c r="F169" i="44" s="1"/>
  <c r="A102" i="44"/>
  <c r="A103" i="44" s="1"/>
  <c r="A104" i="44" s="1"/>
  <c r="A105" i="44" s="1"/>
  <c r="A107" i="44" s="1"/>
  <c r="A108" i="44" s="1"/>
  <c r="A110" i="44" s="1"/>
  <c r="A111" i="44" s="1"/>
  <c r="A112" i="44" s="1"/>
  <c r="A119" i="44" s="1"/>
  <c r="A120" i="44" s="1"/>
  <c r="A122" i="44" s="1"/>
  <c r="A123" i="44" s="1"/>
  <c r="A124" i="44" s="1"/>
  <c r="A125" i="44" s="1"/>
  <c r="A126" i="44" s="1"/>
  <c r="A127" i="44" s="1"/>
  <c r="A129" i="44" s="1"/>
  <c r="A130" i="44" s="1"/>
  <c r="A131" i="44" s="1"/>
  <c r="A132" i="44" s="1"/>
  <c r="A135" i="44" s="1"/>
  <c r="A136" i="44" s="1"/>
  <c r="A139" i="44" s="1"/>
  <c r="A140" i="44" s="1"/>
  <c r="A141" i="44" s="1"/>
  <c r="E101" i="44"/>
  <c r="D102" i="44" s="1"/>
  <c r="E102" i="44" s="1"/>
  <c r="D103" i="44" s="1"/>
  <c r="E103" i="44" s="1"/>
  <c r="D104" i="44" s="1"/>
  <c r="E104" i="44" s="1"/>
  <c r="D105" i="44" s="1"/>
  <c r="E105" i="44" s="1"/>
  <c r="D107" i="44" s="1"/>
  <c r="E107" i="44" s="1"/>
  <c r="D108" i="44" s="1"/>
  <c r="E108" i="44" s="1"/>
  <c r="D110" i="44" s="1"/>
  <c r="E110" i="44" s="1"/>
  <c r="D111" i="44" s="1"/>
  <c r="E111" i="44" s="1"/>
  <c r="D112" i="44" s="1"/>
  <c r="E112" i="44" s="1"/>
  <c r="D117" i="44" s="1"/>
  <c r="E117" i="44" s="1"/>
  <c r="D119" i="44" s="1"/>
  <c r="E119" i="44" s="1"/>
  <c r="D120" i="44" s="1"/>
  <c r="E120" i="44" s="1"/>
  <c r="D122" i="44" s="1"/>
  <c r="E122" i="44" s="1"/>
  <c r="D123" i="44" s="1"/>
  <c r="E123" i="44" s="1"/>
  <c r="D124" i="44" s="1"/>
  <c r="E124" i="44" s="1"/>
  <c r="D125" i="44" s="1"/>
  <c r="E125" i="44" s="1"/>
  <c r="D126" i="44" s="1"/>
  <c r="E126" i="44" s="1"/>
  <c r="D127" i="44" s="1"/>
  <c r="E127" i="44" s="1"/>
  <c r="D129" i="44" s="1"/>
  <c r="E129" i="44" s="1"/>
  <c r="D130" i="44" s="1"/>
  <c r="E130" i="44" s="1"/>
  <c r="D131" i="44" s="1"/>
  <c r="E131" i="44" s="1"/>
  <c r="D132" i="44" s="1"/>
  <c r="E132" i="44" s="1"/>
  <c r="D135" i="44" s="1"/>
  <c r="E135" i="44" s="1"/>
  <c r="D136" i="44" s="1"/>
  <c r="E136" i="44" s="1"/>
  <c r="D139" i="44" s="1"/>
  <c r="E139" i="44" s="1"/>
  <c r="D140" i="44" s="1"/>
  <c r="E140" i="44" s="1"/>
  <c r="D141" i="44" s="1"/>
  <c r="E141" i="44" s="1"/>
  <c r="A92" i="44"/>
  <c r="A93" i="44" s="1"/>
  <c r="A94" i="44" s="1"/>
  <c r="A95" i="44" s="1"/>
  <c r="D89" i="44"/>
  <c r="E89" i="44" s="1"/>
  <c r="D92" i="44" s="1"/>
  <c r="E92" i="44" s="1"/>
  <c r="D93" i="44" s="1"/>
  <c r="E93" i="44" s="1"/>
  <c r="D94" i="44" s="1"/>
  <c r="E94" i="44" s="1"/>
  <c r="D95" i="44" s="1"/>
  <c r="A89" i="44"/>
  <c r="E88" i="44"/>
  <c r="F83" i="44"/>
  <c r="A68" i="44"/>
  <c r="A69" i="44" s="1"/>
  <c r="A70" i="44" s="1"/>
  <c r="A74" i="44" s="1"/>
  <c r="A78" i="44" s="1"/>
  <c r="A80" i="44" s="1"/>
  <c r="A81" i="44" s="1"/>
  <c r="A82" i="44" s="1"/>
  <c r="D67" i="44"/>
  <c r="E67" i="44" s="1"/>
  <c r="D68" i="44" s="1"/>
  <c r="E68" i="44" s="1"/>
  <c r="D69" i="44" s="1"/>
  <c r="E69" i="44" s="1"/>
  <c r="D71" i="44" s="1"/>
  <c r="E71" i="44" s="1"/>
  <c r="D72" i="44" s="1"/>
  <c r="E72" i="44" s="1"/>
  <c r="D73" i="44" s="1"/>
  <c r="E73" i="44" s="1"/>
  <c r="D75" i="44" s="1"/>
  <c r="E75" i="44" s="1"/>
  <c r="D76" i="44" s="1"/>
  <c r="E76" i="44" s="1"/>
  <c r="D77" i="44" s="1"/>
  <c r="E77" i="44" s="1"/>
  <c r="D78" i="44" s="1"/>
  <c r="E78" i="44" s="1"/>
  <c r="D80" i="44" s="1"/>
  <c r="E80" i="44" s="1"/>
  <c r="D81" i="44" s="1"/>
  <c r="E81" i="44" s="1"/>
  <c r="D82" i="44" s="1"/>
  <c r="E82" i="44" s="1"/>
  <c r="A67" i="44"/>
  <c r="D66" i="44"/>
  <c r="E66" i="44" s="1"/>
  <c r="A66" i="44"/>
  <c r="E65" i="44"/>
  <c r="A42" i="44"/>
  <c r="A43" i="44" s="1"/>
  <c r="A44" i="44" s="1"/>
  <c r="A45" i="44" s="1"/>
  <c r="A46" i="44" s="1"/>
  <c r="A49" i="44" s="1"/>
  <c r="A50" i="44" s="1"/>
  <c r="A52" i="44" s="1"/>
  <c r="A53" i="44" s="1"/>
  <c r="A54" i="44" s="1"/>
  <c r="A56" i="44" s="1"/>
  <c r="A57" i="44" s="1"/>
  <c r="A58" i="44" s="1"/>
  <c r="D41" i="44"/>
  <c r="E41" i="44" s="1"/>
  <c r="D42" i="44" s="1"/>
  <c r="E42" i="44" s="1"/>
  <c r="D43" i="44" s="1"/>
  <c r="E43" i="44" s="1"/>
  <c r="D44" i="44" s="1"/>
  <c r="E44" i="44" s="1"/>
  <c r="D45" i="44" s="1"/>
  <c r="E45" i="44" s="1"/>
  <c r="D46" i="44" s="1"/>
  <c r="E46" i="44" s="1"/>
  <c r="D49" i="44" s="1"/>
  <c r="E49" i="44" s="1"/>
  <c r="D50" i="44" s="1"/>
  <c r="E50" i="44" s="1"/>
  <c r="D52" i="44" s="1"/>
  <c r="E52" i="44" s="1"/>
  <c r="D53" i="44" s="1"/>
  <c r="E53" i="44" s="1"/>
  <c r="D54" i="44" s="1"/>
  <c r="E54" i="44" s="1"/>
  <c r="D56" i="44" s="1"/>
  <c r="E56" i="44" s="1"/>
  <c r="D57" i="44" s="1"/>
  <c r="E57" i="44" s="1"/>
  <c r="D58" i="44" s="1"/>
  <c r="E58" i="44" s="1"/>
  <c r="D59" i="44" s="1"/>
  <c r="A41" i="44"/>
  <c r="E40" i="44"/>
  <c r="F34" i="44"/>
  <c r="A31" i="44"/>
  <c r="A32" i="44" s="1"/>
  <c r="A33" i="44" s="1"/>
  <c r="A9" i="44"/>
  <c r="A10" i="44" s="1"/>
  <c r="A12" i="44" s="1"/>
  <c r="A13" i="44" s="1"/>
  <c r="A14" i="44" s="1"/>
  <c r="A16" i="44" s="1"/>
  <c r="A17" i="44" s="1"/>
  <c r="A18" i="44" s="1"/>
  <c r="A19" i="44" s="1"/>
  <c r="A20" i="44" s="1"/>
  <c r="A21" i="44" s="1"/>
  <c r="A22" i="44" s="1"/>
  <c r="E8" i="44"/>
  <c r="D9" i="44" s="1"/>
  <c r="E9" i="44" s="1"/>
  <c r="D10" i="44" s="1"/>
  <c r="E10" i="44" s="1"/>
  <c r="D12" i="44" s="1"/>
  <c r="E12" i="44" s="1"/>
  <c r="D13" i="44" s="1"/>
  <c r="E13" i="44" s="1"/>
  <c r="D14" i="44" s="1"/>
  <c r="E14" i="44" s="1"/>
  <c r="D16" i="44" s="1"/>
  <c r="E16" i="44" s="1"/>
  <c r="D17" i="44" s="1"/>
  <c r="E17" i="44" s="1"/>
  <c r="D18" i="44" s="1"/>
  <c r="E18" i="44" s="1"/>
  <c r="D19" i="44" s="1"/>
  <c r="E19" i="44" s="1"/>
  <c r="D20" i="44" s="1"/>
  <c r="E20" i="44" s="1"/>
  <c r="D21" i="44" s="1"/>
  <c r="E21" i="44" s="1"/>
  <c r="D22" i="44" s="1"/>
  <c r="E22" i="44" s="1"/>
  <c r="D24" i="44" s="1"/>
  <c r="E24" i="44" s="1"/>
  <c r="D25" i="44" s="1"/>
  <c r="E25" i="44" s="1"/>
  <c r="D26" i="44" s="1"/>
  <c r="E26" i="44" s="1"/>
  <c r="D28" i="44" s="1"/>
  <c r="E28" i="44" s="1"/>
  <c r="D29" i="44" s="1"/>
  <c r="E29" i="44" s="1"/>
  <c r="D30" i="44" s="1"/>
  <c r="E30" i="44" s="1"/>
  <c r="D31" i="44" s="1"/>
  <c r="E31" i="44" s="1"/>
  <c r="D32" i="44" s="1"/>
  <c r="E32" i="44" s="1"/>
  <c r="D33" i="44" s="1"/>
  <c r="A136" i="38"/>
  <c r="A137" i="38" s="1"/>
  <c r="A138" i="38" s="1"/>
  <c r="A139" i="38" s="1"/>
  <c r="A141" i="38" s="1"/>
  <c r="A142" i="38" s="1"/>
  <c r="A143" i="38" s="1"/>
  <c r="A144" i="38" s="1"/>
  <c r="A146" i="38" s="1"/>
  <c r="A147" i="38" s="1"/>
  <c r="A148" i="38" s="1"/>
  <c r="A149" i="38" s="1"/>
  <c r="A151" i="38" s="1"/>
  <c r="A152" i="38" s="1"/>
  <c r="A153" i="38" s="1"/>
  <c r="A155" i="38" s="1"/>
  <c r="A156" i="38" s="1"/>
  <c r="A157" i="38" s="1"/>
  <c r="E135" i="38"/>
  <c r="D136" i="38" s="1"/>
  <c r="E136" i="38" s="1"/>
  <c r="D137" i="38" s="1"/>
  <c r="E137" i="38" s="1"/>
  <c r="D138" i="38" s="1"/>
  <c r="E138" i="38" s="1"/>
  <c r="D139" i="38" s="1"/>
  <c r="E139" i="38" s="1"/>
  <c r="D141" i="38" s="1"/>
  <c r="E141" i="38" s="1"/>
  <c r="D142" i="38" s="1"/>
  <c r="E142" i="38" s="1"/>
  <c r="D143" i="38" s="1"/>
  <c r="E143" i="38" s="1"/>
  <c r="D144" i="38" s="1"/>
  <c r="E144" i="38" s="1"/>
  <c r="D146" i="38" s="1"/>
  <c r="E146" i="38" s="1"/>
  <c r="D147" i="38" s="1"/>
  <c r="E147" i="38" s="1"/>
  <c r="D148" i="38" s="1"/>
  <c r="E148" i="38" s="1"/>
  <c r="D149" i="38" s="1"/>
  <c r="E149" i="38" s="1"/>
  <c r="D151" i="38" s="1"/>
  <c r="E151" i="38" s="1"/>
  <c r="D152" i="38" s="1"/>
  <c r="E152" i="38" s="1"/>
  <c r="D153" i="38" s="1"/>
  <c r="E153" i="38" s="1"/>
  <c r="D155" i="38" s="1"/>
  <c r="E155" i="38" s="1"/>
  <c r="D156" i="38" s="1"/>
  <c r="E156" i="38" s="1"/>
  <c r="D157" i="38" s="1"/>
  <c r="F129" i="38"/>
  <c r="F158" i="38" s="1"/>
  <c r="A93" i="38"/>
  <c r="A94" i="38" s="1"/>
  <c r="A95" i="38" s="1"/>
  <c r="A96" i="38" s="1"/>
  <c r="A98" i="38" s="1"/>
  <c r="A99" i="38" s="1"/>
  <c r="A100" i="38" s="1"/>
  <c r="A102" i="38" s="1"/>
  <c r="A103" i="38" s="1"/>
  <c r="A105" i="38" s="1"/>
  <c r="A106" i="38" s="1"/>
  <c r="E92" i="38"/>
  <c r="D93" i="38" s="1"/>
  <c r="E93" i="38" s="1"/>
  <c r="D94" i="38" s="1"/>
  <c r="E94" i="38" s="1"/>
  <c r="D95" i="38" s="1"/>
  <c r="E95" i="38" s="1"/>
  <c r="D96" i="38" s="1"/>
  <c r="E96" i="38" s="1"/>
  <c r="D98" i="38" s="1"/>
  <c r="E98" i="38" s="1"/>
  <c r="D99" i="38" s="1"/>
  <c r="E99" i="38" s="1"/>
  <c r="D100" i="38" s="1"/>
  <c r="E100" i="38" s="1"/>
  <c r="D102" i="38" s="1"/>
  <c r="E102" i="38" s="1"/>
  <c r="D103" i="38" s="1"/>
  <c r="E103" i="38" s="1"/>
  <c r="D105" i="38" s="1"/>
  <c r="E105" i="38" s="1"/>
  <c r="D106" i="38" s="1"/>
  <c r="E106" i="38" s="1"/>
  <c r="A66" i="38"/>
  <c r="A67" i="38" s="1"/>
  <c r="A68" i="38" s="1"/>
  <c r="A69" i="38" s="1"/>
  <c r="A70" i="38" s="1"/>
  <c r="A74" i="38" s="1"/>
  <c r="A79" i="38" s="1"/>
  <c r="A80" i="38" s="1"/>
  <c r="A83" i="38" s="1"/>
  <c r="A84" i="38" s="1"/>
  <c r="A85" i="38" s="1"/>
  <c r="A86" i="38" s="1"/>
  <c r="E65" i="38"/>
  <c r="D66" i="38" s="1"/>
  <c r="E66" i="38" s="1"/>
  <c r="D67" i="38" s="1"/>
  <c r="E67" i="38" s="1"/>
  <c r="D68" i="38" s="1"/>
  <c r="E68" i="38" s="1"/>
  <c r="D69" i="38" s="1"/>
  <c r="E69" i="38" s="1"/>
  <c r="D71" i="38" s="1"/>
  <c r="E71" i="38" s="1"/>
  <c r="D72" i="38" s="1"/>
  <c r="E72" i="38" s="1"/>
  <c r="D73" i="38" s="1"/>
  <c r="E73" i="38" s="1"/>
  <c r="D75" i="38" s="1"/>
  <c r="E75" i="38" s="1"/>
  <c r="D76" i="38" s="1"/>
  <c r="E76" i="38" s="1"/>
  <c r="D77" i="38" s="1"/>
  <c r="E77" i="38" s="1"/>
  <c r="D79" i="38" s="1"/>
  <c r="E79" i="38" s="1"/>
  <c r="D80" i="38" s="1"/>
  <c r="E80" i="38" s="1"/>
  <c r="D83" i="38" s="1"/>
  <c r="E83" i="38" s="1"/>
  <c r="D84" i="38" s="1"/>
  <c r="E84" i="38" s="1"/>
  <c r="D85" i="38" s="1"/>
  <c r="E85" i="38" s="1"/>
  <c r="D86" i="38" s="1"/>
  <c r="A41" i="38"/>
  <c r="A42" i="38" s="1"/>
  <c r="A43" i="38" s="1"/>
  <c r="A44" i="38" s="1"/>
  <c r="A45" i="38" s="1"/>
  <c r="A46" i="38" s="1"/>
  <c r="A49" i="38" s="1"/>
  <c r="A50" i="38" s="1"/>
  <c r="A52" i="38" s="1"/>
  <c r="A53" i="38" s="1"/>
  <c r="A54" i="38" s="1"/>
  <c r="A56" i="38" s="1"/>
  <c r="A57" i="38" s="1"/>
  <c r="A58" i="38" s="1"/>
  <c r="A59" i="38" s="1"/>
  <c r="E40" i="38"/>
  <c r="D41" i="38" s="1"/>
  <c r="E41" i="38" s="1"/>
  <c r="D42" i="38" s="1"/>
  <c r="E42" i="38" s="1"/>
  <c r="D43" i="38" s="1"/>
  <c r="E43" i="38" s="1"/>
  <c r="D44" i="38" s="1"/>
  <c r="E44" i="38" s="1"/>
  <c r="D45" i="38" s="1"/>
  <c r="E45" i="38" s="1"/>
  <c r="D46" i="38" s="1"/>
  <c r="E46" i="38" s="1"/>
  <c r="D49" i="38" s="1"/>
  <c r="E49" i="38" s="1"/>
  <c r="D50" i="38" s="1"/>
  <c r="E50" i="38" s="1"/>
  <c r="D52" i="38" s="1"/>
  <c r="E52" i="38" s="1"/>
  <c r="D53" i="38" s="1"/>
  <c r="E53" i="38" s="1"/>
  <c r="D54" i="38" s="1"/>
  <c r="E54" i="38" s="1"/>
  <c r="D56" i="38" s="1"/>
  <c r="E56" i="38" s="1"/>
  <c r="D57" i="38" s="1"/>
  <c r="E57" i="38" s="1"/>
  <c r="D58" i="38" s="1"/>
  <c r="E58" i="38" s="1"/>
  <c r="D59" i="38" s="1"/>
  <c r="A31" i="38"/>
  <c r="A32" i="38" s="1"/>
  <c r="A33" i="38" s="1"/>
  <c r="A9" i="38"/>
  <c r="A10" i="38" s="1"/>
  <c r="A12" i="38" s="1"/>
  <c r="A13" i="38" s="1"/>
  <c r="A14" i="38" s="1"/>
  <c r="A16" i="38" s="1"/>
  <c r="A17" i="38" s="1"/>
  <c r="A18" i="38" s="1"/>
  <c r="A19" i="38" s="1"/>
  <c r="A20" i="38" s="1"/>
  <c r="A21" i="38" s="1"/>
  <c r="A22" i="38" s="1"/>
  <c r="E8" i="38"/>
  <c r="D9" i="38" s="1"/>
  <c r="E9" i="38" s="1"/>
  <c r="D10" i="38" s="1"/>
  <c r="E10" i="38" s="1"/>
  <c r="D12" i="38" s="1"/>
  <c r="E12" i="38" s="1"/>
  <c r="D13" i="38" s="1"/>
  <c r="E13" i="38" s="1"/>
  <c r="D14" i="38" s="1"/>
  <c r="E14" i="38" s="1"/>
  <c r="D16" i="38" s="1"/>
  <c r="E16" i="38" s="1"/>
  <c r="D17" i="38" s="1"/>
  <c r="E17" i="38" s="1"/>
  <c r="D18" i="38" s="1"/>
  <c r="E18" i="38" s="1"/>
  <c r="D19" i="38" s="1"/>
  <c r="E19" i="38" s="1"/>
  <c r="D20" i="38" s="1"/>
  <c r="E20" i="38" s="1"/>
  <c r="D21" i="38" s="1"/>
  <c r="E21" i="38" s="1"/>
  <c r="D22" i="38" s="1"/>
  <c r="E22" i="38" s="1"/>
  <c r="D24" i="38" s="1"/>
  <c r="E24" i="38" s="1"/>
  <c r="D25" i="38" s="1"/>
  <c r="E25" i="38" s="1"/>
  <c r="D26" i="38" s="1"/>
  <c r="E26" i="38" s="1"/>
  <c r="D28" i="38" s="1"/>
  <c r="E28" i="38" s="1"/>
  <c r="D29" i="38" s="1"/>
  <c r="E29" i="38" s="1"/>
  <c r="D30" i="38" s="1"/>
  <c r="E30" i="38" s="1"/>
  <c r="D31" i="38" s="1"/>
  <c r="E31" i="38" s="1"/>
  <c r="D32" i="38" s="1"/>
  <c r="E32" i="38" s="1"/>
  <c r="D33" i="38" s="1"/>
  <c r="A136" i="37"/>
  <c r="A137" i="37" s="1"/>
  <c r="A138" i="37" s="1"/>
  <c r="A140" i="37" s="1"/>
  <c r="A141" i="37" s="1"/>
  <c r="A143" i="37" s="1"/>
  <c r="A144" i="37" s="1"/>
  <c r="A145" i="37" s="1"/>
  <c r="A147" i="37" s="1"/>
  <c r="A148" i="37" s="1"/>
  <c r="A149" i="37" s="1"/>
  <c r="A151" i="37" s="1"/>
  <c r="A152" i="37" s="1"/>
  <c r="A153" i="37" s="1"/>
  <c r="E135" i="37"/>
  <c r="D136" i="37" s="1"/>
  <c r="E136" i="37" s="1"/>
  <c r="D137" i="37" s="1"/>
  <c r="E137" i="37" s="1"/>
  <c r="D138" i="37" s="1"/>
  <c r="E138" i="37" s="1"/>
  <c r="D140" i="37" s="1"/>
  <c r="E140" i="37" s="1"/>
  <c r="D141" i="37" s="1"/>
  <c r="E141" i="37" s="1"/>
  <c r="D143" i="37" s="1"/>
  <c r="E143" i="37" s="1"/>
  <c r="D144" i="37" s="1"/>
  <c r="E144" i="37" s="1"/>
  <c r="D145" i="37" s="1"/>
  <c r="E145" i="37" s="1"/>
  <c r="D147" i="37" s="1"/>
  <c r="E147" i="37" s="1"/>
  <c r="D148" i="37" s="1"/>
  <c r="E148" i="37" s="1"/>
  <c r="D149" i="37" s="1"/>
  <c r="E149" i="37" s="1"/>
  <c r="D151" i="37" s="1"/>
  <c r="E151" i="37" s="1"/>
  <c r="D152" i="37" s="1"/>
  <c r="E152" i="37" s="1"/>
  <c r="D153" i="37" s="1"/>
  <c r="F154" i="37"/>
  <c r="A105" i="37"/>
  <c r="A106" i="37" s="1"/>
  <c r="A119" i="37" s="1"/>
  <c r="E93" i="37"/>
  <c r="D94" i="37" s="1"/>
  <c r="E94" i="37" s="1"/>
  <c r="D95" i="37" s="1"/>
  <c r="E95" i="37" s="1"/>
  <c r="D96" i="37" s="1"/>
  <c r="E96" i="37" s="1"/>
  <c r="D97" i="37" s="1"/>
  <c r="E97" i="37" s="1"/>
  <c r="D99" i="37" s="1"/>
  <c r="E99" i="37" s="1"/>
  <c r="D100" i="37" s="1"/>
  <c r="E100" i="37" s="1"/>
  <c r="D101" i="37" s="1"/>
  <c r="E101" i="37" s="1"/>
  <c r="D105" i="37" s="1"/>
  <c r="E105" i="37" s="1"/>
  <c r="D106" i="37" s="1"/>
  <c r="E106" i="37" s="1"/>
  <c r="D108" i="37" s="1"/>
  <c r="E108" i="37" s="1"/>
  <c r="D109" i="37" s="1"/>
  <c r="E109" i="37" s="1"/>
  <c r="D110" i="37" s="1"/>
  <c r="E110" i="37" s="1"/>
  <c r="D112" i="37" s="1"/>
  <c r="E112" i="37" s="1"/>
  <c r="D113" i="37" s="1"/>
  <c r="E113" i="37" s="1"/>
  <c r="D114" i="37" s="1"/>
  <c r="E114" i="37" s="1"/>
  <c r="D116" i="37" s="1"/>
  <c r="E116" i="37" s="1"/>
  <c r="D117" i="37" s="1"/>
  <c r="E117" i="37" s="1"/>
  <c r="A69" i="37"/>
  <c r="E68" i="37"/>
  <c r="D69" i="37" s="1"/>
  <c r="E69" i="37" s="1"/>
  <c r="D71" i="37" s="1"/>
  <c r="E71" i="37" s="1"/>
  <c r="D72" i="37" s="1"/>
  <c r="E72" i="37" s="1"/>
  <c r="D73" i="37" s="1"/>
  <c r="E73" i="37" s="1"/>
  <c r="D75" i="37" s="1"/>
  <c r="E75" i="37" s="1"/>
  <c r="D76" i="37" s="1"/>
  <c r="E76" i="37" s="1"/>
  <c r="D77" i="37" s="1"/>
  <c r="E77" i="37" s="1"/>
  <c r="D78" i="37" s="1"/>
  <c r="E78" i="37" s="1"/>
  <c r="D80" i="37" s="1"/>
  <c r="E80" i="37" s="1"/>
  <c r="D81" i="37" s="1"/>
  <c r="E81" i="37" s="1"/>
  <c r="D84" i="37" s="1"/>
  <c r="E84" i="37" s="1"/>
  <c r="D85" i="37" s="1"/>
  <c r="E85" i="37" s="1"/>
  <c r="D86" i="37" s="1"/>
  <c r="E86" i="37" s="1"/>
  <c r="D87" i="37" s="1"/>
  <c r="D41" i="37"/>
  <c r="E41" i="37" s="1"/>
  <c r="D42" i="37" s="1"/>
  <c r="E42" i="37" s="1"/>
  <c r="D43" i="37" s="1"/>
  <c r="E43" i="37" s="1"/>
  <c r="D44" i="37" s="1"/>
  <c r="E44" i="37" s="1"/>
  <c r="D45" i="37" s="1"/>
  <c r="E45" i="37" s="1"/>
  <c r="D46" i="37" s="1"/>
  <c r="E46" i="37" s="1"/>
  <c r="D49" i="37" s="1"/>
  <c r="E49" i="37" s="1"/>
  <c r="D50" i="37" s="1"/>
  <c r="E50" i="37" s="1"/>
  <c r="D52" i="37" s="1"/>
  <c r="E52" i="37" s="1"/>
  <c r="D53" i="37" s="1"/>
  <c r="E53" i="37" s="1"/>
  <c r="D54" i="37" s="1"/>
  <c r="E54" i="37" s="1"/>
  <c r="D56" i="37" s="1"/>
  <c r="E56" i="37" s="1"/>
  <c r="D57" i="37" s="1"/>
  <c r="E57" i="37" s="1"/>
  <c r="D58" i="37" s="1"/>
  <c r="E58" i="37" s="1"/>
  <c r="D59" i="37" s="1"/>
  <c r="E59" i="37" s="1"/>
  <c r="D60" i="37" s="1"/>
  <c r="E60" i="37" s="1"/>
  <c r="D61" i="37" s="1"/>
  <c r="E61" i="37" s="1"/>
  <c r="D62" i="37" s="1"/>
  <c r="E62" i="37" s="1"/>
  <c r="A41" i="37"/>
  <c r="A42" i="37" s="1"/>
  <c r="A43" i="37" s="1"/>
  <c r="A44" i="37" s="1"/>
  <c r="A45" i="37" s="1"/>
  <c r="A46" i="37" s="1"/>
  <c r="A49" i="37" s="1"/>
  <c r="A50" i="37" s="1"/>
  <c r="A52" i="37" s="1"/>
  <c r="A53" i="37" s="1"/>
  <c r="A54" i="37" s="1"/>
  <c r="A56" i="37" s="1"/>
  <c r="A57" i="37" s="1"/>
  <c r="A58" i="37" s="1"/>
  <c r="A59" i="37" s="1"/>
  <c r="A60" i="37" s="1"/>
  <c r="A61" i="37" s="1"/>
  <c r="E40" i="37"/>
  <c r="A31" i="37"/>
  <c r="A32" i="37" s="1"/>
  <c r="A33" i="37" s="1"/>
  <c r="A13" i="37"/>
  <c r="A14" i="37" s="1"/>
  <c r="A16" i="37" s="1"/>
  <c r="A17" i="37" s="1"/>
  <c r="A18" i="37" s="1"/>
  <c r="A19" i="37" s="1"/>
  <c r="A20" i="37" s="1"/>
  <c r="A21" i="37" s="1"/>
  <c r="A22" i="37" s="1"/>
  <c r="A9" i="37"/>
  <c r="A10" i="37" s="1"/>
  <c r="A12" i="37" s="1"/>
  <c r="E8" i="37"/>
  <c r="D9" i="37" s="1"/>
  <c r="E9" i="37" s="1"/>
  <c r="D10" i="37" s="1"/>
  <c r="E10" i="37" s="1"/>
  <c r="D12" i="37" s="1"/>
  <c r="E12" i="37" s="1"/>
  <c r="D13" i="37" s="1"/>
  <c r="E13" i="37" s="1"/>
  <c r="D14" i="37" s="1"/>
  <c r="E14" i="37" s="1"/>
  <c r="D16" i="37" s="1"/>
  <c r="E16" i="37" s="1"/>
  <c r="D17" i="37" s="1"/>
  <c r="E17" i="37" s="1"/>
  <c r="D18" i="37" s="1"/>
  <c r="E18" i="37" s="1"/>
  <c r="D19" i="37" s="1"/>
  <c r="E19" i="37" s="1"/>
  <c r="D20" i="37" s="1"/>
  <c r="E20" i="37" s="1"/>
  <c r="D21" i="37" s="1"/>
  <c r="E21" i="37" s="1"/>
  <c r="D22" i="37" s="1"/>
  <c r="E22" i="37" s="1"/>
  <c r="D24" i="37" s="1"/>
  <c r="E24" i="37" s="1"/>
  <c r="D25" i="37" s="1"/>
  <c r="E25" i="37" s="1"/>
  <c r="D26" i="37" s="1"/>
  <c r="E26" i="37" s="1"/>
  <c r="D28" i="37" s="1"/>
  <c r="E28" i="37" s="1"/>
  <c r="D29" i="37" s="1"/>
  <c r="E29" i="37" s="1"/>
  <c r="D30" i="37" s="1"/>
  <c r="E30" i="37" s="1"/>
  <c r="D31" i="37" s="1"/>
  <c r="E31" i="37" s="1"/>
  <c r="D32" i="37" s="1"/>
  <c r="E32" i="37" s="1"/>
  <c r="D33" i="37" s="1"/>
  <c r="E157" i="36"/>
  <c r="D158" i="36" s="1"/>
  <c r="E158" i="36" s="1"/>
  <c r="D159" i="36" s="1"/>
  <c r="E159" i="36" s="1"/>
  <c r="D161" i="36" s="1"/>
  <c r="E161" i="36" s="1"/>
  <c r="D162" i="36" s="1"/>
  <c r="E162" i="36" s="1"/>
  <c r="D163" i="36" s="1"/>
  <c r="E163" i="36" s="1"/>
  <c r="D165" i="36" s="1"/>
  <c r="E165" i="36" s="1"/>
  <c r="D166" i="36" s="1"/>
  <c r="E166" i="36" s="1"/>
  <c r="D167" i="36" s="1"/>
  <c r="D130" i="36"/>
  <c r="E130" i="36" s="1"/>
  <c r="D131" i="36" s="1"/>
  <c r="E131" i="36" s="1"/>
  <c r="D132" i="36" s="1"/>
  <c r="E132" i="36" s="1"/>
  <c r="D133" i="36" s="1"/>
  <c r="E133" i="36" s="1"/>
  <c r="D135" i="36" s="1"/>
  <c r="E135" i="36" s="1"/>
  <c r="D136" i="36" s="1"/>
  <c r="E136" i="36" s="1"/>
  <c r="D139" i="36" s="1"/>
  <c r="E139" i="36" s="1"/>
  <c r="D140" i="36" s="1"/>
  <c r="E140" i="36" s="1"/>
  <c r="D142" i="36" s="1"/>
  <c r="E142" i="36" s="1"/>
  <c r="D143" i="36" s="1"/>
  <c r="E143" i="36" s="1"/>
  <c r="D146" i="36" s="1"/>
  <c r="E146" i="36" s="1"/>
  <c r="D147" i="36" s="1"/>
  <c r="E147" i="36" s="1"/>
  <c r="D149" i="36" s="1"/>
  <c r="E149" i="36" s="1"/>
  <c r="D150" i="36" s="1"/>
  <c r="E150" i="36" s="1"/>
  <c r="D151" i="36" s="1"/>
  <c r="A142" i="36"/>
  <c r="A143" i="36" s="1"/>
  <c r="A146" i="36" s="1"/>
  <c r="A147" i="36" s="1"/>
  <c r="A149" i="36" s="1"/>
  <c r="A150" i="36" s="1"/>
  <c r="E129" i="36"/>
  <c r="F123" i="36"/>
  <c r="E93" i="36"/>
  <c r="D94" i="36" s="1"/>
  <c r="E94" i="36" s="1"/>
  <c r="D95" i="36" s="1"/>
  <c r="E95" i="36" s="1"/>
  <c r="D96" i="36" s="1"/>
  <c r="E96" i="36" s="1"/>
  <c r="D97" i="36" s="1"/>
  <c r="E97" i="36" s="1"/>
  <c r="D99" i="36" s="1"/>
  <c r="E99" i="36" s="1"/>
  <c r="D100" i="36" s="1"/>
  <c r="E100" i="36" s="1"/>
  <c r="D102" i="36" s="1"/>
  <c r="E102" i="36" s="1"/>
  <c r="D103" i="36" s="1"/>
  <c r="E103" i="36" s="1"/>
  <c r="D106" i="36" s="1"/>
  <c r="E106" i="36" s="1"/>
  <c r="D107" i="36" s="1"/>
  <c r="E107" i="36" s="1"/>
  <c r="D109" i="36" s="1"/>
  <c r="E109" i="36" s="1"/>
  <c r="D110" i="36" s="1"/>
  <c r="E110" i="36" s="1"/>
  <c r="D112" i="36" s="1"/>
  <c r="E112" i="36" s="1"/>
  <c r="D113" i="36" s="1"/>
  <c r="E113" i="36" s="1"/>
  <c r="D115" i="36" s="1"/>
  <c r="E115" i="36" s="1"/>
  <c r="D116" i="36" s="1"/>
  <c r="E116" i="36" s="1"/>
  <c r="D117" i="36" s="1"/>
  <c r="E117" i="36" s="1"/>
  <c r="D120" i="36" s="1"/>
  <c r="E120" i="36" s="1"/>
  <c r="D121" i="36" s="1"/>
  <c r="E121" i="36" s="1"/>
  <c r="D122" i="36" s="1"/>
  <c r="E122" i="36" s="1"/>
  <c r="A67" i="36"/>
  <c r="A59" i="36" s="1"/>
  <c r="A68" i="36" s="1"/>
  <c r="A69" i="36" s="1"/>
  <c r="A70" i="36" s="1"/>
  <c r="A74" i="36" s="1"/>
  <c r="A78" i="36" s="1"/>
  <c r="A80" i="36" s="1"/>
  <c r="A81" i="36" s="1"/>
  <c r="A84" i="36" s="1"/>
  <c r="A85" i="36" s="1"/>
  <c r="A86" i="36" s="1"/>
  <c r="A87" i="36" s="1"/>
  <c r="E66" i="36"/>
  <c r="D67" i="36" s="1"/>
  <c r="E67" i="36" s="1"/>
  <c r="D68" i="36" s="1"/>
  <c r="E68" i="36" s="1"/>
  <c r="D69" i="36" s="1"/>
  <c r="E69" i="36" s="1"/>
  <c r="D71" i="36" s="1"/>
  <c r="E71" i="36" s="1"/>
  <c r="D72" i="36" s="1"/>
  <c r="E72" i="36" s="1"/>
  <c r="D73" i="36" s="1"/>
  <c r="E73" i="36" s="1"/>
  <c r="D75" i="36" s="1"/>
  <c r="E75" i="36" s="1"/>
  <c r="D76" i="36" s="1"/>
  <c r="E76" i="36" s="1"/>
  <c r="D77" i="36" s="1"/>
  <c r="E77" i="36" s="1"/>
  <c r="D78" i="36" s="1"/>
  <c r="E78" i="36" s="1"/>
  <c r="D80" i="36" s="1"/>
  <c r="E80" i="36" s="1"/>
  <c r="D81" i="36" s="1"/>
  <c r="E81" i="36" s="1"/>
  <c r="D84" i="36" s="1"/>
  <c r="E84" i="36" s="1"/>
  <c r="D85" i="36" s="1"/>
  <c r="E85" i="36" s="1"/>
  <c r="D86" i="36" s="1"/>
  <c r="E86" i="36" s="1"/>
  <c r="D87" i="36" s="1"/>
  <c r="A41" i="36"/>
  <c r="A42" i="36" s="1"/>
  <c r="A43" i="36" s="1"/>
  <c r="A44" i="36" s="1"/>
  <c r="A45" i="36" s="1"/>
  <c r="A46" i="36" s="1"/>
  <c r="A49" i="36" s="1"/>
  <c r="A50" i="36" s="1"/>
  <c r="A52" i="36" s="1"/>
  <c r="A53" i="36" s="1"/>
  <c r="A54" i="36" s="1"/>
  <c r="A56" i="36" s="1"/>
  <c r="A57" i="36" s="1"/>
  <c r="A58" i="36" s="1"/>
  <c r="A60" i="36" s="1"/>
  <c r="E40" i="36"/>
  <c r="D41" i="36" s="1"/>
  <c r="E41" i="36" s="1"/>
  <c r="D42" i="36" s="1"/>
  <c r="E42" i="36" s="1"/>
  <c r="D43" i="36" s="1"/>
  <c r="E43" i="36" s="1"/>
  <c r="D44" i="36" s="1"/>
  <c r="E44" i="36" s="1"/>
  <c r="D45" i="36" s="1"/>
  <c r="E45" i="36" s="1"/>
  <c r="D46" i="36" s="1"/>
  <c r="E46" i="36" s="1"/>
  <c r="D49" i="36" s="1"/>
  <c r="E49" i="36" s="1"/>
  <c r="D50" i="36" s="1"/>
  <c r="E50" i="36" s="1"/>
  <c r="D52" i="36" s="1"/>
  <c r="E52" i="36" s="1"/>
  <c r="D53" i="36" s="1"/>
  <c r="E53" i="36" s="1"/>
  <c r="D54" i="36" s="1"/>
  <c r="E54" i="36" s="1"/>
  <c r="D56" i="36" s="1"/>
  <c r="E56" i="36" s="1"/>
  <c r="D57" i="36" s="1"/>
  <c r="E57" i="36" s="1"/>
  <c r="D58" i="36" s="1"/>
  <c r="E58" i="36" s="1"/>
  <c r="D59" i="36" s="1"/>
  <c r="E59" i="36" s="1"/>
  <c r="D60" i="36" s="1"/>
  <c r="A9" i="36"/>
  <c r="A10" i="36" s="1"/>
  <c r="A12" i="36" s="1"/>
  <c r="A13" i="36" s="1"/>
  <c r="A14" i="36" s="1"/>
  <c r="A16" i="36" s="1"/>
  <c r="A17" i="36" s="1"/>
  <c r="A18" i="36" s="1"/>
  <c r="A19" i="36" s="1"/>
  <c r="A20" i="36" s="1"/>
  <c r="A21" i="36" s="1"/>
  <c r="A22" i="36" s="1"/>
  <c r="A24" i="36" s="1"/>
  <c r="A25" i="36" s="1"/>
  <c r="A26" i="36" s="1"/>
  <c r="A28" i="36" s="1"/>
  <c r="A29" i="36" s="1"/>
  <c r="A30" i="36" s="1"/>
  <c r="A31" i="36" s="1"/>
  <c r="A32" i="36" s="1"/>
  <c r="A33" i="36" s="1"/>
  <c r="E8" i="36"/>
  <c r="D9" i="36" s="1"/>
  <c r="E9" i="36" s="1"/>
  <c r="D10" i="36" s="1"/>
  <c r="E10" i="36" s="1"/>
  <c r="D12" i="36" s="1"/>
  <c r="E12" i="36" s="1"/>
  <c r="D13" i="36" s="1"/>
  <c r="E13" i="36" s="1"/>
  <c r="D14" i="36" s="1"/>
  <c r="E14" i="36" s="1"/>
  <c r="D16" i="36" s="1"/>
  <c r="E16" i="36" s="1"/>
  <c r="D17" i="36" s="1"/>
  <c r="E17" i="36" s="1"/>
  <c r="D18" i="36" s="1"/>
  <c r="E18" i="36" s="1"/>
  <c r="D19" i="36" s="1"/>
  <c r="E19" i="36" s="1"/>
  <c r="D20" i="36" s="1"/>
  <c r="E20" i="36" s="1"/>
  <c r="D21" i="36" s="1"/>
  <c r="E21" i="36" s="1"/>
  <c r="D22" i="36" s="1"/>
  <c r="E22" i="36" s="1"/>
  <c r="D24" i="36" s="1"/>
  <c r="E24" i="36" s="1"/>
  <c r="D25" i="36" s="1"/>
  <c r="E25" i="36" s="1"/>
  <c r="D26" i="36" s="1"/>
  <c r="E26" i="36" s="1"/>
  <c r="D28" i="36" s="1"/>
  <c r="E28" i="36" s="1"/>
  <c r="D29" i="36" s="1"/>
  <c r="E29" i="36" s="1"/>
  <c r="D30" i="36" s="1"/>
  <c r="E30" i="36" s="1"/>
  <c r="D31" i="36" s="1"/>
  <c r="E31" i="36" s="1"/>
  <c r="D32" i="36" s="1"/>
  <c r="E32" i="36" s="1"/>
  <c r="D33" i="36" s="1"/>
  <c r="A136" i="35"/>
  <c r="A137" i="35" s="1"/>
  <c r="A139" i="35" s="1"/>
  <c r="A140" i="35" s="1"/>
  <c r="A141" i="35" s="1"/>
  <c r="A142" i="35" s="1"/>
  <c r="A143" i="35" s="1"/>
  <c r="A145" i="35" s="1"/>
  <c r="A146" i="35" s="1"/>
  <c r="A147" i="35" s="1"/>
  <c r="A149" i="35" s="1"/>
  <c r="A150" i="35" s="1"/>
  <c r="A151" i="35" s="1"/>
  <c r="A134" i="35"/>
  <c r="E133" i="35"/>
  <c r="D134" i="35" s="1"/>
  <c r="E134" i="35" s="1"/>
  <c r="D136" i="35" s="1"/>
  <c r="E136" i="35" s="1"/>
  <c r="D137" i="35" s="1"/>
  <c r="E137" i="35" s="1"/>
  <c r="D139" i="35" s="1"/>
  <c r="E139" i="35" s="1"/>
  <c r="D140" i="35" s="1"/>
  <c r="E140" i="35" s="1"/>
  <c r="D141" i="35" s="1"/>
  <c r="E141" i="35" s="1"/>
  <c r="D142" i="35" s="1"/>
  <c r="E142" i="35" s="1"/>
  <c r="D143" i="35" s="1"/>
  <c r="E143" i="35" s="1"/>
  <c r="D145" i="35" s="1"/>
  <c r="E145" i="35" s="1"/>
  <c r="D146" i="35" s="1"/>
  <c r="E146" i="35" s="1"/>
  <c r="D147" i="35" s="1"/>
  <c r="E147" i="35" s="1"/>
  <c r="D149" i="35" s="1"/>
  <c r="E149" i="35" s="1"/>
  <c r="D150" i="35" s="1"/>
  <c r="E150" i="35" s="1"/>
  <c r="D151" i="35" s="1"/>
  <c r="E151" i="35" s="1"/>
  <c r="F128" i="35"/>
  <c r="F152" i="35" s="1"/>
  <c r="A95" i="35"/>
  <c r="A96" i="35" s="1"/>
  <c r="A97" i="35" s="1"/>
  <c r="A99" i="35" s="1"/>
  <c r="A100" i="35" s="1"/>
  <c r="A102" i="35" s="1"/>
  <c r="A103" i="35" s="1"/>
  <c r="A104" i="35" s="1"/>
  <c r="A105" i="35" s="1"/>
  <c r="A106" i="35" s="1"/>
  <c r="A107" i="35" s="1"/>
  <c r="A108" i="35" s="1"/>
  <c r="A109" i="35" s="1"/>
  <c r="A114" i="35" s="1"/>
  <c r="A115" i="35" s="1"/>
  <c r="A116" i="35" s="1"/>
  <c r="A118" i="35" s="1"/>
  <c r="A119" i="35" s="1"/>
  <c r="A121" i="35" s="1"/>
  <c r="A122" i="35" s="1"/>
  <c r="A125" i="35" s="1"/>
  <c r="A126" i="35" s="1"/>
  <c r="A127" i="35" s="1"/>
  <c r="D93" i="35"/>
  <c r="E93" i="35" s="1"/>
  <c r="D95" i="35" s="1"/>
  <c r="E95" i="35" s="1"/>
  <c r="D96" i="35" s="1"/>
  <c r="E96" i="35" s="1"/>
  <c r="D97" i="35" s="1"/>
  <c r="E97" i="35" s="1"/>
  <c r="D99" i="35" s="1"/>
  <c r="E99" i="35" s="1"/>
  <c r="D100" i="35" s="1"/>
  <c r="E100" i="35" s="1"/>
  <c r="D102" i="35" s="1"/>
  <c r="E102" i="35" s="1"/>
  <c r="D103" i="35" s="1"/>
  <c r="E103" i="35" s="1"/>
  <c r="D104" i="35" s="1"/>
  <c r="E104" i="35" s="1"/>
  <c r="D105" i="35" s="1"/>
  <c r="E105" i="35" s="1"/>
  <c r="D106" i="35" s="1"/>
  <c r="E106" i="35" s="1"/>
  <c r="D107" i="35" s="1"/>
  <c r="E107" i="35" s="1"/>
  <c r="D108" i="35" s="1"/>
  <c r="E108" i="35" s="1"/>
  <c r="D110" i="35" s="1"/>
  <c r="E110" i="35" s="1"/>
  <c r="D111" i="35" s="1"/>
  <c r="E111" i="35" s="1"/>
  <c r="D112" i="35" s="1"/>
  <c r="E112" i="35" s="1"/>
  <c r="D114" i="35" s="1"/>
  <c r="E114" i="35" s="1"/>
  <c r="D115" i="35" s="1"/>
  <c r="E115" i="35" s="1"/>
  <c r="D116" i="35" s="1"/>
  <c r="E116" i="35" s="1"/>
  <c r="D118" i="35" s="1"/>
  <c r="E118" i="35" s="1"/>
  <c r="D119" i="35" s="1"/>
  <c r="E119" i="35" s="1"/>
  <c r="D121" i="35" s="1"/>
  <c r="E121" i="35" s="1"/>
  <c r="D122" i="35" s="1"/>
  <c r="E122" i="35" s="1"/>
  <c r="D125" i="35" s="1"/>
  <c r="E125" i="35" s="1"/>
  <c r="D126" i="35" s="1"/>
  <c r="E126" i="35" s="1"/>
  <c r="D127" i="35" s="1"/>
  <c r="E127" i="35" s="1"/>
  <c r="A93" i="35"/>
  <c r="E92" i="35"/>
  <c r="A73" i="35"/>
  <c r="A75" i="35" s="1"/>
  <c r="A76" i="35" s="1"/>
  <c r="A77" i="35" s="1"/>
  <c r="A79" i="35" s="1"/>
  <c r="A80" i="35" s="1"/>
  <c r="A83" i="35" s="1"/>
  <c r="A84" i="35" s="1"/>
  <c r="A85" i="35" s="1"/>
  <c r="A86" i="35" s="1"/>
  <c r="E72" i="35"/>
  <c r="D73" i="35" s="1"/>
  <c r="E73" i="35" s="1"/>
  <c r="D75" i="35" s="1"/>
  <c r="E75" i="35" s="1"/>
  <c r="D76" i="35" s="1"/>
  <c r="E76" i="35" s="1"/>
  <c r="D77" i="35" s="1"/>
  <c r="E77" i="35" s="1"/>
  <c r="D79" i="35" s="1"/>
  <c r="E79" i="35" s="1"/>
  <c r="D80" i="35" s="1"/>
  <c r="E80" i="35" s="1"/>
  <c r="D83" i="35" s="1"/>
  <c r="E83" i="35" s="1"/>
  <c r="D84" i="35" s="1"/>
  <c r="E84" i="35" s="1"/>
  <c r="D85" i="35" s="1"/>
  <c r="E85" i="35" s="1"/>
  <c r="D86" i="35" s="1"/>
  <c r="E86" i="35" s="1"/>
  <c r="A57" i="35"/>
  <c r="A58" i="35" s="1"/>
  <c r="A59" i="35" s="1"/>
  <c r="A60" i="35" s="1"/>
  <c r="A61" i="35" s="1"/>
  <c r="A63" i="35" s="1"/>
  <c r="A64" i="35" s="1"/>
  <c r="A65" i="35" s="1"/>
  <c r="A66" i="35" s="1"/>
  <c r="E56" i="35"/>
  <c r="D57" i="35" s="1"/>
  <c r="E57" i="35" s="1"/>
  <c r="D58" i="35" s="1"/>
  <c r="E58" i="35" s="1"/>
  <c r="D59" i="35" s="1"/>
  <c r="E59" i="35" s="1"/>
  <c r="D60" i="35" s="1"/>
  <c r="E60" i="35" s="1"/>
  <c r="D61" i="35" s="1"/>
  <c r="E61" i="35" s="1"/>
  <c r="D63" i="35" s="1"/>
  <c r="E63" i="35" s="1"/>
  <c r="D64" i="35" s="1"/>
  <c r="E64" i="35" s="1"/>
  <c r="D65" i="35" s="1"/>
  <c r="E65" i="35" s="1"/>
  <c r="D66" i="35" s="1"/>
  <c r="E66" i="35" s="1"/>
  <c r="A41" i="35"/>
  <c r="A42" i="35" s="1"/>
  <c r="A43" i="35" s="1"/>
  <c r="A44" i="35" s="1"/>
  <c r="A45" i="35" s="1"/>
  <c r="A46" i="35" s="1"/>
  <c r="A49" i="35" s="1"/>
  <c r="A50" i="35" s="1"/>
  <c r="A52" i="35" s="1"/>
  <c r="A53" i="35" s="1"/>
  <c r="E40" i="35"/>
  <c r="D41" i="35" s="1"/>
  <c r="E41" i="35" s="1"/>
  <c r="D42" i="35" s="1"/>
  <c r="E42" i="35" s="1"/>
  <c r="D43" i="35" s="1"/>
  <c r="E43" i="35" s="1"/>
  <c r="D44" i="35" s="1"/>
  <c r="E44" i="35" s="1"/>
  <c r="D45" i="35" s="1"/>
  <c r="E45" i="35" s="1"/>
  <c r="D46" i="35" s="1"/>
  <c r="E46" i="35" s="1"/>
  <c r="D49" i="35" s="1"/>
  <c r="E49" i="35" s="1"/>
  <c r="D50" i="35" s="1"/>
  <c r="E50" i="35" s="1"/>
  <c r="D52" i="35" s="1"/>
  <c r="E52" i="35" s="1"/>
  <c r="D53" i="35" s="1"/>
  <c r="E53" i="35" s="1"/>
  <c r="D54" i="35" s="1"/>
  <c r="E54" i="35" s="1"/>
  <c r="A9" i="35"/>
  <c r="A10" i="35" s="1"/>
  <c r="A12" i="35" s="1"/>
  <c r="A13" i="35" s="1"/>
  <c r="A14" i="35" s="1"/>
  <c r="A16" i="35" s="1"/>
  <c r="A17" i="35" s="1"/>
  <c r="A18" i="35" s="1"/>
  <c r="A19" i="35" s="1"/>
  <c r="A20" i="35" s="1"/>
  <c r="A21" i="35" s="1"/>
  <c r="A22" i="35" s="1"/>
  <c r="A24" i="35" s="1"/>
  <c r="A25" i="35" s="1"/>
  <c r="A26" i="35" s="1"/>
  <c r="A28" i="35" s="1"/>
  <c r="A29" i="35" s="1"/>
  <c r="A30" i="35" s="1"/>
  <c r="A31" i="35" s="1"/>
  <c r="A32" i="35" s="1"/>
  <c r="A33" i="35" s="1"/>
  <c r="E8" i="35"/>
  <c r="D9" i="35" s="1"/>
  <c r="E9" i="35" s="1"/>
  <c r="D10" i="35" s="1"/>
  <c r="E10" i="35" s="1"/>
  <c r="D12" i="35" s="1"/>
  <c r="E12" i="35" s="1"/>
  <c r="D13" i="35" s="1"/>
  <c r="E13" i="35" s="1"/>
  <c r="D14" i="35" s="1"/>
  <c r="E14" i="35" s="1"/>
  <c r="D16" i="35" s="1"/>
  <c r="E16" i="35" s="1"/>
  <c r="D17" i="35" s="1"/>
  <c r="E17" i="35" s="1"/>
  <c r="D18" i="35" s="1"/>
  <c r="E18" i="35" s="1"/>
  <c r="D19" i="35" s="1"/>
  <c r="E19" i="35" s="1"/>
  <c r="D20" i="35" s="1"/>
  <c r="E20" i="35" s="1"/>
  <c r="D21" i="35" s="1"/>
  <c r="E21" i="35" s="1"/>
  <c r="D22" i="35" s="1"/>
  <c r="E22" i="35" s="1"/>
  <c r="D24" i="35" s="1"/>
  <c r="E24" i="35" s="1"/>
  <c r="D25" i="35" s="1"/>
  <c r="E25" i="35" s="1"/>
  <c r="D26" i="35" s="1"/>
  <c r="E26" i="35" s="1"/>
  <c r="D28" i="35" s="1"/>
  <c r="E28" i="35" s="1"/>
  <c r="D29" i="35" s="1"/>
  <c r="E29" i="35" s="1"/>
  <c r="D30" i="35" s="1"/>
  <c r="E30" i="35" s="1"/>
  <c r="D31" i="35" s="1"/>
  <c r="E31" i="35" s="1"/>
  <c r="D32" i="35" s="1"/>
  <c r="E32" i="35" s="1"/>
  <c r="D33" i="35" s="1"/>
  <c r="E8" i="34"/>
  <c r="D9" i="34" s="1"/>
  <c r="E9" i="34" s="1"/>
  <c r="D10" i="34" s="1"/>
  <c r="E10" i="34" s="1"/>
  <c r="D12" i="34" s="1"/>
  <c r="E12" i="34" s="1"/>
  <c r="D13" i="34" s="1"/>
  <c r="E13" i="34" s="1"/>
  <c r="D14" i="34" s="1"/>
  <c r="E14" i="34" s="1"/>
  <c r="D16" i="34" s="1"/>
  <c r="E16" i="34" s="1"/>
  <c r="D17" i="34" s="1"/>
  <c r="E17" i="34" s="1"/>
  <c r="D18" i="34" s="1"/>
  <c r="E18" i="34" s="1"/>
  <c r="D19" i="34" s="1"/>
  <c r="E19" i="34" s="1"/>
  <c r="D20" i="34" s="1"/>
  <c r="E20" i="34" s="1"/>
  <c r="D21" i="34" s="1"/>
  <c r="E21" i="34" s="1"/>
  <c r="D22" i="34" s="1"/>
  <c r="E22" i="34" s="1"/>
  <c r="D24" i="34" s="1"/>
  <c r="E24" i="34" s="1"/>
  <c r="D25" i="34" s="1"/>
  <c r="E25" i="34" s="1"/>
  <c r="D26" i="34" s="1"/>
  <c r="E26" i="34" s="1"/>
  <c r="D28" i="34" s="1"/>
  <c r="E28" i="34" s="1"/>
  <c r="D29" i="34" s="1"/>
  <c r="E29" i="34" s="1"/>
  <c r="D30" i="34" s="1"/>
  <c r="E30" i="34" s="1"/>
  <c r="D31" i="34" s="1"/>
  <c r="E31" i="34" s="1"/>
  <c r="D32" i="34" s="1"/>
  <c r="E32" i="34" s="1"/>
  <c r="A9" i="34"/>
  <c r="A10" i="34" s="1"/>
  <c r="A12" i="34" s="1"/>
  <c r="A13" i="34" s="1"/>
  <c r="A14" i="34" s="1"/>
  <c r="A16" i="34" s="1"/>
  <c r="A17" i="34" s="1"/>
  <c r="A18" i="34" s="1"/>
  <c r="A19" i="34" s="1"/>
  <c r="A20" i="34" s="1"/>
  <c r="A21" i="34" s="1"/>
  <c r="A22" i="34" s="1"/>
  <c r="A24" i="34" s="1"/>
  <c r="A25" i="34" s="1"/>
  <c r="A26" i="34" s="1"/>
  <c r="A28" i="34" s="1"/>
  <c r="A29" i="34" s="1"/>
  <c r="A30" i="34" s="1"/>
  <c r="A31" i="34" s="1"/>
  <c r="A32" i="34" s="1"/>
  <c r="F33" i="34"/>
  <c r="E39" i="34"/>
  <c r="D40" i="34" s="1"/>
  <c r="E40" i="34" s="1"/>
  <c r="D41" i="34" s="1"/>
  <c r="E41" i="34" s="1"/>
  <c r="D42" i="34" s="1"/>
  <c r="E42" i="34" s="1"/>
  <c r="D44" i="34" s="1"/>
  <c r="E44" i="34" s="1"/>
  <c r="D45" i="34" s="1"/>
  <c r="E45" i="34" s="1"/>
  <c r="D46" i="34" s="1"/>
  <c r="E46" i="34" s="1"/>
  <c r="D49" i="34" s="1"/>
  <c r="E49" i="34" s="1"/>
  <c r="D50" i="34" s="1"/>
  <c r="E50" i="34" s="1"/>
  <c r="D52" i="34" s="1"/>
  <c r="E52" i="34" s="1"/>
  <c r="D53" i="34" s="1"/>
  <c r="E53" i="34" s="1"/>
  <c r="D55" i="34" s="1"/>
  <c r="E55" i="34" s="1"/>
  <c r="D56" i="34" s="1"/>
  <c r="E56" i="34" s="1"/>
  <c r="D57" i="34" s="1"/>
  <c r="E57" i="34" s="1"/>
  <c r="D58" i="34" s="1"/>
  <c r="E58" i="34" s="1"/>
  <c r="A40" i="34"/>
  <c r="A41" i="34" s="1"/>
  <c r="A42" i="34" s="1"/>
  <c r="A44" i="34" s="1"/>
  <c r="A45" i="34" s="1"/>
  <c r="A46" i="34" s="1"/>
  <c r="A49" i="34" s="1"/>
  <c r="A50" i="34" s="1"/>
  <c r="A52" i="34" s="1"/>
  <c r="A53" i="34" s="1"/>
  <c r="A55" i="34" s="1"/>
  <c r="A56" i="34" s="1"/>
  <c r="A57" i="34" s="1"/>
  <c r="A58" i="34" s="1"/>
  <c r="A64" i="34" s="1"/>
  <c r="A65" i="34" s="1"/>
  <c r="A66" i="34" s="1"/>
  <c r="A67" i="34" s="1"/>
  <c r="A68" i="34" s="1"/>
  <c r="F59" i="34"/>
  <c r="E64" i="34"/>
  <c r="D65" i="34"/>
  <c r="E65" i="34" s="1"/>
  <c r="D66" i="34" s="1"/>
  <c r="E66" i="34" s="1"/>
  <c r="D67" i="34" s="1"/>
  <c r="E67" i="34" s="1"/>
  <c r="D68" i="34" s="1"/>
  <c r="E68" i="34" s="1"/>
  <c r="F69" i="34"/>
  <c r="E74" i="34"/>
  <c r="D75" i="34" s="1"/>
  <c r="E75" i="34" s="1"/>
  <c r="D76" i="34" s="1"/>
  <c r="E76" i="34" s="1"/>
  <c r="D78" i="34" s="1"/>
  <c r="E78" i="34" s="1"/>
  <c r="D79" i="34" s="1"/>
  <c r="E79" i="34" s="1"/>
  <c r="D80" i="34" s="1"/>
  <c r="E80" i="34" s="1"/>
  <c r="D82" i="34" s="1"/>
  <c r="E82" i="34" s="1"/>
  <c r="D83" i="34" s="1"/>
  <c r="E83" i="34" s="1"/>
  <c r="D84" i="34" s="1"/>
  <c r="E84" i="34" s="1"/>
  <c r="D86" i="34" s="1"/>
  <c r="E86" i="34" s="1"/>
  <c r="D87" i="34" s="1"/>
  <c r="E87" i="34" s="1"/>
  <c r="D90" i="34" s="1"/>
  <c r="E90" i="34" s="1"/>
  <c r="D91" i="34" s="1"/>
  <c r="E91" i="34" s="1"/>
  <c r="D92" i="34" s="1"/>
  <c r="E92" i="34" s="1"/>
  <c r="D93" i="34" s="1"/>
  <c r="E93" i="34" s="1"/>
  <c r="A75" i="34"/>
  <c r="A76" i="34"/>
  <c r="A78" i="34" s="1"/>
  <c r="A79" i="34" s="1"/>
  <c r="A80" i="34" s="1"/>
  <c r="A82" i="34" s="1"/>
  <c r="A83" i="34" s="1"/>
  <c r="A84" i="34" s="1"/>
  <c r="A86" i="34" s="1"/>
  <c r="A87" i="34" s="1"/>
  <c r="A90" i="34" s="1"/>
  <c r="A91" i="34" s="1"/>
  <c r="A92" i="34" s="1"/>
  <c r="A93" i="34" s="1"/>
  <c r="F94" i="34"/>
  <c r="E99" i="34"/>
  <c r="D100" i="34" s="1"/>
  <c r="E100" i="34" s="1"/>
  <c r="D102" i="34" s="1"/>
  <c r="E102" i="34" s="1"/>
  <c r="D103" i="34" s="1"/>
  <c r="E103" i="34" s="1"/>
  <c r="D104" i="34" s="1"/>
  <c r="E104" i="34" s="1"/>
  <c r="D106" i="34" s="1"/>
  <c r="E106" i="34" s="1"/>
  <c r="D107" i="34" s="1"/>
  <c r="E107" i="34" s="1"/>
  <c r="D109" i="34" s="1"/>
  <c r="E109" i="34" s="1"/>
  <c r="D110" i="34" s="1"/>
  <c r="E110" i="34" s="1"/>
  <c r="D111" i="34" s="1"/>
  <c r="E111" i="34" s="1"/>
  <c r="D112" i="34" s="1"/>
  <c r="E112" i="34" s="1"/>
  <c r="A112" i="34"/>
  <c r="A117" i="34" s="1"/>
  <c r="A118" i="34" s="1"/>
  <c r="A119" i="34" s="1"/>
  <c r="F121" i="34"/>
  <c r="D10" i="1" s="1"/>
  <c r="D128" i="34"/>
  <c r="E128" i="34" s="1"/>
  <c r="D130" i="34" s="1"/>
  <c r="E130" i="34" s="1"/>
  <c r="D131" i="34" s="1"/>
  <c r="E131" i="34" s="1"/>
  <c r="D133" i="34" s="1"/>
  <c r="E133" i="34" s="1"/>
  <c r="D134" i="34" s="1"/>
  <c r="E134" i="34" s="1"/>
  <c r="D135" i="34" s="1"/>
  <c r="E135" i="34" s="1"/>
  <c r="D136" i="34" s="1"/>
  <c r="E136" i="34" s="1"/>
  <c r="D138" i="34" s="1"/>
  <c r="E138" i="34" s="1"/>
  <c r="D139" i="34" s="1"/>
  <c r="E139" i="34" s="1"/>
  <c r="D140" i="34" s="1"/>
  <c r="E140" i="34" s="1"/>
  <c r="D142" i="34" s="1"/>
  <c r="E142" i="34" s="1"/>
  <c r="D143" i="34" s="1"/>
  <c r="E143" i="34" s="1"/>
  <c r="D144" i="34" s="1"/>
  <c r="E144" i="34" s="1"/>
  <c r="F145" i="34"/>
  <c r="E8" i="33"/>
  <c r="D9" i="33" s="1"/>
  <c r="E9" i="33" s="1"/>
  <c r="D10" i="33" s="1"/>
  <c r="E10" i="33" s="1"/>
  <c r="D12" i="33" s="1"/>
  <c r="E12" i="33" s="1"/>
  <c r="D13" i="33" s="1"/>
  <c r="E13" i="33" s="1"/>
  <c r="D14" i="33" s="1"/>
  <c r="E14" i="33" s="1"/>
  <c r="D16" i="33" s="1"/>
  <c r="E16" i="33" s="1"/>
  <c r="D17" i="33" s="1"/>
  <c r="E17" i="33" s="1"/>
  <c r="D18" i="33" s="1"/>
  <c r="E18" i="33" s="1"/>
  <c r="D19" i="33" s="1"/>
  <c r="E19" i="33" s="1"/>
  <c r="D20" i="33" s="1"/>
  <c r="E20" i="33" s="1"/>
  <c r="D21" i="33" s="1"/>
  <c r="E21" i="33" s="1"/>
  <c r="D22" i="33" s="1"/>
  <c r="E22" i="33" s="1"/>
  <c r="D24" i="33" s="1"/>
  <c r="E24" i="33" s="1"/>
  <c r="D25" i="33" s="1"/>
  <c r="E25" i="33" s="1"/>
  <c r="D26" i="33" s="1"/>
  <c r="E26" i="33" s="1"/>
  <c r="D28" i="33" s="1"/>
  <c r="E28" i="33" s="1"/>
  <c r="D29" i="33" s="1"/>
  <c r="E29" i="33" s="1"/>
  <c r="D30" i="33" s="1"/>
  <c r="E30" i="33" s="1"/>
  <c r="D31" i="33" s="1"/>
  <c r="E31" i="33" s="1"/>
  <c r="D32" i="33" s="1"/>
  <c r="E32" i="33" s="1"/>
  <c r="D33" i="33" s="1"/>
  <c r="A9" i="33"/>
  <c r="A10" i="33" s="1"/>
  <c r="A12" i="33" s="1"/>
  <c r="A13" i="33" s="1"/>
  <c r="A14" i="33" s="1"/>
  <c r="A16" i="33" s="1"/>
  <c r="A17" i="33" s="1"/>
  <c r="A18" i="33" s="1"/>
  <c r="A19" i="33" s="1"/>
  <c r="A20" i="33" s="1"/>
  <c r="A21" i="33" s="1"/>
  <c r="A22" i="33" s="1"/>
  <c r="A24" i="33" s="1"/>
  <c r="A25" i="33" s="1"/>
  <c r="A26" i="33" s="1"/>
  <c r="A28" i="33" s="1"/>
  <c r="A29" i="33" s="1"/>
  <c r="A30" i="33" s="1"/>
  <c r="A31" i="33" s="1"/>
  <c r="A32" i="33" s="1"/>
  <c r="A33" i="33" s="1"/>
  <c r="E40" i="33"/>
  <c r="D41" i="33" s="1"/>
  <c r="E41" i="33" s="1"/>
  <c r="D42" i="33" s="1"/>
  <c r="E42" i="33" s="1"/>
  <c r="D43" i="33" s="1"/>
  <c r="E43" i="33" s="1"/>
  <c r="D45" i="33" s="1"/>
  <c r="E45" i="33" s="1"/>
  <c r="D46" i="33" s="1"/>
  <c r="E46" i="33" s="1"/>
  <c r="D47" i="33" s="1"/>
  <c r="E47" i="33" s="1"/>
  <c r="D50" i="33" s="1"/>
  <c r="E50" i="33" s="1"/>
  <c r="D51" i="33" s="1"/>
  <c r="E51" i="33" s="1"/>
  <c r="D53" i="33" s="1"/>
  <c r="E53" i="33" s="1"/>
  <c r="D54" i="33" s="1"/>
  <c r="E54" i="33" s="1"/>
  <c r="A41" i="33"/>
  <c r="A42" i="33" s="1"/>
  <c r="A43" i="33" s="1"/>
  <c r="A45" i="33" s="1"/>
  <c r="A46" i="33" s="1"/>
  <c r="A47" i="33" s="1"/>
  <c r="A50" i="33" s="1"/>
  <c r="A51" i="33" s="1"/>
  <c r="A53" i="33" s="1"/>
  <c r="A54" i="33" s="1"/>
  <c r="E55" i="33"/>
  <c r="D57" i="33" s="1"/>
  <c r="E57" i="33" s="1"/>
  <c r="D58" i="33" s="1"/>
  <c r="E58" i="33" s="1"/>
  <c r="D59" i="33" s="1"/>
  <c r="E59" i="33" s="1"/>
  <c r="D60" i="33" s="1"/>
  <c r="E60" i="33" s="1"/>
  <c r="D61" i="33" s="1"/>
  <c r="E61" i="33" s="1"/>
  <c r="D62" i="33" s="1"/>
  <c r="A58" i="33"/>
  <c r="A59" i="33"/>
  <c r="A60" i="33" s="1"/>
  <c r="A61" i="33" s="1"/>
  <c r="A62" i="33" s="1"/>
  <c r="E68" i="33"/>
  <c r="A69" i="33"/>
  <c r="A70" i="33" s="1"/>
  <c r="A71" i="33" s="1"/>
  <c r="A75" i="33" s="1"/>
  <c r="D69" i="33"/>
  <c r="E69" i="33" s="1"/>
  <c r="D70" i="33" s="1"/>
  <c r="E70" i="33" s="1"/>
  <c r="D72" i="33" s="1"/>
  <c r="E72" i="33" s="1"/>
  <c r="D73" i="33" s="1"/>
  <c r="E73" i="33" s="1"/>
  <c r="D74" i="33" s="1"/>
  <c r="E74" i="33" s="1"/>
  <c r="D76" i="33" s="1"/>
  <c r="E76" i="33" s="1"/>
  <c r="D77" i="33" s="1"/>
  <c r="E77" i="33" s="1"/>
  <c r="D78" i="33" s="1"/>
  <c r="E78" i="33" s="1"/>
  <c r="D79" i="33" s="1"/>
  <c r="E79" i="33" s="1"/>
  <c r="D81" i="33" s="1"/>
  <c r="E81" i="33" s="1"/>
  <c r="D82" i="33" s="1"/>
  <c r="E82" i="33" s="1"/>
  <c r="D85" i="33" s="1"/>
  <c r="E85" i="33" s="1"/>
  <c r="D86" i="33" s="1"/>
  <c r="E86" i="33" s="1"/>
  <c r="D87" i="33" s="1"/>
  <c r="E87" i="33" s="1"/>
  <c r="D88" i="33" s="1"/>
  <c r="A86" i="33"/>
  <c r="A87" i="33" s="1"/>
  <c r="A88" i="33" s="1"/>
  <c r="E94" i="33"/>
  <c r="A95" i="33"/>
  <c r="A97" i="33" s="1"/>
  <c r="A98" i="33" s="1"/>
  <c r="A99" i="33" s="1"/>
  <c r="A101" i="33" s="1"/>
  <c r="A102" i="33" s="1"/>
  <c r="A104" i="33" s="1"/>
  <c r="A105" i="33" s="1"/>
  <c r="A106" i="33" s="1"/>
  <c r="A107" i="33" s="1"/>
  <c r="A109" i="33" s="1"/>
  <c r="A110" i="33" s="1"/>
  <c r="A111" i="33" s="1"/>
  <c r="A112" i="33" s="1"/>
  <c r="A113" i="33" s="1"/>
  <c r="A116" i="33" s="1"/>
  <c r="A117" i="33" s="1"/>
  <c r="A118" i="33" s="1"/>
  <c r="A119" i="33" s="1"/>
  <c r="A120" i="33" s="1"/>
  <c r="D95" i="33"/>
  <c r="E95" i="33" s="1"/>
  <c r="D97" i="33" s="1"/>
  <c r="E97" i="33" s="1"/>
  <c r="D98" i="33" s="1"/>
  <c r="E98" i="33" s="1"/>
  <c r="D99" i="33" s="1"/>
  <c r="E99" i="33" s="1"/>
  <c r="D101" i="33" s="1"/>
  <c r="E101" i="33" s="1"/>
  <c r="D102" i="33" s="1"/>
  <c r="E102" i="33" s="1"/>
  <c r="D104" i="33" s="1"/>
  <c r="E104" i="33" s="1"/>
  <c r="D105" i="33" s="1"/>
  <c r="E105" i="33" s="1"/>
  <c r="D106" i="33" s="1"/>
  <c r="E106" i="33" s="1"/>
  <c r="D107" i="33" s="1"/>
  <c r="E107" i="33" s="1"/>
  <c r="D109" i="33" s="1"/>
  <c r="E109" i="33" s="1"/>
  <c r="D110" i="33" s="1"/>
  <c r="E110" i="33" s="1"/>
  <c r="D111" i="33" s="1"/>
  <c r="E111" i="33" s="1"/>
  <c r="D112" i="33" s="1"/>
  <c r="E112" i="33" s="1"/>
  <c r="D113" i="33" s="1"/>
  <c r="E113" i="33" s="1"/>
  <c r="D116" i="33" s="1"/>
  <c r="E116" i="33" s="1"/>
  <c r="D117" i="33" s="1"/>
  <c r="E117" i="33" s="1"/>
  <c r="D118" i="33" s="1"/>
  <c r="E118" i="33" s="1"/>
  <c r="D119" i="33" s="1"/>
  <c r="E119" i="33" s="1"/>
  <c r="D120" i="33" s="1"/>
  <c r="E120" i="33" s="1"/>
  <c r="D121" i="33" s="1"/>
  <c r="E121" i="33" s="1"/>
  <c r="F122" i="33"/>
  <c r="F63" i="33" s="1"/>
  <c r="E128" i="33"/>
  <c r="A129" i="33"/>
  <c r="A130" i="33" s="1"/>
  <c r="A132" i="33" s="1"/>
  <c r="A133" i="33" s="1"/>
  <c r="A135" i="33" s="1"/>
  <c r="A136" i="33" s="1"/>
  <c r="A138" i="33" s="1"/>
  <c r="A139" i="33" s="1"/>
  <c r="A140" i="33" s="1"/>
  <c r="A141" i="33" s="1"/>
  <c r="A142" i="33" s="1"/>
  <c r="A145" i="33" s="1"/>
  <c r="A146" i="33" s="1"/>
  <c r="A147" i="33" s="1"/>
  <c r="A148" i="33" s="1"/>
  <c r="A149" i="33" s="1"/>
  <c r="D129" i="33"/>
  <c r="E129" i="33" s="1"/>
  <c r="D130" i="33" s="1"/>
  <c r="E130" i="33" s="1"/>
  <c r="D132" i="33" s="1"/>
  <c r="E132" i="33"/>
  <c r="D133" i="33" s="1"/>
  <c r="E133" i="33" s="1"/>
  <c r="D135" i="33" s="1"/>
  <c r="E135" i="33" s="1"/>
  <c r="D136" i="33" s="1"/>
  <c r="E136" i="33" s="1"/>
  <c r="D138" i="33" s="1"/>
  <c r="E138" i="33" s="1"/>
  <c r="D139" i="33" s="1"/>
  <c r="E139" i="33" s="1"/>
  <c r="D140" i="33" s="1"/>
  <c r="E140" i="33" s="1"/>
  <c r="D141" i="33" s="1"/>
  <c r="E141" i="33" s="1"/>
  <c r="D142" i="33" s="1"/>
  <c r="E142" i="33" s="1"/>
  <c r="D145" i="33" s="1"/>
  <c r="E145" i="33" s="1"/>
  <c r="D146" i="33" s="1"/>
  <c r="E146" i="33" s="1"/>
  <c r="D147" i="33" s="1"/>
  <c r="E147" i="33" s="1"/>
  <c r="D148" i="33" s="1"/>
  <c r="E148" i="33" s="1"/>
  <c r="D149" i="33" s="1"/>
  <c r="E155" i="33"/>
  <c r="D156" i="33" s="1"/>
  <c r="E156" i="33" s="1"/>
  <c r="D157" i="33" s="1"/>
  <c r="E157" i="33" s="1"/>
  <c r="D159" i="33" s="1"/>
  <c r="E159" i="33" s="1"/>
  <c r="D160" i="33" s="1"/>
  <c r="E160" i="33" s="1"/>
  <c r="D161" i="33" s="1"/>
  <c r="E161" i="33" s="1"/>
  <c r="D163" i="33" s="1"/>
  <c r="E163" i="33" s="1"/>
  <c r="D164" i="33" s="1"/>
  <c r="E164" i="33" s="1"/>
  <c r="D165" i="33" s="1"/>
  <c r="A156" i="33"/>
  <c r="A157" i="33"/>
  <c r="A159" i="33"/>
  <c r="A160" i="33" s="1"/>
  <c r="A161" i="33" s="1"/>
  <c r="A163" i="33" s="1"/>
  <c r="A164" i="33" s="1"/>
  <c r="A165" i="33" s="1"/>
  <c r="A160" i="32"/>
  <c r="A162" i="32" s="1"/>
  <c r="A163" i="32" s="1"/>
  <c r="A164" i="32" s="1"/>
  <c r="A166" i="32" s="1"/>
  <c r="A167" i="32" s="1"/>
  <c r="A168" i="32" s="1"/>
  <c r="E159" i="32"/>
  <c r="D160" i="32" s="1"/>
  <c r="E160" i="32" s="1"/>
  <c r="D162" i="32" s="1"/>
  <c r="E162" i="32" s="1"/>
  <c r="D163" i="32" s="1"/>
  <c r="E163" i="32" s="1"/>
  <c r="D164" i="32" s="1"/>
  <c r="E164" i="32" s="1"/>
  <c r="D166" i="32" s="1"/>
  <c r="E166" i="32" s="1"/>
  <c r="D167" i="32" s="1"/>
  <c r="E167" i="32" s="1"/>
  <c r="D168" i="32" s="1"/>
  <c r="A137" i="32"/>
  <c r="A138" i="32" s="1"/>
  <c r="A139" i="32" s="1"/>
  <c r="A140" i="32" s="1"/>
  <c r="A142" i="32" s="1"/>
  <c r="A143" i="32" s="1"/>
  <c r="A145" i="32" s="1"/>
  <c r="A147" i="32" s="1"/>
  <c r="A148" i="32" s="1"/>
  <c r="A150" i="32" s="1"/>
  <c r="A151" i="32" s="1"/>
  <c r="A152" i="32" s="1"/>
  <c r="A153" i="32" s="1"/>
  <c r="E136" i="32"/>
  <c r="D137" i="32" s="1"/>
  <c r="E137" i="32" s="1"/>
  <c r="D138" i="32" s="1"/>
  <c r="E138" i="32" s="1"/>
  <c r="D139" i="32" s="1"/>
  <c r="E139" i="32" s="1"/>
  <c r="D140" i="32" s="1"/>
  <c r="E140" i="32" s="1"/>
  <c r="D142" i="32" s="1"/>
  <c r="E142" i="32" s="1"/>
  <c r="D143" i="32" s="1"/>
  <c r="E143" i="32" s="1"/>
  <c r="D145" i="32" s="1"/>
  <c r="E145" i="32" s="1"/>
  <c r="D147" i="32" s="1"/>
  <c r="E147" i="32" s="1"/>
  <c r="D148" i="32" s="1"/>
  <c r="E148" i="32" s="1"/>
  <c r="D150" i="32" s="1"/>
  <c r="E150" i="32" s="1"/>
  <c r="D151" i="32" s="1"/>
  <c r="E151" i="32" s="1"/>
  <c r="D152" i="32" s="1"/>
  <c r="E152" i="32" s="1"/>
  <c r="D153" i="32" s="1"/>
  <c r="F130" i="32"/>
  <c r="F169" i="32" s="1"/>
  <c r="E117" i="32"/>
  <c r="D119" i="32" s="1"/>
  <c r="E119" i="32" s="1"/>
  <c r="D120" i="32" s="1"/>
  <c r="E120" i="32" s="1"/>
  <c r="D122" i="32" s="1"/>
  <c r="E122" i="32" s="1"/>
  <c r="D123" i="32" s="1"/>
  <c r="E123" i="32" s="1"/>
  <c r="D124" i="32" s="1"/>
  <c r="E124" i="32" s="1"/>
  <c r="D127" i="32" s="1"/>
  <c r="E127" i="32" s="1"/>
  <c r="D128" i="32" s="1"/>
  <c r="E128" i="32" s="1"/>
  <c r="D129" i="32" s="1"/>
  <c r="E129" i="32" s="1"/>
  <c r="A103" i="32"/>
  <c r="A105" i="32" s="1"/>
  <c r="A106" i="32" s="1"/>
  <c r="A107" i="32" s="1"/>
  <c r="A109" i="32" s="1"/>
  <c r="A110" i="32" s="1"/>
  <c r="A112" i="32" s="1"/>
  <c r="A113" i="32" s="1"/>
  <c r="A115" i="32" s="1"/>
  <c r="A117" i="32" s="1"/>
  <c r="A119" i="32" s="1"/>
  <c r="A120" i="32" s="1"/>
  <c r="A122" i="32" s="1"/>
  <c r="A123" i="32" s="1"/>
  <c r="A124" i="32" s="1"/>
  <c r="A127" i="32" s="1"/>
  <c r="A128" i="32" s="1"/>
  <c r="A129" i="32" s="1"/>
  <c r="E102" i="32"/>
  <c r="D103" i="32" s="1"/>
  <c r="E103" i="32" s="1"/>
  <c r="D105" i="32" s="1"/>
  <c r="E105" i="32" s="1"/>
  <c r="D106" i="32" s="1"/>
  <c r="E106" i="32" s="1"/>
  <c r="D107" i="32" s="1"/>
  <c r="E107" i="32" s="1"/>
  <c r="D109" i="32" s="1"/>
  <c r="E109" i="32" s="1"/>
  <c r="D110" i="32" s="1"/>
  <c r="E110" i="32" s="1"/>
  <c r="D112" i="32" s="1"/>
  <c r="E112" i="32" s="1"/>
  <c r="D113" i="32" s="1"/>
  <c r="A94" i="32"/>
  <c r="A95" i="32" s="1"/>
  <c r="A96" i="32" s="1"/>
  <c r="A90" i="32"/>
  <c r="E89" i="32"/>
  <c r="D90" i="32" s="1"/>
  <c r="E90" i="32" s="1"/>
  <c r="D93" i="32" s="1"/>
  <c r="E93" i="32" s="1"/>
  <c r="D94" i="32" s="1"/>
  <c r="E94" i="32" s="1"/>
  <c r="D95" i="32" s="1"/>
  <c r="E95" i="32" s="1"/>
  <c r="D96" i="32" s="1"/>
  <c r="A67" i="32"/>
  <c r="A68" i="32" s="1"/>
  <c r="A69" i="32" s="1"/>
  <c r="A70" i="32" s="1"/>
  <c r="A71" i="32" s="1"/>
  <c r="A75" i="32" s="1"/>
  <c r="A79" i="32" s="1"/>
  <c r="A81" i="32" s="1"/>
  <c r="A82" i="32" s="1"/>
  <c r="A83" i="32" s="1"/>
  <c r="E66" i="32"/>
  <c r="D67" i="32" s="1"/>
  <c r="E67" i="32" s="1"/>
  <c r="D68" i="32" s="1"/>
  <c r="E68" i="32" s="1"/>
  <c r="D69" i="32" s="1"/>
  <c r="E69" i="32" s="1"/>
  <c r="D70" i="32" s="1"/>
  <c r="E70" i="32" s="1"/>
  <c r="D72" i="32" s="1"/>
  <c r="E72" i="32" s="1"/>
  <c r="D73" i="32" s="1"/>
  <c r="E73" i="32" s="1"/>
  <c r="D74" i="32" s="1"/>
  <c r="E74" i="32" s="1"/>
  <c r="D76" i="32" s="1"/>
  <c r="E76" i="32" s="1"/>
  <c r="D77" i="32" s="1"/>
  <c r="E77" i="32" s="1"/>
  <c r="D78" i="32" s="1"/>
  <c r="E78" i="32" s="1"/>
  <c r="D79" i="32" s="1"/>
  <c r="E79" i="32" s="1"/>
  <c r="D81" i="32" s="1"/>
  <c r="E81" i="32" s="1"/>
  <c r="D82" i="32" s="1"/>
  <c r="E82" i="32" s="1"/>
  <c r="D83" i="32" s="1"/>
  <c r="A41" i="32"/>
  <c r="A42" i="32" s="1"/>
  <c r="A43" i="32" s="1"/>
  <c r="A45" i="32" s="1"/>
  <c r="A46" i="32" s="1"/>
  <c r="A47" i="32" s="1"/>
  <c r="A50" i="32" s="1"/>
  <c r="A51" i="32" s="1"/>
  <c r="A53" i="32" s="1"/>
  <c r="A54" i="32" s="1"/>
  <c r="A55" i="32" s="1"/>
  <c r="A57" i="32" s="1"/>
  <c r="A58" i="32" s="1"/>
  <c r="A59" i="32" s="1"/>
  <c r="A60" i="32" s="1"/>
  <c r="E40" i="32"/>
  <c r="D41" i="32" s="1"/>
  <c r="E41" i="32" s="1"/>
  <c r="D42" i="32" s="1"/>
  <c r="E42" i="32" s="1"/>
  <c r="D43" i="32" s="1"/>
  <c r="E43" i="32" s="1"/>
  <c r="D45" i="32" s="1"/>
  <c r="E45" i="32" s="1"/>
  <c r="D46" i="32" s="1"/>
  <c r="E46" i="32" s="1"/>
  <c r="D47" i="32" s="1"/>
  <c r="E47" i="32" s="1"/>
  <c r="D50" i="32" s="1"/>
  <c r="E50" i="32" s="1"/>
  <c r="D51" i="32" s="1"/>
  <c r="E51" i="32" s="1"/>
  <c r="D53" i="32" s="1"/>
  <c r="E53" i="32" s="1"/>
  <c r="D54" i="32" s="1"/>
  <c r="E54" i="32" s="1"/>
  <c r="D55" i="32" s="1"/>
  <c r="E55" i="32" s="1"/>
  <c r="D57" i="32" s="1"/>
  <c r="E57" i="32" s="1"/>
  <c r="D58" i="32" s="1"/>
  <c r="E58" i="32" s="1"/>
  <c r="D59" i="32" s="1"/>
  <c r="E59" i="32" s="1"/>
  <c r="D60" i="32" s="1"/>
  <c r="A9" i="32"/>
  <c r="A10" i="32" s="1"/>
  <c r="A12" i="32" s="1"/>
  <c r="A13" i="32" s="1"/>
  <c r="A14" i="32" s="1"/>
  <c r="A16" i="32" s="1"/>
  <c r="A17" i="32" s="1"/>
  <c r="A18" i="32" s="1"/>
  <c r="A19" i="32" s="1"/>
  <c r="A20" i="32" s="1"/>
  <c r="A21" i="32" s="1"/>
  <c r="A22" i="32" s="1"/>
  <c r="A24" i="32" s="1"/>
  <c r="A25" i="32" s="1"/>
  <c r="A26" i="32" s="1"/>
  <c r="A28" i="32" s="1"/>
  <c r="A29" i="32" s="1"/>
  <c r="A30" i="32" s="1"/>
  <c r="A31" i="32" s="1"/>
  <c r="A32" i="32" s="1"/>
  <c r="A33" i="32" s="1"/>
  <c r="E8" i="32"/>
  <c r="D9" i="32" s="1"/>
  <c r="E9" i="32" s="1"/>
  <c r="D10" i="32" s="1"/>
  <c r="E10" i="32" s="1"/>
  <c r="D12" i="32" s="1"/>
  <c r="E12" i="32" s="1"/>
  <c r="D13" i="32" s="1"/>
  <c r="E13" i="32" s="1"/>
  <c r="D14" i="32" s="1"/>
  <c r="E14" i="32" s="1"/>
  <c r="D16" i="32" s="1"/>
  <c r="E16" i="32" s="1"/>
  <c r="D17" i="32" s="1"/>
  <c r="E17" i="32" s="1"/>
  <c r="D18" i="32" s="1"/>
  <c r="E18" i="32" s="1"/>
  <c r="D19" i="32" s="1"/>
  <c r="E19" i="32" s="1"/>
  <c r="D20" i="32" s="1"/>
  <c r="E20" i="32" s="1"/>
  <c r="D21" i="32" s="1"/>
  <c r="E21" i="32" s="1"/>
  <c r="D22" i="32" s="1"/>
  <c r="E22" i="32" s="1"/>
  <c r="D24" i="32" s="1"/>
  <c r="E24" i="32" s="1"/>
  <c r="D25" i="32" s="1"/>
  <c r="E25" i="32" s="1"/>
  <c r="D26" i="32" s="1"/>
  <c r="E26" i="32" s="1"/>
  <c r="D28" i="32" s="1"/>
  <c r="E28" i="32" s="1"/>
  <c r="D29" i="32" s="1"/>
  <c r="E29" i="32" s="1"/>
  <c r="D30" i="32" s="1"/>
  <c r="E30" i="32" s="1"/>
  <c r="D31" i="32" s="1"/>
  <c r="E31" i="32" s="1"/>
  <c r="D32" i="32" s="1"/>
  <c r="E32" i="32" s="1"/>
  <c r="D33" i="32" s="1"/>
  <c r="A198" i="31"/>
  <c r="A199" i="31" s="1"/>
  <c r="A200" i="31" s="1"/>
  <c r="A204" i="31" s="1"/>
  <c r="A206" i="31" s="1"/>
  <c r="A207" i="31" s="1"/>
  <c r="A208" i="31" s="1"/>
  <c r="A210" i="31" s="1"/>
  <c r="A211" i="31" s="1"/>
  <c r="A213" i="31" s="1"/>
  <c r="E194" i="31"/>
  <c r="D195" i="31" s="1"/>
  <c r="E195" i="31" s="1"/>
  <c r="D197" i="31" s="1"/>
  <c r="F97" i="31"/>
  <c r="A175" i="31"/>
  <c r="E157" i="31"/>
  <c r="D158" i="31" s="1"/>
  <c r="E158" i="31" s="1"/>
  <c r="D159" i="31" s="1"/>
  <c r="E159" i="31" s="1"/>
  <c r="D161" i="31" s="1"/>
  <c r="E161" i="31" s="1"/>
  <c r="D162" i="31" s="1"/>
  <c r="E162" i="31" s="1"/>
  <c r="D164" i="31" s="1"/>
  <c r="E164" i="31" s="1"/>
  <c r="D165" i="31" s="1"/>
  <c r="E165" i="31" s="1"/>
  <c r="D167" i="31" s="1"/>
  <c r="E167" i="31" s="1"/>
  <c r="D168" i="31" s="1"/>
  <c r="E168" i="31" s="1"/>
  <c r="D169" i="31" s="1"/>
  <c r="E169" i="31" s="1"/>
  <c r="D170" i="31" s="1"/>
  <c r="E170" i="31" s="1"/>
  <c r="D171" i="31" s="1"/>
  <c r="E171" i="31" s="1"/>
  <c r="D172" i="31" s="1"/>
  <c r="E172" i="31" s="1"/>
  <c r="D173" i="31" s="1"/>
  <c r="E173" i="31" s="1"/>
  <c r="A116" i="31"/>
  <c r="A117" i="31" s="1"/>
  <c r="A124" i="31" s="1"/>
  <c r="A125" i="31" s="1"/>
  <c r="A126" i="31" s="1"/>
  <c r="A127" i="31" s="1"/>
  <c r="A128" i="31" s="1"/>
  <c r="A129" i="31" s="1"/>
  <c r="A130" i="31" s="1"/>
  <c r="A131" i="31" s="1"/>
  <c r="A132" i="31" s="1"/>
  <c r="A133" i="31" s="1"/>
  <c r="A134" i="31" s="1"/>
  <c r="A135" i="31" s="1"/>
  <c r="E102" i="31"/>
  <c r="D103" i="31" s="1"/>
  <c r="E103" i="31" s="1"/>
  <c r="D105" i="31" s="1"/>
  <c r="E105" i="31" s="1"/>
  <c r="D106" i="31" s="1"/>
  <c r="E106" i="31" s="1"/>
  <c r="D107" i="31" s="1"/>
  <c r="E107" i="31" s="1"/>
  <c r="D109" i="31" s="1"/>
  <c r="E109" i="31" s="1"/>
  <c r="D110" i="31" s="1"/>
  <c r="E110" i="31" s="1"/>
  <c r="D112" i="31" s="1"/>
  <c r="E112" i="31" s="1"/>
  <c r="D113" i="31" s="1"/>
  <c r="E113" i="31" s="1"/>
  <c r="D115" i="31" s="1"/>
  <c r="E115" i="31" s="1"/>
  <c r="D116" i="31" s="1"/>
  <c r="E116" i="31" s="1"/>
  <c r="D117" i="31" s="1"/>
  <c r="E117" i="31" s="1"/>
  <c r="D118" i="31" s="1"/>
  <c r="E118" i="31" s="1"/>
  <c r="D119" i="31" s="1"/>
  <c r="E119" i="31" s="1"/>
  <c r="D120" i="31" s="1"/>
  <c r="E120" i="31" s="1"/>
  <c r="A82" i="31"/>
  <c r="A83" i="31" s="1"/>
  <c r="A87" i="31" s="1"/>
  <c r="A89" i="31" s="1"/>
  <c r="A90" i="31" s="1"/>
  <c r="A93" i="31" s="1"/>
  <c r="A94" i="31" s="1"/>
  <c r="A95" i="31" s="1"/>
  <c r="A96" i="31" s="1"/>
  <c r="E81" i="31"/>
  <c r="D82" i="31" s="1"/>
  <c r="E82" i="31" s="1"/>
  <c r="D84" i="31" s="1"/>
  <c r="A67" i="31"/>
  <c r="A68" i="31" s="1"/>
  <c r="A69" i="31" s="1"/>
  <c r="A70" i="31" s="1"/>
  <c r="A71" i="31" s="1"/>
  <c r="A75" i="31" s="1"/>
  <c r="E66" i="31"/>
  <c r="D67" i="31" s="1"/>
  <c r="E67" i="31" s="1"/>
  <c r="D68" i="31" s="1"/>
  <c r="A41" i="31"/>
  <c r="A42" i="31" s="1"/>
  <c r="A43" i="31" s="1"/>
  <c r="A45" i="31" s="1"/>
  <c r="A46" i="31" s="1"/>
  <c r="A47" i="31" s="1"/>
  <c r="A50" i="31" s="1"/>
  <c r="A51" i="31" s="1"/>
  <c r="A53" i="31" s="1"/>
  <c r="A54" i="31" s="1"/>
  <c r="A55" i="31" s="1"/>
  <c r="A57" i="31" s="1"/>
  <c r="A58" i="31" s="1"/>
  <c r="A59" i="31" s="1"/>
  <c r="A60" i="31" s="1"/>
  <c r="E40" i="31"/>
  <c r="D41" i="31" s="1"/>
  <c r="E41" i="31" s="1"/>
  <c r="D42" i="31" s="1"/>
  <c r="E42" i="31" s="1"/>
  <c r="D43" i="31" s="1"/>
  <c r="E43" i="31" s="1"/>
  <c r="D45" i="31" s="1"/>
  <c r="E45" i="31" s="1"/>
  <c r="D46" i="31" s="1"/>
  <c r="E46" i="31" s="1"/>
  <c r="D47" i="31" s="1"/>
  <c r="E47" i="31" s="1"/>
  <c r="D50" i="31" s="1"/>
  <c r="E50" i="31" s="1"/>
  <c r="D51" i="31" s="1"/>
  <c r="E51" i="31" s="1"/>
  <c r="D53" i="31" s="1"/>
  <c r="E53" i="31" s="1"/>
  <c r="D54" i="31" s="1"/>
  <c r="E54" i="31" s="1"/>
  <c r="D55" i="31" s="1"/>
  <c r="E55" i="31" s="1"/>
  <c r="D57" i="31" s="1"/>
  <c r="E57" i="31" s="1"/>
  <c r="D58" i="31" s="1"/>
  <c r="E58" i="31" s="1"/>
  <c r="D59" i="31" s="1"/>
  <c r="E59" i="31" s="1"/>
  <c r="A9" i="31"/>
  <c r="A10" i="31" s="1"/>
  <c r="A12" i="31" s="1"/>
  <c r="A13" i="31" s="1"/>
  <c r="A14" i="31" s="1"/>
  <c r="A16" i="31" s="1"/>
  <c r="A17" i="31" s="1"/>
  <c r="A18" i="31" s="1"/>
  <c r="A19" i="31" s="1"/>
  <c r="A20" i="31" s="1"/>
  <c r="A21" i="31" s="1"/>
  <c r="A22" i="31" s="1"/>
  <c r="A24" i="31" s="1"/>
  <c r="A25" i="31" s="1"/>
  <c r="A26" i="31" s="1"/>
  <c r="A28" i="31" s="1"/>
  <c r="A29" i="31" s="1"/>
  <c r="A30" i="31" s="1"/>
  <c r="A31" i="31" s="1"/>
  <c r="A32" i="31" s="1"/>
  <c r="A33" i="31" s="1"/>
  <c r="E8" i="31"/>
  <c r="D9" i="31" s="1"/>
  <c r="E9" i="31" s="1"/>
  <c r="D10" i="31" s="1"/>
  <c r="E10" i="31" s="1"/>
  <c r="D12" i="31" s="1"/>
  <c r="E12" i="31" s="1"/>
  <c r="D13" i="31" s="1"/>
  <c r="E13" i="31" s="1"/>
  <c r="D14" i="31" s="1"/>
  <c r="E14" i="31" s="1"/>
  <c r="D16" i="31" s="1"/>
  <c r="E16" i="31" s="1"/>
  <c r="D17" i="31" s="1"/>
  <c r="E17" i="31" s="1"/>
  <c r="D18" i="31" s="1"/>
  <c r="E18" i="31" s="1"/>
  <c r="D19" i="31" s="1"/>
  <c r="E19" i="31" s="1"/>
  <c r="D20" i="31" s="1"/>
  <c r="E20" i="31" s="1"/>
  <c r="D21" i="31" s="1"/>
  <c r="E21" i="31" s="1"/>
  <c r="D22" i="31" s="1"/>
  <c r="E22" i="31" s="1"/>
  <c r="D24" i="31" s="1"/>
  <c r="E24" i="31" s="1"/>
  <c r="D25" i="31" s="1"/>
  <c r="E25" i="31" s="1"/>
  <c r="D26" i="31" s="1"/>
  <c r="E26" i="31" s="1"/>
  <c r="D28" i="31" s="1"/>
  <c r="E28" i="31" s="1"/>
  <c r="D29" i="31" s="1"/>
  <c r="E29" i="31" s="1"/>
  <c r="D30" i="31" s="1"/>
  <c r="E30" i="31" s="1"/>
  <c r="D31" i="31" s="1"/>
  <c r="E31" i="31" s="1"/>
  <c r="D32" i="31" s="1"/>
  <c r="E32" i="31" s="1"/>
  <c r="D33" i="31" s="1"/>
  <c r="A138" i="30"/>
  <c r="A139" i="30" s="1"/>
  <c r="A142" i="30" s="1"/>
  <c r="E125" i="30"/>
  <c r="D126" i="30" s="1"/>
  <c r="E126" i="30" s="1"/>
  <c r="D127" i="30" s="1"/>
  <c r="E127" i="30" s="1"/>
  <c r="D129" i="30" s="1"/>
  <c r="E129" i="30" s="1"/>
  <c r="D130" i="30" s="1"/>
  <c r="E130" i="30" s="1"/>
  <c r="D132" i="30" s="1"/>
  <c r="E132" i="30" s="1"/>
  <c r="D133" i="30" s="1"/>
  <c r="E133" i="30" s="1"/>
  <c r="D136" i="30" s="1"/>
  <c r="E136" i="30" s="1"/>
  <c r="D138" i="30" s="1"/>
  <c r="E138" i="30" s="1"/>
  <c r="D139" i="30" s="1"/>
  <c r="E139" i="30" s="1"/>
  <c r="E140" i="30" s="1"/>
  <c r="F119" i="30"/>
  <c r="D28" i="1" s="1"/>
  <c r="A100" i="30"/>
  <c r="A101" i="30" s="1"/>
  <c r="E84" i="30"/>
  <c r="D85" i="30" s="1"/>
  <c r="E85" i="30" s="1"/>
  <c r="D87" i="30" s="1"/>
  <c r="E87" i="30" s="1"/>
  <c r="D88" i="30" s="1"/>
  <c r="E88" i="30" s="1"/>
  <c r="D89" i="30" s="1"/>
  <c r="E89" i="30" s="1"/>
  <c r="D91" i="30" s="1"/>
  <c r="E91" i="30" s="1"/>
  <c r="D92" i="30" s="1"/>
  <c r="E92" i="30" s="1"/>
  <c r="D94" i="30" s="1"/>
  <c r="E94" i="30" s="1"/>
  <c r="D95" i="30" s="1"/>
  <c r="E95" i="30" s="1"/>
  <c r="D98" i="30" s="1"/>
  <c r="E98" i="30" s="1"/>
  <c r="D100" i="30" s="1"/>
  <c r="E100" i="30" s="1"/>
  <c r="D101" i="30" s="1"/>
  <c r="E101" i="30" s="1"/>
  <c r="D103" i="30" s="1"/>
  <c r="E103" i="30" s="1"/>
  <c r="D104" i="30" s="1"/>
  <c r="E104" i="30" s="1"/>
  <c r="D105" i="30" s="1"/>
  <c r="E105" i="30" s="1"/>
  <c r="D106" i="30" s="1"/>
  <c r="E106" i="30" s="1"/>
  <c r="D107" i="30" s="1"/>
  <c r="E107" i="30" s="1"/>
  <c r="D108" i="30" s="1"/>
  <c r="E108" i="30" s="1"/>
  <c r="D109" i="30" s="1"/>
  <c r="E109" i="30" s="1"/>
  <c r="D110" i="30" s="1"/>
  <c r="E110" i="30" s="1"/>
  <c r="D111" i="30" s="1"/>
  <c r="E111" i="30" s="1"/>
  <c r="D112" i="30" s="1"/>
  <c r="E112" i="30" s="1"/>
  <c r="D113" i="30" s="1"/>
  <c r="E113" i="30" s="1"/>
  <c r="D114" i="30" s="1"/>
  <c r="E114" i="30" s="1"/>
  <c r="D115" i="30" s="1"/>
  <c r="A57" i="30"/>
  <c r="A58" i="30" s="1"/>
  <c r="A59" i="30" s="1"/>
  <c r="A60" i="30" s="1"/>
  <c r="A61" i="30" s="1"/>
  <c r="A62" i="30" s="1"/>
  <c r="A63" i="30" s="1"/>
  <c r="A64" i="30" s="1"/>
  <c r="A65" i="30" s="1"/>
  <c r="A66" i="30" s="1"/>
  <c r="A67" i="30" s="1"/>
  <c r="A68" i="30" s="1"/>
  <c r="A69" i="30" s="1"/>
  <c r="A70" i="30" s="1"/>
  <c r="A71" i="30" s="1"/>
  <c r="A72" i="30" s="1"/>
  <c r="A73" i="30" s="1"/>
  <c r="A74" i="30" s="1"/>
  <c r="A75" i="30" s="1"/>
  <c r="A76" i="30" s="1"/>
  <c r="A77" i="30" s="1"/>
  <c r="A78" i="30" s="1"/>
  <c r="A41" i="30"/>
  <c r="A42" i="30" s="1"/>
  <c r="A43" i="30" s="1"/>
  <c r="A45" i="30" s="1"/>
  <c r="A46" i="30" s="1"/>
  <c r="A47" i="30" s="1"/>
  <c r="A50" i="30" s="1"/>
  <c r="A51" i="30" s="1"/>
  <c r="A53" i="30" s="1"/>
  <c r="A54" i="30" s="1"/>
  <c r="E40" i="30"/>
  <c r="D41" i="30" s="1"/>
  <c r="E41" i="30" s="1"/>
  <c r="D42" i="30" s="1"/>
  <c r="E42" i="30" s="1"/>
  <c r="D43" i="30" s="1"/>
  <c r="E43" i="30" s="1"/>
  <c r="D45" i="30" s="1"/>
  <c r="E45" i="30" s="1"/>
  <c r="D46" i="30" s="1"/>
  <c r="E46" i="30" s="1"/>
  <c r="D47" i="30" s="1"/>
  <c r="E47" i="30" s="1"/>
  <c r="D50" i="30" s="1"/>
  <c r="E50" i="30" s="1"/>
  <c r="D51" i="30" s="1"/>
  <c r="E51" i="30" s="1"/>
  <c r="D53" i="30" s="1"/>
  <c r="E53" i="30" s="1"/>
  <c r="D54" i="30" s="1"/>
  <c r="E54" i="30" s="1"/>
  <c r="D55" i="30" s="1"/>
  <c r="E55" i="30" s="1"/>
  <c r="D57" i="30" s="1"/>
  <c r="E57" i="30" s="1"/>
  <c r="D58" i="30" s="1"/>
  <c r="E58" i="30" s="1"/>
  <c r="D59" i="30" s="1"/>
  <c r="E59" i="30" s="1"/>
  <c r="D60" i="30" s="1"/>
  <c r="E60" i="30" s="1"/>
  <c r="D61" i="30" s="1"/>
  <c r="E61" i="30" s="1"/>
  <c r="D62" i="30" s="1"/>
  <c r="E62" i="30" s="1"/>
  <c r="D64" i="30" s="1"/>
  <c r="E64" i="30" s="1"/>
  <c r="D65" i="30" s="1"/>
  <c r="E65" i="30" s="1"/>
  <c r="D66" i="30" s="1"/>
  <c r="E66" i="30" s="1"/>
  <c r="D68" i="30" s="1"/>
  <c r="E68" i="30" s="1"/>
  <c r="D69" i="30" s="1"/>
  <c r="E69" i="30" s="1"/>
  <c r="D70" i="30" s="1"/>
  <c r="E70" i="30" s="1"/>
  <c r="D72" i="30" s="1"/>
  <c r="E72" i="30" s="1"/>
  <c r="D73" i="30" s="1"/>
  <c r="E73" i="30" s="1"/>
  <c r="D76" i="30" s="1"/>
  <c r="E76" i="30" s="1"/>
  <c r="D77" i="30" s="1"/>
  <c r="E77" i="30" s="1"/>
  <c r="D78" i="30" s="1"/>
  <c r="E78" i="30" s="1"/>
  <c r="A9" i="30"/>
  <c r="A10" i="30" s="1"/>
  <c r="A12" i="30" s="1"/>
  <c r="A13" i="30" s="1"/>
  <c r="A14" i="30" s="1"/>
  <c r="A16" i="30" s="1"/>
  <c r="A17" i="30" s="1"/>
  <c r="A18" i="30" s="1"/>
  <c r="A19" i="30" s="1"/>
  <c r="A20" i="30" s="1"/>
  <c r="A21" i="30" s="1"/>
  <c r="A22" i="30" s="1"/>
  <c r="A24" i="30" s="1"/>
  <c r="A25" i="30" s="1"/>
  <c r="A26" i="30" s="1"/>
  <c r="A28" i="30" s="1"/>
  <c r="A29" i="30" s="1"/>
  <c r="A30" i="30" s="1"/>
  <c r="A31" i="30" s="1"/>
  <c r="A32" i="30" s="1"/>
  <c r="A33" i="30" s="1"/>
  <c r="E8" i="30"/>
  <c r="D9" i="30" s="1"/>
  <c r="E9" i="30" s="1"/>
  <c r="D10" i="30" s="1"/>
  <c r="E10" i="30" s="1"/>
  <c r="D12" i="30" s="1"/>
  <c r="E12" i="30" s="1"/>
  <c r="D13" i="30" s="1"/>
  <c r="E13" i="30" s="1"/>
  <c r="D14" i="30" s="1"/>
  <c r="E14" i="30" s="1"/>
  <c r="D16" i="30" s="1"/>
  <c r="E16" i="30" s="1"/>
  <c r="D17" i="30" s="1"/>
  <c r="E17" i="30" s="1"/>
  <c r="D18" i="30" s="1"/>
  <c r="E18" i="30" s="1"/>
  <c r="D19" i="30" s="1"/>
  <c r="E19" i="30" s="1"/>
  <c r="D20" i="30" s="1"/>
  <c r="E20" i="30" s="1"/>
  <c r="D21" i="30" s="1"/>
  <c r="E21" i="30" s="1"/>
  <c r="D22" i="30" s="1"/>
  <c r="E22" i="30" s="1"/>
  <c r="D24" i="30" s="1"/>
  <c r="E24" i="30" s="1"/>
  <c r="D25" i="30" s="1"/>
  <c r="E25" i="30" s="1"/>
  <c r="D26" i="30" s="1"/>
  <c r="E26" i="30" s="1"/>
  <c r="D28" i="30" s="1"/>
  <c r="E28" i="30" s="1"/>
  <c r="D29" i="30" s="1"/>
  <c r="E29" i="30" s="1"/>
  <c r="D30" i="30" s="1"/>
  <c r="E30" i="30" s="1"/>
  <c r="D31" i="30" s="1"/>
  <c r="E31" i="30" s="1"/>
  <c r="D32" i="30" s="1"/>
  <c r="E32" i="30" s="1"/>
  <c r="D33" i="30" s="1"/>
  <c r="F160" i="29"/>
  <c r="A154" i="29"/>
  <c r="A155" i="29" s="1"/>
  <c r="A157" i="29" s="1"/>
  <c r="A158" i="29" s="1"/>
  <c r="A159" i="29" s="1"/>
  <c r="A153" i="29"/>
  <c r="A144" i="29"/>
  <c r="H135" i="29"/>
  <c r="E135" i="29"/>
  <c r="D137" i="29" s="1"/>
  <c r="E137" i="29" s="1"/>
  <c r="D138" i="29" s="1"/>
  <c r="E138" i="29" s="1"/>
  <c r="D140" i="29" s="1"/>
  <c r="E140" i="29" s="1"/>
  <c r="D141" i="29" s="1"/>
  <c r="E141" i="29" s="1"/>
  <c r="D142" i="29" s="1"/>
  <c r="E142" i="29" s="1"/>
  <c r="D144" i="29" s="1"/>
  <c r="E144" i="29" s="1"/>
  <c r="D145" i="29" s="1"/>
  <c r="E145" i="29" s="1"/>
  <c r="D147" i="29" s="1"/>
  <c r="E147" i="29" s="1"/>
  <c r="D148" i="29" s="1"/>
  <c r="E148" i="29" s="1"/>
  <c r="D150" i="29" s="1"/>
  <c r="E150" i="29" s="1"/>
  <c r="D151" i="29" s="1"/>
  <c r="E151" i="29" s="1"/>
  <c r="D153" i="29" s="1"/>
  <c r="E153" i="29" s="1"/>
  <c r="D154" i="29" s="1"/>
  <c r="E154" i="29" s="1"/>
  <c r="D155" i="29" s="1"/>
  <c r="E155" i="29" s="1"/>
  <c r="D157" i="29" s="1"/>
  <c r="E157" i="29" s="1"/>
  <c r="D158" i="29" s="1"/>
  <c r="E158" i="29" s="1"/>
  <c r="D159" i="29" s="1"/>
  <c r="E159" i="29" s="1"/>
  <c r="A134" i="29"/>
  <c r="A135" i="29" s="1"/>
  <c r="A137" i="29" s="1"/>
  <c r="A138" i="29" s="1"/>
  <c r="A140" i="29" s="1"/>
  <c r="A141" i="29" s="1"/>
  <c r="E133" i="29"/>
  <c r="D134" i="29" s="1"/>
  <c r="E134" i="29" s="1"/>
  <c r="D135" i="29" s="1"/>
  <c r="F127" i="29"/>
  <c r="A119" i="29"/>
  <c r="A120" i="29" s="1"/>
  <c r="A122" i="29" s="1"/>
  <c r="A123" i="29" s="1"/>
  <c r="A125" i="29" s="1"/>
  <c r="A126" i="29" s="1"/>
  <c r="E88" i="29"/>
  <c r="D89" i="29" s="1"/>
  <c r="E89" i="29" s="1"/>
  <c r="D91" i="29" s="1"/>
  <c r="E91" i="29" s="1"/>
  <c r="D92" i="29" s="1"/>
  <c r="E92" i="29" s="1"/>
  <c r="D93" i="29" s="1"/>
  <c r="E93" i="29" s="1"/>
  <c r="D95" i="29" s="1"/>
  <c r="E95" i="29" s="1"/>
  <c r="D96" i="29" s="1"/>
  <c r="E96" i="29" s="1"/>
  <c r="D98" i="29" s="1"/>
  <c r="E98" i="29" s="1"/>
  <c r="D99" i="29" s="1"/>
  <c r="E99" i="29" s="1"/>
  <c r="D101" i="29" s="1"/>
  <c r="E101" i="29" s="1"/>
  <c r="D102" i="29" s="1"/>
  <c r="E102" i="29" s="1"/>
  <c r="D103" i="29" s="1"/>
  <c r="E103" i="29" s="1"/>
  <c r="D104" i="29" s="1"/>
  <c r="E104" i="29" s="1"/>
  <c r="D106" i="29" s="1"/>
  <c r="E106" i="29" s="1"/>
  <c r="D107" i="29" s="1"/>
  <c r="E107" i="29" s="1"/>
  <c r="D108" i="29" s="1"/>
  <c r="E108" i="29" s="1"/>
  <c r="D109" i="29" s="1"/>
  <c r="E109" i="29" s="1"/>
  <c r="D110" i="29" s="1"/>
  <c r="E110" i="29" s="1"/>
  <c r="D112" i="29" s="1"/>
  <c r="E112" i="29" s="1"/>
  <c r="D113" i="29" s="1"/>
  <c r="E113" i="29" s="1"/>
  <c r="D114" i="29" s="1"/>
  <c r="E114" i="29" s="1"/>
  <c r="D115" i="29" s="1"/>
  <c r="E115" i="29" s="1"/>
  <c r="D116" i="29" s="1"/>
  <c r="E116" i="29" s="1"/>
  <c r="D117" i="29" s="1"/>
  <c r="E117" i="29" s="1"/>
  <c r="D119" i="29" s="1"/>
  <c r="E119" i="29" s="1"/>
  <c r="D120" i="29" s="1"/>
  <c r="E120" i="29" s="1"/>
  <c r="D122" i="29" s="1"/>
  <c r="E122" i="29" s="1"/>
  <c r="D123" i="29" s="1"/>
  <c r="E123" i="29" s="1"/>
  <c r="D125" i="29" s="1"/>
  <c r="E125" i="29" s="1"/>
  <c r="D126" i="29" s="1"/>
  <c r="E126" i="29" s="1"/>
  <c r="F83" i="29"/>
  <c r="A73" i="29"/>
  <c r="A74" i="29" s="1"/>
  <c r="A75" i="29" s="1"/>
  <c r="A76" i="29" s="1"/>
  <c r="A79" i="29" s="1"/>
  <c r="A80" i="29" s="1"/>
  <c r="A81" i="29" s="1"/>
  <c r="A82" i="29" s="1"/>
  <c r="A70" i="29"/>
  <c r="A71" i="29" s="1"/>
  <c r="A72" i="29" s="1"/>
  <c r="E41" i="29"/>
  <c r="D42" i="29" s="1"/>
  <c r="E42" i="29" s="1"/>
  <c r="D43" i="29" s="1"/>
  <c r="E43" i="29" s="1"/>
  <c r="D44" i="29" s="1"/>
  <c r="E44" i="29" s="1"/>
  <c r="D46" i="29" s="1"/>
  <c r="E46" i="29" s="1"/>
  <c r="D47" i="29" s="1"/>
  <c r="E47" i="29" s="1"/>
  <c r="D48" i="29" s="1"/>
  <c r="E48" i="29" s="1"/>
  <c r="D51" i="29" s="1"/>
  <c r="E51" i="29" s="1"/>
  <c r="D52" i="29" s="1"/>
  <c r="E52" i="29" s="1"/>
  <c r="D54" i="29" s="1"/>
  <c r="E54" i="29" s="1"/>
  <c r="D55" i="29" s="1"/>
  <c r="E55" i="29" s="1"/>
  <c r="D56" i="29" s="1"/>
  <c r="E56" i="29" s="1"/>
  <c r="D58" i="29" s="1"/>
  <c r="E58" i="29" s="1"/>
  <c r="D59" i="29" s="1"/>
  <c r="E59" i="29" s="1"/>
  <c r="D60" i="29" s="1"/>
  <c r="E60" i="29" s="1"/>
  <c r="D61" i="29" s="1"/>
  <c r="E61" i="29" s="1"/>
  <c r="D63" i="29" s="1"/>
  <c r="E63" i="29" s="1"/>
  <c r="D64" i="29" s="1"/>
  <c r="E64" i="29" s="1"/>
  <c r="D65" i="29" s="1"/>
  <c r="E65" i="29" s="1"/>
  <c r="D67" i="29" s="1"/>
  <c r="E67" i="29" s="1"/>
  <c r="D68" i="29" s="1"/>
  <c r="E68" i="29" s="1"/>
  <c r="D69" i="29" s="1"/>
  <c r="E69" i="29" s="1"/>
  <c r="D70" i="29" s="1"/>
  <c r="E70" i="29" s="1"/>
  <c r="D71" i="29" s="1"/>
  <c r="E71" i="29" s="1"/>
  <c r="D72" i="29" s="1"/>
  <c r="E72" i="29" s="1"/>
  <c r="D73" i="29" s="1"/>
  <c r="E73" i="29" s="1"/>
  <c r="D75" i="29" s="1"/>
  <c r="E75" i="29" s="1"/>
  <c r="D76" i="29" s="1"/>
  <c r="E76" i="29" s="1"/>
  <c r="D79" i="29" s="1"/>
  <c r="E79" i="29" s="1"/>
  <c r="D80" i="29" s="1"/>
  <c r="E80" i="29" s="1"/>
  <c r="D81" i="29" s="1"/>
  <c r="E81" i="29" s="1"/>
  <c r="D82" i="29" s="1"/>
  <c r="E82" i="29" s="1"/>
  <c r="F35" i="29"/>
  <c r="A9" i="29"/>
  <c r="A10" i="29" s="1"/>
  <c r="A12" i="29" s="1"/>
  <c r="A13" i="29" s="1"/>
  <c r="A14" i="29" s="1"/>
  <c r="A16" i="29" s="1"/>
  <c r="A17" i="29" s="1"/>
  <c r="A18" i="29" s="1"/>
  <c r="A19" i="29" s="1"/>
  <c r="A20" i="29" s="1"/>
  <c r="A21" i="29" s="1"/>
  <c r="A22" i="29" s="1"/>
  <c r="A24" i="29" s="1"/>
  <c r="A25" i="29" s="1"/>
  <c r="A26" i="29" s="1"/>
  <c r="A28" i="29" s="1"/>
  <c r="A29" i="29" s="1"/>
  <c r="A30" i="29" s="1"/>
  <c r="A31" i="29" s="1"/>
  <c r="A32" i="29" s="1"/>
  <c r="A33" i="29" s="1"/>
  <c r="A34" i="29" s="1"/>
  <c r="E8" i="29"/>
  <c r="D9" i="29" s="1"/>
  <c r="E9" i="29" s="1"/>
  <c r="D10" i="29" s="1"/>
  <c r="E10" i="29" s="1"/>
  <c r="D12" i="29" s="1"/>
  <c r="E12" i="29" s="1"/>
  <c r="D13" i="29" s="1"/>
  <c r="E13" i="29" s="1"/>
  <c r="D14" i="29" s="1"/>
  <c r="E14" i="29" s="1"/>
  <c r="D16" i="29" s="1"/>
  <c r="E16" i="29" s="1"/>
  <c r="D17" i="29" s="1"/>
  <c r="E17" i="29" s="1"/>
  <c r="D18" i="29" s="1"/>
  <c r="E18" i="29" s="1"/>
  <c r="D19" i="29" s="1"/>
  <c r="E19" i="29" s="1"/>
  <c r="D20" i="29" s="1"/>
  <c r="E20" i="29" s="1"/>
  <c r="D21" i="29" s="1"/>
  <c r="E21" i="29" s="1"/>
  <c r="D22" i="29" s="1"/>
  <c r="E22" i="29" s="1"/>
  <c r="D24" i="29" s="1"/>
  <c r="E24" i="29" s="1"/>
  <c r="D25" i="29" s="1"/>
  <c r="E25" i="29" s="1"/>
  <c r="D26" i="29" s="1"/>
  <c r="E26" i="29" s="1"/>
  <c r="D28" i="29" s="1"/>
  <c r="E28" i="29" s="1"/>
  <c r="D29" i="29" s="1"/>
  <c r="E29" i="29" s="1"/>
  <c r="D30" i="29" s="1"/>
  <c r="E30" i="29" s="1"/>
  <c r="D31" i="29" s="1"/>
  <c r="E31" i="29" s="1"/>
  <c r="D32" i="29" s="1"/>
  <c r="E32" i="29" s="1"/>
  <c r="D33" i="29" s="1"/>
  <c r="E33" i="29" s="1"/>
  <c r="D34" i="29" s="1"/>
  <c r="E34" i="29" s="1"/>
  <c r="A138" i="28"/>
  <c r="A140" i="28" s="1"/>
  <c r="A141" i="28" s="1"/>
  <c r="A143" i="28" s="1"/>
  <c r="A144" i="28" s="1"/>
  <c r="A146" i="28" s="1"/>
  <c r="A147" i="28" s="1"/>
  <c r="A148" i="28" s="1"/>
  <c r="A149" i="28" s="1"/>
  <c r="A151" i="28" s="1"/>
  <c r="A152" i="28" s="1"/>
  <c r="A153" i="28" s="1"/>
  <c r="A155" i="28" s="1"/>
  <c r="A156" i="28" s="1"/>
  <c r="A157" i="28" s="1"/>
  <c r="D137" i="28"/>
  <c r="E137" i="28" s="1"/>
  <c r="D138" i="28" s="1"/>
  <c r="E138" i="28" s="1"/>
  <c r="D140" i="28" s="1"/>
  <c r="E140" i="28" s="1"/>
  <c r="D141" i="28" s="1"/>
  <c r="E141" i="28" s="1"/>
  <c r="D143" i="28" s="1"/>
  <c r="E143" i="28" s="1"/>
  <c r="D144" i="28" s="1"/>
  <c r="E144" i="28" s="1"/>
  <c r="D146" i="28" s="1"/>
  <c r="E146" i="28" s="1"/>
  <c r="D147" i="28" s="1"/>
  <c r="E147" i="28" s="1"/>
  <c r="D148" i="28" s="1"/>
  <c r="E148" i="28" s="1"/>
  <c r="D149" i="28" s="1"/>
  <c r="E149" i="28" s="1"/>
  <c r="D151" i="28" s="1"/>
  <c r="E151" i="28" s="1"/>
  <c r="D152" i="28" s="1"/>
  <c r="E152" i="28" s="1"/>
  <c r="D153" i="28" s="1"/>
  <c r="E153" i="28" s="1"/>
  <c r="D155" i="28" s="1"/>
  <c r="E155" i="28" s="1"/>
  <c r="D156" i="28" s="1"/>
  <c r="E156" i="28" s="1"/>
  <c r="D157" i="28" s="1"/>
  <c r="A137" i="28"/>
  <c r="E136" i="28"/>
  <c r="F130" i="28"/>
  <c r="F158" i="28" s="1"/>
  <c r="A96" i="28"/>
  <c r="A98" i="28" s="1"/>
  <c r="A99" i="28" s="1"/>
  <c r="A100" i="28" s="1"/>
  <c r="A102" i="28" s="1"/>
  <c r="A103" i="28" s="1"/>
  <c r="A104" i="28" s="1"/>
  <c r="A105" i="28" s="1"/>
  <c r="A107" i="28" s="1"/>
  <c r="A108" i="28" s="1"/>
  <c r="A109" i="28" s="1"/>
  <c r="A110" i="28" s="1"/>
  <c r="A112" i="28" s="1"/>
  <c r="A113" i="28" s="1"/>
  <c r="A115" i="28" s="1"/>
  <c r="A116" i="28" s="1"/>
  <c r="A117" i="28" s="1"/>
  <c r="A118" i="28" s="1"/>
  <c r="A119" i="28" s="1"/>
  <c r="A121" i="28" s="1"/>
  <c r="A122" i="28" s="1"/>
  <c r="A123" i="28" s="1"/>
  <c r="A124" i="28" s="1"/>
  <c r="A126" i="28" s="1"/>
  <c r="A127" i="28" s="1"/>
  <c r="A128" i="28" s="1"/>
  <c r="A129" i="28" s="1"/>
  <c r="E95" i="28"/>
  <c r="D96" i="28" s="1"/>
  <c r="E96" i="28" s="1"/>
  <c r="D98" i="28" s="1"/>
  <c r="E98" i="28" s="1"/>
  <c r="D99" i="28" s="1"/>
  <c r="E99" i="28" s="1"/>
  <c r="D100" i="28" s="1"/>
  <c r="E100" i="28" s="1"/>
  <c r="D102" i="28" s="1"/>
  <c r="E102" i="28" s="1"/>
  <c r="D103" i="28" s="1"/>
  <c r="E103" i="28" s="1"/>
  <c r="D104" i="28" s="1"/>
  <c r="E104" i="28" s="1"/>
  <c r="D105" i="28" s="1"/>
  <c r="E105" i="28" s="1"/>
  <c r="D107" i="28" s="1"/>
  <c r="E107" i="28" s="1"/>
  <c r="D108" i="28" s="1"/>
  <c r="E108" i="28" s="1"/>
  <c r="D109" i="28" s="1"/>
  <c r="E109" i="28" s="1"/>
  <c r="D110" i="28" s="1"/>
  <c r="E110" i="28" s="1"/>
  <c r="D112" i="28" s="1"/>
  <c r="E112" i="28" s="1"/>
  <c r="D113" i="28" s="1"/>
  <c r="E113" i="28" s="1"/>
  <c r="D115" i="28" s="1"/>
  <c r="E115" i="28" s="1"/>
  <c r="D116" i="28" s="1"/>
  <c r="E116" i="28" s="1"/>
  <c r="D117" i="28" s="1"/>
  <c r="E117" i="28" s="1"/>
  <c r="D118" i="28" s="1"/>
  <c r="E118" i="28" s="1"/>
  <c r="D119" i="28" s="1"/>
  <c r="E119" i="28" s="1"/>
  <c r="D121" i="28" s="1"/>
  <c r="E121" i="28" s="1"/>
  <c r="D122" i="28" s="1"/>
  <c r="E122" i="28" s="1"/>
  <c r="D123" i="28" s="1"/>
  <c r="E123" i="28" s="1"/>
  <c r="D124" i="28" s="1"/>
  <c r="E124" i="28" s="1"/>
  <c r="D126" i="28" s="1"/>
  <c r="E126" i="28" s="1"/>
  <c r="D127" i="28" s="1"/>
  <c r="E127" i="28" s="1"/>
  <c r="D128" i="28" s="1"/>
  <c r="E128" i="28" s="1"/>
  <c r="D129" i="28" s="1"/>
  <c r="E129" i="28" s="1"/>
  <c r="F90" i="28"/>
  <c r="A89" i="28"/>
  <c r="A70" i="28"/>
  <c r="E69" i="28"/>
  <c r="D70" i="28" s="1"/>
  <c r="E70" i="28" s="1"/>
  <c r="D71" i="28" s="1"/>
  <c r="E71" i="28" s="1"/>
  <c r="D73" i="28" s="1"/>
  <c r="E73" i="28" s="1"/>
  <c r="D74" i="28" s="1"/>
  <c r="E74" i="28" s="1"/>
  <c r="D75" i="28" s="1"/>
  <c r="E75" i="28" s="1"/>
  <c r="D77" i="28" s="1"/>
  <c r="E77" i="28" s="1"/>
  <c r="D78" i="28" s="1"/>
  <c r="E78" i="28" s="1"/>
  <c r="D79" i="28" s="1"/>
  <c r="E79" i="28" s="1"/>
  <c r="D80" i="28" s="1"/>
  <c r="E80" i="28" s="1"/>
  <c r="D82" i="28" s="1"/>
  <c r="E82" i="28" s="1"/>
  <c r="D83" i="28" s="1"/>
  <c r="E83" i="28" s="1"/>
  <c r="D86" i="28" s="1"/>
  <c r="E86" i="28" s="1"/>
  <c r="D87" i="28" s="1"/>
  <c r="E87" i="28" s="1"/>
  <c r="D88" i="28" s="1"/>
  <c r="E88" i="28" s="1"/>
  <c r="D89" i="28" s="1"/>
  <c r="E89" i="28" s="1"/>
  <c r="A63" i="28"/>
  <c r="E41" i="28"/>
  <c r="D42" i="28" s="1"/>
  <c r="E42" i="28" s="1"/>
  <c r="D43" i="28" s="1"/>
  <c r="E43" i="28" s="1"/>
  <c r="D44" i="28" s="1"/>
  <c r="E44" i="28" s="1"/>
  <c r="D46" i="28" s="1"/>
  <c r="E46" i="28" s="1"/>
  <c r="D47" i="28" s="1"/>
  <c r="E47" i="28" s="1"/>
  <c r="D48" i="28" s="1"/>
  <c r="E48" i="28" s="1"/>
  <c r="D51" i="28" s="1"/>
  <c r="E51" i="28" s="1"/>
  <c r="D52" i="28" s="1"/>
  <c r="E52" i="28" s="1"/>
  <c r="D54" i="28" s="1"/>
  <c r="E54" i="28" s="1"/>
  <c r="D55" i="28" s="1"/>
  <c r="E55" i="28" s="1"/>
  <c r="D56" i="28" s="1"/>
  <c r="E56" i="28" s="1"/>
  <c r="D58" i="28" s="1"/>
  <c r="E58" i="28" s="1"/>
  <c r="D59" i="28" s="1"/>
  <c r="E59" i="28" s="1"/>
  <c r="D60" i="28" s="1"/>
  <c r="E60" i="28" s="1"/>
  <c r="D61" i="28" s="1"/>
  <c r="E61" i="28" s="1"/>
  <c r="D62" i="28" s="1"/>
  <c r="E62" i="28" s="1"/>
  <c r="D63" i="28" s="1"/>
  <c r="E63" i="28" s="1"/>
  <c r="F35" i="28"/>
  <c r="A10" i="28"/>
  <c r="A12" i="28" s="1"/>
  <c r="A13" i="28" s="1"/>
  <c r="A14" i="28" s="1"/>
  <c r="A16" i="28" s="1"/>
  <c r="A17" i="28" s="1"/>
  <c r="A18" i="28" s="1"/>
  <c r="A19" i="28" s="1"/>
  <c r="A20" i="28" s="1"/>
  <c r="A21" i="28" s="1"/>
  <c r="A22" i="28" s="1"/>
  <c r="A24" i="28" s="1"/>
  <c r="A25" i="28" s="1"/>
  <c r="A26" i="28" s="1"/>
  <c r="A28" i="28" s="1"/>
  <c r="A29" i="28" s="1"/>
  <c r="A30" i="28" s="1"/>
  <c r="A31" i="28" s="1"/>
  <c r="A32" i="28" s="1"/>
  <c r="A33" i="28" s="1"/>
  <c r="A34" i="28" s="1"/>
  <c r="D9" i="28"/>
  <c r="E9" i="28" s="1"/>
  <c r="D10" i="28" s="1"/>
  <c r="E10" i="28" s="1"/>
  <c r="D12" i="28" s="1"/>
  <c r="E12" i="28" s="1"/>
  <c r="D13" i="28" s="1"/>
  <c r="E13" i="28" s="1"/>
  <c r="D14" i="28" s="1"/>
  <c r="E14" i="28" s="1"/>
  <c r="D16" i="28" s="1"/>
  <c r="E16" i="28" s="1"/>
  <c r="D17" i="28" s="1"/>
  <c r="E17" i="28" s="1"/>
  <c r="D18" i="28" s="1"/>
  <c r="E18" i="28" s="1"/>
  <c r="D19" i="28" s="1"/>
  <c r="E19" i="28" s="1"/>
  <c r="D20" i="28" s="1"/>
  <c r="E20" i="28" s="1"/>
  <c r="D21" i="28" s="1"/>
  <c r="E21" i="28" s="1"/>
  <c r="D22" i="28" s="1"/>
  <c r="E22" i="28" s="1"/>
  <c r="D24" i="28" s="1"/>
  <c r="E24" i="28" s="1"/>
  <c r="D25" i="28" s="1"/>
  <c r="E25" i="28" s="1"/>
  <c r="D26" i="28" s="1"/>
  <c r="E26" i="28" s="1"/>
  <c r="D28" i="28" s="1"/>
  <c r="E28" i="28" s="1"/>
  <c r="D29" i="28" s="1"/>
  <c r="E29" i="28" s="1"/>
  <c r="D30" i="28" s="1"/>
  <c r="E30" i="28" s="1"/>
  <c r="D31" i="28" s="1"/>
  <c r="E31" i="28" s="1"/>
  <c r="D32" i="28" s="1"/>
  <c r="E32" i="28" s="1"/>
  <c r="D33" i="28" s="1"/>
  <c r="E33" i="28" s="1"/>
  <c r="D34" i="28" s="1"/>
  <c r="A9" i="28"/>
  <c r="E8" i="28"/>
  <c r="F130" i="27"/>
  <c r="A112" i="27"/>
  <c r="A113" i="27" s="1"/>
  <c r="A114" i="27" s="1"/>
  <c r="A115" i="27" s="1"/>
  <c r="A117" i="27" s="1"/>
  <c r="A118" i="27" s="1"/>
  <c r="A119" i="27" s="1"/>
  <c r="A120" i="27" s="1"/>
  <c r="A121" i="27" s="1"/>
  <c r="A123" i="27" s="1"/>
  <c r="A124" i="27" s="1"/>
  <c r="A125" i="27" s="1"/>
  <c r="A127" i="27" s="1"/>
  <c r="A128" i="27" s="1"/>
  <c r="A129" i="27" s="1"/>
  <c r="E111" i="27"/>
  <c r="D112" i="27" s="1"/>
  <c r="E112" i="27" s="1"/>
  <c r="D113" i="27" s="1"/>
  <c r="E113" i="27" s="1"/>
  <c r="D114" i="27" s="1"/>
  <c r="E114" i="27" s="1"/>
  <c r="D115" i="27" s="1"/>
  <c r="E115" i="27" s="1"/>
  <c r="D117" i="27" s="1"/>
  <c r="E117" i="27" s="1"/>
  <c r="D118" i="27" s="1"/>
  <c r="E118" i="27" s="1"/>
  <c r="D119" i="27" s="1"/>
  <c r="E119" i="27" s="1"/>
  <c r="D120" i="27" s="1"/>
  <c r="E120" i="27" s="1"/>
  <c r="D121" i="27" s="1"/>
  <c r="E121" i="27" s="1"/>
  <c r="D123" i="27" s="1"/>
  <c r="E123" i="27" s="1"/>
  <c r="D124" i="27" s="1"/>
  <c r="E124" i="27" s="1"/>
  <c r="D125" i="27" s="1"/>
  <c r="E125" i="27" s="1"/>
  <c r="D127" i="27" s="1"/>
  <c r="E127" i="27" s="1"/>
  <c r="D128" i="27" s="1"/>
  <c r="E128" i="27" s="1"/>
  <c r="D129" i="27" s="1"/>
  <c r="E129" i="27" s="1"/>
  <c r="F105" i="27"/>
  <c r="A88" i="27"/>
  <c r="A90" i="27" s="1"/>
  <c r="A91" i="27" s="1"/>
  <c r="A93" i="27" s="1"/>
  <c r="A94" i="27" s="1"/>
  <c r="A95" i="27" s="1"/>
  <c r="A97" i="27" s="1"/>
  <c r="A98" i="27" s="1"/>
  <c r="A99" i="27" s="1"/>
  <c r="A101" i="27" s="1"/>
  <c r="A102" i="27" s="1"/>
  <c r="A103" i="27" s="1"/>
  <c r="A104" i="27" s="1"/>
  <c r="D85" i="27"/>
  <c r="E85" i="27" s="1"/>
  <c r="D86" i="27" s="1"/>
  <c r="E86" i="27" s="1"/>
  <c r="D87" i="27" s="1"/>
  <c r="E87" i="27" s="1"/>
  <c r="D88" i="27" s="1"/>
  <c r="E88" i="27" s="1"/>
  <c r="D90" i="27" s="1"/>
  <c r="E90" i="27" s="1"/>
  <c r="D91" i="27" s="1"/>
  <c r="E91" i="27" s="1"/>
  <c r="D93" i="27" s="1"/>
  <c r="E93" i="27" s="1"/>
  <c r="D94" i="27" s="1"/>
  <c r="E94" i="27" s="1"/>
  <c r="D95" i="27" s="1"/>
  <c r="E95" i="27" s="1"/>
  <c r="D97" i="27" s="1"/>
  <c r="E97" i="27" s="1"/>
  <c r="D98" i="27" s="1"/>
  <c r="E98" i="27" s="1"/>
  <c r="D99" i="27" s="1"/>
  <c r="E99" i="27" s="1"/>
  <c r="D101" i="27" s="1"/>
  <c r="E101" i="27" s="1"/>
  <c r="D102" i="27" s="1"/>
  <c r="E102" i="27" s="1"/>
  <c r="D103" i="27" s="1"/>
  <c r="E103" i="27" s="1"/>
  <c r="D104" i="27" s="1"/>
  <c r="E104" i="27" s="1"/>
  <c r="A85" i="27"/>
  <c r="A86" i="27" s="1"/>
  <c r="A87" i="27" s="1"/>
  <c r="E84" i="27"/>
  <c r="A41" i="27"/>
  <c r="A42" i="27" s="1"/>
  <c r="A43" i="27" s="1"/>
  <c r="A44" i="27" s="1"/>
  <c r="A45" i="27" s="1"/>
  <c r="A46" i="27" s="1"/>
  <c r="A49" i="27" s="1"/>
  <c r="A50" i="27" s="1"/>
  <c r="A52" i="27" s="1"/>
  <c r="A53" i="27" s="1"/>
  <c r="A54" i="27" s="1"/>
  <c r="A56" i="27" s="1"/>
  <c r="A57" i="27" s="1"/>
  <c r="A58" i="27" s="1"/>
  <c r="A59" i="27" s="1"/>
  <c r="A60" i="27" s="1"/>
  <c r="A61" i="27" s="1"/>
  <c r="A62" i="27" s="1"/>
  <c r="A66" i="27" s="1"/>
  <c r="A76" i="27" s="1"/>
  <c r="A77" i="27" s="1"/>
  <c r="A78" i="27" s="1"/>
  <c r="E40" i="27"/>
  <c r="D41" i="27" s="1"/>
  <c r="E41" i="27" s="1"/>
  <c r="D42" i="27" s="1"/>
  <c r="E42" i="27" s="1"/>
  <c r="D43" i="27" s="1"/>
  <c r="E43" i="27" s="1"/>
  <c r="D44" i="27" s="1"/>
  <c r="E44" i="27" s="1"/>
  <c r="D45" i="27" s="1"/>
  <c r="E45" i="27" s="1"/>
  <c r="D46" i="27" s="1"/>
  <c r="E46" i="27" s="1"/>
  <c r="D49" i="27" s="1"/>
  <c r="E49" i="27" s="1"/>
  <c r="D50" i="27" s="1"/>
  <c r="E50" i="27" s="1"/>
  <c r="D52" i="27" s="1"/>
  <c r="E52" i="27" s="1"/>
  <c r="D53" i="27" s="1"/>
  <c r="E53" i="27" s="1"/>
  <c r="D54" i="27" s="1"/>
  <c r="E54" i="27" s="1"/>
  <c r="D56" i="27" s="1"/>
  <c r="E56" i="27" s="1"/>
  <c r="D57" i="27" s="1"/>
  <c r="E57" i="27" s="1"/>
  <c r="D58" i="27" s="1"/>
  <c r="E58" i="27" s="1"/>
  <c r="D59" i="27" s="1"/>
  <c r="E59" i="27" s="1"/>
  <c r="D60" i="27" s="1"/>
  <c r="E60" i="27" s="1"/>
  <c r="D61" i="27" s="1"/>
  <c r="E61" i="27" s="1"/>
  <c r="D63" i="27" s="1"/>
  <c r="E63" i="27" s="1"/>
  <c r="D64" i="27" s="1"/>
  <c r="E64" i="27" s="1"/>
  <c r="D65" i="27" s="1"/>
  <c r="E65" i="27" s="1"/>
  <c r="D67" i="27" s="1"/>
  <c r="E67" i="27" s="1"/>
  <c r="D68" i="27" s="1"/>
  <c r="E68" i="27" s="1"/>
  <c r="D69" i="27" s="1"/>
  <c r="E69" i="27" s="1"/>
  <c r="D70" i="27" s="1"/>
  <c r="E70" i="27" s="1"/>
  <c r="D72" i="27" s="1"/>
  <c r="E72" i="27" s="1"/>
  <c r="D73" i="27" s="1"/>
  <c r="E73" i="27" s="1"/>
  <c r="D76" i="27" s="1"/>
  <c r="E76" i="27" s="1"/>
  <c r="D77" i="27" s="1"/>
  <c r="E77" i="27" s="1"/>
  <c r="D78" i="27" s="1"/>
  <c r="E78" i="27" s="1"/>
  <c r="A31" i="27"/>
  <c r="A32" i="27" s="1"/>
  <c r="A33" i="27" s="1"/>
  <c r="A9" i="27"/>
  <c r="A10" i="27" s="1"/>
  <c r="A12" i="27" s="1"/>
  <c r="A13" i="27" s="1"/>
  <c r="A14" i="27" s="1"/>
  <c r="A16" i="27" s="1"/>
  <c r="A17" i="27" s="1"/>
  <c r="A18" i="27" s="1"/>
  <c r="A19" i="27" s="1"/>
  <c r="A20" i="27" s="1"/>
  <c r="A21" i="27" s="1"/>
  <c r="A22" i="27" s="1"/>
  <c r="E8" i="27"/>
  <c r="D9" i="27" s="1"/>
  <c r="E9" i="27" s="1"/>
  <c r="D10" i="27" s="1"/>
  <c r="E10" i="27" s="1"/>
  <c r="D12" i="27" s="1"/>
  <c r="E12" i="27" s="1"/>
  <c r="D13" i="27" s="1"/>
  <c r="E13" i="27" s="1"/>
  <c r="D14" i="27" s="1"/>
  <c r="E14" i="27" s="1"/>
  <c r="D16" i="27" s="1"/>
  <c r="E16" i="27" s="1"/>
  <c r="D17" i="27" s="1"/>
  <c r="E17" i="27" s="1"/>
  <c r="D18" i="27" s="1"/>
  <c r="E18" i="27" s="1"/>
  <c r="D19" i="27" s="1"/>
  <c r="E19" i="27" s="1"/>
  <c r="D20" i="27" s="1"/>
  <c r="E20" i="27" s="1"/>
  <c r="D21" i="27" s="1"/>
  <c r="E21" i="27" s="1"/>
  <c r="D22" i="27" s="1"/>
  <c r="E22" i="27" s="1"/>
  <c r="D24" i="27" s="1"/>
  <c r="E24" i="27" s="1"/>
  <c r="D25" i="27" s="1"/>
  <c r="E25" i="27" s="1"/>
  <c r="D26" i="27" s="1"/>
  <c r="E26" i="27" s="1"/>
  <c r="D28" i="27" s="1"/>
  <c r="E28" i="27" s="1"/>
  <c r="D29" i="27" s="1"/>
  <c r="E29" i="27" s="1"/>
  <c r="D30" i="27" s="1"/>
  <c r="E30" i="27" s="1"/>
  <c r="D31" i="27" s="1"/>
  <c r="E31" i="27" s="1"/>
  <c r="D32" i="27" s="1"/>
  <c r="E32" i="27" s="1"/>
  <c r="D33" i="27" s="1"/>
  <c r="D115" i="25"/>
  <c r="E115" i="25" s="1"/>
  <c r="D117" i="25" s="1"/>
  <c r="E117" i="25" s="1"/>
  <c r="D118" i="25" s="1"/>
  <c r="E118" i="25" s="1"/>
  <c r="D120" i="25" s="1"/>
  <c r="E120" i="25" s="1"/>
  <c r="D121" i="25" s="1"/>
  <c r="E121" i="25" s="1"/>
  <c r="D122" i="25" s="1"/>
  <c r="E122" i="25" s="1"/>
  <c r="D124" i="25" s="1"/>
  <c r="E124" i="25" s="1"/>
  <c r="D125" i="25" s="1"/>
  <c r="E125" i="25" s="1"/>
  <c r="D126" i="25" s="1"/>
  <c r="E126" i="25" s="1"/>
  <c r="D128" i="25" s="1"/>
  <c r="E128" i="25" s="1"/>
  <c r="D129" i="25" s="1"/>
  <c r="E129" i="25" s="1"/>
  <c r="D130" i="25" s="1"/>
  <c r="E130" i="25" s="1"/>
  <c r="A115" i="25"/>
  <c r="A117" i="25" s="1"/>
  <c r="A118" i="25" s="1"/>
  <c r="A120" i="25" s="1"/>
  <c r="A121" i="25" s="1"/>
  <c r="A122" i="25" s="1"/>
  <c r="A124" i="25" s="1"/>
  <c r="A125" i="25" s="1"/>
  <c r="A126" i="25" s="1"/>
  <c r="A128" i="25" s="1"/>
  <c r="A129" i="25" s="1"/>
  <c r="A130" i="25" s="1"/>
  <c r="E114" i="25"/>
  <c r="F108" i="25"/>
  <c r="F131" i="25" s="1"/>
  <c r="A105" i="25"/>
  <c r="A106" i="25" s="1"/>
  <c r="A107" i="25" s="1"/>
  <c r="A86" i="25"/>
  <c r="A88" i="25" s="1"/>
  <c r="A89" i="25" s="1"/>
  <c r="A90" i="25" s="1"/>
  <c r="A92" i="25" s="1"/>
  <c r="A93" i="25" s="1"/>
  <c r="A94" i="25" s="1"/>
  <c r="A95" i="25" s="1"/>
  <c r="A96" i="25" s="1"/>
  <c r="A97" i="25" s="1"/>
  <c r="A99" i="25" s="1"/>
  <c r="A100" i="25" s="1"/>
  <c r="A101" i="25" s="1"/>
  <c r="E85" i="25"/>
  <c r="D86" i="25" s="1"/>
  <c r="E86" i="25" s="1"/>
  <c r="D88" i="25" s="1"/>
  <c r="E88" i="25" s="1"/>
  <c r="D89" i="25" s="1"/>
  <c r="E89" i="25" s="1"/>
  <c r="D90" i="25" s="1"/>
  <c r="E90" i="25" s="1"/>
  <c r="D92" i="25" s="1"/>
  <c r="E92" i="25" s="1"/>
  <c r="D93" i="25" s="1"/>
  <c r="E93" i="25" s="1"/>
  <c r="D94" i="25" s="1"/>
  <c r="E94" i="25" s="1"/>
  <c r="D95" i="25" s="1"/>
  <c r="E95" i="25" s="1"/>
  <c r="D96" i="25" s="1"/>
  <c r="E96" i="25" s="1"/>
  <c r="D97" i="25" s="1"/>
  <c r="E97" i="25" s="1"/>
  <c r="D99" i="25" s="1"/>
  <c r="E99" i="25" s="1"/>
  <c r="D100" i="25" s="1"/>
  <c r="E100" i="25" s="1"/>
  <c r="D101" i="25" s="1"/>
  <c r="F80" i="25"/>
  <c r="A59" i="25"/>
  <c r="A60" i="25" s="1"/>
  <c r="A61" i="25" s="1"/>
  <c r="A62" i="25" s="1"/>
  <c r="A64" i="25" s="1"/>
  <c r="A65" i="25" s="1"/>
  <c r="A66" i="25" s="1"/>
  <c r="A68" i="25" s="1"/>
  <c r="A69" i="25" s="1"/>
  <c r="A70" i="25" s="1"/>
  <c r="A72" i="25" s="1"/>
  <c r="A73" i="25" s="1"/>
  <c r="A76" i="25" s="1"/>
  <c r="A77" i="25" s="1"/>
  <c r="A78" i="25" s="1"/>
  <c r="A43" i="25"/>
  <c r="A45" i="25" s="1"/>
  <c r="A46" i="25" s="1"/>
  <c r="A47" i="25" s="1"/>
  <c r="A50" i="25" s="1"/>
  <c r="A51" i="25" s="1"/>
  <c r="A53" i="25" s="1"/>
  <c r="A54" i="25" s="1"/>
  <c r="A57" i="25" s="1"/>
  <c r="A58" i="25" s="1"/>
  <c r="A42" i="25"/>
  <c r="E40" i="25"/>
  <c r="D41" i="25" s="1"/>
  <c r="E41" i="25" s="1"/>
  <c r="D42" i="25" s="1"/>
  <c r="E42" i="25" s="1"/>
  <c r="D43" i="25" s="1"/>
  <c r="E43" i="25" s="1"/>
  <c r="D45" i="25" s="1"/>
  <c r="E45" i="25" s="1"/>
  <c r="D46" i="25" s="1"/>
  <c r="E46" i="25" s="1"/>
  <c r="D47" i="25" s="1"/>
  <c r="E47" i="25" s="1"/>
  <c r="D50" i="25" s="1"/>
  <c r="E50" i="25" s="1"/>
  <c r="D51" i="25" s="1"/>
  <c r="E51" i="25" s="1"/>
  <c r="D53" i="25" s="1"/>
  <c r="E53" i="25" s="1"/>
  <c r="D54" i="25" s="1"/>
  <c r="E54" i="25" s="1"/>
  <c r="D55" i="25" s="1"/>
  <c r="E55" i="25" s="1"/>
  <c r="D57" i="25" s="1"/>
  <c r="E57" i="25" s="1"/>
  <c r="D58" i="25" s="1"/>
  <c r="E58" i="25" s="1"/>
  <c r="D59" i="25" s="1"/>
  <c r="E59" i="25" s="1"/>
  <c r="D60" i="25" s="1"/>
  <c r="E60" i="25" s="1"/>
  <c r="D61" i="25" s="1"/>
  <c r="E61" i="25" s="1"/>
  <c r="D62" i="25" s="1"/>
  <c r="E62" i="25" s="1"/>
  <c r="D64" i="25" s="1"/>
  <c r="E64" i="25" s="1"/>
  <c r="D65" i="25" s="1"/>
  <c r="E65" i="25" s="1"/>
  <c r="D66" i="25" s="1"/>
  <c r="E66" i="25" s="1"/>
  <c r="D68" i="25" s="1"/>
  <c r="E68" i="25" s="1"/>
  <c r="D69" i="25" s="1"/>
  <c r="E69" i="25" s="1"/>
  <c r="D70" i="25" s="1"/>
  <c r="E70" i="25" s="1"/>
  <c r="D72" i="25" s="1"/>
  <c r="E72" i="25" s="1"/>
  <c r="D73" i="25" s="1"/>
  <c r="E73" i="25" s="1"/>
  <c r="D76" i="25" s="1"/>
  <c r="E76" i="25" s="1"/>
  <c r="D77" i="25" s="1"/>
  <c r="E77" i="25" s="1"/>
  <c r="D78" i="25" s="1"/>
  <c r="E78" i="25" s="1"/>
  <c r="F34" i="25"/>
  <c r="D12" i="25"/>
  <c r="E12" i="25" s="1"/>
  <c r="D13" i="25" s="1"/>
  <c r="E13" i="25" s="1"/>
  <c r="D14" i="25" s="1"/>
  <c r="E14" i="25" s="1"/>
  <c r="D16" i="25" s="1"/>
  <c r="E16" i="25" s="1"/>
  <c r="D17" i="25" s="1"/>
  <c r="E17" i="25" s="1"/>
  <c r="D18" i="25" s="1"/>
  <c r="E18" i="25" s="1"/>
  <c r="D19" i="25" s="1"/>
  <c r="E19" i="25" s="1"/>
  <c r="D20" i="25" s="1"/>
  <c r="E20" i="25" s="1"/>
  <c r="D21" i="25" s="1"/>
  <c r="E21" i="25" s="1"/>
  <c r="D22" i="25" s="1"/>
  <c r="E22" i="25" s="1"/>
  <c r="D24" i="25" s="1"/>
  <c r="E24" i="25" s="1"/>
  <c r="D25" i="25" s="1"/>
  <c r="E25" i="25" s="1"/>
  <c r="D26" i="25" s="1"/>
  <c r="E26" i="25" s="1"/>
  <c r="D28" i="25" s="1"/>
  <c r="E28" i="25" s="1"/>
  <c r="D29" i="25" s="1"/>
  <c r="E29" i="25" s="1"/>
  <c r="D30" i="25" s="1"/>
  <c r="E30" i="25" s="1"/>
  <c r="D31" i="25" s="1"/>
  <c r="E31" i="25" s="1"/>
  <c r="D32" i="25" s="1"/>
  <c r="E32" i="25" s="1"/>
  <c r="D33" i="25" s="1"/>
  <c r="A9" i="25"/>
  <c r="A10" i="25" s="1"/>
  <c r="A12" i="25" s="1"/>
  <c r="A13" i="25" s="1"/>
  <c r="A14" i="25" s="1"/>
  <c r="A16" i="25" s="1"/>
  <c r="A17" i="25" s="1"/>
  <c r="A18" i="25" s="1"/>
  <c r="A19" i="25" s="1"/>
  <c r="A20" i="25" s="1"/>
  <c r="A21" i="25" s="1"/>
  <c r="A22" i="25" s="1"/>
  <c r="A24" i="25" s="1"/>
  <c r="A25" i="25" s="1"/>
  <c r="A26" i="25" s="1"/>
  <c r="A28" i="25" s="1"/>
  <c r="A29" i="25" s="1"/>
  <c r="A30" i="25" s="1"/>
  <c r="A31" i="25" s="1"/>
  <c r="A32" i="25" s="1"/>
  <c r="A33" i="25" s="1"/>
  <c r="E8" i="25"/>
  <c r="D9" i="25" s="1"/>
  <c r="E9" i="25" s="1"/>
  <c r="D10" i="25" s="1"/>
  <c r="E10" i="25" s="1"/>
  <c r="A138" i="24"/>
  <c r="A140" i="24" s="1"/>
  <c r="A141" i="24" s="1"/>
  <c r="A143" i="24" s="1"/>
  <c r="A144" i="24" s="1"/>
  <c r="A146" i="24" s="1"/>
  <c r="A147" i="24" s="1"/>
  <c r="A148" i="24" s="1"/>
  <c r="A149" i="24" s="1"/>
  <c r="A151" i="24" s="1"/>
  <c r="A152" i="24" s="1"/>
  <c r="A153" i="24" s="1"/>
  <c r="A155" i="24" s="1"/>
  <c r="A156" i="24" s="1"/>
  <c r="A157" i="24" s="1"/>
  <c r="E137" i="24"/>
  <c r="D138" i="24" s="1"/>
  <c r="E138" i="24" s="1"/>
  <c r="D140" i="24" s="1"/>
  <c r="E140" i="24" s="1"/>
  <c r="D141" i="24" s="1"/>
  <c r="E141" i="24" s="1"/>
  <c r="D143" i="24" s="1"/>
  <c r="E143" i="24" s="1"/>
  <c r="D144" i="24" s="1"/>
  <c r="E144" i="24" s="1"/>
  <c r="D146" i="24" s="1"/>
  <c r="E146" i="24" s="1"/>
  <c r="D147" i="24" s="1"/>
  <c r="E147" i="24" s="1"/>
  <c r="D148" i="24" s="1"/>
  <c r="E148" i="24" s="1"/>
  <c r="D149" i="24" s="1"/>
  <c r="E149" i="24" s="1"/>
  <c r="D151" i="24" s="1"/>
  <c r="E151" i="24" s="1"/>
  <c r="D152" i="24" s="1"/>
  <c r="E152" i="24" s="1"/>
  <c r="D153" i="24" s="1"/>
  <c r="E153" i="24" s="1"/>
  <c r="D155" i="24" s="1"/>
  <c r="E155" i="24" s="1"/>
  <c r="D156" i="24" s="1"/>
  <c r="E156" i="24" s="1"/>
  <c r="D157" i="24" s="1"/>
  <c r="F131" i="24"/>
  <c r="F158" i="24" s="1"/>
  <c r="A109" i="24"/>
  <c r="A111" i="24" s="1"/>
  <c r="A112" i="24" s="1"/>
  <c r="A114" i="24" s="1"/>
  <c r="A115" i="24" s="1"/>
  <c r="A116" i="24" s="1"/>
  <c r="A117" i="24" s="1"/>
  <c r="A118" i="24" s="1"/>
  <c r="A120" i="24" s="1"/>
  <c r="A121" i="24" s="1"/>
  <c r="A122" i="24" s="1"/>
  <c r="A124" i="24" s="1"/>
  <c r="A125" i="24" s="1"/>
  <c r="A128" i="24" s="1"/>
  <c r="A129" i="24" s="1"/>
  <c r="A130" i="24" s="1"/>
  <c r="A102" i="24"/>
  <c r="A104" i="24" s="1"/>
  <c r="A105" i="24" s="1"/>
  <c r="A106" i="24" s="1"/>
  <c r="E101" i="24"/>
  <c r="D102" i="24" s="1"/>
  <c r="E102" i="24" s="1"/>
  <c r="D104" i="24" s="1"/>
  <c r="E104" i="24" s="1"/>
  <c r="D105" i="24" s="1"/>
  <c r="E105" i="24" s="1"/>
  <c r="D106" i="24" s="1"/>
  <c r="E106" i="24" s="1"/>
  <c r="D108" i="24" s="1"/>
  <c r="E108" i="24" s="1"/>
  <c r="D109" i="24" s="1"/>
  <c r="E109" i="24" s="1"/>
  <c r="D111" i="24" s="1"/>
  <c r="E111" i="24" s="1"/>
  <c r="D112" i="24" s="1"/>
  <c r="E112" i="24" s="1"/>
  <c r="D114" i="24" s="1"/>
  <c r="E114" i="24" s="1"/>
  <c r="D115" i="24" s="1"/>
  <c r="E115" i="24" s="1"/>
  <c r="D116" i="24" s="1"/>
  <c r="E116" i="24" s="1"/>
  <c r="D117" i="24" s="1"/>
  <c r="E117" i="24" s="1"/>
  <c r="D118" i="24" s="1"/>
  <c r="E118" i="24" s="1"/>
  <c r="D120" i="24" s="1"/>
  <c r="E120" i="24" s="1"/>
  <c r="D121" i="24" s="1"/>
  <c r="E121" i="24" s="1"/>
  <c r="D122" i="24" s="1"/>
  <c r="E122" i="24" s="1"/>
  <c r="D124" i="24" s="1"/>
  <c r="E124" i="24" s="1"/>
  <c r="D125" i="24" s="1"/>
  <c r="E125" i="24" s="1"/>
  <c r="D128" i="24" s="1"/>
  <c r="E128" i="24" s="1"/>
  <c r="D129" i="24" s="1"/>
  <c r="E129" i="24" s="1"/>
  <c r="D130" i="24" s="1"/>
  <c r="E130" i="24" s="1"/>
  <c r="A78" i="24"/>
  <c r="A80" i="24" s="1"/>
  <c r="A81" i="24" s="1"/>
  <c r="A82" i="24" s="1"/>
  <c r="A84" i="24" s="1"/>
  <c r="A85" i="24" s="1"/>
  <c r="A86" i="24" s="1"/>
  <c r="A88" i="24" s="1"/>
  <c r="A89" i="24" s="1"/>
  <c r="A92" i="24" s="1"/>
  <c r="A93" i="24" s="1"/>
  <c r="A94" i="24" s="1"/>
  <c r="A95" i="24" s="1"/>
  <c r="E77" i="24"/>
  <c r="D78" i="24" s="1"/>
  <c r="E78" i="24" s="1"/>
  <c r="D80" i="24" s="1"/>
  <c r="E80" i="24" s="1"/>
  <c r="D81" i="24" s="1"/>
  <c r="E81" i="24" s="1"/>
  <c r="D82" i="24" s="1"/>
  <c r="E82" i="24" s="1"/>
  <c r="D84" i="24" s="1"/>
  <c r="E84" i="24" s="1"/>
  <c r="D85" i="24" s="1"/>
  <c r="E85" i="24" s="1"/>
  <c r="D86" i="24" s="1"/>
  <c r="E86" i="24" s="1"/>
  <c r="D88" i="24" s="1"/>
  <c r="E88" i="24" s="1"/>
  <c r="D89" i="24" s="1"/>
  <c r="E89" i="24" s="1"/>
  <c r="D92" i="24" s="1"/>
  <c r="E92" i="24" s="1"/>
  <c r="D93" i="24" s="1"/>
  <c r="E93" i="24" s="1"/>
  <c r="D94" i="24" s="1"/>
  <c r="E94" i="24" s="1"/>
  <c r="D95" i="24" s="1"/>
  <c r="A67" i="24"/>
  <c r="A68" i="24" s="1"/>
  <c r="A69" i="24" s="1"/>
  <c r="A70" i="24" s="1"/>
  <c r="A71" i="24" s="1"/>
  <c r="E66" i="24"/>
  <c r="D67" i="24" s="1"/>
  <c r="E67" i="24" s="1"/>
  <c r="D68" i="24" s="1"/>
  <c r="E68" i="24" s="1"/>
  <c r="D69" i="24" s="1"/>
  <c r="E69" i="24" s="1"/>
  <c r="D70" i="24" s="1"/>
  <c r="E70" i="24" s="1"/>
  <c r="D71" i="24" s="1"/>
  <c r="A58" i="24"/>
  <c r="A59" i="24" s="1"/>
  <c r="E55" i="24"/>
  <c r="D57" i="24" s="1"/>
  <c r="E57" i="24" s="1"/>
  <c r="D58" i="24" s="1"/>
  <c r="E58" i="24" s="1"/>
  <c r="D59" i="24" s="1"/>
  <c r="E59" i="24" s="1"/>
  <c r="D60" i="24" s="1"/>
  <c r="A41" i="24"/>
  <c r="A42" i="24" s="1"/>
  <c r="A43" i="24" s="1"/>
  <c r="A45" i="24" s="1"/>
  <c r="A46" i="24" s="1"/>
  <c r="A47" i="24" s="1"/>
  <c r="A50" i="24" s="1"/>
  <c r="A51" i="24" s="1"/>
  <c r="A53" i="24" s="1"/>
  <c r="A54" i="24" s="1"/>
  <c r="E40" i="24"/>
  <c r="D41" i="24" s="1"/>
  <c r="E41" i="24" s="1"/>
  <c r="D42" i="24" s="1"/>
  <c r="E42" i="24" s="1"/>
  <c r="D43" i="24" s="1"/>
  <c r="E43" i="24" s="1"/>
  <c r="D45" i="24" s="1"/>
  <c r="E45" i="24" s="1"/>
  <c r="D46" i="24" s="1"/>
  <c r="E46" i="24" s="1"/>
  <c r="D47" i="24" s="1"/>
  <c r="E47" i="24" s="1"/>
  <c r="D50" i="24" s="1"/>
  <c r="E50" i="24" s="1"/>
  <c r="D51" i="24" s="1"/>
  <c r="E51" i="24" s="1"/>
  <c r="D53" i="24" s="1"/>
  <c r="E53" i="24" s="1"/>
  <c r="D54" i="24" s="1"/>
  <c r="E54" i="24" s="1"/>
  <c r="A9" i="24"/>
  <c r="A10" i="24" s="1"/>
  <c r="A12" i="24" s="1"/>
  <c r="A13" i="24" s="1"/>
  <c r="A14" i="24" s="1"/>
  <c r="A16" i="24" s="1"/>
  <c r="A17" i="24" s="1"/>
  <c r="A18" i="24" s="1"/>
  <c r="A19" i="24" s="1"/>
  <c r="A20" i="24" s="1"/>
  <c r="A21" i="24" s="1"/>
  <c r="A22" i="24" s="1"/>
  <c r="A24" i="24" s="1"/>
  <c r="A25" i="24" s="1"/>
  <c r="A26" i="24" s="1"/>
  <c r="A28" i="24" s="1"/>
  <c r="A29" i="24" s="1"/>
  <c r="A30" i="24" s="1"/>
  <c r="A31" i="24" s="1"/>
  <c r="A32" i="24" s="1"/>
  <c r="A33" i="24" s="1"/>
  <c r="E8" i="24"/>
  <c r="D9" i="24" s="1"/>
  <c r="E9" i="24" s="1"/>
  <c r="D10" i="24" s="1"/>
  <c r="E10" i="24" s="1"/>
  <c r="D12" i="24" s="1"/>
  <c r="E12" i="24" s="1"/>
  <c r="D13" i="24" s="1"/>
  <c r="E13" i="24" s="1"/>
  <c r="D14" i="24" s="1"/>
  <c r="E14" i="24" s="1"/>
  <c r="D16" i="24" s="1"/>
  <c r="E16" i="24" s="1"/>
  <c r="D17" i="24" s="1"/>
  <c r="E17" i="24" s="1"/>
  <c r="D18" i="24" s="1"/>
  <c r="E18" i="24" s="1"/>
  <c r="D19" i="24" s="1"/>
  <c r="E19" i="24" s="1"/>
  <c r="D20" i="24" s="1"/>
  <c r="E20" i="24" s="1"/>
  <c r="D21" i="24" s="1"/>
  <c r="E21" i="24" s="1"/>
  <c r="D22" i="24" s="1"/>
  <c r="E22" i="24" s="1"/>
  <c r="D24" i="24" s="1"/>
  <c r="E24" i="24" s="1"/>
  <c r="D25" i="24" s="1"/>
  <c r="E25" i="24" s="1"/>
  <c r="D26" i="24" s="1"/>
  <c r="E26" i="24" s="1"/>
  <c r="D28" i="24" s="1"/>
  <c r="E28" i="24" s="1"/>
  <c r="D29" i="24" s="1"/>
  <c r="E29" i="24" s="1"/>
  <c r="D30" i="24" s="1"/>
  <c r="E30" i="24" s="1"/>
  <c r="D31" i="24" s="1"/>
  <c r="E31" i="24" s="1"/>
  <c r="D32" i="24" s="1"/>
  <c r="E32" i="24" s="1"/>
  <c r="D33" i="24" s="1"/>
  <c r="E33" i="24" s="1"/>
  <c r="A127" i="23"/>
  <c r="A129" i="23" s="1"/>
  <c r="A130" i="23" s="1"/>
  <c r="A132" i="23" s="1"/>
  <c r="A133" i="23" s="1"/>
  <c r="A134" i="23" s="1"/>
  <c r="A135" i="23" s="1"/>
  <c r="A136" i="23" s="1"/>
  <c r="A137" i="23" s="1"/>
  <c r="A138" i="23" s="1"/>
  <c r="A139" i="23" s="1"/>
  <c r="A140" i="23" s="1"/>
  <c r="A142" i="23" s="1"/>
  <c r="A143" i="23" s="1"/>
  <c r="A144" i="23" s="1"/>
  <c r="A126" i="23"/>
  <c r="E125" i="23"/>
  <c r="D126" i="23" s="1"/>
  <c r="E126" i="23" s="1"/>
  <c r="D127" i="23" s="1"/>
  <c r="E127" i="23" s="1"/>
  <c r="D129" i="23" s="1"/>
  <c r="E129" i="23" s="1"/>
  <c r="D130" i="23" s="1"/>
  <c r="E130" i="23" s="1"/>
  <c r="D132" i="23" s="1"/>
  <c r="E132" i="23" s="1"/>
  <c r="D133" i="23" s="1"/>
  <c r="E133" i="23" s="1"/>
  <c r="D134" i="23" s="1"/>
  <c r="E134" i="23" s="1"/>
  <c r="D135" i="23" s="1"/>
  <c r="E135" i="23" s="1"/>
  <c r="D136" i="23" s="1"/>
  <c r="E136" i="23" s="1"/>
  <c r="D138" i="23" s="1"/>
  <c r="E138" i="23" s="1"/>
  <c r="D139" i="23" s="1"/>
  <c r="E139" i="23" s="1"/>
  <c r="D140" i="23" s="1"/>
  <c r="E140" i="23" s="1"/>
  <c r="D142" i="23" s="1"/>
  <c r="E142" i="23" s="1"/>
  <c r="D143" i="23" s="1"/>
  <c r="E143" i="23" s="1"/>
  <c r="D144" i="23" s="1"/>
  <c r="F119" i="23"/>
  <c r="F34" i="23" s="1"/>
  <c r="A101" i="23"/>
  <c r="A102" i="23" s="1"/>
  <c r="A103" i="23" s="1"/>
  <c r="A104" i="23" s="1"/>
  <c r="A106" i="23" s="1"/>
  <c r="A107" i="23" s="1"/>
  <c r="A108" i="23" s="1"/>
  <c r="A110" i="23" s="1"/>
  <c r="A111" i="23" s="1"/>
  <c r="A113" i="23" s="1"/>
  <c r="A116" i="23" s="1"/>
  <c r="A117" i="23" s="1"/>
  <c r="A118" i="23" s="1"/>
  <c r="A100" i="23"/>
  <c r="A88" i="23"/>
  <c r="A89" i="23" s="1"/>
  <c r="A90" i="23" s="1"/>
  <c r="A92" i="23" s="1"/>
  <c r="A93" i="23" s="1"/>
  <c r="A95" i="23" s="1"/>
  <c r="A96" i="23" s="1"/>
  <c r="A97" i="23" s="1"/>
  <c r="A86" i="23"/>
  <c r="E85" i="23"/>
  <c r="D86" i="23" s="1"/>
  <c r="E86" i="23" s="1"/>
  <c r="D88" i="23" s="1"/>
  <c r="E88" i="23" s="1"/>
  <c r="D89" i="23" s="1"/>
  <c r="E89" i="23" s="1"/>
  <c r="D90" i="23" s="1"/>
  <c r="E90" i="23" s="1"/>
  <c r="D92" i="23" s="1"/>
  <c r="E92" i="23" s="1"/>
  <c r="D93" i="23" s="1"/>
  <c r="E93" i="23" s="1"/>
  <c r="D95" i="23" s="1"/>
  <c r="E95" i="23" s="1"/>
  <c r="D96" i="23" s="1"/>
  <c r="E96" i="23" s="1"/>
  <c r="D97" i="23" s="1"/>
  <c r="E97" i="23" s="1"/>
  <c r="D98" i="23" s="1"/>
  <c r="E98" i="23" s="1"/>
  <c r="D99" i="23" s="1"/>
  <c r="E99" i="23" s="1"/>
  <c r="D100" i="23" s="1"/>
  <c r="E100" i="23" s="1"/>
  <c r="D101" i="23" s="1"/>
  <c r="E101" i="23" s="1"/>
  <c r="D102" i="23" s="1"/>
  <c r="E102" i="23" s="1"/>
  <c r="D103" i="23" s="1"/>
  <c r="E103" i="23" s="1"/>
  <c r="D104" i="23" s="1"/>
  <c r="E104" i="23" s="1"/>
  <c r="D106" i="23" s="1"/>
  <c r="E106" i="23" s="1"/>
  <c r="D107" i="23" s="1"/>
  <c r="E107" i="23" s="1"/>
  <c r="D108" i="23" s="1"/>
  <c r="E108" i="23" s="1"/>
  <c r="D110" i="23" s="1"/>
  <c r="E110" i="23" s="1"/>
  <c r="D111" i="23" s="1"/>
  <c r="E111" i="23" s="1"/>
  <c r="D112" i="23" s="1"/>
  <c r="E112" i="23" s="1"/>
  <c r="D113" i="23" s="1"/>
  <c r="E113" i="23" s="1"/>
  <c r="D116" i="23" s="1"/>
  <c r="E116" i="23" s="1"/>
  <c r="D117" i="23" s="1"/>
  <c r="E117" i="23" s="1"/>
  <c r="D118" i="23" s="1"/>
  <c r="E118" i="23" s="1"/>
  <c r="A41" i="23"/>
  <c r="A42" i="23" s="1"/>
  <c r="A43" i="23" s="1"/>
  <c r="A44" i="23" s="1"/>
  <c r="A45" i="23" s="1"/>
  <c r="A46" i="23" s="1"/>
  <c r="A49" i="23" s="1"/>
  <c r="A50" i="23" s="1"/>
  <c r="A52" i="23" s="1"/>
  <c r="A53" i="23" s="1"/>
  <c r="A54" i="23" s="1"/>
  <c r="A56" i="23" s="1"/>
  <c r="A57" i="23" s="1"/>
  <c r="A58" i="23" s="1"/>
  <c r="A59" i="23" s="1"/>
  <c r="A60" i="23" s="1"/>
  <c r="A61" i="23" s="1"/>
  <c r="A63" i="23" s="1"/>
  <c r="A64" i="23" s="1"/>
  <c r="A65" i="23" s="1"/>
  <c r="A67" i="23" s="1"/>
  <c r="A68" i="23" s="1"/>
  <c r="A69" i="23" s="1"/>
  <c r="A70" i="23" s="1"/>
  <c r="A72" i="23" s="1"/>
  <c r="A73" i="23" s="1"/>
  <c r="A76" i="23" s="1"/>
  <c r="A77" i="23" s="1"/>
  <c r="A78" i="23" s="1"/>
  <c r="A79" i="23" s="1"/>
  <c r="E40" i="23"/>
  <c r="D41" i="23" s="1"/>
  <c r="E41" i="23" s="1"/>
  <c r="D42" i="23" s="1"/>
  <c r="E42" i="23" s="1"/>
  <c r="D43" i="23" s="1"/>
  <c r="E43" i="23" s="1"/>
  <c r="D44" i="23" s="1"/>
  <c r="E44" i="23" s="1"/>
  <c r="D45" i="23" s="1"/>
  <c r="E45" i="23" s="1"/>
  <c r="D46" i="23" s="1"/>
  <c r="E46" i="23" s="1"/>
  <c r="D49" i="23" s="1"/>
  <c r="E49" i="23" s="1"/>
  <c r="D50" i="23" s="1"/>
  <c r="E50" i="23" s="1"/>
  <c r="D52" i="23" s="1"/>
  <c r="E52" i="23" s="1"/>
  <c r="D53" i="23" s="1"/>
  <c r="E53" i="23" s="1"/>
  <c r="D54" i="23" s="1"/>
  <c r="E54" i="23" s="1"/>
  <c r="D56" i="23" s="1"/>
  <c r="E56" i="23" s="1"/>
  <c r="D57" i="23" s="1"/>
  <c r="E57" i="23" s="1"/>
  <c r="D58" i="23" s="1"/>
  <c r="E58" i="23" s="1"/>
  <c r="D59" i="23" s="1"/>
  <c r="E59" i="23" s="1"/>
  <c r="D60" i="23" s="1"/>
  <c r="E60" i="23" s="1"/>
  <c r="D61" i="23" s="1"/>
  <c r="E61" i="23" s="1"/>
  <c r="D63" i="23" s="1"/>
  <c r="E63" i="23" s="1"/>
  <c r="D64" i="23" s="1"/>
  <c r="E64" i="23" s="1"/>
  <c r="D65" i="23" s="1"/>
  <c r="E65" i="23" s="1"/>
  <c r="D67" i="23" s="1"/>
  <c r="E67" i="23" s="1"/>
  <c r="D68" i="23" s="1"/>
  <c r="E68" i="23" s="1"/>
  <c r="D69" i="23" s="1"/>
  <c r="E69" i="23" s="1"/>
  <c r="D70" i="23" s="1"/>
  <c r="E70" i="23" s="1"/>
  <c r="D72" i="23" s="1"/>
  <c r="E72" i="23" s="1"/>
  <c r="D73" i="23" s="1"/>
  <c r="E73" i="23" s="1"/>
  <c r="D76" i="23" s="1"/>
  <c r="E76" i="23" s="1"/>
  <c r="D77" i="23" s="1"/>
  <c r="E77" i="23" s="1"/>
  <c r="D78" i="23" s="1"/>
  <c r="E78" i="23" s="1"/>
  <c r="D79" i="23" s="1"/>
  <c r="A10" i="23"/>
  <c r="A12" i="23" s="1"/>
  <c r="A13" i="23" s="1"/>
  <c r="A14" i="23" s="1"/>
  <c r="A16" i="23" s="1"/>
  <c r="A17" i="23" s="1"/>
  <c r="A18" i="23" s="1"/>
  <c r="A19" i="23" s="1"/>
  <c r="A20" i="23" s="1"/>
  <c r="A21" i="23" s="1"/>
  <c r="A22" i="23" s="1"/>
  <c r="A24" i="23" s="1"/>
  <c r="A25" i="23" s="1"/>
  <c r="A26" i="23" s="1"/>
  <c r="A28" i="23" s="1"/>
  <c r="A29" i="23" s="1"/>
  <c r="A30" i="23" s="1"/>
  <c r="A31" i="23" s="1"/>
  <c r="A32" i="23" s="1"/>
  <c r="A33" i="23" s="1"/>
  <c r="A9" i="23"/>
  <c r="E8" i="23"/>
  <c r="D9" i="23" s="1"/>
  <c r="E9" i="23" s="1"/>
  <c r="D10" i="23" s="1"/>
  <c r="E10" i="23" s="1"/>
  <c r="D12" i="23" s="1"/>
  <c r="E12" i="23" s="1"/>
  <c r="D13" i="23" s="1"/>
  <c r="E13" i="23" s="1"/>
  <c r="D14" i="23" s="1"/>
  <c r="E14" i="23" s="1"/>
  <c r="D16" i="23" s="1"/>
  <c r="E16" i="23" s="1"/>
  <c r="D17" i="23" s="1"/>
  <c r="E17" i="23" s="1"/>
  <c r="D18" i="23" s="1"/>
  <c r="E18" i="23" s="1"/>
  <c r="D19" i="23" s="1"/>
  <c r="E19" i="23" s="1"/>
  <c r="D20" i="23" s="1"/>
  <c r="E20" i="23" s="1"/>
  <c r="D21" i="23" s="1"/>
  <c r="E21" i="23" s="1"/>
  <c r="D22" i="23" s="1"/>
  <c r="E22" i="23" s="1"/>
  <c r="D24" i="23" s="1"/>
  <c r="E24" i="23" s="1"/>
  <c r="D25" i="23" s="1"/>
  <c r="E25" i="23" s="1"/>
  <c r="D26" i="23" s="1"/>
  <c r="E26" i="23" s="1"/>
  <c r="D28" i="23" s="1"/>
  <c r="E28" i="23" s="1"/>
  <c r="D29" i="23" s="1"/>
  <c r="E29" i="23" s="1"/>
  <c r="D30" i="23" s="1"/>
  <c r="E30" i="23" s="1"/>
  <c r="D31" i="23" s="1"/>
  <c r="E31" i="23" s="1"/>
  <c r="D32" i="23" s="1"/>
  <c r="E32" i="23" s="1"/>
  <c r="D33" i="23" s="1"/>
  <c r="F155" i="22"/>
  <c r="H129" i="22"/>
  <c r="A128" i="22"/>
  <c r="A129" i="22" s="1"/>
  <c r="A131" i="22" s="1"/>
  <c r="A132" i="22" s="1"/>
  <c r="A134" i="22" s="1"/>
  <c r="A135" i="22" s="1"/>
  <c r="A136" i="22" s="1"/>
  <c r="A137" i="22" s="1"/>
  <c r="A138" i="22" s="1"/>
  <c r="A139" i="22" s="1"/>
  <c r="A140" i="22" s="1"/>
  <c r="E127" i="22"/>
  <c r="D128" i="22" s="1"/>
  <c r="E128" i="22" s="1"/>
  <c r="D129" i="22" s="1"/>
  <c r="E129" i="22" s="1"/>
  <c r="D131" i="22" s="1"/>
  <c r="E131" i="22" s="1"/>
  <c r="D132" i="22" s="1"/>
  <c r="E132" i="22" s="1"/>
  <c r="D134" i="22" s="1"/>
  <c r="E134" i="22" s="1"/>
  <c r="D135" i="22" s="1"/>
  <c r="E135" i="22" s="1"/>
  <c r="D136" i="22" s="1"/>
  <c r="E136" i="22" s="1"/>
  <c r="D137" i="22" s="1"/>
  <c r="E137" i="22" s="1"/>
  <c r="D138" i="22" s="1"/>
  <c r="E138" i="22" s="1"/>
  <c r="D139" i="22" s="1"/>
  <c r="E139" i="22" s="1"/>
  <c r="D140" i="22" s="1"/>
  <c r="E140" i="22" s="1"/>
  <c r="D141" i="22" s="1"/>
  <c r="E141" i="22" s="1"/>
  <c r="D142" i="22" s="1"/>
  <c r="E142" i="22" s="1"/>
  <c r="D143" i="22" s="1"/>
  <c r="E143" i="22" s="1"/>
  <c r="D144" i="22" s="1"/>
  <c r="E144" i="22" s="1"/>
  <c r="D145" i="22" s="1"/>
  <c r="E145" i="22" s="1"/>
  <c r="D146" i="22" s="1"/>
  <c r="E146" i="22" s="1"/>
  <c r="D148" i="22" s="1"/>
  <c r="E148" i="22" s="1"/>
  <c r="D149" i="22" s="1"/>
  <c r="E149" i="22" s="1"/>
  <c r="D150" i="22" s="1"/>
  <c r="E150" i="22" s="1"/>
  <c r="D152" i="22" s="1"/>
  <c r="E152" i="22" s="1"/>
  <c r="D153" i="22" s="1"/>
  <c r="E153" i="22" s="1"/>
  <c r="D154" i="22" s="1"/>
  <c r="E154" i="22" s="1"/>
  <c r="F121" i="22"/>
  <c r="D90" i="22"/>
  <c r="E90" i="22" s="1"/>
  <c r="D91" i="22" s="1"/>
  <c r="E91" i="22" s="1"/>
  <c r="D92" i="22" s="1"/>
  <c r="E92" i="22" s="1"/>
  <c r="D94" i="22" s="1"/>
  <c r="E94" i="22" s="1"/>
  <c r="D95" i="22" s="1"/>
  <c r="E95" i="22" s="1"/>
  <c r="D97" i="22" s="1"/>
  <c r="E97" i="22" s="1"/>
  <c r="D98" i="22" s="1"/>
  <c r="E98" i="22" s="1"/>
  <c r="D100" i="22" s="1"/>
  <c r="E100" i="22" s="1"/>
  <c r="D101" i="22" s="1"/>
  <c r="E101" i="22" s="1"/>
  <c r="D102" i="22" s="1"/>
  <c r="E102" i="22" s="1"/>
  <c r="D104" i="22" s="1"/>
  <c r="E104" i="22" s="1"/>
  <c r="D105" i="22" s="1"/>
  <c r="E105" i="22" s="1"/>
  <c r="D106" i="22" s="1"/>
  <c r="E106" i="22" s="1"/>
  <c r="D108" i="22" s="1"/>
  <c r="E108" i="22" s="1"/>
  <c r="D109" i="22" s="1"/>
  <c r="E109" i="22" s="1"/>
  <c r="D110" i="22" s="1"/>
  <c r="E110" i="22" s="1"/>
  <c r="D111" i="22" s="1"/>
  <c r="E111" i="22" s="1"/>
  <c r="D112" i="22" s="1"/>
  <c r="E112" i="22" s="1"/>
  <c r="D113" i="22" s="1"/>
  <c r="E113" i="22" s="1"/>
  <c r="D114" i="22" s="1"/>
  <c r="E114" i="22" s="1"/>
  <c r="D115" i="22" s="1"/>
  <c r="E115" i="22" s="1"/>
  <c r="D116" i="22" s="1"/>
  <c r="E116" i="22" s="1"/>
  <c r="D117" i="22" s="1"/>
  <c r="E117" i="22" s="1"/>
  <c r="D118" i="22" s="1"/>
  <c r="E118" i="22" s="1"/>
  <c r="D119" i="22" s="1"/>
  <c r="E119" i="22" s="1"/>
  <c r="D120" i="22" s="1"/>
  <c r="E120" i="22" s="1"/>
  <c r="A90" i="22"/>
  <c r="A91" i="22" s="1"/>
  <c r="A92" i="22" s="1"/>
  <c r="A94" i="22" s="1"/>
  <c r="A95" i="22" s="1"/>
  <c r="A97" i="22" s="1"/>
  <c r="A98" i="22" s="1"/>
  <c r="A100" i="22" s="1"/>
  <c r="A101" i="22" s="1"/>
  <c r="A102" i="22" s="1"/>
  <c r="A103" i="22" s="1"/>
  <c r="A104" i="22" s="1"/>
  <c r="A105" i="22" s="1"/>
  <c r="A106" i="22" s="1"/>
  <c r="A108" i="22" s="1"/>
  <c r="A109" i="22" s="1"/>
  <c r="A110" i="22" s="1"/>
  <c r="A111" i="22" s="1"/>
  <c r="A112" i="22" s="1"/>
  <c r="A113" i="22" s="1"/>
  <c r="A114" i="22" s="1"/>
  <c r="A115" i="22" s="1"/>
  <c r="A116" i="22" s="1"/>
  <c r="A117" i="22" s="1"/>
  <c r="A118" i="22" s="1"/>
  <c r="A119" i="22" s="1"/>
  <c r="A120" i="22" s="1"/>
  <c r="H88" i="22"/>
  <c r="A88" i="22"/>
  <c r="E87" i="22"/>
  <c r="D88" i="22" s="1"/>
  <c r="E88" i="22" s="1"/>
  <c r="F82" i="22"/>
  <c r="A59" i="22"/>
  <c r="A60" i="22" s="1"/>
  <c r="A61" i="22" s="1"/>
  <c r="A62" i="22" s="1"/>
  <c r="A63" i="22" s="1"/>
  <c r="A64" i="22" s="1"/>
  <c r="A68" i="22" s="1"/>
  <c r="A72" i="22" s="1"/>
  <c r="A74" i="22" s="1"/>
  <c r="A75" i="22" s="1"/>
  <c r="A78" i="22" s="1"/>
  <c r="A79" i="22" s="1"/>
  <c r="A80" i="22" s="1"/>
  <c r="A81" i="22" s="1"/>
  <c r="A58" i="22"/>
  <c r="H44" i="22"/>
  <c r="A42" i="22"/>
  <c r="A43" i="22" s="1"/>
  <c r="A44" i="22" s="1"/>
  <c r="A46" i="22" s="1"/>
  <c r="A47" i="22" s="1"/>
  <c r="A48" i="22" s="1"/>
  <c r="A51" i="22" s="1"/>
  <c r="A52" i="22" s="1"/>
  <c r="A54" i="22" s="1"/>
  <c r="A55" i="22" s="1"/>
  <c r="E41" i="22"/>
  <c r="D42" i="22" s="1"/>
  <c r="E42" i="22" s="1"/>
  <c r="D43" i="22" s="1"/>
  <c r="E43" i="22" s="1"/>
  <c r="D44" i="22" s="1"/>
  <c r="E44" i="22" s="1"/>
  <c r="D46" i="22" s="1"/>
  <c r="E46" i="22" s="1"/>
  <c r="D47" i="22" s="1"/>
  <c r="E47" i="22" s="1"/>
  <c r="D48" i="22" s="1"/>
  <c r="E48" i="22" s="1"/>
  <c r="D51" i="22" s="1"/>
  <c r="E51" i="22" s="1"/>
  <c r="D52" i="22" s="1"/>
  <c r="E52" i="22" s="1"/>
  <c r="D54" i="22" s="1"/>
  <c r="E54" i="22" s="1"/>
  <c r="D55" i="22" s="1"/>
  <c r="E55" i="22" s="1"/>
  <c r="D56" i="22" s="1"/>
  <c r="E56" i="22" s="1"/>
  <c r="D58" i="22" s="1"/>
  <c r="E58" i="22" s="1"/>
  <c r="D59" i="22" s="1"/>
  <c r="E59" i="22" s="1"/>
  <c r="D60" i="22" s="1"/>
  <c r="E60" i="22" s="1"/>
  <c r="D61" i="22" s="1"/>
  <c r="E61" i="22" s="1"/>
  <c r="D62" i="22" s="1"/>
  <c r="E62" i="22" s="1"/>
  <c r="D63" i="22" s="1"/>
  <c r="E63" i="22" s="1"/>
  <c r="D65" i="22" s="1"/>
  <c r="E65" i="22" s="1"/>
  <c r="D66" i="22" s="1"/>
  <c r="E66" i="22" s="1"/>
  <c r="D67" i="22" s="1"/>
  <c r="E67" i="22" s="1"/>
  <c r="D69" i="22" s="1"/>
  <c r="E69" i="22" s="1"/>
  <c r="D70" i="22" s="1"/>
  <c r="E70" i="22" s="1"/>
  <c r="D71" i="22" s="1"/>
  <c r="E71" i="22" s="1"/>
  <c r="D72" i="22" s="1"/>
  <c r="E72" i="22" s="1"/>
  <c r="D74" i="22" s="1"/>
  <c r="E74" i="22" s="1"/>
  <c r="D75" i="22" s="1"/>
  <c r="E75" i="22" s="1"/>
  <c r="D78" i="22" s="1"/>
  <c r="E78" i="22" s="1"/>
  <c r="D79" i="22" s="1"/>
  <c r="E79" i="22" s="1"/>
  <c r="D80" i="22" s="1"/>
  <c r="E80" i="22" s="1"/>
  <c r="D81" i="22" s="1"/>
  <c r="E81" i="22" s="1"/>
  <c r="F35" i="22"/>
  <c r="H10" i="22"/>
  <c r="A9" i="22"/>
  <c r="A10" i="22" s="1"/>
  <c r="A12" i="22" s="1"/>
  <c r="A13" i="22" s="1"/>
  <c r="A14" i="22" s="1"/>
  <c r="A16" i="22" s="1"/>
  <c r="A17" i="22" s="1"/>
  <c r="A18" i="22" s="1"/>
  <c r="A19" i="22" s="1"/>
  <c r="A20" i="22" s="1"/>
  <c r="A21" i="22" s="1"/>
  <c r="A22" i="22" s="1"/>
  <c r="A24" i="22" s="1"/>
  <c r="A25" i="22" s="1"/>
  <c r="A26" i="22" s="1"/>
  <c r="A28" i="22" s="1"/>
  <c r="A29" i="22" s="1"/>
  <c r="A30" i="22" s="1"/>
  <c r="A31" i="22" s="1"/>
  <c r="A32" i="22" s="1"/>
  <c r="A33" i="22" s="1"/>
  <c r="A34" i="22" s="1"/>
  <c r="E8" i="22"/>
  <c r="D9" i="22" s="1"/>
  <c r="E9" i="22" s="1"/>
  <c r="D10" i="22" s="1"/>
  <c r="E10" i="22" s="1"/>
  <c r="D12" i="22" s="1"/>
  <c r="E12" i="22" s="1"/>
  <c r="D13" i="22" s="1"/>
  <c r="E13" i="22" s="1"/>
  <c r="D14" i="22" s="1"/>
  <c r="E14" i="22" s="1"/>
  <c r="D16" i="22" s="1"/>
  <c r="E16" i="22" s="1"/>
  <c r="D17" i="22" s="1"/>
  <c r="E17" i="22" s="1"/>
  <c r="D18" i="22" s="1"/>
  <c r="E18" i="22" s="1"/>
  <c r="D19" i="22" s="1"/>
  <c r="E19" i="22" s="1"/>
  <c r="D20" i="22" s="1"/>
  <c r="E20" i="22" s="1"/>
  <c r="D21" i="22" s="1"/>
  <c r="E21" i="22" s="1"/>
  <c r="D22" i="22" s="1"/>
  <c r="E22" i="22" s="1"/>
  <c r="D24" i="22" s="1"/>
  <c r="E24" i="22" s="1"/>
  <c r="D25" i="22" s="1"/>
  <c r="E25" i="22" s="1"/>
  <c r="D26" i="22" s="1"/>
  <c r="E26" i="22" s="1"/>
  <c r="D28" i="22" s="1"/>
  <c r="E28" i="22" s="1"/>
  <c r="D29" i="22" s="1"/>
  <c r="E29" i="22" s="1"/>
  <c r="D30" i="22" s="1"/>
  <c r="E30" i="22" s="1"/>
  <c r="D31" i="22" s="1"/>
  <c r="E31" i="22" s="1"/>
  <c r="D32" i="22" s="1"/>
  <c r="E32" i="22" s="1"/>
  <c r="D33" i="22" s="1"/>
  <c r="E33" i="22" s="1"/>
  <c r="D34" i="22" s="1"/>
  <c r="A155" i="21"/>
  <c r="A157" i="21" s="1"/>
  <c r="A158" i="21" s="1"/>
  <c r="A160" i="21" s="1"/>
  <c r="A161" i="21" s="1"/>
  <c r="A163" i="21" s="1"/>
  <c r="A165" i="21" s="1"/>
  <c r="A166" i="21" s="1"/>
  <c r="A167" i="21" s="1"/>
  <c r="A169" i="21" s="1"/>
  <c r="A170" i="21" s="1"/>
  <c r="A171" i="21" s="1"/>
  <c r="A173" i="21" s="1"/>
  <c r="A174" i="21" s="1"/>
  <c r="A175" i="21" s="1"/>
  <c r="A154" i="21"/>
  <c r="E153" i="21"/>
  <c r="D154" i="21" s="1"/>
  <c r="E154" i="21" s="1"/>
  <c r="D155" i="21" s="1"/>
  <c r="E155" i="21" s="1"/>
  <c r="D157" i="21" s="1"/>
  <c r="E157" i="21" s="1"/>
  <c r="D158" i="21" s="1"/>
  <c r="E158" i="21" s="1"/>
  <c r="D160" i="21" s="1"/>
  <c r="E160" i="21" s="1"/>
  <c r="D161" i="21" s="1"/>
  <c r="E161" i="21" s="1"/>
  <c r="D163" i="21" s="1"/>
  <c r="E163" i="21" s="1"/>
  <c r="D165" i="21" s="1"/>
  <c r="E165" i="21" s="1"/>
  <c r="D166" i="21" s="1"/>
  <c r="E166" i="21" s="1"/>
  <c r="D167" i="21" s="1"/>
  <c r="E167" i="21" s="1"/>
  <c r="D169" i="21" s="1"/>
  <c r="E169" i="21" s="1"/>
  <c r="D170" i="21" s="1"/>
  <c r="E170" i="21" s="1"/>
  <c r="D171" i="21" s="1"/>
  <c r="E171" i="21" s="1"/>
  <c r="D173" i="21" s="1"/>
  <c r="E173" i="21" s="1"/>
  <c r="D174" i="21" s="1"/>
  <c r="E174" i="21" s="1"/>
  <c r="D175" i="21" s="1"/>
  <c r="F147" i="21"/>
  <c r="F176" i="21" s="1"/>
  <c r="E97" i="21"/>
  <c r="D99" i="21" s="1"/>
  <c r="E99" i="21" s="1"/>
  <c r="D100" i="21" s="1"/>
  <c r="E100" i="21" s="1"/>
  <c r="D101" i="21" s="1"/>
  <c r="E101" i="21" s="1"/>
  <c r="D103" i="21" s="1"/>
  <c r="E103" i="21" s="1"/>
  <c r="D104" i="21" s="1"/>
  <c r="E104" i="21" s="1"/>
  <c r="D106" i="21" s="1"/>
  <c r="E106" i="21" s="1"/>
  <c r="D107" i="21" s="1"/>
  <c r="E107" i="21" s="1"/>
  <c r="D109" i="21" s="1"/>
  <c r="E109" i="21" s="1"/>
  <c r="D110" i="21" s="1"/>
  <c r="E110" i="21" s="1"/>
  <c r="D111" i="21" s="1"/>
  <c r="E111" i="21" s="1"/>
  <c r="D112" i="21" s="1"/>
  <c r="E112" i="21" s="1"/>
  <c r="D113" i="21" s="1"/>
  <c r="E113" i="21" s="1"/>
  <c r="D116" i="21" s="1"/>
  <c r="E116" i="21" s="1"/>
  <c r="D117" i="21" s="1"/>
  <c r="E117" i="21" s="1"/>
  <c r="D118" i="21" s="1"/>
  <c r="E118" i="21" s="1"/>
  <c r="D120" i="21" s="1"/>
  <c r="E120" i="21" s="1"/>
  <c r="D121" i="21" s="1"/>
  <c r="E121" i="21" s="1"/>
  <c r="D122" i="21" s="1"/>
  <c r="E122" i="21" s="1"/>
  <c r="D124" i="21" s="1"/>
  <c r="E124" i="21" s="1"/>
  <c r="D125" i="21" s="1"/>
  <c r="E125" i="21" s="1"/>
  <c r="D128" i="21" s="1"/>
  <c r="E128" i="21" s="1"/>
  <c r="D129" i="21" s="1"/>
  <c r="E129" i="21" s="1"/>
  <c r="D130" i="21" s="1"/>
  <c r="E130" i="21" s="1"/>
  <c r="D131" i="21" s="1"/>
  <c r="E131" i="21" s="1"/>
  <c r="D133" i="21" s="1"/>
  <c r="E133" i="21" s="1"/>
  <c r="D135" i="21" s="1"/>
  <c r="E135" i="21" s="1"/>
  <c r="D136" i="21" s="1"/>
  <c r="E136" i="21" s="1"/>
  <c r="D138" i="21" s="1"/>
  <c r="E138" i="21" s="1"/>
  <c r="D139" i="21" s="1"/>
  <c r="E139" i="21" s="1"/>
  <c r="D140" i="21" s="1"/>
  <c r="E140" i="21" s="1"/>
  <c r="D144" i="21" s="1"/>
  <c r="E144" i="21" s="1"/>
  <c r="D145" i="21" s="1"/>
  <c r="E145" i="21" s="1"/>
  <c r="D146" i="21" s="1"/>
  <c r="E146" i="21" s="1"/>
  <c r="A97" i="21"/>
  <c r="A99" i="21" s="1"/>
  <c r="A100" i="21" s="1"/>
  <c r="A101" i="21" s="1"/>
  <c r="A103" i="21" s="1"/>
  <c r="A104" i="21" s="1"/>
  <c r="A106" i="21" s="1"/>
  <c r="A107" i="21" s="1"/>
  <c r="A109" i="21" s="1"/>
  <c r="A110" i="21" s="1"/>
  <c r="A111" i="21" s="1"/>
  <c r="A112" i="21" s="1"/>
  <c r="A113" i="21" s="1"/>
  <c r="A116" i="21" s="1"/>
  <c r="A117" i="21" s="1"/>
  <c r="A118" i="21" s="1"/>
  <c r="A120" i="21" s="1"/>
  <c r="A121" i="21" s="1"/>
  <c r="A122" i="21" s="1"/>
  <c r="A124" i="21" s="1"/>
  <c r="A125" i="21" s="1"/>
  <c r="A128" i="21" s="1"/>
  <c r="A129" i="21" s="1"/>
  <c r="A130" i="21" s="1"/>
  <c r="A131" i="21" s="1"/>
  <c r="A133" i="21" s="1"/>
  <c r="A135" i="21" s="1"/>
  <c r="A136" i="21" s="1"/>
  <c r="A138" i="21" s="1"/>
  <c r="A139" i="21" s="1"/>
  <c r="A140" i="21" s="1"/>
  <c r="A144" i="21" s="1"/>
  <c r="A145" i="21" s="1"/>
  <c r="A146" i="21" s="1"/>
  <c r="E96" i="21"/>
  <c r="D97" i="21" s="1"/>
  <c r="F91" i="21"/>
  <c r="A71" i="21"/>
  <c r="A73" i="21" s="1"/>
  <c r="A77" i="21" s="1"/>
  <c r="A81" i="21" s="1"/>
  <c r="A83" i="21" s="1"/>
  <c r="A84" i="21" s="1"/>
  <c r="A87" i="21" s="1"/>
  <c r="A88" i="21" s="1"/>
  <c r="A89" i="21" s="1"/>
  <c r="A90" i="21" s="1"/>
  <c r="E70" i="21"/>
  <c r="D71" i="21" s="1"/>
  <c r="E71" i="21" s="1"/>
  <c r="D74" i="21" s="1"/>
  <c r="E74" i="21" s="1"/>
  <c r="D75" i="21" s="1"/>
  <c r="E75" i="21" s="1"/>
  <c r="D76" i="21" s="1"/>
  <c r="E76" i="21" s="1"/>
  <c r="D78" i="21" s="1"/>
  <c r="E78" i="21" s="1"/>
  <c r="D79" i="21" s="1"/>
  <c r="E79" i="21" s="1"/>
  <c r="D80" i="21" s="1"/>
  <c r="E80" i="21" s="1"/>
  <c r="D81" i="21" s="1"/>
  <c r="E81" i="21" s="1"/>
  <c r="D83" i="21" s="1"/>
  <c r="E83" i="21" s="1"/>
  <c r="D84" i="21" s="1"/>
  <c r="E84" i="21" s="1"/>
  <c r="D87" i="21" s="1"/>
  <c r="E87" i="21" s="1"/>
  <c r="D88" i="21" s="1"/>
  <c r="E88" i="21" s="1"/>
  <c r="D89" i="21" s="1"/>
  <c r="E89" i="21" s="1"/>
  <c r="D90" i="21" s="1"/>
  <c r="E90" i="21" s="1"/>
  <c r="F65" i="21"/>
  <c r="A58" i="21"/>
  <c r="A59" i="21" s="1"/>
  <c r="A60" i="21" s="1"/>
  <c r="A61" i="21" s="1"/>
  <c r="A62" i="21" s="1"/>
  <c r="A63" i="21" s="1"/>
  <c r="A64" i="21" s="1"/>
  <c r="A43" i="21"/>
  <c r="A44" i="21" s="1"/>
  <c r="A46" i="21" s="1"/>
  <c r="A47" i="21" s="1"/>
  <c r="A48" i="21" s="1"/>
  <c r="A51" i="21" s="1"/>
  <c r="A52" i="21" s="1"/>
  <c r="A54" i="21" s="1"/>
  <c r="A55" i="21" s="1"/>
  <c r="A42" i="21"/>
  <c r="E41" i="21"/>
  <c r="D42" i="21" s="1"/>
  <c r="E42" i="21" s="1"/>
  <c r="D43" i="21" s="1"/>
  <c r="E43" i="21" s="1"/>
  <c r="D44" i="21" s="1"/>
  <c r="E44" i="21" s="1"/>
  <c r="D46" i="21" s="1"/>
  <c r="E46" i="21" s="1"/>
  <c r="D47" i="21" s="1"/>
  <c r="E47" i="21" s="1"/>
  <c r="D48" i="21" s="1"/>
  <c r="E48" i="21" s="1"/>
  <c r="D51" i="21" s="1"/>
  <c r="E51" i="21" s="1"/>
  <c r="D52" i="21" s="1"/>
  <c r="E52" i="21" s="1"/>
  <c r="D54" i="21" s="1"/>
  <c r="E54" i="21" s="1"/>
  <c r="D55" i="21" s="1"/>
  <c r="E55" i="21" s="1"/>
  <c r="D56" i="21" s="1"/>
  <c r="E56" i="21" s="1"/>
  <c r="D58" i="21" s="1"/>
  <c r="E58" i="21" s="1"/>
  <c r="D59" i="21" s="1"/>
  <c r="E59" i="21" s="1"/>
  <c r="D60" i="21" s="1"/>
  <c r="E60" i="21" s="1"/>
  <c r="D61" i="21" s="1"/>
  <c r="E61" i="21" s="1"/>
  <c r="D62" i="21" s="1"/>
  <c r="E62" i="21" s="1"/>
  <c r="D63" i="21" s="1"/>
  <c r="E63" i="21" s="1"/>
  <c r="D64" i="21" s="1"/>
  <c r="E64" i="21" s="1"/>
  <c r="F35" i="21"/>
  <c r="A9" i="21"/>
  <c r="A10" i="21" s="1"/>
  <c r="A12" i="21" s="1"/>
  <c r="A13" i="21" s="1"/>
  <c r="A14" i="21" s="1"/>
  <c r="A16" i="21" s="1"/>
  <c r="A17" i="21" s="1"/>
  <c r="A18" i="21" s="1"/>
  <c r="A19" i="21" s="1"/>
  <c r="A20" i="21" s="1"/>
  <c r="A21" i="21" s="1"/>
  <c r="A22" i="21" s="1"/>
  <c r="A24" i="21" s="1"/>
  <c r="A25" i="21" s="1"/>
  <c r="A26" i="21" s="1"/>
  <c r="A28" i="21" s="1"/>
  <c r="A29" i="21" s="1"/>
  <c r="A30" i="21" s="1"/>
  <c r="A31" i="21" s="1"/>
  <c r="A32" i="21" s="1"/>
  <c r="A33" i="21" s="1"/>
  <c r="A34" i="21" s="1"/>
  <c r="E8" i="21"/>
  <c r="D9" i="21" s="1"/>
  <c r="E9" i="21" s="1"/>
  <c r="D10" i="21" s="1"/>
  <c r="E10" i="21" s="1"/>
  <c r="D12" i="21" s="1"/>
  <c r="E12" i="21" s="1"/>
  <c r="D13" i="21" s="1"/>
  <c r="E13" i="21" s="1"/>
  <c r="D14" i="21" s="1"/>
  <c r="E14" i="21" s="1"/>
  <c r="D16" i="21" s="1"/>
  <c r="E16" i="21" s="1"/>
  <c r="D17" i="21" s="1"/>
  <c r="E17" i="21" s="1"/>
  <c r="D18" i="21" s="1"/>
  <c r="E18" i="21" s="1"/>
  <c r="D19" i="21" s="1"/>
  <c r="E19" i="21" s="1"/>
  <c r="D20" i="21" s="1"/>
  <c r="E20" i="21" s="1"/>
  <c r="D21" i="21" s="1"/>
  <c r="E21" i="21" s="1"/>
  <c r="D22" i="21" s="1"/>
  <c r="E22" i="21" s="1"/>
  <c r="D24" i="21" s="1"/>
  <c r="E24" i="21" s="1"/>
  <c r="D25" i="21" s="1"/>
  <c r="E25" i="21" s="1"/>
  <c r="D26" i="21" s="1"/>
  <c r="E26" i="21" s="1"/>
  <c r="D28" i="21" s="1"/>
  <c r="E28" i="21" s="1"/>
  <c r="D29" i="21" s="1"/>
  <c r="E29" i="21" s="1"/>
  <c r="D30" i="21" s="1"/>
  <c r="E30" i="21" s="1"/>
  <c r="D31" i="21" s="1"/>
  <c r="E31" i="21" s="1"/>
  <c r="D32" i="21" s="1"/>
  <c r="E32" i="21" s="1"/>
  <c r="D33" i="21" s="1"/>
  <c r="E33" i="21" s="1"/>
  <c r="D34" i="21" s="1"/>
  <c r="F164" i="20"/>
  <c r="A146" i="20"/>
  <c r="A148" i="20" s="1"/>
  <c r="A149" i="20" s="1"/>
  <c r="A151" i="20" s="1"/>
  <c r="A152" i="20" s="1"/>
  <c r="A154" i="20" s="1"/>
  <c r="A155" i="20" s="1"/>
  <c r="A157" i="20" s="1"/>
  <c r="A158" i="20" s="1"/>
  <c r="A159" i="20" s="1"/>
  <c r="A161" i="20" s="1"/>
  <c r="A162" i="20" s="1"/>
  <c r="A163" i="20" s="1"/>
  <c r="A145" i="20"/>
  <c r="E144" i="20"/>
  <c r="D145" i="20" s="1"/>
  <c r="E145" i="20" s="1"/>
  <c r="D146" i="20" s="1"/>
  <c r="E146" i="20" s="1"/>
  <c r="D148" i="20" s="1"/>
  <c r="E148" i="20" s="1"/>
  <c r="D149" i="20" s="1"/>
  <c r="E149" i="20" s="1"/>
  <c r="D151" i="20" s="1"/>
  <c r="E151" i="20" s="1"/>
  <c r="D152" i="20" s="1"/>
  <c r="E152" i="20" s="1"/>
  <c r="D154" i="20" s="1"/>
  <c r="E154" i="20" s="1"/>
  <c r="D155" i="20" s="1"/>
  <c r="E155" i="20" s="1"/>
  <c r="D157" i="20" s="1"/>
  <c r="E157" i="20" s="1"/>
  <c r="D158" i="20" s="1"/>
  <c r="E158" i="20" s="1"/>
  <c r="D159" i="20" s="1"/>
  <c r="E159" i="20" s="1"/>
  <c r="D161" i="20" s="1"/>
  <c r="E161" i="20" s="1"/>
  <c r="D162" i="20" s="1"/>
  <c r="E162" i="20" s="1"/>
  <c r="D163" i="20" s="1"/>
  <c r="E163" i="20" s="1"/>
  <c r="F138" i="20"/>
  <c r="F35" i="20" s="1"/>
  <c r="A90" i="20"/>
  <c r="A91" i="20" s="1"/>
  <c r="A92" i="20" s="1"/>
  <c r="A94" i="20" s="1"/>
  <c r="A95" i="20" s="1"/>
  <c r="A97" i="20" s="1"/>
  <c r="A98" i="20" s="1"/>
  <c r="A100" i="20" s="1"/>
  <c r="A101" i="20" s="1"/>
  <c r="A102" i="20" s="1"/>
  <c r="A103" i="20" s="1"/>
  <c r="A105" i="20" s="1"/>
  <c r="A107" i="20" s="1"/>
  <c r="A108" i="20" s="1"/>
  <c r="A109" i="20" s="1"/>
  <c r="A111" i="20" s="1"/>
  <c r="A112" i="20" s="1"/>
  <c r="A113" i="20" s="1"/>
  <c r="A115" i="20" s="1"/>
  <c r="A116" i="20" s="1"/>
  <c r="A119" i="20" s="1"/>
  <c r="A120" i="20" s="1"/>
  <c r="A122" i="20" s="1"/>
  <c r="A123" i="20" s="1"/>
  <c r="A124" i="20" s="1"/>
  <c r="A126" i="20" s="1"/>
  <c r="A127" i="20" s="1"/>
  <c r="A128" i="20" s="1"/>
  <c r="A129" i="20" s="1"/>
  <c r="A130" i="20" s="1"/>
  <c r="A131" i="20" s="1"/>
  <c r="A132" i="20" s="1"/>
  <c r="A135" i="20" s="1"/>
  <c r="A136" i="20" s="1"/>
  <c r="A137" i="20" s="1"/>
  <c r="D88" i="20"/>
  <c r="E88" i="20" s="1"/>
  <c r="D90" i="20" s="1"/>
  <c r="E90" i="20" s="1"/>
  <c r="D91" i="20" s="1"/>
  <c r="E91" i="20" s="1"/>
  <c r="D92" i="20" s="1"/>
  <c r="E92" i="20" s="1"/>
  <c r="D94" i="20" s="1"/>
  <c r="E94" i="20" s="1"/>
  <c r="D95" i="20" s="1"/>
  <c r="E95" i="20" s="1"/>
  <c r="D97" i="20" s="1"/>
  <c r="E97" i="20" s="1"/>
  <c r="D98" i="20" s="1"/>
  <c r="E98" i="20" s="1"/>
  <c r="D100" i="20" s="1"/>
  <c r="E100" i="20" s="1"/>
  <c r="D101" i="20" s="1"/>
  <c r="E101" i="20" s="1"/>
  <c r="D102" i="20" s="1"/>
  <c r="E102" i="20" s="1"/>
  <c r="D103" i="20" s="1"/>
  <c r="E103" i="20" s="1"/>
  <c r="D105" i="20" s="1"/>
  <c r="E105" i="20" s="1"/>
  <c r="D107" i="20" s="1"/>
  <c r="E107" i="20" s="1"/>
  <c r="D108" i="20" s="1"/>
  <c r="E108" i="20" s="1"/>
  <c r="D109" i="20" s="1"/>
  <c r="E109" i="20" s="1"/>
  <c r="D111" i="20" s="1"/>
  <c r="E111" i="20" s="1"/>
  <c r="D112" i="20" s="1"/>
  <c r="E112" i="20" s="1"/>
  <c r="D113" i="20" s="1"/>
  <c r="E113" i="20" s="1"/>
  <c r="D115" i="20" s="1"/>
  <c r="E115" i="20" s="1"/>
  <c r="D116" i="20" s="1"/>
  <c r="E116" i="20" s="1"/>
  <c r="D119" i="20" s="1"/>
  <c r="E119" i="20" s="1"/>
  <c r="D120" i="20" s="1"/>
  <c r="E120" i="20" s="1"/>
  <c r="D122" i="20" s="1"/>
  <c r="E122" i="20" s="1"/>
  <c r="D123" i="20" s="1"/>
  <c r="E123" i="20" s="1"/>
  <c r="D124" i="20" s="1"/>
  <c r="E124" i="20" s="1"/>
  <c r="D126" i="20" s="1"/>
  <c r="E126" i="20" s="1"/>
  <c r="D127" i="20" s="1"/>
  <c r="E127" i="20" s="1"/>
  <c r="D128" i="20" s="1"/>
  <c r="E128" i="20" s="1"/>
  <c r="D129" i="20" s="1"/>
  <c r="E129" i="20" s="1"/>
  <c r="D130" i="20" s="1"/>
  <c r="E130" i="20" s="1"/>
  <c r="D131" i="20" s="1"/>
  <c r="E131" i="20" s="1"/>
  <c r="D132" i="20" s="1"/>
  <c r="E132" i="20" s="1"/>
  <c r="D135" i="20" s="1"/>
  <c r="E135" i="20" s="1"/>
  <c r="D136" i="20" s="1"/>
  <c r="E136" i="20" s="1"/>
  <c r="D137" i="20" s="1"/>
  <c r="E137" i="20" s="1"/>
  <c r="A88" i="20"/>
  <c r="E87" i="20"/>
  <c r="F82" i="20"/>
  <c r="A59" i="20"/>
  <c r="A60" i="20" s="1"/>
  <c r="A61" i="20" s="1"/>
  <c r="A62" i="20" s="1"/>
  <c r="A63" i="20" s="1"/>
  <c r="A64" i="20" s="1"/>
  <c r="A68" i="20" s="1"/>
  <c r="A72" i="20" s="1"/>
  <c r="A74" i="20" s="1"/>
  <c r="A75" i="20" s="1"/>
  <c r="A78" i="20" s="1"/>
  <c r="A79" i="20" s="1"/>
  <c r="A80" i="20" s="1"/>
  <c r="A81" i="20" s="1"/>
  <c r="A58" i="20"/>
  <c r="A43" i="20"/>
  <c r="A44" i="20" s="1"/>
  <c r="A46" i="20" s="1"/>
  <c r="A47" i="20" s="1"/>
  <c r="A48" i="20" s="1"/>
  <c r="A51" i="20" s="1"/>
  <c r="A52" i="20" s="1"/>
  <c r="A54" i="20" s="1"/>
  <c r="A55" i="20" s="1"/>
  <c r="D42" i="20"/>
  <c r="E42" i="20" s="1"/>
  <c r="D43" i="20" s="1"/>
  <c r="E43" i="20" s="1"/>
  <c r="D44" i="20" s="1"/>
  <c r="E44" i="20" s="1"/>
  <c r="D46" i="20" s="1"/>
  <c r="E46" i="20" s="1"/>
  <c r="D47" i="20" s="1"/>
  <c r="E47" i="20" s="1"/>
  <c r="D48" i="20" s="1"/>
  <c r="E48" i="20" s="1"/>
  <c r="D51" i="20" s="1"/>
  <c r="E51" i="20" s="1"/>
  <c r="D52" i="20" s="1"/>
  <c r="E52" i="20" s="1"/>
  <c r="D54" i="20" s="1"/>
  <c r="E54" i="20" s="1"/>
  <c r="D55" i="20" s="1"/>
  <c r="E55" i="20" s="1"/>
  <c r="D56" i="20" s="1"/>
  <c r="E56" i="20" s="1"/>
  <c r="D58" i="20" s="1"/>
  <c r="E58" i="20" s="1"/>
  <c r="D59" i="20" s="1"/>
  <c r="E59" i="20" s="1"/>
  <c r="D60" i="20" s="1"/>
  <c r="E60" i="20" s="1"/>
  <c r="D61" i="20" s="1"/>
  <c r="E61" i="20" s="1"/>
  <c r="D62" i="20" s="1"/>
  <c r="E62" i="20" s="1"/>
  <c r="D63" i="20" s="1"/>
  <c r="E63" i="20" s="1"/>
  <c r="D65" i="20" s="1"/>
  <c r="E65" i="20" s="1"/>
  <c r="D66" i="20" s="1"/>
  <c r="E66" i="20" s="1"/>
  <c r="D67" i="20" s="1"/>
  <c r="E67" i="20" s="1"/>
  <c r="D69" i="20" s="1"/>
  <c r="E69" i="20" s="1"/>
  <c r="D70" i="20" s="1"/>
  <c r="E70" i="20" s="1"/>
  <c r="D71" i="20" s="1"/>
  <c r="E71" i="20" s="1"/>
  <c r="D72" i="20" s="1"/>
  <c r="E72" i="20" s="1"/>
  <c r="D74" i="20" s="1"/>
  <c r="E74" i="20" s="1"/>
  <c r="D75" i="20" s="1"/>
  <c r="E75" i="20" s="1"/>
  <c r="D78" i="20" s="1"/>
  <c r="E78" i="20" s="1"/>
  <c r="D79" i="20" s="1"/>
  <c r="E79" i="20" s="1"/>
  <c r="D80" i="20" s="1"/>
  <c r="E80" i="20" s="1"/>
  <c r="D81" i="20" s="1"/>
  <c r="E81" i="20" s="1"/>
  <c r="A42" i="20"/>
  <c r="E41" i="20"/>
  <c r="A9" i="20"/>
  <c r="A10" i="20" s="1"/>
  <c r="A12" i="20" s="1"/>
  <c r="A13" i="20" s="1"/>
  <c r="A14" i="20" s="1"/>
  <c r="A16" i="20" s="1"/>
  <c r="A17" i="20" s="1"/>
  <c r="A18" i="20" s="1"/>
  <c r="A19" i="20" s="1"/>
  <c r="A20" i="20" s="1"/>
  <c r="A21" i="20" s="1"/>
  <c r="A22" i="20" s="1"/>
  <c r="A24" i="20" s="1"/>
  <c r="A25" i="20" s="1"/>
  <c r="A26" i="20" s="1"/>
  <c r="A28" i="20" s="1"/>
  <c r="A29" i="20" s="1"/>
  <c r="A30" i="20" s="1"/>
  <c r="A31" i="20" s="1"/>
  <c r="A32" i="20" s="1"/>
  <c r="E8" i="20"/>
  <c r="D9" i="20" s="1"/>
  <c r="E9" i="20" s="1"/>
  <c r="D10" i="20" s="1"/>
  <c r="E10" i="20" s="1"/>
  <c r="D12" i="20" s="1"/>
  <c r="E12" i="20" s="1"/>
  <c r="D13" i="20" s="1"/>
  <c r="E13" i="20" s="1"/>
  <c r="D14" i="20" s="1"/>
  <c r="E14" i="20" s="1"/>
  <c r="D16" i="20" s="1"/>
  <c r="E16" i="20" s="1"/>
  <c r="D17" i="20" s="1"/>
  <c r="E17" i="20" s="1"/>
  <c r="D18" i="20" s="1"/>
  <c r="E18" i="20" s="1"/>
  <c r="D19" i="20" s="1"/>
  <c r="E19" i="20" s="1"/>
  <c r="D20" i="20" s="1"/>
  <c r="E20" i="20" s="1"/>
  <c r="D21" i="20" s="1"/>
  <c r="E21" i="20" s="1"/>
  <c r="D22" i="20" s="1"/>
  <c r="E22" i="20" s="1"/>
  <c r="D24" i="20" s="1"/>
  <c r="E24" i="20" s="1"/>
  <c r="D25" i="20" s="1"/>
  <c r="E25" i="20" s="1"/>
  <c r="D26" i="20" s="1"/>
  <c r="E26" i="20" s="1"/>
  <c r="D28" i="20" s="1"/>
  <c r="E28" i="20" s="1"/>
  <c r="D29" i="20" s="1"/>
  <c r="E29" i="20" s="1"/>
  <c r="D30" i="20" s="1"/>
  <c r="E30" i="20" s="1"/>
  <c r="D31" i="20" s="1"/>
  <c r="E31" i="20" s="1"/>
  <c r="D32" i="20" s="1"/>
  <c r="E32" i="20" s="1"/>
  <c r="D33" i="20" s="1"/>
  <c r="E33" i="20" s="1"/>
  <c r="D34" i="20" s="1"/>
  <c r="F129" i="19"/>
  <c r="A113" i="19"/>
  <c r="A114" i="19" s="1"/>
  <c r="A115" i="19" s="1"/>
  <c r="A116" i="19" s="1"/>
  <c r="A118" i="19" s="1"/>
  <c r="A119" i="19" s="1"/>
  <c r="A120" i="19" s="1"/>
  <c r="A122" i="19" s="1"/>
  <c r="A123" i="19" s="1"/>
  <c r="A124" i="19" s="1"/>
  <c r="A126" i="19" s="1"/>
  <c r="A127" i="19" s="1"/>
  <c r="A128" i="19" s="1"/>
  <c r="E112" i="19"/>
  <c r="D113" i="19" s="1"/>
  <c r="E113" i="19" s="1"/>
  <c r="D114" i="19" s="1"/>
  <c r="E114" i="19" s="1"/>
  <c r="D115" i="19" s="1"/>
  <c r="E115" i="19" s="1"/>
  <c r="D116" i="19" s="1"/>
  <c r="E116" i="19" s="1"/>
  <c r="D118" i="19" s="1"/>
  <c r="E118" i="19" s="1"/>
  <c r="D119" i="19" s="1"/>
  <c r="E119" i="19" s="1"/>
  <c r="D120" i="19" s="1"/>
  <c r="E120" i="19" s="1"/>
  <c r="D122" i="19" s="1"/>
  <c r="E122" i="19" s="1"/>
  <c r="D123" i="19" s="1"/>
  <c r="E123" i="19" s="1"/>
  <c r="D124" i="19" s="1"/>
  <c r="E124" i="19" s="1"/>
  <c r="D126" i="19" s="1"/>
  <c r="E126" i="19" s="1"/>
  <c r="D127" i="19" s="1"/>
  <c r="E127" i="19" s="1"/>
  <c r="D128" i="19" s="1"/>
  <c r="E128" i="19" s="1"/>
  <c r="F106" i="19"/>
  <c r="F34" i="19" s="1"/>
  <c r="A85" i="19"/>
  <c r="A86" i="19" s="1"/>
  <c r="A87" i="19" s="1"/>
  <c r="A88" i="19" s="1"/>
  <c r="A90" i="19" s="1"/>
  <c r="A91" i="19" s="1"/>
  <c r="A93" i="19" s="1"/>
  <c r="A94" i="19" s="1"/>
  <c r="A95" i="19" s="1"/>
  <c r="A96" i="19" s="1"/>
  <c r="A97" i="19" s="1"/>
  <c r="A98" i="19" s="1"/>
  <c r="A100" i="19" s="1"/>
  <c r="A102" i="19" s="1"/>
  <c r="A103" i="19" s="1"/>
  <c r="A104" i="19" s="1"/>
  <c r="A105" i="19" s="1"/>
  <c r="E84" i="19"/>
  <c r="D85" i="19" s="1"/>
  <c r="E85" i="19" s="1"/>
  <c r="D86" i="19" s="1"/>
  <c r="E86" i="19" s="1"/>
  <c r="D87" i="19" s="1"/>
  <c r="E87" i="19" s="1"/>
  <c r="D88" i="19" s="1"/>
  <c r="E88" i="19" s="1"/>
  <c r="D90" i="19" s="1"/>
  <c r="E90" i="19" s="1"/>
  <c r="D91" i="19" s="1"/>
  <c r="E91" i="19" s="1"/>
  <c r="D93" i="19" s="1"/>
  <c r="E93" i="19" s="1"/>
  <c r="D94" i="19" s="1"/>
  <c r="E94" i="19" s="1"/>
  <c r="D95" i="19" s="1"/>
  <c r="E95" i="19" s="1"/>
  <c r="D96" i="19" s="1"/>
  <c r="E96" i="19" s="1"/>
  <c r="D97" i="19" s="1"/>
  <c r="E97" i="19" s="1"/>
  <c r="D98" i="19" s="1"/>
  <c r="E98" i="19" s="1"/>
  <c r="D100" i="19" s="1"/>
  <c r="E100" i="19" s="1"/>
  <c r="D102" i="19" s="1"/>
  <c r="E102" i="19" s="1"/>
  <c r="D103" i="19" s="1"/>
  <c r="E103" i="19" s="1"/>
  <c r="D104" i="19" s="1"/>
  <c r="E104" i="19" s="1"/>
  <c r="D105" i="19" s="1"/>
  <c r="E105" i="19" s="1"/>
  <c r="F79" i="19"/>
  <c r="A41" i="19"/>
  <c r="A42" i="19" s="1"/>
  <c r="A43" i="19" s="1"/>
  <c r="A44" i="19" s="1"/>
  <c r="A45" i="19" s="1"/>
  <c r="A46" i="19" s="1"/>
  <c r="A49" i="19" s="1"/>
  <c r="A50" i="19" s="1"/>
  <c r="A52" i="19" s="1"/>
  <c r="A53" i="19" s="1"/>
  <c r="A54" i="19" s="1"/>
  <c r="A56" i="19" s="1"/>
  <c r="A57" i="19" s="1"/>
  <c r="A58" i="19" s="1"/>
  <c r="A59" i="19" s="1"/>
  <c r="A60" i="19" s="1"/>
  <c r="A61" i="19" s="1"/>
  <c r="A62" i="19" s="1"/>
  <c r="A66" i="19" s="1"/>
  <c r="A76" i="19" s="1"/>
  <c r="A77" i="19" s="1"/>
  <c r="A78" i="19" s="1"/>
  <c r="E40" i="19"/>
  <c r="D41" i="19" s="1"/>
  <c r="E41" i="19" s="1"/>
  <c r="D42" i="19" s="1"/>
  <c r="E42" i="19" s="1"/>
  <c r="D43" i="19" s="1"/>
  <c r="E43" i="19" s="1"/>
  <c r="D44" i="19" s="1"/>
  <c r="E44" i="19" s="1"/>
  <c r="D45" i="19" s="1"/>
  <c r="E45" i="19" s="1"/>
  <c r="D46" i="19" s="1"/>
  <c r="E46" i="19" s="1"/>
  <c r="D49" i="19" s="1"/>
  <c r="E49" i="19" s="1"/>
  <c r="D50" i="19" s="1"/>
  <c r="E50" i="19" s="1"/>
  <c r="D52" i="19" s="1"/>
  <c r="E52" i="19" s="1"/>
  <c r="D53" i="19" s="1"/>
  <c r="E53" i="19" s="1"/>
  <c r="D54" i="19" s="1"/>
  <c r="E54" i="19" s="1"/>
  <c r="D56" i="19" s="1"/>
  <c r="E56" i="19" s="1"/>
  <c r="D57" i="19" s="1"/>
  <c r="E57" i="19" s="1"/>
  <c r="D58" i="19" s="1"/>
  <c r="E58" i="19" s="1"/>
  <c r="D59" i="19" s="1"/>
  <c r="E59" i="19" s="1"/>
  <c r="D60" i="19" s="1"/>
  <c r="E60" i="19" s="1"/>
  <c r="D61" i="19" s="1"/>
  <c r="E61" i="19" s="1"/>
  <c r="D63" i="19" s="1"/>
  <c r="E63" i="19" s="1"/>
  <c r="D64" i="19" s="1"/>
  <c r="E64" i="19" s="1"/>
  <c r="D65" i="19" s="1"/>
  <c r="E65" i="19" s="1"/>
  <c r="D67" i="19" s="1"/>
  <c r="E67" i="19" s="1"/>
  <c r="D68" i="19" s="1"/>
  <c r="E68" i="19" s="1"/>
  <c r="D69" i="19" s="1"/>
  <c r="E69" i="19" s="1"/>
  <c r="D70" i="19" s="1"/>
  <c r="E70" i="19" s="1"/>
  <c r="D72" i="19" s="1"/>
  <c r="E72" i="19" s="1"/>
  <c r="D73" i="19" s="1"/>
  <c r="E73" i="19" s="1"/>
  <c r="D76" i="19" s="1"/>
  <c r="E76" i="19" s="1"/>
  <c r="D77" i="19" s="1"/>
  <c r="E77" i="19" s="1"/>
  <c r="D78" i="19" s="1"/>
  <c r="E78" i="19" s="1"/>
  <c r="A31" i="19"/>
  <c r="A32" i="19" s="1"/>
  <c r="A33" i="19" s="1"/>
  <c r="A9" i="19"/>
  <c r="A10" i="19" s="1"/>
  <c r="A12" i="19" s="1"/>
  <c r="A13" i="19" s="1"/>
  <c r="A14" i="19" s="1"/>
  <c r="A16" i="19" s="1"/>
  <c r="A17" i="19" s="1"/>
  <c r="A18" i="19" s="1"/>
  <c r="A19" i="19" s="1"/>
  <c r="A20" i="19" s="1"/>
  <c r="A21" i="19" s="1"/>
  <c r="A22" i="19" s="1"/>
  <c r="E8" i="19"/>
  <c r="D9" i="19" s="1"/>
  <c r="E9" i="19" s="1"/>
  <c r="D10" i="19" s="1"/>
  <c r="E10" i="19" s="1"/>
  <c r="D12" i="19" s="1"/>
  <c r="E12" i="19" s="1"/>
  <c r="D13" i="19" s="1"/>
  <c r="E13" i="19" s="1"/>
  <c r="D14" i="19" s="1"/>
  <c r="E14" i="19" s="1"/>
  <c r="D16" i="19" s="1"/>
  <c r="E16" i="19" s="1"/>
  <c r="D17" i="19" s="1"/>
  <c r="E17" i="19" s="1"/>
  <c r="D18" i="19" s="1"/>
  <c r="E18" i="19" s="1"/>
  <c r="D19" i="19" s="1"/>
  <c r="E19" i="19" s="1"/>
  <c r="D20" i="19" s="1"/>
  <c r="E20" i="19" s="1"/>
  <c r="D21" i="19" s="1"/>
  <c r="E21" i="19" s="1"/>
  <c r="D22" i="19" s="1"/>
  <c r="E22" i="19" s="1"/>
  <c r="D24" i="19" s="1"/>
  <c r="E24" i="19" s="1"/>
  <c r="D25" i="19" s="1"/>
  <c r="E25" i="19" s="1"/>
  <c r="D26" i="19" s="1"/>
  <c r="E26" i="19" s="1"/>
  <c r="D28" i="19" s="1"/>
  <c r="E28" i="19" s="1"/>
  <c r="D29" i="19" s="1"/>
  <c r="E29" i="19" s="1"/>
  <c r="D30" i="19" s="1"/>
  <c r="E30" i="19" s="1"/>
  <c r="D31" i="19" s="1"/>
  <c r="E31" i="19" s="1"/>
  <c r="D32" i="19" s="1"/>
  <c r="E32" i="19" s="1"/>
  <c r="D33" i="19" s="1"/>
  <c r="E33" i="19" s="1"/>
  <c r="F130" i="18"/>
  <c r="A114" i="18"/>
  <c r="A115" i="18" s="1"/>
  <c r="A116" i="18" s="1"/>
  <c r="A117" i="18" s="1"/>
  <c r="A119" i="18" s="1"/>
  <c r="A120" i="18" s="1"/>
  <c r="A121" i="18" s="1"/>
  <c r="A123" i="18" s="1"/>
  <c r="A124" i="18" s="1"/>
  <c r="A125" i="18" s="1"/>
  <c r="A127" i="18" s="1"/>
  <c r="A128" i="18" s="1"/>
  <c r="A129" i="18" s="1"/>
  <c r="E113" i="18"/>
  <c r="D114" i="18" s="1"/>
  <c r="E114" i="18" s="1"/>
  <c r="D115" i="18" s="1"/>
  <c r="E115" i="18" s="1"/>
  <c r="D116" i="18" s="1"/>
  <c r="E116" i="18" s="1"/>
  <c r="D117" i="18" s="1"/>
  <c r="E117" i="18" s="1"/>
  <c r="D119" i="18" s="1"/>
  <c r="E119" i="18" s="1"/>
  <c r="D120" i="18" s="1"/>
  <c r="E120" i="18" s="1"/>
  <c r="D121" i="18" s="1"/>
  <c r="E121" i="18" s="1"/>
  <c r="D123" i="18" s="1"/>
  <c r="E123" i="18" s="1"/>
  <c r="D124" i="18" s="1"/>
  <c r="E124" i="18" s="1"/>
  <c r="D125" i="18" s="1"/>
  <c r="E125" i="18" s="1"/>
  <c r="D127" i="18" s="1"/>
  <c r="E127" i="18" s="1"/>
  <c r="D128" i="18" s="1"/>
  <c r="E128" i="18" s="1"/>
  <c r="D129" i="18" s="1"/>
  <c r="E129" i="18" s="1"/>
  <c r="F107" i="18"/>
  <c r="F34" i="18" s="1"/>
  <c r="A85" i="18"/>
  <c r="A86" i="18" s="1"/>
  <c r="A87" i="18" s="1"/>
  <c r="A88" i="18" s="1"/>
  <c r="A90" i="18" s="1"/>
  <c r="A91" i="18" s="1"/>
  <c r="A93" i="18" s="1"/>
  <c r="A94" i="18" s="1"/>
  <c r="A95" i="18" s="1"/>
  <c r="A97" i="18" s="1"/>
  <c r="A98" i="18" s="1"/>
  <c r="A99" i="18" s="1"/>
  <c r="A100" i="18" s="1"/>
  <c r="A102" i="18" s="1"/>
  <c r="A103" i="18" s="1"/>
  <c r="A104" i="18" s="1"/>
  <c r="A105" i="18" s="1"/>
  <c r="A106" i="18" s="1"/>
  <c r="E84" i="18"/>
  <c r="D85" i="18" s="1"/>
  <c r="E85" i="18" s="1"/>
  <c r="D86" i="18" s="1"/>
  <c r="E86" i="18" s="1"/>
  <c r="D87" i="18" s="1"/>
  <c r="E87" i="18" s="1"/>
  <c r="D88" i="18" s="1"/>
  <c r="E88" i="18" s="1"/>
  <c r="D90" i="18" s="1"/>
  <c r="E90" i="18" s="1"/>
  <c r="D91" i="18" s="1"/>
  <c r="E91" i="18" s="1"/>
  <c r="D93" i="18" s="1"/>
  <c r="E93" i="18" s="1"/>
  <c r="D94" i="18" s="1"/>
  <c r="E94" i="18" s="1"/>
  <c r="D95" i="18" s="1"/>
  <c r="E95" i="18" s="1"/>
  <c r="D97" i="18" s="1"/>
  <c r="E97" i="18" s="1"/>
  <c r="D98" i="18" s="1"/>
  <c r="E98" i="18" s="1"/>
  <c r="D99" i="18" s="1"/>
  <c r="E99" i="18" s="1"/>
  <c r="D100" i="18" s="1"/>
  <c r="E100" i="18" s="1"/>
  <c r="D102" i="18" s="1"/>
  <c r="E102" i="18" s="1"/>
  <c r="D103" i="18" s="1"/>
  <c r="E103" i="18" s="1"/>
  <c r="D104" i="18" s="1"/>
  <c r="E104" i="18" s="1"/>
  <c r="D105" i="18" s="1"/>
  <c r="E105" i="18" s="1"/>
  <c r="D106" i="18" s="1"/>
  <c r="E106" i="18" s="1"/>
  <c r="F79" i="18"/>
  <c r="A41" i="18"/>
  <c r="A42" i="18" s="1"/>
  <c r="A43" i="18" s="1"/>
  <c r="A44" i="18" s="1"/>
  <c r="A45" i="18" s="1"/>
  <c r="A46" i="18" s="1"/>
  <c r="A49" i="18" s="1"/>
  <c r="A50" i="18" s="1"/>
  <c r="A52" i="18" s="1"/>
  <c r="A53" i="18" s="1"/>
  <c r="A54" i="18" s="1"/>
  <c r="A56" i="18" s="1"/>
  <c r="A57" i="18" s="1"/>
  <c r="A58" i="18" s="1"/>
  <c r="A59" i="18" s="1"/>
  <c r="A60" i="18" s="1"/>
  <c r="A61" i="18" s="1"/>
  <c r="A62" i="18" s="1"/>
  <c r="A66" i="18" s="1"/>
  <c r="A76" i="18" s="1"/>
  <c r="A77" i="18" s="1"/>
  <c r="A78" i="18" s="1"/>
  <c r="E40" i="18"/>
  <c r="D41" i="18" s="1"/>
  <c r="E41" i="18" s="1"/>
  <c r="D42" i="18" s="1"/>
  <c r="E42" i="18" s="1"/>
  <c r="D43" i="18" s="1"/>
  <c r="E43" i="18" s="1"/>
  <c r="D44" i="18" s="1"/>
  <c r="E44" i="18" s="1"/>
  <c r="D45" i="18" s="1"/>
  <c r="E45" i="18" s="1"/>
  <c r="D46" i="18" s="1"/>
  <c r="E46" i="18" s="1"/>
  <c r="D49" i="18" s="1"/>
  <c r="E49" i="18" s="1"/>
  <c r="D50" i="18" s="1"/>
  <c r="E50" i="18" s="1"/>
  <c r="D52" i="18" s="1"/>
  <c r="E52" i="18" s="1"/>
  <c r="D53" i="18" s="1"/>
  <c r="E53" i="18" s="1"/>
  <c r="D54" i="18" s="1"/>
  <c r="E54" i="18" s="1"/>
  <c r="D56" i="18" s="1"/>
  <c r="E56" i="18" s="1"/>
  <c r="D57" i="18" s="1"/>
  <c r="E57" i="18" s="1"/>
  <c r="D58" i="18" s="1"/>
  <c r="E58" i="18" s="1"/>
  <c r="D59" i="18" s="1"/>
  <c r="E59" i="18" s="1"/>
  <c r="D60" i="18" s="1"/>
  <c r="E60" i="18" s="1"/>
  <c r="D61" i="18" s="1"/>
  <c r="E61" i="18" s="1"/>
  <c r="D63" i="18" s="1"/>
  <c r="E63" i="18" s="1"/>
  <c r="D64" i="18" s="1"/>
  <c r="E64" i="18" s="1"/>
  <c r="D65" i="18" s="1"/>
  <c r="E65" i="18" s="1"/>
  <c r="D67" i="18" s="1"/>
  <c r="E67" i="18" s="1"/>
  <c r="D68" i="18" s="1"/>
  <c r="E68" i="18" s="1"/>
  <c r="D69" i="18" s="1"/>
  <c r="E69" i="18" s="1"/>
  <c r="D70" i="18" s="1"/>
  <c r="E70" i="18" s="1"/>
  <c r="D72" i="18" s="1"/>
  <c r="E72" i="18" s="1"/>
  <c r="D73" i="18" s="1"/>
  <c r="E73" i="18" s="1"/>
  <c r="D76" i="18" s="1"/>
  <c r="E76" i="18" s="1"/>
  <c r="D77" i="18" s="1"/>
  <c r="E77" i="18" s="1"/>
  <c r="D78" i="18" s="1"/>
  <c r="E78" i="18" s="1"/>
  <c r="A31" i="18"/>
  <c r="A32" i="18" s="1"/>
  <c r="A33" i="18" s="1"/>
  <c r="A9" i="18"/>
  <c r="A10" i="18" s="1"/>
  <c r="A12" i="18" s="1"/>
  <c r="A13" i="18" s="1"/>
  <c r="A14" i="18" s="1"/>
  <c r="A16" i="18" s="1"/>
  <c r="A17" i="18" s="1"/>
  <c r="A18" i="18" s="1"/>
  <c r="A19" i="18" s="1"/>
  <c r="A20" i="18" s="1"/>
  <c r="A21" i="18" s="1"/>
  <c r="A22" i="18" s="1"/>
  <c r="E8" i="18"/>
  <c r="D9" i="18" s="1"/>
  <c r="E9" i="18" s="1"/>
  <c r="D10" i="18" s="1"/>
  <c r="E10" i="18" s="1"/>
  <c r="D12" i="18" s="1"/>
  <c r="E12" i="18" s="1"/>
  <c r="D13" i="18" s="1"/>
  <c r="E13" i="18" s="1"/>
  <c r="D14" i="18" s="1"/>
  <c r="E14" i="18" s="1"/>
  <c r="D16" i="18" s="1"/>
  <c r="E16" i="18" s="1"/>
  <c r="D17" i="18" s="1"/>
  <c r="E17" i="18" s="1"/>
  <c r="D18" i="18" s="1"/>
  <c r="E18" i="18" s="1"/>
  <c r="D19" i="18" s="1"/>
  <c r="E19" i="18" s="1"/>
  <c r="D20" i="18" s="1"/>
  <c r="E20" i="18" s="1"/>
  <c r="D21" i="18" s="1"/>
  <c r="E21" i="18" s="1"/>
  <c r="D22" i="18" s="1"/>
  <c r="E22" i="18" s="1"/>
  <c r="D24" i="18" s="1"/>
  <c r="E24" i="18" s="1"/>
  <c r="D25" i="18" s="1"/>
  <c r="E25" i="18" s="1"/>
  <c r="D26" i="18" s="1"/>
  <c r="E26" i="18" s="1"/>
  <c r="D28" i="18" s="1"/>
  <c r="E28" i="18" s="1"/>
  <c r="D29" i="18" s="1"/>
  <c r="E29" i="18" s="1"/>
  <c r="D30" i="18" s="1"/>
  <c r="E30" i="18" s="1"/>
  <c r="D31" i="18" s="1"/>
  <c r="E31" i="18" s="1"/>
  <c r="D32" i="18" s="1"/>
  <c r="E32" i="18" s="1"/>
  <c r="D33" i="18" s="1"/>
  <c r="F146" i="17"/>
  <c r="F147" i="17" s="1"/>
  <c r="A131" i="17"/>
  <c r="A133" i="17" s="1"/>
  <c r="A134" i="17" s="1"/>
  <c r="A136" i="17" s="1"/>
  <c r="A137" i="17" s="1"/>
  <c r="A138" i="17" s="1"/>
  <c r="A140" i="17" s="1"/>
  <c r="A141" i="17" s="1"/>
  <c r="A142" i="17" s="1"/>
  <c r="A144" i="17" s="1"/>
  <c r="A145" i="17" s="1"/>
  <c r="A146" i="17" s="1"/>
  <c r="A130" i="17"/>
  <c r="E129" i="17"/>
  <c r="D130" i="17" s="1"/>
  <c r="E130" i="17" s="1"/>
  <c r="D131" i="17" s="1"/>
  <c r="E131" i="17" s="1"/>
  <c r="D133" i="17" s="1"/>
  <c r="E133" i="17" s="1"/>
  <c r="D134" i="17" s="1"/>
  <c r="E134" i="17" s="1"/>
  <c r="D136" i="17" s="1"/>
  <c r="E136" i="17" s="1"/>
  <c r="D137" i="17" s="1"/>
  <c r="E137" i="17" s="1"/>
  <c r="D138" i="17" s="1"/>
  <c r="E138" i="17" s="1"/>
  <c r="D140" i="17" s="1"/>
  <c r="E140" i="17" s="1"/>
  <c r="D141" i="17" s="1"/>
  <c r="E141" i="17" s="1"/>
  <c r="D142" i="17" s="1"/>
  <c r="E142" i="17" s="1"/>
  <c r="D144" i="17" s="1"/>
  <c r="E144" i="17" s="1"/>
  <c r="D145" i="17" s="1"/>
  <c r="E145" i="17" s="1"/>
  <c r="D146" i="17" s="1"/>
  <c r="E146" i="17" s="1"/>
  <c r="F123" i="17"/>
  <c r="A117" i="17"/>
  <c r="A119" i="17" s="1"/>
  <c r="A120" i="17" s="1"/>
  <c r="A121" i="17" s="1"/>
  <c r="A122" i="17" s="1"/>
  <c r="A96" i="17"/>
  <c r="A98" i="17" s="1"/>
  <c r="A99" i="17" s="1"/>
  <c r="A100" i="17" s="1"/>
  <c r="E95" i="17"/>
  <c r="D96" i="17" s="1"/>
  <c r="E96" i="17" s="1"/>
  <c r="D98" i="17" s="1"/>
  <c r="E98" i="17" s="1"/>
  <c r="D99" i="17" s="1"/>
  <c r="E99" i="17" s="1"/>
  <c r="D100" i="17" s="1"/>
  <c r="E100" i="17" s="1"/>
  <c r="D102" i="17" s="1"/>
  <c r="E102" i="17" s="1"/>
  <c r="D103" i="17" s="1"/>
  <c r="E103" i="17" s="1"/>
  <c r="D105" i="17" s="1"/>
  <c r="E105" i="17" s="1"/>
  <c r="D106" i="17" s="1"/>
  <c r="E106" i="17" s="1"/>
  <c r="D107" i="17" s="1"/>
  <c r="E107" i="17" s="1"/>
  <c r="D109" i="17" s="1"/>
  <c r="E109" i="17" s="1"/>
  <c r="D110" i="17" s="1"/>
  <c r="E110" i="17" s="1"/>
  <c r="D111" i="17" s="1"/>
  <c r="E111" i="17" s="1"/>
  <c r="D112" i="17" s="1"/>
  <c r="E112" i="17" s="1"/>
  <c r="D113" i="17" s="1"/>
  <c r="E113" i="17" s="1"/>
  <c r="D115" i="17" s="1"/>
  <c r="E115" i="17" s="1"/>
  <c r="D116" i="17" s="1"/>
  <c r="E116" i="17" s="1"/>
  <c r="D117" i="17" s="1"/>
  <c r="E117" i="17" s="1"/>
  <c r="D119" i="17" s="1"/>
  <c r="E119" i="17" s="1"/>
  <c r="D120" i="17" s="1"/>
  <c r="E120" i="17" s="1"/>
  <c r="D121" i="17" s="1"/>
  <c r="E121" i="17" s="1"/>
  <c r="D122" i="17" s="1"/>
  <c r="E122" i="17" s="1"/>
  <c r="F90" i="17"/>
  <c r="F89" i="17"/>
  <c r="A88" i="17"/>
  <c r="A89" i="17" s="1"/>
  <c r="A71" i="17"/>
  <c r="A77" i="17" s="1"/>
  <c r="A78" i="17" s="1"/>
  <c r="A79" i="17" s="1"/>
  <c r="A80" i="17" s="1"/>
  <c r="E70" i="17"/>
  <c r="D71" i="17" s="1"/>
  <c r="E71" i="17" s="1"/>
  <c r="D73" i="17" s="1"/>
  <c r="E73" i="17" s="1"/>
  <c r="D74" i="17" s="1"/>
  <c r="E74" i="17" s="1"/>
  <c r="D75" i="17" s="1"/>
  <c r="E75" i="17" s="1"/>
  <c r="D77" i="17" s="1"/>
  <c r="E77" i="17" s="1"/>
  <c r="D78" i="17" s="1"/>
  <c r="E78" i="17" s="1"/>
  <c r="D79" i="17" s="1"/>
  <c r="E79" i="17" s="1"/>
  <c r="D80" i="17" s="1"/>
  <c r="E80" i="17" s="1"/>
  <c r="D82" i="17" s="1"/>
  <c r="E82" i="17" s="1"/>
  <c r="D83" i="17" s="1"/>
  <c r="E83" i="17" s="1"/>
  <c r="D86" i="17" s="1"/>
  <c r="E86" i="17" s="1"/>
  <c r="D87" i="17" s="1"/>
  <c r="E87" i="17" s="1"/>
  <c r="D88" i="17" s="1"/>
  <c r="E88" i="17" s="1"/>
  <c r="D89" i="17" s="1"/>
  <c r="E89" i="17" s="1"/>
  <c r="D70" i="17"/>
  <c r="A70" i="17"/>
  <c r="E69" i="17"/>
  <c r="F64" i="17"/>
  <c r="F63" i="17"/>
  <c r="A59" i="17"/>
  <c r="A60" i="17" s="1"/>
  <c r="A61" i="17" s="1"/>
  <c r="A62" i="17" s="1"/>
  <c r="A63" i="17" s="1"/>
  <c r="A42" i="17"/>
  <c r="A43" i="17" s="1"/>
  <c r="A44" i="17" s="1"/>
  <c r="A46" i="17" s="1"/>
  <c r="A47" i="17" s="1"/>
  <c r="A48" i="17" s="1"/>
  <c r="A51" i="17" s="1"/>
  <c r="A52" i="17" s="1"/>
  <c r="A54" i="17" s="1"/>
  <c r="A55" i="17" s="1"/>
  <c r="E41" i="17"/>
  <c r="D42" i="17" s="1"/>
  <c r="E42" i="17" s="1"/>
  <c r="D43" i="17" s="1"/>
  <c r="E43" i="17" s="1"/>
  <c r="D44" i="17" s="1"/>
  <c r="E44" i="17" s="1"/>
  <c r="D46" i="17" s="1"/>
  <c r="E46" i="17" s="1"/>
  <c r="D47" i="17" s="1"/>
  <c r="E47" i="17" s="1"/>
  <c r="D48" i="17" s="1"/>
  <c r="E48" i="17" s="1"/>
  <c r="D51" i="17" s="1"/>
  <c r="E51" i="17" s="1"/>
  <c r="D52" i="17" s="1"/>
  <c r="E52" i="17" s="1"/>
  <c r="D54" i="17" s="1"/>
  <c r="E54" i="17" s="1"/>
  <c r="D55" i="17" s="1"/>
  <c r="E55" i="17" s="1"/>
  <c r="D56" i="17" s="1"/>
  <c r="E56" i="17" s="1"/>
  <c r="D58" i="17" s="1"/>
  <c r="E58" i="17" s="1"/>
  <c r="D59" i="17" s="1"/>
  <c r="E59" i="17" s="1"/>
  <c r="D60" i="17" s="1"/>
  <c r="E60" i="17" s="1"/>
  <c r="D61" i="17" s="1"/>
  <c r="E61" i="17" s="1"/>
  <c r="D62" i="17" s="1"/>
  <c r="E62" i="17" s="1"/>
  <c r="D63" i="17" s="1"/>
  <c r="E63" i="17" s="1"/>
  <c r="F35" i="17"/>
  <c r="D9" i="17"/>
  <c r="E9" i="17" s="1"/>
  <c r="D10" i="17" s="1"/>
  <c r="E10" i="17" s="1"/>
  <c r="D12" i="17" s="1"/>
  <c r="E12" i="17" s="1"/>
  <c r="D13" i="17" s="1"/>
  <c r="E13" i="17" s="1"/>
  <c r="D14" i="17" s="1"/>
  <c r="E14" i="17" s="1"/>
  <c r="D16" i="17" s="1"/>
  <c r="E16" i="17" s="1"/>
  <c r="D17" i="17" s="1"/>
  <c r="E17" i="17" s="1"/>
  <c r="D18" i="17" s="1"/>
  <c r="E18" i="17" s="1"/>
  <c r="D19" i="17" s="1"/>
  <c r="E19" i="17" s="1"/>
  <c r="D20" i="17" s="1"/>
  <c r="E20" i="17" s="1"/>
  <c r="D21" i="17" s="1"/>
  <c r="E21" i="17" s="1"/>
  <c r="D22" i="17" s="1"/>
  <c r="E22" i="17" s="1"/>
  <c r="D24" i="17" s="1"/>
  <c r="E24" i="17" s="1"/>
  <c r="D25" i="17" s="1"/>
  <c r="E25" i="17" s="1"/>
  <c r="D26" i="17" s="1"/>
  <c r="E26" i="17" s="1"/>
  <c r="D28" i="17" s="1"/>
  <c r="E28" i="17" s="1"/>
  <c r="D29" i="17" s="1"/>
  <c r="E29" i="17" s="1"/>
  <c r="D30" i="17" s="1"/>
  <c r="E30" i="17" s="1"/>
  <c r="D31" i="17" s="1"/>
  <c r="E31" i="17" s="1"/>
  <c r="D32" i="17" s="1"/>
  <c r="E32" i="17" s="1"/>
  <c r="D33" i="17" s="1"/>
  <c r="E33" i="17" s="1"/>
  <c r="D34" i="17" s="1"/>
  <c r="A9" i="17"/>
  <c r="A10" i="17" s="1"/>
  <c r="A12" i="17" s="1"/>
  <c r="A13" i="17" s="1"/>
  <c r="A14" i="17" s="1"/>
  <c r="A16" i="17" s="1"/>
  <c r="A17" i="17" s="1"/>
  <c r="A18" i="17" s="1"/>
  <c r="A19" i="17" s="1"/>
  <c r="A20" i="17" s="1"/>
  <c r="A21" i="17" s="1"/>
  <c r="A22" i="17" s="1"/>
  <c r="A24" i="17" s="1"/>
  <c r="A25" i="17" s="1"/>
  <c r="A26" i="17" s="1"/>
  <c r="A28" i="17" s="1"/>
  <c r="A29" i="17" s="1"/>
  <c r="A30" i="17" s="1"/>
  <c r="A31" i="17" s="1"/>
  <c r="A32" i="17" s="1"/>
  <c r="E8" i="17"/>
  <c r="F129" i="16"/>
  <c r="A122" i="16"/>
  <c r="A123" i="16" s="1"/>
  <c r="A124" i="16" s="1"/>
  <c r="A126" i="16" s="1"/>
  <c r="A127" i="16" s="1"/>
  <c r="A128" i="16" s="1"/>
  <c r="A111" i="16"/>
  <c r="A112" i="16" s="1"/>
  <c r="A114" i="16" s="1"/>
  <c r="A115" i="16" s="1"/>
  <c r="A117" i="16" s="1"/>
  <c r="A118" i="16" s="1"/>
  <c r="A119" i="16" s="1"/>
  <c r="E110" i="16"/>
  <c r="D111" i="16" s="1"/>
  <c r="E111" i="16" s="1"/>
  <c r="D112" i="16" s="1"/>
  <c r="E112" i="16" s="1"/>
  <c r="D114" i="16" s="1"/>
  <c r="E114" i="16" s="1"/>
  <c r="D115" i="16" s="1"/>
  <c r="E115" i="16" s="1"/>
  <c r="D117" i="16" s="1"/>
  <c r="E117" i="16" s="1"/>
  <c r="D118" i="16" s="1"/>
  <c r="E118" i="16" s="1"/>
  <c r="D119" i="16" s="1"/>
  <c r="E119" i="16" s="1"/>
  <c r="D120" i="16" s="1"/>
  <c r="E120" i="16" s="1"/>
  <c r="D122" i="16" s="1"/>
  <c r="E122" i="16" s="1"/>
  <c r="D123" i="16" s="1"/>
  <c r="E123" i="16" s="1"/>
  <c r="D124" i="16" s="1"/>
  <c r="E124" i="16" s="1"/>
  <c r="D126" i="16" s="1"/>
  <c r="E126" i="16" s="1"/>
  <c r="D127" i="16" s="1"/>
  <c r="E127" i="16" s="1"/>
  <c r="D128" i="16" s="1"/>
  <c r="E128" i="16" s="1"/>
  <c r="F104" i="16"/>
  <c r="F34" i="16" s="1"/>
  <c r="A101" i="16"/>
  <c r="A102" i="16" s="1"/>
  <c r="A103" i="16" s="1"/>
  <c r="A88" i="16"/>
  <c r="A89" i="16" s="1"/>
  <c r="A90" i="16" s="1"/>
  <c r="A92" i="16" s="1"/>
  <c r="A93" i="16" s="1"/>
  <c r="A95" i="16" s="1"/>
  <c r="A96" i="16" s="1"/>
  <c r="D86" i="16"/>
  <c r="E86" i="16" s="1"/>
  <c r="D88" i="16" s="1"/>
  <c r="E88" i="16" s="1"/>
  <c r="D89" i="16" s="1"/>
  <c r="E89" i="16" s="1"/>
  <c r="D90" i="16" s="1"/>
  <c r="E90" i="16" s="1"/>
  <c r="D92" i="16" s="1"/>
  <c r="E92" i="16" s="1"/>
  <c r="D93" i="16" s="1"/>
  <c r="E93" i="16" s="1"/>
  <c r="D95" i="16" s="1"/>
  <c r="E95" i="16" s="1"/>
  <c r="D96" i="16" s="1"/>
  <c r="E96" i="16" s="1"/>
  <c r="D97" i="16" s="1"/>
  <c r="E97" i="16" s="1"/>
  <c r="D100" i="16" s="1"/>
  <c r="E100" i="16" s="1"/>
  <c r="D101" i="16" s="1"/>
  <c r="E101" i="16" s="1"/>
  <c r="D102" i="16" s="1"/>
  <c r="E102" i="16" s="1"/>
  <c r="D103" i="16" s="1"/>
  <c r="E103" i="16" s="1"/>
  <c r="A86" i="16"/>
  <c r="E85" i="16"/>
  <c r="F80" i="16"/>
  <c r="A42" i="16"/>
  <c r="A43" i="16" s="1"/>
  <c r="A45" i="16" s="1"/>
  <c r="A46" i="16" s="1"/>
  <c r="A47" i="16" s="1"/>
  <c r="A50" i="16" s="1"/>
  <c r="A51" i="16" s="1"/>
  <c r="A53" i="16" s="1"/>
  <c r="A54" i="16" s="1"/>
  <c r="A57" i="16" s="1"/>
  <c r="A58" i="16" s="1"/>
  <c r="A59" i="16" s="1"/>
  <c r="A60" i="16" s="1"/>
  <c r="A61" i="16" s="1"/>
  <c r="A62" i="16" s="1"/>
  <c r="A64" i="16" s="1"/>
  <c r="A65" i="16" s="1"/>
  <c r="A66" i="16" s="1"/>
  <c r="A68" i="16" s="1"/>
  <c r="A69" i="16" s="1"/>
  <c r="A70" i="16" s="1"/>
  <c r="A72" i="16" s="1"/>
  <c r="A73" i="16" s="1"/>
  <c r="A76" i="16" s="1"/>
  <c r="A77" i="16" s="1"/>
  <c r="A78" i="16" s="1"/>
  <c r="E40" i="16"/>
  <c r="D41" i="16" s="1"/>
  <c r="E41" i="16" s="1"/>
  <c r="D42" i="16" s="1"/>
  <c r="E42" i="16" s="1"/>
  <c r="D43" i="16" s="1"/>
  <c r="E43" i="16" s="1"/>
  <c r="D45" i="16" s="1"/>
  <c r="E45" i="16" s="1"/>
  <c r="D46" i="16" s="1"/>
  <c r="E46" i="16" s="1"/>
  <c r="D47" i="16" s="1"/>
  <c r="E47" i="16" s="1"/>
  <c r="D50" i="16" s="1"/>
  <c r="E50" i="16" s="1"/>
  <c r="D51" i="16" s="1"/>
  <c r="E51" i="16" s="1"/>
  <c r="D53" i="16" s="1"/>
  <c r="E53" i="16" s="1"/>
  <c r="D54" i="16" s="1"/>
  <c r="E54" i="16" s="1"/>
  <c r="D55" i="16" s="1"/>
  <c r="E55" i="16" s="1"/>
  <c r="D57" i="16" s="1"/>
  <c r="E57" i="16" s="1"/>
  <c r="D58" i="16" s="1"/>
  <c r="E58" i="16" s="1"/>
  <c r="D59" i="16" s="1"/>
  <c r="E59" i="16" s="1"/>
  <c r="D60" i="16" s="1"/>
  <c r="E60" i="16" s="1"/>
  <c r="D61" i="16" s="1"/>
  <c r="E61" i="16" s="1"/>
  <c r="D62" i="16" s="1"/>
  <c r="E62" i="16" s="1"/>
  <c r="D64" i="16" s="1"/>
  <c r="E64" i="16" s="1"/>
  <c r="D65" i="16" s="1"/>
  <c r="E65" i="16" s="1"/>
  <c r="D66" i="16" s="1"/>
  <c r="E66" i="16" s="1"/>
  <c r="D68" i="16" s="1"/>
  <c r="E68" i="16" s="1"/>
  <c r="D69" i="16" s="1"/>
  <c r="E69" i="16" s="1"/>
  <c r="D70" i="16" s="1"/>
  <c r="E70" i="16" s="1"/>
  <c r="D72" i="16" s="1"/>
  <c r="E72" i="16" s="1"/>
  <c r="D73" i="16" s="1"/>
  <c r="E73" i="16" s="1"/>
  <c r="D76" i="16" s="1"/>
  <c r="E76" i="16" s="1"/>
  <c r="D77" i="16" s="1"/>
  <c r="E77" i="16" s="1"/>
  <c r="D78" i="16" s="1"/>
  <c r="E78" i="16" s="1"/>
  <c r="A16" i="16"/>
  <c r="A17" i="16" s="1"/>
  <c r="A18" i="16" s="1"/>
  <c r="A19" i="16" s="1"/>
  <c r="A20" i="16" s="1"/>
  <c r="A21" i="16" s="1"/>
  <c r="A22" i="16" s="1"/>
  <c r="A24" i="16" s="1"/>
  <c r="A25" i="16" s="1"/>
  <c r="A26" i="16" s="1"/>
  <c r="A28" i="16" s="1"/>
  <c r="A29" i="16" s="1"/>
  <c r="A30" i="16" s="1"/>
  <c r="A31" i="16" s="1"/>
  <c r="A32" i="16" s="1"/>
  <c r="A33" i="16" s="1"/>
  <c r="A9" i="16"/>
  <c r="A10" i="16" s="1"/>
  <c r="A12" i="16" s="1"/>
  <c r="A13" i="16" s="1"/>
  <c r="A14" i="16" s="1"/>
  <c r="E8" i="16"/>
  <c r="D9" i="16" s="1"/>
  <c r="E9" i="16" s="1"/>
  <c r="D10" i="16" s="1"/>
  <c r="E10" i="16" s="1"/>
  <c r="D12" i="16" s="1"/>
  <c r="E12" i="16" s="1"/>
  <c r="D13" i="16" s="1"/>
  <c r="E13" i="16" s="1"/>
  <c r="D14" i="16" s="1"/>
  <c r="E14" i="16" s="1"/>
  <c r="D16" i="16" s="1"/>
  <c r="E16" i="16" s="1"/>
  <c r="D17" i="16" s="1"/>
  <c r="E17" i="16" s="1"/>
  <c r="D18" i="16" s="1"/>
  <c r="E18" i="16" s="1"/>
  <c r="D19" i="16" s="1"/>
  <c r="E19" i="16" s="1"/>
  <c r="D20" i="16" s="1"/>
  <c r="E20" i="16" s="1"/>
  <c r="D21" i="16" s="1"/>
  <c r="E21" i="16" s="1"/>
  <c r="D22" i="16" s="1"/>
  <c r="E22" i="16" s="1"/>
  <c r="D24" i="16" s="1"/>
  <c r="E24" i="16" s="1"/>
  <c r="D25" i="16" s="1"/>
  <c r="E25" i="16" s="1"/>
  <c r="D26" i="16" s="1"/>
  <c r="E26" i="16" s="1"/>
  <c r="D28" i="16" s="1"/>
  <c r="E28" i="16" s="1"/>
  <c r="D29" i="16" s="1"/>
  <c r="E29" i="16" s="1"/>
  <c r="D30" i="16" s="1"/>
  <c r="E30" i="16" s="1"/>
  <c r="D31" i="16" s="1"/>
  <c r="E31" i="16" s="1"/>
  <c r="D32" i="16" s="1"/>
  <c r="E32" i="16" s="1"/>
  <c r="D33" i="16" s="1"/>
  <c r="F157" i="14"/>
  <c r="A146" i="14"/>
  <c r="A147" i="14" s="1"/>
  <c r="A148" i="14" s="1"/>
  <c r="A150" i="14" s="1"/>
  <c r="A151" i="14" s="1"/>
  <c r="A152" i="14" s="1"/>
  <c r="A154" i="14" s="1"/>
  <c r="A155" i="14" s="1"/>
  <c r="A156" i="14" s="1"/>
  <c r="D140" i="14"/>
  <c r="E140" i="14" s="1"/>
  <c r="D142" i="14" s="1"/>
  <c r="E142" i="14" s="1"/>
  <c r="D143" i="14" s="1"/>
  <c r="E143" i="14" s="1"/>
  <c r="D145" i="14" s="1"/>
  <c r="E145" i="14" s="1"/>
  <c r="D146" i="14" s="1"/>
  <c r="E146" i="14" s="1"/>
  <c r="D147" i="14" s="1"/>
  <c r="E147" i="14" s="1"/>
  <c r="D148" i="14" s="1"/>
  <c r="E148" i="14" s="1"/>
  <c r="D150" i="14" s="1"/>
  <c r="E150" i="14" s="1"/>
  <c r="D151" i="14" s="1"/>
  <c r="E151" i="14" s="1"/>
  <c r="D152" i="14" s="1"/>
  <c r="E152" i="14" s="1"/>
  <c r="D154" i="14" s="1"/>
  <c r="E154" i="14" s="1"/>
  <c r="D155" i="14" s="1"/>
  <c r="E155" i="14" s="1"/>
  <c r="D156" i="14" s="1"/>
  <c r="E156" i="14" s="1"/>
  <c r="A140" i="14"/>
  <c r="A142" i="14" s="1"/>
  <c r="A143" i="14" s="1"/>
  <c r="A145" i="14" s="1"/>
  <c r="E139" i="14"/>
  <c r="F133" i="14"/>
  <c r="F34" i="14" s="1"/>
  <c r="A93" i="14"/>
  <c r="A95" i="14" s="1"/>
  <c r="A96" i="14" s="1"/>
  <c r="A97" i="14" s="1"/>
  <c r="A99" i="14" s="1"/>
  <c r="A100" i="14" s="1"/>
  <c r="E92" i="14"/>
  <c r="D93" i="14" s="1"/>
  <c r="E93" i="14" s="1"/>
  <c r="D95" i="14" s="1"/>
  <c r="E95" i="14" s="1"/>
  <c r="D96" i="14" s="1"/>
  <c r="E96" i="14" s="1"/>
  <c r="D97" i="14" s="1"/>
  <c r="E97" i="14" s="1"/>
  <c r="D99" i="14" s="1"/>
  <c r="E99" i="14" s="1"/>
  <c r="D100" i="14" s="1"/>
  <c r="E100" i="14" s="1"/>
  <c r="D101" i="14" s="1"/>
  <c r="E101" i="14" s="1"/>
  <c r="D103" i="14" s="1"/>
  <c r="E103" i="14" s="1"/>
  <c r="D104" i="14" s="1"/>
  <c r="E104" i="14" s="1"/>
  <c r="D106" i="14" s="1"/>
  <c r="E106" i="14" s="1"/>
  <c r="D107" i="14" s="1"/>
  <c r="E107" i="14" s="1"/>
  <c r="D109" i="14" s="1"/>
  <c r="E109" i="14" s="1"/>
  <c r="D110" i="14" s="1"/>
  <c r="E110" i="14" s="1"/>
  <c r="D112" i="14" s="1"/>
  <c r="E112" i="14" s="1"/>
  <c r="D113" i="14" s="1"/>
  <c r="E113" i="14" s="1"/>
  <c r="D114" i="14" s="1"/>
  <c r="E114" i="14" s="1"/>
  <c r="D116" i="14" s="1"/>
  <c r="E116" i="14" s="1"/>
  <c r="D117" i="14" s="1"/>
  <c r="E117" i="14" s="1"/>
  <c r="D118" i="14" s="1"/>
  <c r="E118" i="14" s="1"/>
  <c r="D119" i="14" s="1"/>
  <c r="E119" i="14" s="1"/>
  <c r="D120" i="14" s="1"/>
  <c r="E120" i="14" s="1"/>
  <c r="D121" i="14" s="1"/>
  <c r="E121" i="14" s="1"/>
  <c r="D122" i="14" s="1"/>
  <c r="E122" i="14" s="1"/>
  <c r="D123" i="14" s="1"/>
  <c r="E123" i="14" s="1"/>
  <c r="D124" i="14" s="1"/>
  <c r="E124" i="14" s="1"/>
  <c r="D125" i="14" s="1"/>
  <c r="E125" i="14" s="1"/>
  <c r="D126" i="14" s="1"/>
  <c r="E126" i="14" s="1"/>
  <c r="D127" i="14" s="1"/>
  <c r="E127" i="14" s="1"/>
  <c r="D128" i="14" s="1"/>
  <c r="E128" i="14" s="1"/>
  <c r="D129" i="14" s="1"/>
  <c r="E129" i="14" s="1"/>
  <c r="D130" i="14" s="1"/>
  <c r="E130" i="14" s="1"/>
  <c r="D131" i="14" s="1"/>
  <c r="E131" i="14" s="1"/>
  <c r="D132" i="14" s="1"/>
  <c r="E132" i="14" s="1"/>
  <c r="F87" i="14"/>
  <c r="D67" i="14"/>
  <c r="E67" i="14" s="1"/>
  <c r="D68" i="14" s="1"/>
  <c r="E68" i="14" s="1"/>
  <c r="D69" i="14" s="1"/>
  <c r="E69" i="14" s="1"/>
  <c r="D71" i="14" s="1"/>
  <c r="E71" i="14" s="1"/>
  <c r="D72" i="14" s="1"/>
  <c r="E72" i="14" s="1"/>
  <c r="D73" i="14" s="1"/>
  <c r="E73" i="14" s="1"/>
  <c r="D75" i="14" s="1"/>
  <c r="E75" i="14" s="1"/>
  <c r="D76" i="14" s="1"/>
  <c r="E76" i="14" s="1"/>
  <c r="D77" i="14" s="1"/>
  <c r="E77" i="14" s="1"/>
  <c r="D79" i="14" s="1"/>
  <c r="E79" i="14" s="1"/>
  <c r="D80" i="14" s="1"/>
  <c r="E80" i="14" s="1"/>
  <c r="D83" i="14" s="1"/>
  <c r="E83" i="14" s="1"/>
  <c r="D84" i="14" s="1"/>
  <c r="E84" i="14" s="1"/>
  <c r="D85" i="14" s="1"/>
  <c r="E85" i="14" s="1"/>
  <c r="D86" i="14" s="1"/>
  <c r="E86" i="14" s="1"/>
  <c r="A67" i="14"/>
  <c r="A68" i="14" s="1"/>
  <c r="A69" i="14" s="1"/>
  <c r="A70" i="14" s="1"/>
  <c r="A74" i="14" s="1"/>
  <c r="A79" i="14" s="1"/>
  <c r="A80" i="14" s="1"/>
  <c r="A83" i="14" s="1"/>
  <c r="A84" i="14" s="1"/>
  <c r="A85" i="14" s="1"/>
  <c r="A86" i="14" s="1"/>
  <c r="E66" i="14"/>
  <c r="F61" i="14"/>
  <c r="A57" i="14"/>
  <c r="A58" i="14" s="1"/>
  <c r="A41" i="14"/>
  <c r="A42" i="14" s="1"/>
  <c r="A43" i="14" s="1"/>
  <c r="A44" i="14" s="1"/>
  <c r="A45" i="14" s="1"/>
  <c r="A46" i="14" s="1"/>
  <c r="A49" i="14" s="1"/>
  <c r="A50" i="14" s="1"/>
  <c r="A52" i="14" s="1"/>
  <c r="A53" i="14" s="1"/>
  <c r="E40" i="14"/>
  <c r="D41" i="14" s="1"/>
  <c r="E41" i="14" s="1"/>
  <c r="D42" i="14" s="1"/>
  <c r="E42" i="14" s="1"/>
  <c r="D43" i="14" s="1"/>
  <c r="E43" i="14" s="1"/>
  <c r="D44" i="14" s="1"/>
  <c r="E44" i="14" s="1"/>
  <c r="D45" i="14" s="1"/>
  <c r="E45" i="14" s="1"/>
  <c r="D46" i="14" s="1"/>
  <c r="E46" i="14" s="1"/>
  <c r="D49" i="14" s="1"/>
  <c r="E49" i="14" s="1"/>
  <c r="D50" i="14" s="1"/>
  <c r="E50" i="14" s="1"/>
  <c r="D52" i="14" s="1"/>
  <c r="E52" i="14" s="1"/>
  <c r="D53" i="14" s="1"/>
  <c r="E53" i="14" s="1"/>
  <c r="D54" i="14" s="1"/>
  <c r="E54" i="14" s="1"/>
  <c r="D56" i="14" s="1"/>
  <c r="E56" i="14" s="1"/>
  <c r="D57" i="14" s="1"/>
  <c r="E57" i="14" s="1"/>
  <c r="D58" i="14" s="1"/>
  <c r="E58" i="14" s="1"/>
  <c r="D59" i="14" s="1"/>
  <c r="E59" i="14" s="1"/>
  <c r="A10" i="14"/>
  <c r="A12" i="14" s="1"/>
  <c r="A13" i="14" s="1"/>
  <c r="A14" i="14" s="1"/>
  <c r="A16" i="14" s="1"/>
  <c r="A17" i="14" s="1"/>
  <c r="A18" i="14" s="1"/>
  <c r="A19" i="14" s="1"/>
  <c r="A20" i="14" s="1"/>
  <c r="A21" i="14" s="1"/>
  <c r="A22" i="14" s="1"/>
  <c r="A24" i="14" s="1"/>
  <c r="A25" i="14" s="1"/>
  <c r="A26" i="14" s="1"/>
  <c r="A28" i="14" s="1"/>
  <c r="A29" i="14" s="1"/>
  <c r="A30" i="14" s="1"/>
  <c r="A31" i="14" s="1"/>
  <c r="A32" i="14" s="1"/>
  <c r="A33" i="14" s="1"/>
  <c r="A9" i="14"/>
  <c r="E8" i="14"/>
  <c r="D9" i="14" s="1"/>
  <c r="E9" i="14" s="1"/>
  <c r="D10" i="14" s="1"/>
  <c r="E10" i="14" s="1"/>
  <c r="D12" i="14" s="1"/>
  <c r="E12" i="14" s="1"/>
  <c r="D13" i="14" s="1"/>
  <c r="E13" i="14" s="1"/>
  <c r="D14" i="14" s="1"/>
  <c r="E14" i="14" s="1"/>
  <c r="D16" i="14" s="1"/>
  <c r="E16" i="14" s="1"/>
  <c r="D17" i="14" s="1"/>
  <c r="E17" i="14" s="1"/>
  <c r="D18" i="14" s="1"/>
  <c r="E18" i="14" s="1"/>
  <c r="D19" i="14" s="1"/>
  <c r="E19" i="14" s="1"/>
  <c r="D20" i="14" s="1"/>
  <c r="E20" i="14" s="1"/>
  <c r="D21" i="14" s="1"/>
  <c r="E21" i="14" s="1"/>
  <c r="D22" i="14" s="1"/>
  <c r="E22" i="14" s="1"/>
  <c r="D24" i="14" s="1"/>
  <c r="E24" i="14" s="1"/>
  <c r="D25" i="14" s="1"/>
  <c r="E25" i="14" s="1"/>
  <c r="D26" i="14" s="1"/>
  <c r="E26" i="14" s="1"/>
  <c r="D28" i="14" s="1"/>
  <c r="E28" i="14" s="1"/>
  <c r="D29" i="14" s="1"/>
  <c r="E29" i="14" s="1"/>
  <c r="D30" i="14" s="1"/>
  <c r="E30" i="14" s="1"/>
  <c r="D31" i="14" s="1"/>
  <c r="E31" i="14" s="1"/>
  <c r="D32" i="14" s="1"/>
  <c r="E32" i="14" s="1"/>
  <c r="D33" i="14" s="1"/>
  <c r="F148" i="13"/>
  <c r="E126" i="13"/>
  <c r="D127" i="13" s="1"/>
  <c r="E127" i="13" s="1"/>
  <c r="D129" i="13" s="1"/>
  <c r="E129" i="13" s="1"/>
  <c r="D130" i="13" s="1"/>
  <c r="E130" i="13" s="1"/>
  <c r="D132" i="13" s="1"/>
  <c r="E132" i="13" s="1"/>
  <c r="F120" i="13"/>
  <c r="F34" i="13" s="1"/>
  <c r="E92" i="13"/>
  <c r="D93" i="13" s="1"/>
  <c r="E93" i="13" s="1"/>
  <c r="D95" i="13" s="1"/>
  <c r="E95" i="13" s="1"/>
  <c r="D96" i="13" s="1"/>
  <c r="E96" i="13" s="1"/>
  <c r="D97" i="13" s="1"/>
  <c r="E97" i="13" s="1"/>
  <c r="D99" i="13" s="1"/>
  <c r="E99" i="13" s="1"/>
  <c r="D100" i="13" s="1"/>
  <c r="E100" i="13" s="1"/>
  <c r="D102" i="13" s="1"/>
  <c r="E102" i="13" s="1"/>
  <c r="D103" i="13" s="1"/>
  <c r="E103" i="13" s="1"/>
  <c r="F87" i="13"/>
  <c r="A67" i="13"/>
  <c r="A68" i="13" s="1"/>
  <c r="A69" i="13" s="1"/>
  <c r="A71" i="13" s="1"/>
  <c r="A72" i="13" s="1"/>
  <c r="A73" i="13" s="1"/>
  <c r="A75" i="13" s="1"/>
  <c r="A76" i="13" s="1"/>
  <c r="A77" i="13" s="1"/>
  <c r="A79" i="13" s="1"/>
  <c r="A80" i="13" s="1"/>
  <c r="A83" i="13" s="1"/>
  <c r="A84" i="13" s="1"/>
  <c r="A85" i="13" s="1"/>
  <c r="A86" i="13" s="1"/>
  <c r="E66" i="13"/>
  <c r="D67" i="13" s="1"/>
  <c r="E67" i="13" s="1"/>
  <c r="D68" i="13" s="1"/>
  <c r="E68" i="13" s="1"/>
  <c r="D69" i="13" s="1"/>
  <c r="E69" i="13" s="1"/>
  <c r="D71" i="13" s="1"/>
  <c r="E71" i="13" s="1"/>
  <c r="D72" i="13" s="1"/>
  <c r="E72" i="13" s="1"/>
  <c r="D73" i="13" s="1"/>
  <c r="E73" i="13" s="1"/>
  <c r="D75" i="13" s="1"/>
  <c r="E75" i="13" s="1"/>
  <c r="D76" i="13" s="1"/>
  <c r="E76" i="13" s="1"/>
  <c r="D77" i="13" s="1"/>
  <c r="E77" i="13" s="1"/>
  <c r="D79" i="13" s="1"/>
  <c r="E79" i="13" s="1"/>
  <c r="D80" i="13" s="1"/>
  <c r="E80" i="13" s="1"/>
  <c r="D83" i="13" s="1"/>
  <c r="E83" i="13" s="1"/>
  <c r="D84" i="13" s="1"/>
  <c r="E84" i="13" s="1"/>
  <c r="D85" i="13" s="1"/>
  <c r="E85" i="13" s="1"/>
  <c r="D86" i="13" s="1"/>
  <c r="E86" i="13" s="1"/>
  <c r="A57" i="13"/>
  <c r="A58" i="13" s="1"/>
  <c r="A59" i="13" s="1"/>
  <c r="A60" i="13" s="1"/>
  <c r="A41" i="13"/>
  <c r="A42" i="13" s="1"/>
  <c r="A43" i="13" s="1"/>
  <c r="A44" i="13" s="1"/>
  <c r="A45" i="13" s="1"/>
  <c r="A46" i="13" s="1"/>
  <c r="A49" i="13" s="1"/>
  <c r="A50" i="13" s="1"/>
  <c r="A52" i="13" s="1"/>
  <c r="A53" i="13" s="1"/>
  <c r="E40" i="13"/>
  <c r="D41" i="13" s="1"/>
  <c r="E41" i="13" s="1"/>
  <c r="D42" i="13" s="1"/>
  <c r="E42" i="13" s="1"/>
  <c r="D43" i="13" s="1"/>
  <c r="E43" i="13" s="1"/>
  <c r="D44" i="13" s="1"/>
  <c r="E44" i="13" s="1"/>
  <c r="D45" i="13" s="1"/>
  <c r="E45" i="13" s="1"/>
  <c r="D46" i="13" s="1"/>
  <c r="E46" i="13" s="1"/>
  <c r="D49" i="13" s="1"/>
  <c r="E49" i="13" s="1"/>
  <c r="D50" i="13" s="1"/>
  <c r="E50" i="13" s="1"/>
  <c r="D52" i="13" s="1"/>
  <c r="E52" i="13" s="1"/>
  <c r="D53" i="13" s="1"/>
  <c r="E53" i="13" s="1"/>
  <c r="D54" i="13" s="1"/>
  <c r="E54" i="13" s="1"/>
  <c r="D56" i="13" s="1"/>
  <c r="E56" i="13" s="1"/>
  <c r="D57" i="13" s="1"/>
  <c r="E57" i="13" s="1"/>
  <c r="D58" i="13" s="1"/>
  <c r="E58" i="13" s="1"/>
  <c r="A9" i="13"/>
  <c r="A10" i="13" s="1"/>
  <c r="A12" i="13" s="1"/>
  <c r="A13" i="13" s="1"/>
  <c r="A14" i="13" s="1"/>
  <c r="A16" i="13" s="1"/>
  <c r="A17" i="13" s="1"/>
  <c r="A18" i="13" s="1"/>
  <c r="A19" i="13" s="1"/>
  <c r="A20" i="13" s="1"/>
  <c r="A21" i="13" s="1"/>
  <c r="A22" i="13" s="1"/>
  <c r="A24" i="13" s="1"/>
  <c r="A25" i="13" s="1"/>
  <c r="A26" i="13" s="1"/>
  <c r="A28" i="13" s="1"/>
  <c r="A29" i="13" s="1"/>
  <c r="A30" i="13" s="1"/>
  <c r="A31" i="13" s="1"/>
  <c r="A32" i="13" s="1"/>
  <c r="A33" i="13" s="1"/>
  <c r="E8" i="13"/>
  <c r="D9" i="13" s="1"/>
  <c r="E9" i="13" s="1"/>
  <c r="D10" i="13" s="1"/>
  <c r="E10" i="13" s="1"/>
  <c r="D12" i="13" s="1"/>
  <c r="E12" i="13" s="1"/>
  <c r="D13" i="13" s="1"/>
  <c r="E13" i="13" s="1"/>
  <c r="D14" i="13" s="1"/>
  <c r="E14" i="13" s="1"/>
  <c r="D16" i="13" s="1"/>
  <c r="E16" i="13" s="1"/>
  <c r="D17" i="13" s="1"/>
  <c r="E17" i="13" s="1"/>
  <c r="D18" i="13" s="1"/>
  <c r="E18" i="13" s="1"/>
  <c r="D19" i="13" s="1"/>
  <c r="E19" i="13" s="1"/>
  <c r="D20" i="13" s="1"/>
  <c r="E20" i="13" s="1"/>
  <c r="D21" i="13" s="1"/>
  <c r="E21" i="13" s="1"/>
  <c r="D22" i="13" s="1"/>
  <c r="E22" i="13" s="1"/>
  <c r="D24" i="13" s="1"/>
  <c r="E24" i="13" s="1"/>
  <c r="D25" i="13" s="1"/>
  <c r="E25" i="13" s="1"/>
  <c r="D26" i="13" s="1"/>
  <c r="E26" i="13" s="1"/>
  <c r="D28" i="13" s="1"/>
  <c r="E28" i="13" s="1"/>
  <c r="D29" i="13" s="1"/>
  <c r="E29" i="13" s="1"/>
  <c r="D30" i="13" s="1"/>
  <c r="E30" i="13" s="1"/>
  <c r="D31" i="13" s="1"/>
  <c r="E31" i="13" s="1"/>
  <c r="D32" i="13" s="1"/>
  <c r="E32" i="13" s="1"/>
  <c r="D33" i="13" s="1"/>
  <c r="A159" i="11"/>
  <c r="A160" i="11" s="1"/>
  <c r="A162" i="11" s="1"/>
  <c r="A163" i="11" s="1"/>
  <c r="A165" i="11" s="1"/>
  <c r="A166" i="11" s="1"/>
  <c r="E158" i="11"/>
  <c r="D159" i="11" s="1"/>
  <c r="E159" i="11" s="1"/>
  <c r="D160" i="11" s="1"/>
  <c r="E160" i="11" s="1"/>
  <c r="D162" i="11" s="1"/>
  <c r="E162" i="11" s="1"/>
  <c r="D163" i="11" s="1"/>
  <c r="E163" i="11" s="1"/>
  <c r="D165" i="11" s="1"/>
  <c r="E165" i="11" s="1"/>
  <c r="D166" i="11" s="1"/>
  <c r="E166" i="11" s="1"/>
  <c r="D167" i="11" s="1"/>
  <c r="E167" i="11" s="1"/>
  <c r="D168" i="11" s="1"/>
  <c r="E168" i="11" s="1"/>
  <c r="D169" i="11" s="1"/>
  <c r="E169" i="11" s="1"/>
  <c r="D171" i="11" s="1"/>
  <c r="E171" i="11" s="1"/>
  <c r="D172" i="11" s="1"/>
  <c r="E172" i="11" s="1"/>
  <c r="D173" i="11" s="1"/>
  <c r="E173" i="11" s="1"/>
  <c r="D175" i="11" s="1"/>
  <c r="E175" i="11" s="1"/>
  <c r="D176" i="11" s="1"/>
  <c r="E176" i="11" s="1"/>
  <c r="D177" i="11" s="1"/>
  <c r="F152" i="11"/>
  <c r="A129" i="11"/>
  <c r="A130" i="11" s="1"/>
  <c r="A131" i="11" s="1"/>
  <c r="A132" i="11" s="1"/>
  <c r="A133" i="11" s="1"/>
  <c r="A134" i="11" s="1"/>
  <c r="A136" i="11" s="1"/>
  <c r="A137" i="11" s="1"/>
  <c r="A138" i="11" s="1"/>
  <c r="A139" i="11" s="1"/>
  <c r="A140" i="11" s="1"/>
  <c r="A141" i="11" s="1"/>
  <c r="A142" i="11" s="1"/>
  <c r="A143" i="11" s="1"/>
  <c r="A144" i="11" s="1"/>
  <c r="A145" i="11" s="1"/>
  <c r="A146" i="11" s="1"/>
  <c r="A147" i="11" s="1"/>
  <c r="A149" i="11" s="1"/>
  <c r="A150" i="11" s="1"/>
  <c r="A151" i="11" s="1"/>
  <c r="A110" i="11"/>
  <c r="A111" i="11" s="1"/>
  <c r="A112" i="11" s="1"/>
  <c r="A113" i="11" s="1"/>
  <c r="A114" i="11" s="1"/>
  <c r="D87" i="11"/>
  <c r="E87" i="11" s="1"/>
  <c r="D89" i="11" s="1"/>
  <c r="E89" i="11" s="1"/>
  <c r="D90" i="11" s="1"/>
  <c r="E90" i="11" s="1"/>
  <c r="D91" i="11" s="1"/>
  <c r="E91" i="11" s="1"/>
  <c r="D93" i="11" s="1"/>
  <c r="E93" i="11" s="1"/>
  <c r="D94" i="11" s="1"/>
  <c r="E94" i="11" s="1"/>
  <c r="D96" i="11" s="1"/>
  <c r="E96" i="11" s="1"/>
  <c r="D97" i="11" s="1"/>
  <c r="E97" i="11" s="1"/>
  <c r="D98" i="11" s="1"/>
  <c r="E98" i="11" s="1"/>
  <c r="D99" i="11" s="1"/>
  <c r="E99" i="11" s="1"/>
  <c r="D100" i="11" s="1"/>
  <c r="E100" i="11" s="1"/>
  <c r="D101" i="11" s="1"/>
  <c r="E101" i="11" s="1"/>
  <c r="D103" i="11" s="1"/>
  <c r="E103" i="11" s="1"/>
  <c r="D104" i="11" s="1"/>
  <c r="E104" i="11" s="1"/>
  <c r="D105" i="11" s="1"/>
  <c r="E105" i="11" s="1"/>
  <c r="D107" i="11" s="1"/>
  <c r="E107" i="11" s="1"/>
  <c r="D108" i="11" s="1"/>
  <c r="E108" i="11" s="1"/>
  <c r="D109" i="11" s="1"/>
  <c r="E109" i="11" s="1"/>
  <c r="D110" i="11" s="1"/>
  <c r="E110" i="11" s="1"/>
  <c r="D111" i="11" s="1"/>
  <c r="E111" i="11" s="1"/>
  <c r="D112" i="11" s="1"/>
  <c r="E112" i="11" s="1"/>
  <c r="D113" i="11" s="1"/>
  <c r="E113" i="11" s="1"/>
  <c r="D114" i="11" s="1"/>
  <c r="E114" i="11" s="1"/>
  <c r="D116" i="11" s="1"/>
  <c r="E116" i="11" s="1"/>
  <c r="D117" i="11" s="1"/>
  <c r="E117" i="11" s="1"/>
  <c r="D118" i="11" s="1"/>
  <c r="E118" i="11" s="1"/>
  <c r="D119" i="11" s="1"/>
  <c r="E119" i="11" s="1"/>
  <c r="D121" i="11" s="1"/>
  <c r="E121" i="11" s="1"/>
  <c r="D122" i="11" s="1"/>
  <c r="E122" i="11" s="1"/>
  <c r="D123" i="11" s="1"/>
  <c r="E123" i="11" s="1"/>
  <c r="D124" i="11" s="1"/>
  <c r="E124" i="11" s="1"/>
  <c r="D126" i="11" s="1"/>
  <c r="E126" i="11" s="1"/>
  <c r="D127" i="11" s="1"/>
  <c r="E127" i="11" s="1"/>
  <c r="D128" i="11" s="1"/>
  <c r="E128" i="11" s="1"/>
  <c r="D129" i="11" s="1"/>
  <c r="E129" i="11" s="1"/>
  <c r="D130" i="11" s="1"/>
  <c r="E130" i="11" s="1"/>
  <c r="D131" i="11" s="1"/>
  <c r="E131" i="11" s="1"/>
  <c r="D132" i="11" s="1"/>
  <c r="E132" i="11" s="1"/>
  <c r="D133" i="11" s="1"/>
  <c r="E133" i="11" s="1"/>
  <c r="D134" i="11" s="1"/>
  <c r="E134" i="11" s="1"/>
  <c r="D136" i="11" s="1"/>
  <c r="E136" i="11" s="1"/>
  <c r="D137" i="11" s="1"/>
  <c r="E137" i="11" s="1"/>
  <c r="D138" i="11" s="1"/>
  <c r="E138" i="11" s="1"/>
  <c r="D139" i="11" s="1"/>
  <c r="E139" i="11" s="1"/>
  <c r="D140" i="11" s="1"/>
  <c r="E140" i="11" s="1"/>
  <c r="D141" i="11" s="1"/>
  <c r="E141" i="11" s="1"/>
  <c r="D142" i="11" s="1"/>
  <c r="E142" i="11" s="1"/>
  <c r="D143" i="11" s="1"/>
  <c r="E143" i="11" s="1"/>
  <c r="D144" i="11" s="1"/>
  <c r="E144" i="11" s="1"/>
  <c r="D145" i="11" s="1"/>
  <c r="E145" i="11" s="1"/>
  <c r="D146" i="11" s="1"/>
  <c r="E146" i="11" s="1"/>
  <c r="D147" i="11" s="1"/>
  <c r="E147" i="11" s="1"/>
  <c r="D149" i="11" s="1"/>
  <c r="E149" i="11" s="1"/>
  <c r="D150" i="11" s="1"/>
  <c r="E150" i="11" s="1"/>
  <c r="D151" i="11" s="1"/>
  <c r="E151" i="11" s="1"/>
  <c r="A87" i="11"/>
  <c r="A89" i="11" s="1"/>
  <c r="A90" i="11" s="1"/>
  <c r="A91" i="11" s="1"/>
  <c r="E86" i="11"/>
  <c r="E44" i="11"/>
  <c r="D46" i="11" s="1"/>
  <c r="E46" i="11" s="1"/>
  <c r="D47" i="11" s="1"/>
  <c r="E47" i="11" s="1"/>
  <c r="D48" i="11" s="1"/>
  <c r="E48" i="11" s="1"/>
  <c r="D51" i="11" s="1"/>
  <c r="E51" i="11" s="1"/>
  <c r="D52" i="11" s="1"/>
  <c r="E52" i="11" s="1"/>
  <c r="D54" i="11" s="1"/>
  <c r="E54" i="11" s="1"/>
  <c r="D55" i="11" s="1"/>
  <c r="E55" i="11" s="1"/>
  <c r="D56" i="11" s="1"/>
  <c r="E56" i="11" s="1"/>
  <c r="D58" i="11" s="1"/>
  <c r="E58" i="11" s="1"/>
  <c r="D59" i="11" s="1"/>
  <c r="E59" i="11" s="1"/>
  <c r="D60" i="11" s="1"/>
  <c r="E60" i="11" s="1"/>
  <c r="D61" i="11" s="1"/>
  <c r="E61" i="11" s="1"/>
  <c r="D62" i="11" s="1"/>
  <c r="E62" i="11" s="1"/>
  <c r="D63" i="11" s="1"/>
  <c r="E63" i="11" s="1"/>
  <c r="D65" i="11" s="1"/>
  <c r="E65" i="11" s="1"/>
  <c r="D66" i="11" s="1"/>
  <c r="E66" i="11" s="1"/>
  <c r="D67" i="11" s="1"/>
  <c r="E67" i="11" s="1"/>
  <c r="D69" i="11" s="1"/>
  <c r="E69" i="11" s="1"/>
  <c r="D70" i="11" s="1"/>
  <c r="E70" i="11" s="1"/>
  <c r="D71" i="11" s="1"/>
  <c r="E71" i="11" s="1"/>
  <c r="D73" i="11" s="1"/>
  <c r="E73" i="11" s="1"/>
  <c r="D74" i="11" s="1"/>
  <c r="E74" i="11" s="1"/>
  <c r="D77" i="11" s="1"/>
  <c r="E77" i="11" s="1"/>
  <c r="D78" i="11" s="1"/>
  <c r="E78" i="11" s="1"/>
  <c r="D79" i="11" s="1"/>
  <c r="E79" i="11" s="1"/>
  <c r="D80" i="11" s="1"/>
  <c r="D44" i="11"/>
  <c r="E41" i="11"/>
  <c r="D42" i="11" s="1"/>
  <c r="E42" i="11" s="1"/>
  <c r="D43" i="11" s="1"/>
  <c r="A10" i="11"/>
  <c r="A12" i="11" s="1"/>
  <c r="A13" i="11" s="1"/>
  <c r="A14" i="11" s="1"/>
  <c r="A16" i="11" s="1"/>
  <c r="A17" i="11" s="1"/>
  <c r="A18" i="11" s="1"/>
  <c r="A19" i="11" s="1"/>
  <c r="A20" i="11" s="1"/>
  <c r="A21" i="11" s="1"/>
  <c r="A22" i="11" s="1"/>
  <c r="A24" i="11" s="1"/>
  <c r="A25" i="11" s="1"/>
  <c r="A26" i="11" s="1"/>
  <c r="A28" i="11" s="1"/>
  <c r="A29" i="11" s="1"/>
  <c r="A30" i="11" s="1"/>
  <c r="A31" i="11" s="1"/>
  <c r="A32" i="11" s="1"/>
  <c r="A33" i="11" s="1"/>
  <c r="A34" i="11" s="1"/>
  <c r="D9" i="11"/>
  <c r="E9" i="11" s="1"/>
  <c r="D10" i="11" s="1"/>
  <c r="E10" i="11" s="1"/>
  <c r="D12" i="11" s="1"/>
  <c r="E12" i="11" s="1"/>
  <c r="D13" i="11" s="1"/>
  <c r="E13" i="11" s="1"/>
  <c r="D14" i="11" s="1"/>
  <c r="E14" i="11" s="1"/>
  <c r="D16" i="11" s="1"/>
  <c r="E16" i="11" s="1"/>
  <c r="D17" i="11" s="1"/>
  <c r="E17" i="11" s="1"/>
  <c r="D18" i="11" s="1"/>
  <c r="E18" i="11" s="1"/>
  <c r="D19" i="11" s="1"/>
  <c r="E19" i="11" s="1"/>
  <c r="D20" i="11" s="1"/>
  <c r="E20" i="11" s="1"/>
  <c r="D21" i="11" s="1"/>
  <c r="E21" i="11" s="1"/>
  <c r="D22" i="11" s="1"/>
  <c r="E22" i="11" s="1"/>
  <c r="D24" i="11" s="1"/>
  <c r="E24" i="11" s="1"/>
  <c r="D25" i="11" s="1"/>
  <c r="E25" i="11" s="1"/>
  <c r="D26" i="11" s="1"/>
  <c r="E26" i="11" s="1"/>
  <c r="D28" i="11" s="1"/>
  <c r="E28" i="11" s="1"/>
  <c r="D29" i="11" s="1"/>
  <c r="E29" i="11" s="1"/>
  <c r="D30" i="11" s="1"/>
  <c r="E30" i="11" s="1"/>
  <c r="D31" i="11" s="1"/>
  <c r="E31" i="11" s="1"/>
  <c r="D32" i="11" s="1"/>
  <c r="E32" i="11" s="1"/>
  <c r="D33" i="11" s="1"/>
  <c r="E33" i="11" s="1"/>
  <c r="D34" i="11" s="1"/>
  <c r="A9" i="11"/>
  <c r="E8" i="11"/>
  <c r="A140" i="8"/>
  <c r="A141" i="8" s="1"/>
  <c r="A143" i="8" s="1"/>
  <c r="A144" i="8" s="1"/>
  <c r="A146" i="8" s="1"/>
  <c r="A147" i="8" s="1"/>
  <c r="A148" i="8" s="1"/>
  <c r="A150" i="8" s="1"/>
  <c r="A151" i="8" s="1"/>
  <c r="A152" i="8" s="1"/>
  <c r="A154" i="8" s="1"/>
  <c r="A155" i="8" s="1"/>
  <c r="A156" i="8" s="1"/>
  <c r="E139" i="8"/>
  <c r="D140" i="8" s="1"/>
  <c r="E140" i="8" s="1"/>
  <c r="D141" i="8" s="1"/>
  <c r="E141" i="8" s="1"/>
  <c r="D143" i="8" s="1"/>
  <c r="E143" i="8" s="1"/>
  <c r="D144" i="8" s="1"/>
  <c r="E144" i="8" s="1"/>
  <c r="D146" i="8" s="1"/>
  <c r="E146" i="8" s="1"/>
  <c r="D147" i="8" s="1"/>
  <c r="E147" i="8" s="1"/>
  <c r="D148" i="8" s="1"/>
  <c r="E148" i="8" s="1"/>
  <c r="D150" i="8" s="1"/>
  <c r="E150" i="8" s="1"/>
  <c r="D151" i="8" s="1"/>
  <c r="E151" i="8" s="1"/>
  <c r="D152" i="8" s="1"/>
  <c r="E152" i="8" s="1"/>
  <c r="D154" i="8" s="1"/>
  <c r="E154" i="8" s="1"/>
  <c r="D155" i="8" s="1"/>
  <c r="E155" i="8" s="1"/>
  <c r="D156" i="8" s="1"/>
  <c r="F133" i="8"/>
  <c r="F156" i="8" s="1"/>
  <c r="F157" i="8" s="1"/>
  <c r="A87" i="8"/>
  <c r="A89" i="8" s="1"/>
  <c r="A90" i="8" s="1"/>
  <c r="A91" i="8" s="1"/>
  <c r="A93" i="8" s="1"/>
  <c r="A94" i="8" s="1"/>
  <c r="A96" i="8" s="1"/>
  <c r="A97" i="8" s="1"/>
  <c r="A98" i="8" s="1"/>
  <c r="A99" i="8" s="1"/>
  <c r="A100" i="8" s="1"/>
  <c r="A101" i="8" s="1"/>
  <c r="A103" i="8" s="1"/>
  <c r="A104" i="8" s="1"/>
  <c r="A105" i="8" s="1"/>
  <c r="A107" i="8" s="1"/>
  <c r="A108" i="8" s="1"/>
  <c r="A109" i="8" s="1"/>
  <c r="A110" i="8" s="1"/>
  <c r="A111" i="8" s="1"/>
  <c r="A112" i="8" s="1"/>
  <c r="A113" i="8" s="1"/>
  <c r="A115" i="8" s="1"/>
  <c r="A116" i="8" s="1"/>
  <c r="A117" i="8" s="1"/>
  <c r="A118" i="8" s="1"/>
  <c r="A120" i="8" s="1"/>
  <c r="A121" i="8" s="1"/>
  <c r="A122" i="8" s="1"/>
  <c r="A123" i="8" s="1"/>
  <c r="A125" i="8" s="1"/>
  <c r="A126" i="8" s="1"/>
  <c r="A127" i="8" s="1"/>
  <c r="A128" i="8" s="1"/>
  <c r="A129" i="8" s="1"/>
  <c r="A130" i="8" s="1"/>
  <c r="A131" i="8" s="1"/>
  <c r="A132" i="8" s="1"/>
  <c r="E86" i="8"/>
  <c r="D87" i="8" s="1"/>
  <c r="E87" i="8" s="1"/>
  <c r="D89" i="8" s="1"/>
  <c r="E89" i="8" s="1"/>
  <c r="D90" i="8" s="1"/>
  <c r="E90" i="8" s="1"/>
  <c r="D91" i="8" s="1"/>
  <c r="E91" i="8" s="1"/>
  <c r="D93" i="8" s="1"/>
  <c r="E93" i="8" s="1"/>
  <c r="D94" i="8" s="1"/>
  <c r="E94" i="8" s="1"/>
  <c r="D96" i="8" s="1"/>
  <c r="E96" i="8" s="1"/>
  <c r="D97" i="8" s="1"/>
  <c r="E97" i="8" s="1"/>
  <c r="D98" i="8" s="1"/>
  <c r="E98" i="8" s="1"/>
  <c r="D99" i="8" s="1"/>
  <c r="E99" i="8" s="1"/>
  <c r="D100" i="8" s="1"/>
  <c r="E100" i="8" s="1"/>
  <c r="D101" i="8" s="1"/>
  <c r="E101" i="8" s="1"/>
  <c r="D103" i="8" s="1"/>
  <c r="E103" i="8" s="1"/>
  <c r="D104" i="8" s="1"/>
  <c r="E104" i="8" s="1"/>
  <c r="D105" i="8" s="1"/>
  <c r="E105" i="8" s="1"/>
  <c r="D107" i="8" s="1"/>
  <c r="E107" i="8" s="1"/>
  <c r="D108" i="8" s="1"/>
  <c r="E108" i="8" s="1"/>
  <c r="D109" i="8" s="1"/>
  <c r="E109" i="8" s="1"/>
  <c r="D110" i="8" s="1"/>
  <c r="E110" i="8" s="1"/>
  <c r="D111" i="8" s="1"/>
  <c r="E111" i="8" s="1"/>
  <c r="D112" i="8" s="1"/>
  <c r="E112" i="8" s="1"/>
  <c r="D113" i="8" s="1"/>
  <c r="E113" i="8" s="1"/>
  <c r="D115" i="8" s="1"/>
  <c r="E115" i="8" s="1"/>
  <c r="D116" i="8" s="1"/>
  <c r="E116" i="8" s="1"/>
  <c r="D117" i="8" s="1"/>
  <c r="E117" i="8" s="1"/>
  <c r="D118" i="8" s="1"/>
  <c r="E118" i="8" s="1"/>
  <c r="D120" i="8" s="1"/>
  <c r="E120" i="8" s="1"/>
  <c r="D121" i="8" s="1"/>
  <c r="E121" i="8" s="1"/>
  <c r="D122" i="8" s="1"/>
  <c r="E122" i="8" s="1"/>
  <c r="D123" i="8" s="1"/>
  <c r="E123" i="8" s="1"/>
  <c r="D125" i="8" s="1"/>
  <c r="E125" i="8" s="1"/>
  <c r="D126" i="8" s="1"/>
  <c r="E126" i="8" s="1"/>
  <c r="D127" i="8" s="1"/>
  <c r="E127" i="8" s="1"/>
  <c r="D128" i="8" s="1"/>
  <c r="E128" i="8" s="1"/>
  <c r="D129" i="8" s="1"/>
  <c r="E129" i="8" s="1"/>
  <c r="D130" i="8" s="1"/>
  <c r="E130" i="8" s="1"/>
  <c r="D131" i="8" s="1"/>
  <c r="E131" i="8" s="1"/>
  <c r="D132" i="8" s="1"/>
  <c r="E132" i="8" s="1"/>
  <c r="A59" i="8"/>
  <c r="A65" i="8" s="1"/>
  <c r="A66" i="8" s="1"/>
  <c r="A67" i="8" s="1"/>
  <c r="A42" i="8"/>
  <c r="A43" i="8" s="1"/>
  <c r="A44" i="8" s="1"/>
  <c r="A46" i="8" s="1"/>
  <c r="A47" i="8" s="1"/>
  <c r="A48" i="8" s="1"/>
  <c r="A51" i="8" s="1"/>
  <c r="A52" i="8" s="1"/>
  <c r="A54" i="8" s="1"/>
  <c r="A55" i="8" s="1"/>
  <c r="E41" i="8"/>
  <c r="D42" i="8" s="1"/>
  <c r="E42" i="8" s="1"/>
  <c r="D43" i="8" s="1"/>
  <c r="E43" i="8" s="1"/>
  <c r="D44" i="8" s="1"/>
  <c r="E44" i="8" s="1"/>
  <c r="D46" i="8" s="1"/>
  <c r="E46" i="8" s="1"/>
  <c r="D47" i="8" s="1"/>
  <c r="E47" i="8" s="1"/>
  <c r="D48" i="8" s="1"/>
  <c r="E48" i="8" s="1"/>
  <c r="D51" i="8" s="1"/>
  <c r="E51" i="8" s="1"/>
  <c r="D52" i="8" s="1"/>
  <c r="E52" i="8" s="1"/>
  <c r="D54" i="8" s="1"/>
  <c r="E54" i="8" s="1"/>
  <c r="D55" i="8" s="1"/>
  <c r="E55" i="8" s="1"/>
  <c r="D56" i="8" s="1"/>
  <c r="E56" i="8" s="1"/>
  <c r="D58" i="8" s="1"/>
  <c r="E58" i="8" s="1"/>
  <c r="D59" i="8" s="1"/>
  <c r="E59" i="8" s="1"/>
  <c r="D60" i="8" s="1"/>
  <c r="E60" i="8" s="1"/>
  <c r="D61" i="8" s="1"/>
  <c r="E61" i="8" s="1"/>
  <c r="D62" i="8" s="1"/>
  <c r="E62" i="8" s="1"/>
  <c r="D63" i="8" s="1"/>
  <c r="E63" i="8" s="1"/>
  <c r="D65" i="8" s="1"/>
  <c r="E65" i="8" s="1"/>
  <c r="D66" i="8" s="1"/>
  <c r="E66" i="8" s="1"/>
  <c r="D67" i="8" s="1"/>
  <c r="E67" i="8" s="1"/>
  <c r="D69" i="8" s="1"/>
  <c r="E69" i="8" s="1"/>
  <c r="D70" i="8" s="1"/>
  <c r="E70" i="8" s="1"/>
  <c r="D71" i="8" s="1"/>
  <c r="E71" i="8" s="1"/>
  <c r="D73" i="8" s="1"/>
  <c r="E73" i="8" s="1"/>
  <c r="D74" i="8" s="1"/>
  <c r="E74" i="8" s="1"/>
  <c r="D77" i="8" s="1"/>
  <c r="E77" i="8" s="1"/>
  <c r="D78" i="8" s="1"/>
  <c r="E78" i="8" s="1"/>
  <c r="D79" i="8" s="1"/>
  <c r="E79" i="8" s="1"/>
  <c r="D80" i="8" s="1"/>
  <c r="A14" i="8"/>
  <c r="A16" i="8" s="1"/>
  <c r="A17" i="8" s="1"/>
  <c r="A18" i="8" s="1"/>
  <c r="A19" i="8" s="1"/>
  <c r="A20" i="8" s="1"/>
  <c r="A21" i="8" s="1"/>
  <c r="A22" i="8" s="1"/>
  <c r="A24" i="8" s="1"/>
  <c r="A25" i="8" s="1"/>
  <c r="A26" i="8" s="1"/>
  <c r="A28" i="8" s="1"/>
  <c r="A29" i="8" s="1"/>
  <c r="A30" i="8" s="1"/>
  <c r="A31" i="8" s="1"/>
  <c r="A32" i="8" s="1"/>
  <c r="A33" i="8" s="1"/>
  <c r="A34" i="8" s="1"/>
  <c r="A9" i="8"/>
  <c r="A10" i="8" s="1"/>
  <c r="A12" i="8" s="1"/>
  <c r="E8" i="8"/>
  <c r="D9" i="8" s="1"/>
  <c r="E9" i="8" s="1"/>
  <c r="D10" i="8" s="1"/>
  <c r="E10" i="8" s="1"/>
  <c r="D12" i="8" s="1"/>
  <c r="E12" i="8" s="1"/>
  <c r="D13" i="8" s="1"/>
  <c r="E13" i="8" s="1"/>
  <c r="D14" i="8" s="1"/>
  <c r="E14" i="8" s="1"/>
  <c r="D16" i="8" s="1"/>
  <c r="E16" i="8" s="1"/>
  <c r="D17" i="8" s="1"/>
  <c r="E17" i="8" s="1"/>
  <c r="D18" i="8" s="1"/>
  <c r="E18" i="8" s="1"/>
  <c r="D19" i="8" s="1"/>
  <c r="E19" i="8" s="1"/>
  <c r="D20" i="8" s="1"/>
  <c r="E20" i="8" s="1"/>
  <c r="D21" i="8" s="1"/>
  <c r="E21" i="8" s="1"/>
  <c r="D22" i="8" s="1"/>
  <c r="E22" i="8" s="1"/>
  <c r="D24" i="8" s="1"/>
  <c r="E24" i="8" s="1"/>
  <c r="D25" i="8" s="1"/>
  <c r="E25" i="8" s="1"/>
  <c r="D26" i="8" s="1"/>
  <c r="E26" i="8" s="1"/>
  <c r="D28" i="8" s="1"/>
  <c r="E28" i="8" s="1"/>
  <c r="D29" i="8" s="1"/>
  <c r="E29" i="8" s="1"/>
  <c r="D30" i="8" s="1"/>
  <c r="E30" i="8" s="1"/>
  <c r="D31" i="8" s="1"/>
  <c r="E31" i="8" s="1"/>
  <c r="D32" i="8" s="1"/>
  <c r="E32" i="8" s="1"/>
  <c r="D33" i="8" s="1"/>
  <c r="E33" i="8" s="1"/>
  <c r="D34" i="8" s="1"/>
  <c r="A162" i="7"/>
  <c r="A163" i="7" s="1"/>
  <c r="A164" i="7" s="1"/>
  <c r="A165" i="7" s="1"/>
  <c r="A166" i="7" s="1"/>
  <c r="A167" i="7" s="1"/>
  <c r="A169" i="7" s="1"/>
  <c r="A170" i="7" s="1"/>
  <c r="A171" i="7" s="1"/>
  <c r="A173" i="7" s="1"/>
  <c r="A174" i="7" s="1"/>
  <c r="A175" i="7" s="1"/>
  <c r="A160" i="7"/>
  <c r="E159" i="7"/>
  <c r="D160" i="7" s="1"/>
  <c r="E160" i="7" s="1"/>
  <c r="D162" i="7" s="1"/>
  <c r="E162" i="7" s="1"/>
  <c r="D163" i="7" s="1"/>
  <c r="E163" i="7" s="1"/>
  <c r="D164" i="7" s="1"/>
  <c r="E164" i="7" s="1"/>
  <c r="D165" i="7" s="1"/>
  <c r="E165" i="7" s="1"/>
  <c r="D166" i="7" s="1"/>
  <c r="E166" i="7" s="1"/>
  <c r="D167" i="7" s="1"/>
  <c r="E167" i="7" s="1"/>
  <c r="D169" i="7" s="1"/>
  <c r="E169" i="7" s="1"/>
  <c r="D170" i="7" s="1"/>
  <c r="E170" i="7" s="1"/>
  <c r="D171" i="7" s="1"/>
  <c r="E171" i="7" s="1"/>
  <c r="D173" i="7" s="1"/>
  <c r="E173" i="7" s="1"/>
  <c r="D174" i="7" s="1"/>
  <c r="E174" i="7" s="1"/>
  <c r="D175" i="7" s="1"/>
  <c r="D139" i="7"/>
  <c r="E139" i="7" s="1"/>
  <c r="D140" i="7" s="1"/>
  <c r="E140" i="7" s="1"/>
  <c r="D141" i="7" s="1"/>
  <c r="E141" i="7" s="1"/>
  <c r="D142" i="7" s="1"/>
  <c r="E142" i="7" s="1"/>
  <c r="D144" i="7" s="1"/>
  <c r="E144" i="7" s="1"/>
  <c r="D145" i="7" s="1"/>
  <c r="E145" i="7" s="1"/>
  <c r="D147" i="7" s="1"/>
  <c r="E147" i="7" s="1"/>
  <c r="D148" i="7" s="1"/>
  <c r="E148" i="7" s="1"/>
  <c r="D149" i="7" s="1"/>
  <c r="E149" i="7" s="1"/>
  <c r="D151" i="7" s="1"/>
  <c r="E151" i="7" s="1"/>
  <c r="D152" i="7" s="1"/>
  <c r="E152" i="7" s="1"/>
  <c r="D153" i="7" s="1"/>
  <c r="A139" i="7"/>
  <c r="A140" i="7" s="1"/>
  <c r="A141" i="7" s="1"/>
  <c r="A142" i="7" s="1"/>
  <c r="A144" i="7" s="1"/>
  <c r="A145" i="7" s="1"/>
  <c r="A147" i="7" s="1"/>
  <c r="A148" i="7" s="1"/>
  <c r="A149" i="7" s="1"/>
  <c r="A151" i="7" s="1"/>
  <c r="A152" i="7" s="1"/>
  <c r="A153" i="7" s="1"/>
  <c r="E138" i="7"/>
  <c r="F132" i="7"/>
  <c r="F176" i="7" s="1"/>
  <c r="A105" i="7"/>
  <c r="A107" i="7" s="1"/>
  <c r="A108" i="7" s="1"/>
  <c r="A110" i="7" s="1"/>
  <c r="A111" i="7" s="1"/>
  <c r="A113" i="7" s="1"/>
  <c r="A114" i="7" s="1"/>
  <c r="A115" i="7" s="1"/>
  <c r="A116" i="7" s="1"/>
  <c r="A117" i="7" s="1"/>
  <c r="A119" i="7" s="1"/>
  <c r="A120" i="7" s="1"/>
  <c r="A121" i="7" s="1"/>
  <c r="A122" i="7" s="1"/>
  <c r="A123" i="7" s="1"/>
  <c r="A124" i="7" s="1"/>
  <c r="A125" i="7" s="1"/>
  <c r="A126" i="7" s="1"/>
  <c r="A127" i="7" s="1"/>
  <c r="A128" i="7" s="1"/>
  <c r="A129" i="7" s="1"/>
  <c r="A130" i="7" s="1"/>
  <c r="A131" i="7" s="1"/>
  <c r="A102" i="7"/>
  <c r="A103" i="7" s="1"/>
  <c r="A104" i="7" s="1"/>
  <c r="E101" i="7"/>
  <c r="D102" i="7" s="1"/>
  <c r="E102" i="7" s="1"/>
  <c r="D103" i="7" s="1"/>
  <c r="E103" i="7" s="1"/>
  <c r="D104" i="7" s="1"/>
  <c r="E104" i="7" s="1"/>
  <c r="D105" i="7" s="1"/>
  <c r="E105" i="7" s="1"/>
  <c r="D107" i="7" s="1"/>
  <c r="E107" i="7" s="1"/>
  <c r="D108" i="7" s="1"/>
  <c r="E108" i="7" s="1"/>
  <c r="D110" i="7" s="1"/>
  <c r="E110" i="7" s="1"/>
  <c r="D111" i="7" s="1"/>
  <c r="E111" i="7" s="1"/>
  <c r="D113" i="7" s="1"/>
  <c r="E113" i="7" s="1"/>
  <c r="D114" i="7" s="1"/>
  <c r="E114" i="7" s="1"/>
  <c r="D115" i="7" s="1"/>
  <c r="E115" i="7" s="1"/>
  <c r="D116" i="7" s="1"/>
  <c r="E116" i="7" s="1"/>
  <c r="D117" i="7" s="1"/>
  <c r="E117" i="7" s="1"/>
  <c r="D119" i="7" s="1"/>
  <c r="E119" i="7" s="1"/>
  <c r="D120" i="7" s="1"/>
  <c r="E120" i="7" s="1"/>
  <c r="D121" i="7" s="1"/>
  <c r="E121" i="7" s="1"/>
  <c r="D122" i="7" s="1"/>
  <c r="E122" i="7" s="1"/>
  <c r="D123" i="7" s="1"/>
  <c r="E123" i="7" s="1"/>
  <c r="D124" i="7" s="1"/>
  <c r="E124" i="7" s="1"/>
  <c r="D125" i="7" s="1"/>
  <c r="E125" i="7" s="1"/>
  <c r="D126" i="7" s="1"/>
  <c r="E126" i="7" s="1"/>
  <c r="D127" i="7" s="1"/>
  <c r="E127" i="7" s="1"/>
  <c r="D128" i="7" s="1"/>
  <c r="E128" i="7" s="1"/>
  <c r="D129" i="7" s="1"/>
  <c r="E129" i="7" s="1"/>
  <c r="D130" i="7" s="1"/>
  <c r="E130" i="7" s="1"/>
  <c r="D131" i="7" s="1"/>
  <c r="E131" i="7" s="1"/>
  <c r="F96" i="7"/>
  <c r="A95" i="7"/>
  <c r="D94" i="7"/>
  <c r="E94" i="7" s="1"/>
  <c r="D95" i="7" s="1"/>
  <c r="A94" i="7"/>
  <c r="D92" i="7"/>
  <c r="E92" i="7" s="1"/>
  <c r="D93" i="7" s="1"/>
  <c r="E93" i="7" s="1"/>
  <c r="D89" i="7"/>
  <c r="A81" i="7"/>
  <c r="A83" i="7" s="1"/>
  <c r="A84" i="7" s="1"/>
  <c r="A85" i="7" s="1"/>
  <c r="A86" i="7" s="1"/>
  <c r="E80" i="7"/>
  <c r="D81" i="7" s="1"/>
  <c r="E81" i="7" s="1"/>
  <c r="D83" i="7" s="1"/>
  <c r="E83" i="7" s="1"/>
  <c r="D84" i="7" s="1"/>
  <c r="E84" i="7" s="1"/>
  <c r="D85" i="7" s="1"/>
  <c r="E85" i="7" s="1"/>
  <c r="D86" i="7" s="1"/>
  <c r="E86" i="7" s="1"/>
  <c r="D88" i="7" s="1"/>
  <c r="F75" i="7"/>
  <c r="A66" i="7"/>
  <c r="A67" i="7" s="1"/>
  <c r="A68" i="7" s="1"/>
  <c r="A69" i="7" s="1"/>
  <c r="A70" i="7" s="1"/>
  <c r="A74" i="7" s="1"/>
  <c r="E65" i="7"/>
  <c r="D66" i="7" s="1"/>
  <c r="E66" i="7" s="1"/>
  <c r="D67" i="7" s="1"/>
  <c r="E67" i="7" s="1"/>
  <c r="D68" i="7" s="1"/>
  <c r="E68" i="7" s="1"/>
  <c r="D69" i="7" s="1"/>
  <c r="E69" i="7" s="1"/>
  <c r="D71" i="7" s="1"/>
  <c r="E71" i="7" s="1"/>
  <c r="D72" i="7" s="1"/>
  <c r="E72" i="7" s="1"/>
  <c r="D73" i="7" s="1"/>
  <c r="E73" i="7" s="1"/>
  <c r="D74" i="7" s="1"/>
  <c r="A43" i="7"/>
  <c r="A44" i="7" s="1"/>
  <c r="A45" i="7" s="1"/>
  <c r="A46" i="7" s="1"/>
  <c r="A49" i="7" s="1"/>
  <c r="A50" i="7" s="1"/>
  <c r="A52" i="7" s="1"/>
  <c r="A53" i="7" s="1"/>
  <c r="A56" i="7" s="1"/>
  <c r="A57" i="7" s="1"/>
  <c r="A58" i="7" s="1"/>
  <c r="A59" i="7" s="1"/>
  <c r="A41" i="7"/>
  <c r="A42" i="7" s="1"/>
  <c r="E40" i="7"/>
  <c r="D41" i="7" s="1"/>
  <c r="E41" i="7" s="1"/>
  <c r="D42" i="7" s="1"/>
  <c r="E42" i="7" s="1"/>
  <c r="D43" i="7" s="1"/>
  <c r="E43" i="7" s="1"/>
  <c r="D44" i="7" s="1"/>
  <c r="E44" i="7" s="1"/>
  <c r="D45" i="7" s="1"/>
  <c r="E45" i="7" s="1"/>
  <c r="D46" i="7" s="1"/>
  <c r="E46" i="7" s="1"/>
  <c r="D49" i="7" s="1"/>
  <c r="E49" i="7" s="1"/>
  <c r="D50" i="7" s="1"/>
  <c r="E50" i="7" s="1"/>
  <c r="D52" i="7" s="1"/>
  <c r="E52" i="7" s="1"/>
  <c r="D53" i="7" s="1"/>
  <c r="E53" i="7" s="1"/>
  <c r="D54" i="7" s="1"/>
  <c r="E54" i="7" s="1"/>
  <c r="D56" i="7" s="1"/>
  <c r="E56" i="7" s="1"/>
  <c r="D57" i="7" s="1"/>
  <c r="E57" i="7" s="1"/>
  <c r="D58" i="7" s="1"/>
  <c r="E58" i="7" s="1"/>
  <c r="D59" i="7" s="1"/>
  <c r="F34" i="7"/>
  <c r="D9" i="7"/>
  <c r="E9" i="7" s="1"/>
  <c r="D10" i="7" s="1"/>
  <c r="E10" i="7" s="1"/>
  <c r="D12" i="7" s="1"/>
  <c r="E12" i="7" s="1"/>
  <c r="D13" i="7" s="1"/>
  <c r="E13" i="7" s="1"/>
  <c r="D14" i="7" s="1"/>
  <c r="E14" i="7" s="1"/>
  <c r="D16" i="7" s="1"/>
  <c r="E16" i="7" s="1"/>
  <c r="D17" i="7" s="1"/>
  <c r="E17" i="7" s="1"/>
  <c r="D18" i="7" s="1"/>
  <c r="E18" i="7" s="1"/>
  <c r="D19" i="7" s="1"/>
  <c r="E19" i="7" s="1"/>
  <c r="D20" i="7" s="1"/>
  <c r="E20" i="7" s="1"/>
  <c r="D21" i="7" s="1"/>
  <c r="E21" i="7" s="1"/>
  <c r="D22" i="7" s="1"/>
  <c r="E22" i="7" s="1"/>
  <c r="D24" i="7" s="1"/>
  <c r="E24" i="7" s="1"/>
  <c r="D25" i="7" s="1"/>
  <c r="E25" i="7" s="1"/>
  <c r="D26" i="7" s="1"/>
  <c r="E26" i="7" s="1"/>
  <c r="D28" i="7" s="1"/>
  <c r="E28" i="7" s="1"/>
  <c r="D29" i="7" s="1"/>
  <c r="E29" i="7" s="1"/>
  <c r="D30" i="7" s="1"/>
  <c r="E30" i="7" s="1"/>
  <c r="D31" i="7" s="1"/>
  <c r="E31" i="7" s="1"/>
  <c r="D32" i="7" s="1"/>
  <c r="E32" i="7" s="1"/>
  <c r="D33" i="7" s="1"/>
  <c r="A9" i="7"/>
  <c r="A10" i="7" s="1"/>
  <c r="A12" i="7" s="1"/>
  <c r="A13" i="7" s="1"/>
  <c r="A14" i="7" s="1"/>
  <c r="A16" i="7" s="1"/>
  <c r="A17" i="7" s="1"/>
  <c r="A18" i="7" s="1"/>
  <c r="A19" i="7" s="1"/>
  <c r="A20" i="7" s="1"/>
  <c r="A21" i="7" s="1"/>
  <c r="A22" i="7" s="1"/>
  <c r="A24" i="7" s="1"/>
  <c r="A25" i="7" s="1"/>
  <c r="A26" i="7" s="1"/>
  <c r="A28" i="7" s="1"/>
  <c r="A29" i="7" s="1"/>
  <c r="A30" i="7" s="1"/>
  <c r="A31" i="7" s="1"/>
  <c r="A32" i="7" s="1"/>
  <c r="A33" i="7" s="1"/>
  <c r="E8" i="7"/>
  <c r="E8" i="6"/>
  <c r="D9" i="6" s="1"/>
  <c r="E9" i="6" s="1"/>
  <c r="D10" i="6" s="1"/>
  <c r="E10" i="6" s="1"/>
  <c r="D12" i="6" s="1"/>
  <c r="E12" i="6" s="1"/>
  <c r="D13" i="6" s="1"/>
  <c r="E13" i="6" s="1"/>
  <c r="D14" i="6" s="1"/>
  <c r="E14" i="6" s="1"/>
  <c r="D16" i="6" s="1"/>
  <c r="E16" i="6" s="1"/>
  <c r="D17" i="6" s="1"/>
  <c r="E17" i="6" s="1"/>
  <c r="D18" i="6" s="1"/>
  <c r="E18" i="6" s="1"/>
  <c r="D19" i="6" s="1"/>
  <c r="E19" i="6" s="1"/>
  <c r="D20" i="6" s="1"/>
  <c r="E20" i="6" s="1"/>
  <c r="D21" i="6" s="1"/>
  <c r="E21" i="6" s="1"/>
  <c r="D22" i="6" s="1"/>
  <c r="E22" i="6" s="1"/>
  <c r="D24" i="6" s="1"/>
  <c r="E24" i="6" s="1"/>
  <c r="D25" i="6" s="1"/>
  <c r="E25" i="6" s="1"/>
  <c r="D26" i="6" s="1"/>
  <c r="E26" i="6" s="1"/>
  <c r="D28" i="6" s="1"/>
  <c r="E28" i="6" s="1"/>
  <c r="D29" i="6" s="1"/>
  <c r="E29" i="6" s="1"/>
  <c r="D30" i="6" s="1"/>
  <c r="E30" i="6" s="1"/>
  <c r="D31" i="6" s="1"/>
  <c r="E31" i="6" s="1"/>
  <c r="D32" i="6" s="1"/>
  <c r="E32" i="6" s="1"/>
  <c r="D33" i="6" s="1"/>
  <c r="A9" i="6"/>
  <c r="A10" i="6" s="1"/>
  <c r="A12" i="6" s="1"/>
  <c r="A13" i="6" s="1"/>
  <c r="A14" i="6" s="1"/>
  <c r="A16" i="6" s="1"/>
  <c r="A17" i="6" s="1"/>
  <c r="A18" i="6" s="1"/>
  <c r="A19" i="6" s="1"/>
  <c r="A20" i="6" s="1"/>
  <c r="A21" i="6" s="1"/>
  <c r="A22" i="6" s="1"/>
  <c r="A24" i="6" s="1"/>
  <c r="A25" i="6" s="1"/>
  <c r="A26" i="6" s="1"/>
  <c r="A28" i="6" s="1"/>
  <c r="A29" i="6" s="1"/>
  <c r="A30" i="6" s="1"/>
  <c r="A31" i="6" s="1"/>
  <c r="A32" i="6" s="1"/>
  <c r="A33" i="6" s="1"/>
  <c r="E40" i="6"/>
  <c r="D41" i="6" s="1"/>
  <c r="E41" i="6" s="1"/>
  <c r="D42" i="6" s="1"/>
  <c r="E42" i="6" s="1"/>
  <c r="D43" i="6" s="1"/>
  <c r="E43" i="6" s="1"/>
  <c r="D44" i="6" s="1"/>
  <c r="E44" i="6" s="1"/>
  <c r="D45" i="6" s="1"/>
  <c r="E45" i="6" s="1"/>
  <c r="D46" i="6" s="1"/>
  <c r="E46" i="6" s="1"/>
  <c r="D49" i="6" s="1"/>
  <c r="E49" i="6" s="1"/>
  <c r="D50" i="6" s="1"/>
  <c r="E50" i="6" s="1"/>
  <c r="D52" i="6" s="1"/>
  <c r="E52" i="6" s="1"/>
  <c r="D53" i="6" s="1"/>
  <c r="E53" i="6" s="1"/>
  <c r="D54" i="6" s="1"/>
  <c r="E54" i="6" s="1"/>
  <c r="D56" i="6" s="1"/>
  <c r="E56" i="6" s="1"/>
  <c r="D57" i="6" s="1"/>
  <c r="E57" i="6" s="1"/>
  <c r="D58" i="6" s="1"/>
  <c r="E58" i="6" s="1"/>
  <c r="D59" i="6" s="1"/>
  <c r="E59" i="6" s="1"/>
  <c r="A41" i="6"/>
  <c r="A42" i="6" s="1"/>
  <c r="A43" i="6" s="1"/>
  <c r="A44" i="6" s="1"/>
  <c r="A45" i="6" s="1"/>
  <c r="A46" i="6" s="1"/>
  <c r="A49" i="6" s="1"/>
  <c r="A50" i="6" s="1"/>
  <c r="A52" i="6" s="1"/>
  <c r="A53" i="6" s="1"/>
  <c r="A54" i="6" s="1"/>
  <c r="A56" i="6" s="1"/>
  <c r="A57" i="6" s="1"/>
  <c r="A58" i="6" s="1"/>
  <c r="A59" i="6" s="1"/>
  <c r="E65" i="6"/>
  <c r="D66" i="6" s="1"/>
  <c r="E66" i="6" s="1"/>
  <c r="D67" i="6" s="1"/>
  <c r="E67" i="6" s="1"/>
  <c r="D68" i="6" s="1"/>
  <c r="E68" i="6" s="1"/>
  <c r="D69" i="6" s="1"/>
  <c r="E69" i="6" s="1"/>
  <c r="D71" i="6" s="1"/>
  <c r="E71" i="6" s="1"/>
  <c r="D72" i="6" s="1"/>
  <c r="E72" i="6" s="1"/>
  <c r="D73" i="6" s="1"/>
  <c r="E73" i="6" s="1"/>
  <c r="D75" i="6" s="1"/>
  <c r="E75" i="6" s="1"/>
  <c r="D76" i="6" s="1"/>
  <c r="E76" i="6" s="1"/>
  <c r="D77" i="6" s="1"/>
  <c r="E77" i="6" s="1"/>
  <c r="D78" i="6" s="1"/>
  <c r="E78" i="6" s="1"/>
  <c r="D80" i="6" s="1"/>
  <c r="E80" i="6" s="1"/>
  <c r="D81" i="6" s="1"/>
  <c r="E81" i="6" s="1"/>
  <c r="D82" i="6" s="1"/>
  <c r="E82" i="6" s="1"/>
  <c r="A66" i="6"/>
  <c r="A67" i="6"/>
  <c r="A68" i="6" s="1"/>
  <c r="A69" i="6" s="1"/>
  <c r="A71" i="6" s="1"/>
  <c r="A72" i="6" s="1"/>
  <c r="A73" i="6" s="1"/>
  <c r="A75" i="6" s="1"/>
  <c r="A76" i="6" s="1"/>
  <c r="A77" i="6" s="1"/>
  <c r="A78" i="6" s="1"/>
  <c r="A80" i="6" s="1"/>
  <c r="A81" i="6" s="1"/>
  <c r="A82" i="6" s="1"/>
  <c r="F83" i="6"/>
  <c r="E88" i="6"/>
  <c r="D89" i="6" s="1"/>
  <c r="E89" i="6" s="1"/>
  <c r="D92" i="6" s="1"/>
  <c r="E92" i="6" s="1"/>
  <c r="D93" i="6" s="1"/>
  <c r="E93" i="6" s="1"/>
  <c r="D94" i="6" s="1"/>
  <c r="E94" i="6" s="1"/>
  <c r="D95" i="6" s="1"/>
  <c r="E95" i="6" s="1"/>
  <c r="A89" i="6"/>
  <c r="A92" i="6" s="1"/>
  <c r="A93" i="6" s="1"/>
  <c r="A94" i="6" s="1"/>
  <c r="A95" i="6" s="1"/>
  <c r="F96" i="6"/>
  <c r="E101" i="6"/>
  <c r="D102" i="6" s="1"/>
  <c r="E102" i="6" s="1"/>
  <c r="D103" i="6" s="1"/>
  <c r="E103" i="6" s="1"/>
  <c r="D104" i="6" s="1"/>
  <c r="E104" i="6" s="1"/>
  <c r="D105" i="6" s="1"/>
  <c r="E105" i="6" s="1"/>
  <c r="D107" i="6" s="1"/>
  <c r="E107" i="6" s="1"/>
  <c r="D108" i="6" s="1"/>
  <c r="E108" i="6" s="1"/>
  <c r="D110" i="6" s="1"/>
  <c r="E110" i="6" s="1"/>
  <c r="D111" i="6" s="1"/>
  <c r="E111" i="6" s="1"/>
  <c r="D113" i="6" s="1"/>
  <c r="E113" i="6" s="1"/>
  <c r="D114" i="6" s="1"/>
  <c r="E114" i="6" s="1"/>
  <c r="D117" i="6" s="1"/>
  <c r="E117" i="6" s="1"/>
  <c r="D118" i="6" s="1"/>
  <c r="E118" i="6" s="1"/>
  <c r="D119" i="6" s="1"/>
  <c r="E119" i="6" s="1"/>
  <c r="D120" i="6" s="1"/>
  <c r="E120" i="6" s="1"/>
  <c r="D121" i="6" s="1"/>
  <c r="E121" i="6" s="1"/>
  <c r="A102" i="6"/>
  <c r="A103" i="6" s="1"/>
  <c r="A104" i="6" s="1"/>
  <c r="A105" i="6" s="1"/>
  <c r="A107" i="6" s="1"/>
  <c r="A108" i="6" s="1"/>
  <c r="A110" i="6" s="1"/>
  <c r="A111" i="6" s="1"/>
  <c r="A113" i="6" s="1"/>
  <c r="A114" i="6" s="1"/>
  <c r="A119" i="6" s="1"/>
  <c r="A120" i="6" s="1"/>
  <c r="A121" i="6"/>
  <c r="F122" i="6"/>
  <c r="F60" i="6" s="1"/>
  <c r="A128" i="6"/>
  <c r="A129" i="6" s="1"/>
  <c r="A130" i="6" s="1"/>
  <c r="A131" i="6" s="1"/>
  <c r="A133" i="6" s="1"/>
  <c r="A134" i="6" s="1"/>
  <c r="A136" i="6" s="1"/>
  <c r="A141" i="6" s="1"/>
  <c r="A142" i="6" s="1"/>
  <c r="A144" i="6" s="1"/>
  <c r="A145" i="6" s="1"/>
  <c r="A146" i="6" s="1"/>
  <c r="A148" i="6" s="1"/>
  <c r="A149" i="6" s="1"/>
  <c r="A150" i="6" s="1"/>
  <c r="E128" i="6"/>
  <c r="D129" i="6" s="1"/>
  <c r="E129" i="6" s="1"/>
  <c r="D130" i="6" s="1"/>
  <c r="E130" i="6" s="1"/>
  <c r="D131" i="6" s="1"/>
  <c r="E131" i="6" s="1"/>
  <c r="D133" i="6" s="1"/>
  <c r="E133" i="6" s="1"/>
  <c r="D134" i="6" s="1"/>
  <c r="E134" i="6" s="1"/>
  <c r="D136" i="6" s="1"/>
  <c r="E136" i="6" s="1"/>
  <c r="D139" i="6" s="1"/>
  <c r="E139" i="6" s="1"/>
  <c r="D140" i="6" s="1"/>
  <c r="E140" i="6" s="1"/>
  <c r="D141" i="6" s="1"/>
  <c r="E141" i="6" s="1"/>
  <c r="D142" i="6" s="1"/>
  <c r="E142" i="6" s="1"/>
  <c r="D144" i="6" s="1"/>
  <c r="E144" i="6" s="1"/>
  <c r="D145" i="6" s="1"/>
  <c r="E145" i="6" s="1"/>
  <c r="D146" i="6" s="1"/>
  <c r="E146" i="6" s="1"/>
  <c r="D148" i="6" s="1"/>
  <c r="E148" i="6" s="1"/>
  <c r="D149" i="6" s="1"/>
  <c r="E149" i="6" s="1"/>
  <c r="D150" i="6" s="1"/>
  <c r="E150" i="6" s="1"/>
  <c r="F151" i="6"/>
  <c r="D55" i="1"/>
  <c r="D54" i="1"/>
  <c r="D52" i="1"/>
  <c r="D51" i="1"/>
  <c r="D50" i="1"/>
  <c r="D46" i="1"/>
  <c r="D43" i="1"/>
  <c r="D42" i="1"/>
  <c r="D41" i="1"/>
  <c r="D40" i="1"/>
  <c r="D39" i="1"/>
  <c r="D38" i="1"/>
  <c r="D37" i="1"/>
  <c r="D36" i="1"/>
  <c r="D35" i="1"/>
  <c r="D34" i="1"/>
  <c r="D32" i="1"/>
  <c r="D27" i="1"/>
  <c r="D26" i="1"/>
  <c r="D25" i="1"/>
  <c r="D24" i="1"/>
  <c r="D23" i="1"/>
  <c r="D22" i="1"/>
  <c r="D21" i="1"/>
  <c r="D20" i="1"/>
  <c r="D19" i="1"/>
  <c r="D18" i="1"/>
  <c r="D17" i="1"/>
  <c r="D16" i="1"/>
  <c r="D15" i="1"/>
  <c r="D14" i="1"/>
  <c r="D13" i="1"/>
  <c r="D12" i="1"/>
  <c r="D11" i="1"/>
  <c r="D9" i="1"/>
  <c r="D8" i="1"/>
  <c r="D7" i="1"/>
  <c r="D6" i="1"/>
  <c r="D5" i="1"/>
  <c r="D104" i="71" l="1"/>
  <c r="E104" i="71" s="1"/>
  <c r="A136" i="55"/>
  <c r="A137" i="55" s="1"/>
  <c r="D118" i="37"/>
  <c r="E118" i="37" s="1"/>
  <c r="D119" i="37" s="1"/>
  <c r="E119" i="37" s="1"/>
  <c r="E119" i="49"/>
  <c r="D120" i="49" s="1"/>
  <c r="E120" i="49" s="1"/>
  <c r="D121" i="49" s="1"/>
  <c r="E121" i="49" s="1"/>
  <c r="D122" i="49" s="1"/>
  <c r="E122" i="49" s="1"/>
  <c r="D123" i="49" s="1"/>
  <c r="E123" i="49" s="1"/>
  <c r="D124" i="49" s="1"/>
  <c r="E124" i="49" s="1"/>
  <c r="D126" i="49" s="1"/>
  <c r="E126" i="49" s="1"/>
  <c r="D127" i="49" s="1"/>
  <c r="E127" i="49" s="1"/>
  <c r="D128" i="49" s="1"/>
  <c r="E128" i="49" s="1"/>
  <c r="D130" i="49" s="1"/>
  <c r="E130" i="49" s="1"/>
  <c r="D131" i="49" s="1"/>
  <c r="E131" i="49" s="1"/>
  <c r="D132" i="49" s="1"/>
  <c r="E132" i="49" s="1"/>
  <c r="D133" i="49" s="1"/>
  <c r="E133" i="49" s="1"/>
  <c r="D134" i="49" s="1"/>
  <c r="E134" i="49" s="1"/>
  <c r="D135" i="49" s="1"/>
  <c r="E135" i="49" s="1"/>
  <c r="D136" i="49" s="1"/>
  <c r="E136" i="49" s="1"/>
  <c r="D137" i="49" s="1"/>
  <c r="E137" i="49" s="1"/>
  <c r="D139" i="49" s="1"/>
  <c r="E139" i="49" s="1"/>
  <c r="D141" i="49" s="1"/>
  <c r="E141" i="49" s="1"/>
  <c r="D142" i="49" s="1"/>
  <c r="E142" i="49" s="1"/>
  <c r="D144" i="49" s="1"/>
  <c r="D117" i="49"/>
  <c r="E117" i="49" s="1"/>
  <c r="D115" i="69"/>
  <c r="E115" i="69" s="1"/>
  <c r="D117" i="69" s="1"/>
  <c r="E117" i="69" s="1"/>
  <c r="D120" i="69" s="1"/>
  <c r="E120" i="69" s="1"/>
  <c r="D121" i="69" s="1"/>
  <c r="E121" i="69" s="1"/>
  <c r="D123" i="69" s="1"/>
  <c r="E123" i="69" s="1"/>
  <c r="D124" i="69" s="1"/>
  <c r="E124" i="69" s="1"/>
  <c r="D125" i="69" s="1"/>
  <c r="E125" i="69" s="1"/>
  <c r="D126" i="69" s="1"/>
  <c r="D133" i="13"/>
  <c r="E133" i="13" s="1"/>
  <c r="D134" i="13" s="1"/>
  <c r="D104" i="13"/>
  <c r="E104" i="13" s="1"/>
  <c r="D106" i="13" s="1"/>
  <c r="A101" i="14"/>
  <c r="A103" i="14"/>
  <c r="A104" i="14" s="1"/>
  <c r="A106" i="14" s="1"/>
  <c r="A107" i="14" s="1"/>
  <c r="A109" i="14" s="1"/>
  <c r="A110" i="14" s="1"/>
  <c r="A112" i="14" s="1"/>
  <c r="A113" i="14" s="1"/>
  <c r="A114" i="14" s="1"/>
  <c r="A116" i="14" s="1"/>
  <c r="A117" i="14" s="1"/>
  <c r="A118" i="14" s="1"/>
  <c r="A119" i="14" s="1"/>
  <c r="A120" i="14" s="1"/>
  <c r="A121" i="14" s="1"/>
  <c r="A122" i="14" s="1"/>
  <c r="A123" i="14" s="1"/>
  <c r="A124" i="14" s="1"/>
  <c r="A125" i="14" s="1"/>
  <c r="A126" i="14" s="1"/>
  <c r="A127" i="14" s="1"/>
  <c r="A128" i="14" s="1"/>
  <c r="A129" i="14" s="1"/>
  <c r="A130" i="14" s="1"/>
  <c r="A131" i="14" s="1"/>
  <c r="A132" i="14" s="1"/>
  <c r="A102" i="17"/>
  <c r="A103" i="17" s="1"/>
  <c r="F150" i="33"/>
  <c r="F149" i="33" s="1"/>
  <c r="F84" i="32"/>
  <c r="D141" i="30"/>
  <c r="E141" i="30" s="1"/>
  <c r="D142" i="30" s="1"/>
  <c r="E142" i="30" s="1"/>
  <c r="D143" i="30" s="1"/>
  <c r="E143" i="30" s="1"/>
  <c r="D145" i="30" s="1"/>
  <c r="E145" i="30" s="1"/>
  <c r="D146" i="30" s="1"/>
  <c r="E146" i="30" s="1"/>
  <c r="D147" i="30" s="1"/>
  <c r="E147" i="30" s="1"/>
  <c r="D149" i="30" s="1"/>
  <c r="E149" i="30" s="1"/>
  <c r="D150" i="30" s="1"/>
  <c r="E150" i="30" s="1"/>
  <c r="D151" i="30" s="1"/>
  <c r="F60" i="44"/>
  <c r="F59" i="44" s="1"/>
  <c r="E59" i="44" s="1"/>
  <c r="F81" i="43"/>
  <c r="A60" i="8"/>
  <c r="A62" i="8" s="1"/>
  <c r="A63" i="8" s="1"/>
  <c r="A69" i="8" s="1"/>
  <c r="A70" i="8" s="1"/>
  <c r="A71" i="8" s="1"/>
  <c r="A73" i="8" s="1"/>
  <c r="A74" i="8" s="1"/>
  <c r="A76" i="8" s="1"/>
  <c r="A77" i="8" s="1"/>
  <c r="A78" i="8" s="1"/>
  <c r="A79" i="8" s="1"/>
  <c r="A80" i="8" s="1"/>
  <c r="F166" i="33"/>
  <c r="F168" i="36"/>
  <c r="F167" i="36" s="1"/>
  <c r="E167" i="36" s="1"/>
  <c r="D31" i="1"/>
  <c r="F180" i="43"/>
  <c r="E133" i="53"/>
  <c r="D135" i="53" s="1"/>
  <c r="E135" i="53" s="1"/>
  <c r="D136" i="53" s="1"/>
  <c r="E136" i="53" s="1"/>
  <c r="D138" i="53" s="1"/>
  <c r="E138" i="53" s="1"/>
  <c r="D139" i="53" s="1"/>
  <c r="E139" i="53" s="1"/>
  <c r="D140" i="53" s="1"/>
  <c r="E140" i="53" s="1"/>
  <c r="D142" i="53" s="1"/>
  <c r="E142" i="53" s="1"/>
  <c r="D143" i="53" s="1"/>
  <c r="E143" i="53" s="1"/>
  <c r="D144" i="53" s="1"/>
  <c r="F34" i="22"/>
  <c r="F34" i="43"/>
  <c r="E147" i="69"/>
  <c r="D149" i="69" s="1"/>
  <c r="E149" i="69" s="1"/>
  <c r="D152" i="69" s="1"/>
  <c r="E152" i="69" s="1"/>
  <c r="D153" i="69" s="1"/>
  <c r="E153" i="69" s="1"/>
  <c r="D155" i="69" s="1"/>
  <c r="E155" i="69" s="1"/>
  <c r="D156" i="69" s="1"/>
  <c r="E156" i="69" s="1"/>
  <c r="D157" i="69" s="1"/>
  <c r="E157" i="69" s="1"/>
  <c r="D159" i="69" s="1"/>
  <c r="E159" i="69" s="1"/>
  <c r="D160" i="69" s="1"/>
  <c r="E160" i="69" s="1"/>
  <c r="D161" i="69" s="1"/>
  <c r="E161" i="69" s="1"/>
  <c r="D163" i="69" s="1"/>
  <c r="E163" i="69" s="1"/>
  <c r="D164" i="69" s="1"/>
  <c r="E164" i="69" s="1"/>
  <c r="D174" i="31"/>
  <c r="E174" i="31" s="1"/>
  <c r="D175" i="31" s="1"/>
  <c r="E175" i="31" s="1"/>
  <c r="D121" i="31"/>
  <c r="E121" i="31" s="1"/>
  <c r="D123" i="31" s="1"/>
  <c r="E123" i="31" s="1"/>
  <c r="D124" i="31" s="1"/>
  <c r="E124" i="31" s="1"/>
  <c r="D125" i="31" s="1"/>
  <c r="E125" i="31" s="1"/>
  <c r="D126" i="31" s="1"/>
  <c r="E126" i="31" s="1"/>
  <c r="D127" i="31" s="1"/>
  <c r="E127" i="31" s="1"/>
  <c r="D128" i="31" s="1"/>
  <c r="E128" i="31" s="1"/>
  <c r="D129" i="31" s="1"/>
  <c r="E129" i="31" s="1"/>
  <c r="D130" i="31" s="1"/>
  <c r="E130" i="31" s="1"/>
  <c r="D131" i="31" s="1"/>
  <c r="E131" i="31" s="1"/>
  <c r="D132" i="31" s="1"/>
  <c r="E132" i="31" s="1"/>
  <c r="D133" i="31" s="1"/>
  <c r="E133" i="31" s="1"/>
  <c r="D134" i="31" s="1"/>
  <c r="E134" i="31" s="1"/>
  <c r="D135" i="31" s="1"/>
  <c r="E135" i="31" s="1"/>
  <c r="D137" i="31" s="1"/>
  <c r="E137" i="31" s="1"/>
  <c r="D138" i="31" s="1"/>
  <c r="E115" i="30"/>
  <c r="D116" i="30" s="1"/>
  <c r="D170" i="76"/>
  <c r="E170" i="76" s="1"/>
  <c r="D19" i="76"/>
  <c r="E19" i="76" s="1"/>
  <c r="D53" i="76"/>
  <c r="E53" i="76" s="1"/>
  <c r="D98" i="76"/>
  <c r="E98" i="76" s="1"/>
  <c r="F88" i="36"/>
  <c r="F87" i="36" s="1"/>
  <c r="E87" i="36" s="1"/>
  <c r="F61" i="36"/>
  <c r="F60" i="36" s="1"/>
  <c r="E60" i="36" s="1"/>
  <c r="F152" i="36"/>
  <c r="F34" i="36"/>
  <c r="F33" i="36" s="1"/>
  <c r="E33" i="36" s="1"/>
  <c r="A105" i="53"/>
  <c r="A107" i="53" s="1"/>
  <c r="A108" i="53" s="1"/>
  <c r="A109" i="53" s="1"/>
  <c r="D113" i="34"/>
  <c r="E113" i="34" s="1"/>
  <c r="D114" i="34" s="1"/>
  <c r="E114" i="34" s="1"/>
  <c r="D117" i="34" s="1"/>
  <c r="E117" i="34" s="1"/>
  <c r="D118" i="34" s="1"/>
  <c r="E118" i="34" s="1"/>
  <c r="D119" i="34" s="1"/>
  <c r="E119" i="34" s="1"/>
  <c r="D120" i="34" s="1"/>
  <c r="E120" i="34" s="1"/>
  <c r="A151" i="30"/>
  <c r="A233" i="55"/>
  <c r="D222" i="55"/>
  <c r="E222" i="55" s="1"/>
  <c r="D223" i="55" s="1"/>
  <c r="E223" i="55" s="1"/>
  <c r="D224" i="55" s="1"/>
  <c r="E224" i="55" s="1"/>
  <c r="D225" i="55" s="1"/>
  <c r="E225" i="55" s="1"/>
  <c r="D226" i="55" s="1"/>
  <c r="E226" i="55" s="1"/>
  <c r="D228" i="55" s="1"/>
  <c r="E228" i="55" s="1"/>
  <c r="D229" i="55" s="1"/>
  <c r="E229" i="55" s="1"/>
  <c r="D231" i="55" s="1"/>
  <c r="E231" i="55" s="1"/>
  <c r="A138" i="55"/>
  <c r="A139" i="55" s="1"/>
  <c r="A142" i="55" s="1"/>
  <c r="A143" i="55" s="1"/>
  <c r="D141" i="55"/>
  <c r="E141" i="55" s="1"/>
  <c r="D142" i="55" s="1"/>
  <c r="E142" i="55" s="1"/>
  <c r="A108" i="38"/>
  <c r="A109" i="38" s="1"/>
  <c r="A111" i="38" s="1"/>
  <c r="A112" i="38" s="1"/>
  <c r="A113" i="38" s="1"/>
  <c r="A115" i="38" s="1"/>
  <c r="A116" i="38" s="1"/>
  <c r="A118" i="38" s="1"/>
  <c r="A119" i="38" s="1"/>
  <c r="A120" i="38" s="1"/>
  <c r="A122" i="38" s="1"/>
  <c r="A125" i="38" s="1"/>
  <c r="A126" i="38" s="1"/>
  <c r="A127" i="38" s="1"/>
  <c r="A128" i="38" s="1"/>
  <c r="D108" i="38"/>
  <c r="E108" i="38" s="1"/>
  <c r="D109" i="38" s="1"/>
  <c r="E109" i="38" s="1"/>
  <c r="D111" i="38" s="1"/>
  <c r="E111" i="38" s="1"/>
  <c r="D112" i="38" s="1"/>
  <c r="E112" i="38" s="1"/>
  <c r="E68" i="31"/>
  <c r="D69" i="31" s="1"/>
  <c r="E69" i="31" s="1"/>
  <c r="D70" i="31" s="1"/>
  <c r="E70" i="31" s="1"/>
  <c r="D72" i="31" s="1"/>
  <c r="E72" i="31" s="1"/>
  <c r="D73" i="31" s="1"/>
  <c r="E73" i="31" s="1"/>
  <c r="D74" i="31" s="1"/>
  <c r="E74" i="31" s="1"/>
  <c r="D60" i="31"/>
  <c r="F76" i="31"/>
  <c r="E197" i="31"/>
  <c r="D198" i="31" s="1"/>
  <c r="E198" i="31" s="1"/>
  <c r="D199" i="31" s="1"/>
  <c r="E199" i="31" s="1"/>
  <c r="D200" i="31" s="1"/>
  <c r="E200" i="31" s="1"/>
  <c r="D201" i="31" s="1"/>
  <c r="E201" i="31" s="1"/>
  <c r="D202" i="31" s="1"/>
  <c r="E202" i="31" s="1"/>
  <c r="D136" i="58"/>
  <c r="E136" i="58" s="1"/>
  <c r="D137" i="58" s="1"/>
  <c r="E137" i="58" s="1"/>
  <c r="D140" i="58" s="1"/>
  <c r="E140" i="58" s="1"/>
  <c r="D141" i="58" s="1"/>
  <c r="E141" i="58" s="1"/>
  <c r="D143" i="58" s="1"/>
  <c r="E143" i="58" s="1"/>
  <c r="D144" i="58" s="1"/>
  <c r="E144" i="58" s="1"/>
  <c r="D145" i="58" s="1"/>
  <c r="E145" i="58" s="1"/>
  <c r="D147" i="58" s="1"/>
  <c r="E147" i="58" s="1"/>
  <c r="D148" i="58" s="1"/>
  <c r="E148" i="58" s="1"/>
  <c r="D149" i="58" s="1"/>
  <c r="E149" i="58" s="1"/>
  <c r="D151" i="58" s="1"/>
  <c r="E151" i="58" s="1"/>
  <c r="D152" i="58" s="1"/>
  <c r="E152" i="58" s="1"/>
  <c r="D153" i="58" s="1"/>
  <c r="F34" i="38"/>
  <c r="F33" i="38" s="1"/>
  <c r="E33" i="38" s="1"/>
  <c r="F60" i="38"/>
  <c r="F59" i="38" s="1"/>
  <c r="E59" i="38" s="1"/>
  <c r="F87" i="38"/>
  <c r="D33" i="1" s="1"/>
  <c r="D132" i="73"/>
  <c r="E132" i="73" s="1"/>
  <c r="D134" i="73" s="1"/>
  <c r="E134" i="73" s="1"/>
  <c r="D135" i="73" s="1"/>
  <c r="E135" i="73" s="1"/>
  <c r="D136" i="73" s="1"/>
  <c r="E136" i="73" s="1"/>
  <c r="D138" i="73" s="1"/>
  <c r="E138" i="73" s="1"/>
  <c r="D139" i="73" s="1"/>
  <c r="E139" i="73" s="1"/>
  <c r="D140" i="73" s="1"/>
  <c r="F140" i="73" s="1"/>
  <c r="E140" i="73" s="1"/>
  <c r="A98" i="73"/>
  <c r="D98" i="73"/>
  <c r="E98" i="73" s="1"/>
  <c r="D99" i="73" s="1"/>
  <c r="E99" i="73" s="1"/>
  <c r="D101" i="73" s="1"/>
  <c r="E101" i="73" s="1"/>
  <c r="D102" i="73" s="1"/>
  <c r="E102" i="73" s="1"/>
  <c r="A133" i="72"/>
  <c r="A134" i="72" s="1"/>
  <c r="A135" i="72" s="1"/>
  <c r="A136" i="72" s="1"/>
  <c r="A137" i="72" s="1"/>
  <c r="A138" i="72" s="1"/>
  <c r="A141" i="72" s="1"/>
  <c r="A142" i="72" s="1"/>
  <c r="A143" i="72" s="1"/>
  <c r="A129" i="72"/>
  <c r="F156" i="71"/>
  <c r="E156" i="71" s="1"/>
  <c r="F33" i="71"/>
  <c r="E33" i="71" s="1"/>
  <c r="A155" i="70"/>
  <c r="A157" i="70" s="1"/>
  <c r="A158" i="70" s="1"/>
  <c r="A159" i="70" s="1"/>
  <c r="A161" i="70" s="1"/>
  <c r="A162" i="70" s="1"/>
  <c r="A154" i="70"/>
  <c r="A250" i="55"/>
  <c r="A254" i="55" s="1"/>
  <c r="A255" i="55" s="1"/>
  <c r="A259" i="55" s="1"/>
  <c r="A260" i="55" s="1"/>
  <c r="A241" i="55"/>
  <c r="A113" i="54"/>
  <c r="A112" i="54"/>
  <c r="A114" i="54" s="1"/>
  <c r="A116" i="54" s="1"/>
  <c r="A117" i="54" s="1"/>
  <c r="E34" i="50"/>
  <c r="F80" i="43"/>
  <c r="E80" i="43" s="1"/>
  <c r="E33" i="43"/>
  <c r="E179" i="43"/>
  <c r="F203" i="43"/>
  <c r="E203" i="43" s="1"/>
  <c r="A194" i="43"/>
  <c r="A195" i="43" s="1"/>
  <c r="A197" i="43" s="1"/>
  <c r="A198" i="43" s="1"/>
  <c r="A199" i="43" s="1"/>
  <c r="A201" i="43" s="1"/>
  <c r="A202" i="43" s="1"/>
  <c r="A203" i="43" s="1"/>
  <c r="A179" i="43"/>
  <c r="F33" i="43"/>
  <c r="F179" i="43"/>
  <c r="A141" i="42"/>
  <c r="A142" i="42" s="1"/>
  <c r="A143" i="42"/>
  <c r="A145" i="42" s="1"/>
  <c r="A146" i="42" s="1"/>
  <c r="A147" i="42" s="1"/>
  <c r="A149" i="42" s="1"/>
  <c r="A150" i="42" s="1"/>
  <c r="A151" i="42" s="1"/>
  <c r="A104" i="42"/>
  <c r="A111" i="42"/>
  <c r="A112" i="42" s="1"/>
  <c r="A114" i="42" s="1"/>
  <c r="A115" i="42" s="1"/>
  <c r="F151" i="42"/>
  <c r="E151" i="42" s="1"/>
  <c r="F88" i="42"/>
  <c r="F87" i="42" s="1"/>
  <c r="E87" i="42" s="1"/>
  <c r="F61" i="42"/>
  <c r="F34" i="42"/>
  <c r="F33" i="42" s="1"/>
  <c r="E33" i="42" s="1"/>
  <c r="F148" i="41"/>
  <c r="F147" i="41" s="1"/>
  <c r="E147" i="41" s="1"/>
  <c r="F95" i="41"/>
  <c r="F94" i="41" s="1"/>
  <c r="E94" i="41" s="1"/>
  <c r="F60" i="41"/>
  <c r="F59" i="41" s="1"/>
  <c r="E59" i="41" s="1"/>
  <c r="F71" i="41"/>
  <c r="F70" i="41" s="1"/>
  <c r="E70" i="41" s="1"/>
  <c r="F34" i="41"/>
  <c r="F33" i="41" s="1"/>
  <c r="E33" i="41" s="1"/>
  <c r="F33" i="44"/>
  <c r="E33" i="44" s="1"/>
  <c r="F168" i="44"/>
  <c r="E168" i="44" s="1"/>
  <c r="F96" i="44"/>
  <c r="F95" i="44" s="1"/>
  <c r="E95" i="44" s="1"/>
  <c r="F157" i="38"/>
  <c r="E157" i="38" s="1"/>
  <c r="A62" i="37"/>
  <c r="A70" i="37"/>
  <c r="A74" i="37" s="1"/>
  <c r="A78" i="37" s="1"/>
  <c r="A80" i="37" s="1"/>
  <c r="A81" i="37" s="1"/>
  <c r="A84" i="37" s="1"/>
  <c r="A85" i="37" s="1"/>
  <c r="A86" i="37" s="1"/>
  <c r="A87" i="37" s="1"/>
  <c r="F153" i="37"/>
  <c r="E153" i="37" s="1"/>
  <c r="F88" i="37"/>
  <c r="F87" i="37" s="1"/>
  <c r="E87" i="37" s="1"/>
  <c r="F34" i="37"/>
  <c r="F33" i="37" s="1"/>
  <c r="E33" i="37" s="1"/>
  <c r="F63" i="37"/>
  <c r="F61" i="32"/>
  <c r="F60" i="32" s="1"/>
  <c r="E60" i="32" s="1"/>
  <c r="F97" i="32"/>
  <c r="F34" i="32"/>
  <c r="F33" i="32" s="1"/>
  <c r="E33" i="32" s="1"/>
  <c r="F67" i="35"/>
  <c r="F87" i="35"/>
  <c r="F34" i="35"/>
  <c r="F33" i="35" s="1"/>
  <c r="E33" i="35" s="1"/>
  <c r="F72" i="24"/>
  <c r="F96" i="24"/>
  <c r="F95" i="24" s="1"/>
  <c r="E95" i="24" s="1"/>
  <c r="F61" i="24"/>
  <c r="F60" i="24" s="1"/>
  <c r="E60" i="24" s="1"/>
  <c r="F34" i="24"/>
  <c r="E62" i="33"/>
  <c r="E165" i="33"/>
  <c r="E33" i="33"/>
  <c r="E149" i="33"/>
  <c r="F62" i="33"/>
  <c r="F34" i="33"/>
  <c r="F33" i="33" s="1"/>
  <c r="F165" i="33"/>
  <c r="F89" i="33"/>
  <c r="F88" i="33" s="1"/>
  <c r="E88" i="33" s="1"/>
  <c r="F35" i="8"/>
  <c r="F80" i="8"/>
  <c r="F81" i="8" s="1"/>
  <c r="E156" i="8"/>
  <c r="F83" i="32"/>
  <c r="E83" i="32" s="1"/>
  <c r="E113" i="32"/>
  <c r="D115" i="32"/>
  <c r="E115" i="32" s="1"/>
  <c r="F168" i="32"/>
  <c r="E168" i="32" s="1"/>
  <c r="F96" i="32"/>
  <c r="E96" i="32" s="1"/>
  <c r="F154" i="32"/>
  <c r="F153" i="32" s="1"/>
  <c r="E153" i="32" s="1"/>
  <c r="F214" i="31"/>
  <c r="F61" i="31"/>
  <c r="F34" i="31"/>
  <c r="F33" i="31" s="1"/>
  <c r="E33" i="31" s="1"/>
  <c r="A104" i="30"/>
  <c r="A105" i="30" s="1"/>
  <c r="A106" i="30" s="1"/>
  <c r="A107" i="30" s="1"/>
  <c r="A108" i="30" s="1"/>
  <c r="A109" i="30" s="1"/>
  <c r="A110" i="30" s="1"/>
  <c r="A111" i="30" s="1"/>
  <c r="A112" i="30" s="1"/>
  <c r="A113" i="30" s="1"/>
  <c r="A114" i="30" s="1"/>
  <c r="F152" i="30"/>
  <c r="F79" i="30"/>
  <c r="F34" i="30"/>
  <c r="F33" i="30" s="1"/>
  <c r="E33" i="30" s="1"/>
  <c r="F34" i="28"/>
  <c r="E34" i="28" s="1"/>
  <c r="F157" i="28"/>
  <c r="E157" i="28" s="1"/>
  <c r="F64" i="28"/>
  <c r="F79" i="27"/>
  <c r="F34" i="27"/>
  <c r="F33" i="27" s="1"/>
  <c r="E33" i="27" s="1"/>
  <c r="D104" i="25"/>
  <c r="E104" i="25" s="1"/>
  <c r="D105" i="25" s="1"/>
  <c r="E105" i="25" s="1"/>
  <c r="D106" i="25" s="1"/>
  <c r="E106" i="25" s="1"/>
  <c r="E101" i="25"/>
  <c r="D107" i="25" s="1"/>
  <c r="E107" i="25" s="1"/>
  <c r="F33" i="25"/>
  <c r="E33" i="25" s="1"/>
  <c r="F71" i="24"/>
  <c r="E71" i="24" s="1"/>
  <c r="F157" i="24"/>
  <c r="E157" i="24" s="1"/>
  <c r="E79" i="23"/>
  <c r="E144" i="23"/>
  <c r="F33" i="23"/>
  <c r="E33" i="23" s="1"/>
  <c r="F145" i="23"/>
  <c r="F144" i="23" s="1"/>
  <c r="F80" i="23"/>
  <c r="F79" i="23" s="1"/>
  <c r="E34" i="22"/>
  <c r="A142" i="22"/>
  <c r="A141" i="22"/>
  <c r="A143" i="22" s="1"/>
  <c r="A144" i="22" s="1"/>
  <c r="A145" i="22" s="1"/>
  <c r="F175" i="21"/>
  <c r="E175" i="21" s="1"/>
  <c r="F34" i="21"/>
  <c r="E34" i="21" s="1"/>
  <c r="A33" i="20"/>
  <c r="A34" i="20"/>
  <c r="F34" i="20"/>
  <c r="E34" i="20" s="1"/>
  <c r="F33" i="18"/>
  <c r="E33" i="18" s="1"/>
  <c r="A34" i="17"/>
  <c r="A33" i="17"/>
  <c r="F34" i="17"/>
  <c r="E34" i="17" s="1"/>
  <c r="A73" i="17"/>
  <c r="A74" i="17" s="1"/>
  <c r="A75" i="17" s="1"/>
  <c r="F33" i="16"/>
  <c r="E33" i="16" s="1"/>
  <c r="F33" i="14"/>
  <c r="E33" i="14" s="1"/>
  <c r="F33" i="13"/>
  <c r="E33" i="13" s="1"/>
  <c r="D59" i="13"/>
  <c r="E59" i="13" s="1"/>
  <c r="D60" i="13" s="1"/>
  <c r="A96" i="11"/>
  <c r="A97" i="11" s="1"/>
  <c r="A93" i="11"/>
  <c r="A94" i="11" s="1"/>
  <c r="F178" i="11"/>
  <c r="F177" i="11" s="1"/>
  <c r="E177" i="11" s="1"/>
  <c r="F80" i="11"/>
  <c r="F81" i="11" s="1"/>
  <c r="F35" i="11"/>
  <c r="F34" i="11" s="1"/>
  <c r="E34" i="11" s="1"/>
  <c r="F34" i="8"/>
  <c r="E34" i="8" s="1"/>
  <c r="E175" i="7"/>
  <c r="F33" i="7"/>
  <c r="E33" i="7" s="1"/>
  <c r="F95" i="7"/>
  <c r="E95" i="7" s="1"/>
  <c r="F175" i="7"/>
  <c r="F74" i="7"/>
  <c r="E74" i="7" s="1"/>
  <c r="F154" i="7"/>
  <c r="F153" i="7" s="1"/>
  <c r="E153" i="7" s="1"/>
  <c r="F60" i="7"/>
  <c r="F59" i="7" s="1"/>
  <c r="E59" i="7" s="1"/>
  <c r="F34" i="6"/>
  <c r="F33" i="6" s="1"/>
  <c r="E33" i="6" s="1"/>
  <c r="E126" i="69" l="1"/>
  <c r="D106" i="71"/>
  <c r="E106" i="71" s="1"/>
  <c r="E144" i="49"/>
  <c r="E106" i="13"/>
  <c r="D107" i="13" s="1"/>
  <c r="E107" i="13" s="1"/>
  <c r="D108" i="13" s="1"/>
  <c r="E108" i="13" s="1"/>
  <c r="E113" i="38"/>
  <c r="D115" i="38" s="1"/>
  <c r="E115" i="38" s="1"/>
  <c r="D116" i="38" s="1"/>
  <c r="E116" i="38" s="1"/>
  <c r="D118" i="38" s="1"/>
  <c r="E118" i="38" s="1"/>
  <c r="D119" i="38" s="1"/>
  <c r="E119" i="38" s="1"/>
  <c r="D121" i="38" s="1"/>
  <c r="E121" i="38" s="1"/>
  <c r="D122" i="38" s="1"/>
  <c r="E122" i="38" s="1"/>
  <c r="D125" i="38" s="1"/>
  <c r="E125" i="38" s="1"/>
  <c r="D126" i="38" s="1"/>
  <c r="E126" i="38" s="1"/>
  <c r="D127" i="38" s="1"/>
  <c r="E127" i="38" s="1"/>
  <c r="D128" i="38" s="1"/>
  <c r="E128" i="38" s="1"/>
  <c r="D113" i="38"/>
  <c r="E165" i="69"/>
  <c r="E80" i="11"/>
  <c r="F144" i="53"/>
  <c r="E144" i="53"/>
  <c r="F86" i="38"/>
  <c r="E86" i="38" s="1"/>
  <c r="D203" i="31"/>
  <c r="E203" i="31" s="1"/>
  <c r="D204" i="31" s="1"/>
  <c r="E204" i="31" s="1"/>
  <c r="D206" i="31" s="1"/>
  <c r="E206" i="31" s="1"/>
  <c r="D207" i="31" s="1"/>
  <c r="E207" i="31" s="1"/>
  <c r="D208" i="31" s="1"/>
  <c r="E208" i="31" s="1"/>
  <c r="D210" i="31" s="1"/>
  <c r="E210" i="31" s="1"/>
  <c r="D211" i="31" s="1"/>
  <c r="E211" i="31" s="1"/>
  <c r="E116" i="30"/>
  <c r="D117" i="30" s="1"/>
  <c r="E117" i="30" s="1"/>
  <c r="D118" i="30" s="1"/>
  <c r="E118" i="30" s="1"/>
  <c r="F60" i="31"/>
  <c r="E60" i="31" s="1"/>
  <c r="D177" i="31"/>
  <c r="E177" i="31" s="1"/>
  <c r="D178" i="31" s="1"/>
  <c r="E178" i="31" s="1"/>
  <c r="D179" i="31" s="1"/>
  <c r="E179" i="31" s="1"/>
  <c r="D180" i="31" s="1"/>
  <c r="E180" i="31" s="1"/>
  <c r="D181" i="31" s="1"/>
  <c r="E181" i="31" s="1"/>
  <c r="D182" i="31" s="1"/>
  <c r="E182" i="31" s="1"/>
  <c r="D183" i="31" s="1"/>
  <c r="E183" i="31" s="1"/>
  <c r="D184" i="31" s="1"/>
  <c r="E184" i="31" s="1"/>
  <c r="D185" i="31" s="1"/>
  <c r="E185" i="31" s="1"/>
  <c r="D186" i="31" s="1"/>
  <c r="E186" i="31" s="1"/>
  <c r="D187" i="31" s="1"/>
  <c r="E187" i="31" s="1"/>
  <c r="D188" i="31" s="1"/>
  <c r="E188" i="31" s="1"/>
  <c r="D99" i="76"/>
  <c r="E99" i="76" s="1"/>
  <c r="D20" i="76"/>
  <c r="E20" i="76" s="1"/>
  <c r="D54" i="76"/>
  <c r="E54" i="76" s="1"/>
  <c r="D171" i="76"/>
  <c r="E171" i="76" s="1"/>
  <c r="F151" i="30"/>
  <c r="E151" i="30" s="1"/>
  <c r="D232" i="55"/>
  <c r="E232" i="55" s="1"/>
  <c r="D233" i="55" s="1"/>
  <c r="E233" i="55" s="1"/>
  <c r="D234" i="55" s="1"/>
  <c r="E234" i="55" s="1"/>
  <c r="D235" i="55" s="1"/>
  <c r="E235" i="55" s="1"/>
  <c r="D236" i="55" s="1"/>
  <c r="E236" i="55" s="1"/>
  <c r="D240" i="55" s="1"/>
  <c r="E240" i="55" s="1"/>
  <c r="D241" i="55" s="1"/>
  <c r="E241" i="55" s="1"/>
  <c r="A144" i="55"/>
  <c r="D143" i="55"/>
  <c r="E143" i="55" s="1"/>
  <c r="D75" i="31"/>
  <c r="F75" i="31" s="1"/>
  <c r="E75" i="31" s="1"/>
  <c r="E84" i="31"/>
  <c r="D85" i="31" s="1"/>
  <c r="E85" i="31" s="1"/>
  <c r="D86" i="31" s="1"/>
  <c r="E86" i="31" s="1"/>
  <c r="D87" i="31" s="1"/>
  <c r="E87" i="31" s="1"/>
  <c r="D89" i="31" s="1"/>
  <c r="E89" i="31" s="1"/>
  <c r="D90" i="31" s="1"/>
  <c r="E90" i="31" s="1"/>
  <c r="D93" i="31" s="1"/>
  <c r="E93" i="31" s="1"/>
  <c r="D94" i="31" s="1"/>
  <c r="E94" i="31" s="1"/>
  <c r="D95" i="31" s="1"/>
  <c r="E95" i="31" s="1"/>
  <c r="D96" i="31" s="1"/>
  <c r="F96" i="31" s="1"/>
  <c r="E96" i="31" s="1"/>
  <c r="F153" i="58"/>
  <c r="E153" i="58" s="1"/>
  <c r="D104" i="73"/>
  <c r="E104" i="73" s="1"/>
  <c r="D105" i="73" s="1"/>
  <c r="E105" i="73" s="1"/>
  <c r="A101" i="73"/>
  <c r="A102" i="73" s="1"/>
  <c r="A144" i="72"/>
  <c r="E80" i="8"/>
  <c r="D30" i="1"/>
  <c r="A148" i="22"/>
  <c r="A149" i="22" s="1"/>
  <c r="A150" i="22" s="1"/>
  <c r="A152" i="22" s="1"/>
  <c r="A153" i="22" s="1"/>
  <c r="A154" i="22" s="1"/>
  <c r="A146" i="22"/>
  <c r="F213" i="31" l="1"/>
  <c r="E213" i="31" s="1"/>
  <c r="D212" i="31"/>
  <c r="E212" i="31" s="1"/>
  <c r="D213" i="31" s="1"/>
  <c r="D107" i="71"/>
  <c r="E107" i="71" s="1"/>
  <c r="D145" i="49"/>
  <c r="E145" i="49" s="1"/>
  <c r="D146" i="49" s="1"/>
  <c r="E146" i="49" s="1"/>
  <c r="D147" i="49" s="1"/>
  <c r="E147" i="49" s="1"/>
  <c r="D148" i="49" s="1"/>
  <c r="E148" i="49" s="1"/>
  <c r="D149" i="49" s="1"/>
  <c r="E149" i="49" s="1"/>
  <c r="D151" i="49" s="1"/>
  <c r="E151" i="49" s="1"/>
  <c r="D152" i="49" s="1"/>
  <c r="E152" i="49" s="1"/>
  <c r="D153" i="49" s="1"/>
  <c r="E153" i="49" s="1"/>
  <c r="D154" i="49" s="1"/>
  <c r="E154" i="49" s="1"/>
  <c r="D155" i="49" s="1"/>
  <c r="E155" i="49" s="1"/>
  <c r="D156" i="49" s="1"/>
  <c r="E156" i="49" s="1"/>
  <c r="D157" i="49" s="1"/>
  <c r="E157" i="49" s="1"/>
  <c r="D158" i="49" s="1"/>
  <c r="E158" i="49" s="1"/>
  <c r="D110" i="13"/>
  <c r="E110" i="13" s="1"/>
  <c r="D111" i="13" s="1"/>
  <c r="E111" i="13" s="1"/>
  <c r="D112" i="13" s="1"/>
  <c r="D172" i="76"/>
  <c r="E172" i="76" s="1"/>
  <c r="D21" i="76"/>
  <c r="E21" i="76" s="1"/>
  <c r="D55" i="76"/>
  <c r="E55" i="76" s="1"/>
  <c r="D102" i="76"/>
  <c r="E102" i="76" s="1"/>
  <c r="D243" i="55"/>
  <c r="E243" i="55" s="1"/>
  <c r="D244" i="55" s="1"/>
  <c r="E244" i="55" s="1"/>
  <c r="D144" i="55"/>
  <c r="E144" i="55" s="1"/>
  <c r="D145" i="55" s="1"/>
  <c r="E145" i="55" s="1"/>
  <c r="D147" i="55" s="1"/>
  <c r="E147" i="55" s="1"/>
  <c r="D148" i="55" s="1"/>
  <c r="E148" i="55" s="1"/>
  <c r="A104" i="73"/>
  <c r="A107" i="73" s="1"/>
  <c r="A109" i="73" s="1"/>
  <c r="A111" i="73" s="1"/>
  <c r="A112" i="73" s="1"/>
  <c r="A113" i="73" s="1"/>
  <c r="D107" i="73"/>
  <c r="E107" i="73" s="1"/>
  <c r="D108" i="73" s="1"/>
  <c r="E108" i="73" s="1"/>
  <c r="D109" i="73" s="1"/>
  <c r="E109" i="73" s="1"/>
  <c r="D111" i="73" s="1"/>
  <c r="D108" i="71" l="1"/>
  <c r="E108" i="71" s="1"/>
  <c r="D109" i="71" s="1"/>
  <c r="E109" i="71" s="1"/>
  <c r="D22" i="76"/>
  <c r="E22" i="76" s="1"/>
  <c r="D103" i="76"/>
  <c r="E103" i="76" s="1"/>
  <c r="D57" i="76"/>
  <c r="E57" i="76" s="1"/>
  <c r="D175" i="76"/>
  <c r="E175" i="76" s="1"/>
  <c r="D246" i="55"/>
  <c r="E246" i="55" s="1"/>
  <c r="D247" i="55" s="1"/>
  <c r="E247" i="55" s="1"/>
  <c r="D249" i="55" s="1"/>
  <c r="E249" i="55" s="1"/>
  <c r="D250" i="55" s="1"/>
  <c r="E250" i="55" s="1"/>
  <c r="D251" i="55" s="1"/>
  <c r="E251" i="55" s="1"/>
  <c r="D254" i="55" s="1"/>
  <c r="E254" i="55" s="1"/>
  <c r="D255" i="55" s="1"/>
  <c r="E255" i="55" s="1"/>
  <c r="E111" i="73"/>
  <c r="D110" i="71" l="1"/>
  <c r="E110" i="71" s="1"/>
  <c r="D112" i="71" s="1"/>
  <c r="E112" i="71" s="1"/>
  <c r="D113" i="71" s="1"/>
  <c r="E113" i="71" s="1"/>
  <c r="D114" i="71" s="1"/>
  <c r="E114" i="71" s="1"/>
  <c r="D115" i="71" s="1"/>
  <c r="E115" i="71" s="1"/>
  <c r="D117" i="71" s="1"/>
  <c r="E117" i="71" s="1"/>
  <c r="D119" i="71" s="1"/>
  <c r="E119" i="71" s="1"/>
  <c r="D120" i="71" s="1"/>
  <c r="E120" i="71" s="1"/>
  <c r="D121" i="71" s="1"/>
  <c r="E121" i="71" s="1"/>
  <c r="D122" i="71" s="1"/>
  <c r="E122" i="71" s="1"/>
  <c r="D123" i="71" s="1"/>
  <c r="E123" i="71" s="1"/>
  <c r="D124" i="71" s="1"/>
  <c r="E124" i="71" s="1"/>
  <c r="D176" i="76"/>
  <c r="E176" i="76" s="1"/>
  <c r="D58" i="76"/>
  <c r="E58" i="76" s="1"/>
  <c r="D104" i="76"/>
  <c r="E104" i="76" s="1"/>
  <c r="D24" i="76"/>
  <c r="E24" i="76" s="1"/>
  <c r="D257" i="55"/>
  <c r="E257" i="55" s="1"/>
  <c r="D258" i="55" s="1"/>
  <c r="E258" i="55" s="1"/>
  <c r="D259" i="55" s="1"/>
  <c r="E259" i="55" s="1"/>
  <c r="D260" i="55" s="1"/>
  <c r="E260" i="55" s="1"/>
  <c r="D261" i="55" s="1"/>
  <c r="E261" i="55" s="1"/>
  <c r="D262" i="55" s="1"/>
  <c r="D112" i="73"/>
  <c r="E112" i="73" s="1"/>
  <c r="D113" i="73" s="1"/>
  <c r="E113" i="73" s="1"/>
  <c r="D107" i="76" l="1"/>
  <c r="E107" i="76" s="1"/>
  <c r="D59" i="76"/>
  <c r="E59" i="76" s="1"/>
  <c r="D25" i="76"/>
  <c r="E25" i="76" s="1"/>
  <c r="D177" i="76"/>
  <c r="E177" i="76" s="1"/>
  <c r="D178" i="76" l="1"/>
  <c r="E178" i="76" s="1"/>
  <c r="D26" i="76"/>
  <c r="E26" i="76" s="1"/>
  <c r="D60" i="76"/>
  <c r="E60" i="76" s="1"/>
  <c r="D108" i="76"/>
  <c r="E108" i="76" s="1"/>
  <c r="E262" i="55"/>
  <c r="D263" i="55" s="1"/>
  <c r="E263" i="55" s="1"/>
  <c r="D265" i="55" s="1"/>
  <c r="E265" i="55" s="1"/>
  <c r="D266" i="55" s="1"/>
  <c r="E266" i="55" s="1"/>
  <c r="D267" i="55" s="1"/>
  <c r="E267" i="55" s="1"/>
  <c r="D269" i="55" s="1"/>
  <c r="E269" i="55" s="1"/>
  <c r="D270" i="55" s="1"/>
  <c r="E270" i="55" s="1"/>
  <c r="D271" i="55" s="1"/>
  <c r="D109" i="76" l="1"/>
  <c r="E109" i="76" s="1"/>
  <c r="D61" i="76"/>
  <c r="E61" i="76" s="1"/>
  <c r="D28" i="76"/>
  <c r="E28" i="76" s="1"/>
  <c r="D179" i="76"/>
  <c r="E179" i="76" s="1"/>
  <c r="D150" i="55"/>
  <c r="E150" i="55" s="1"/>
  <c r="D151" i="55" s="1"/>
  <c r="E151" i="55" s="1"/>
  <c r="D152" i="55" s="1"/>
  <c r="E152" i="55" s="1"/>
  <c r="D153" i="55" s="1"/>
  <c r="E153" i="55" s="1"/>
  <c r="D154" i="55" s="1"/>
  <c r="E154" i="55" s="1"/>
  <c r="D155" i="55" s="1"/>
  <c r="E155" i="55" s="1"/>
  <c r="D161" i="55" s="1"/>
  <c r="E161" i="55" s="1"/>
  <c r="D162" i="55" s="1"/>
  <c r="E162" i="55" s="1"/>
  <c r="D181" i="76" l="1"/>
  <c r="E181" i="76" s="1"/>
  <c r="D62" i="76"/>
  <c r="E62" i="76" s="1"/>
  <c r="D29" i="76"/>
  <c r="E29" i="76" s="1"/>
  <c r="D110" i="76"/>
  <c r="E110" i="76" s="1"/>
  <c r="D164" i="55"/>
  <c r="E164" i="55" s="1"/>
  <c r="D165" i="55" s="1"/>
  <c r="E165" i="55" s="1"/>
  <c r="D113" i="76" l="1"/>
  <c r="E113" i="76" s="1"/>
  <c r="D30" i="76"/>
  <c r="E30" i="76" s="1"/>
  <c r="D64" i="76"/>
  <c r="E64" i="76" s="1"/>
  <c r="D182" i="76"/>
  <c r="E182" i="76" s="1"/>
  <c r="D167" i="55"/>
  <c r="E167" i="55" s="1"/>
  <c r="D168" i="55" s="1"/>
  <c r="E168" i="55" s="1"/>
  <c r="D183" i="76" l="1"/>
  <c r="E183" i="76" s="1"/>
  <c r="D65" i="76"/>
  <c r="E65" i="76" s="1"/>
  <c r="D31" i="76"/>
  <c r="E31" i="76" s="1"/>
  <c r="D114" i="76"/>
  <c r="E114" i="76" s="1"/>
  <c r="D171" i="55"/>
  <c r="E171" i="55" s="1"/>
  <c r="D172" i="55" s="1"/>
  <c r="E172" i="55" s="1"/>
  <c r="D173" i="55" s="1"/>
  <c r="E173" i="55" s="1"/>
  <c r="D115" i="76" l="1"/>
  <c r="E115" i="76" s="1"/>
  <c r="D32" i="76"/>
  <c r="E32" i="76" s="1"/>
  <c r="D66" i="76"/>
  <c r="E66" i="76" s="1"/>
  <c r="D188" i="76"/>
  <c r="E188" i="76" s="1"/>
  <c r="D176" i="55"/>
  <c r="E176" i="55" s="1"/>
  <c r="D177" i="55" s="1"/>
  <c r="E177" i="55" s="1"/>
  <c r="D179" i="55" s="1"/>
  <c r="E179" i="55" s="1"/>
  <c r="D180" i="55" s="1"/>
  <c r="E180" i="55" s="1"/>
  <c r="D181" i="55" s="1"/>
  <c r="E181" i="55" s="1"/>
  <c r="D182" i="55" s="1"/>
  <c r="E182" i="55" s="1"/>
  <c r="D189" i="76" l="1"/>
  <c r="E189" i="76" s="1"/>
  <c r="D68" i="76"/>
  <c r="E68" i="76" s="1"/>
  <c r="D33" i="76"/>
  <c r="F33" i="76" s="1"/>
  <c r="D116" i="76"/>
  <c r="E116" i="76" s="1"/>
  <c r="D183" i="55"/>
  <c r="E183" i="55" s="1"/>
  <c r="D184" i="55" s="1"/>
  <c r="E184" i="55" s="1"/>
  <c r="D187" i="55" s="1"/>
  <c r="E187" i="55" s="1"/>
  <c r="D188" i="55" s="1"/>
  <c r="E188" i="55" s="1"/>
  <c r="D189" i="55" s="1"/>
  <c r="D117" i="76" l="1"/>
  <c r="E117" i="76" s="1"/>
  <c r="D69" i="76"/>
  <c r="E69" i="76" s="1"/>
  <c r="E33" i="76"/>
  <c r="D191" i="76"/>
  <c r="E191" i="76" s="1"/>
  <c r="D70" i="76" l="1"/>
  <c r="E70" i="76" s="1"/>
  <c r="D119" i="76"/>
  <c r="E119" i="76" s="1"/>
  <c r="D192" i="76"/>
  <c r="E192" i="76" s="1"/>
  <c r="E189" i="55"/>
  <c r="D190" i="55" s="1"/>
  <c r="E190" i="55" s="1"/>
  <c r="D191" i="55" s="1"/>
  <c r="E191" i="55" s="1"/>
  <c r="D192" i="55" s="1"/>
  <c r="E192" i="55" s="1"/>
  <c r="D193" i="55" s="1"/>
  <c r="E193" i="55" s="1"/>
  <c r="D194" i="55" s="1"/>
  <c r="E194" i="55" s="1"/>
  <c r="D195" i="55" s="1"/>
  <c r="E195" i="55" s="1"/>
  <c r="D194" i="76" l="1"/>
  <c r="E194" i="76" s="1"/>
  <c r="D120" i="76"/>
  <c r="E120" i="76" s="1"/>
  <c r="D72" i="76"/>
  <c r="E72" i="76" s="1"/>
  <c r="E107" i="79"/>
  <c r="D108" i="79" s="1"/>
  <c r="E108" i="79" s="1"/>
  <c r="D109" i="79" s="1"/>
  <c r="E109" i="79" s="1"/>
  <c r="D110" i="79" s="1"/>
  <c r="E110" i="79" s="1"/>
  <c r="D114" i="79" s="1"/>
  <c r="E114" i="79" s="1"/>
  <c r="D115" i="79" s="1"/>
  <c r="E115" i="79" s="1"/>
  <c r="D116" i="79" s="1"/>
  <c r="E116" i="79" s="1"/>
  <c r="D117" i="79" s="1"/>
  <c r="E117" i="79" s="1"/>
  <c r="D118" i="79" s="1"/>
  <c r="E118" i="79" s="1"/>
  <c r="D122" i="79" s="1"/>
  <c r="E122" i="79" s="1"/>
  <c r="D123" i="79" s="1"/>
  <c r="E123" i="79" s="1"/>
  <c r="D124" i="79" s="1"/>
  <c r="E124" i="79" s="1"/>
  <c r="D125" i="79" s="1"/>
  <c r="E125" i="79" s="1"/>
  <c r="D126" i="79" s="1"/>
  <c r="E126" i="79" s="1"/>
  <c r="D129" i="79" s="1"/>
  <c r="E129" i="79" s="1"/>
  <c r="D133" i="79" s="1"/>
  <c r="E133" i="79" s="1"/>
  <c r="D134" i="79" s="1"/>
  <c r="E134" i="79" s="1"/>
  <c r="D135" i="79" s="1"/>
  <c r="E135" i="79" s="1"/>
  <c r="D136" i="79" s="1"/>
  <c r="E136" i="79" s="1"/>
  <c r="D137" i="79" s="1"/>
  <c r="E137" i="79" s="1"/>
  <c r="D138" i="79" s="1"/>
  <c r="E138" i="79" s="1"/>
  <c r="D73" i="76" l="1"/>
  <c r="E73" i="76" s="1"/>
  <c r="D121" i="76"/>
  <c r="E121" i="76" s="1"/>
  <c r="D195" i="76"/>
  <c r="E195" i="76" s="1"/>
  <c r="A107" i="76"/>
  <c r="A108" i="76" s="1"/>
  <c r="A109" i="76" s="1"/>
  <c r="A110" i="76" s="1"/>
  <c r="A113" i="76" s="1"/>
  <c r="A114" i="76" s="1"/>
  <c r="A115" i="76" s="1"/>
  <c r="A116" i="76" s="1"/>
  <c r="D198" i="76" l="1"/>
  <c r="E198" i="76" s="1"/>
  <c r="D126" i="76"/>
  <c r="E126" i="76" s="1"/>
  <c r="D76" i="76"/>
  <c r="E76" i="76" s="1"/>
  <c r="A117" i="76"/>
  <c r="A119" i="76" s="1"/>
  <c r="D77" i="76" l="1"/>
  <c r="E77" i="76" s="1"/>
  <c r="D127" i="76"/>
  <c r="E127" i="76" s="1"/>
  <c r="D199" i="76"/>
  <c r="E199" i="76" s="1"/>
  <c r="A120" i="76"/>
  <c r="A121" i="76" s="1"/>
  <c r="A126" i="76" s="1"/>
  <c r="A127" i="76" s="1"/>
  <c r="D200" i="76" l="1"/>
  <c r="E200" i="76" s="1"/>
  <c r="D129" i="76"/>
  <c r="E129" i="76" s="1"/>
  <c r="D78" i="76"/>
  <c r="E78" i="76" s="1"/>
  <c r="A129" i="76"/>
  <c r="A130" i="76" s="1"/>
  <c r="A132" i="76" s="1"/>
  <c r="A133" i="76" s="1"/>
  <c r="A136" i="76" s="1"/>
  <c r="A137" i="76" s="1"/>
  <c r="A138" i="76" s="1"/>
  <c r="A141" i="76" s="1"/>
  <c r="A142" i="76" s="1"/>
  <c r="A144" i="76" s="1"/>
  <c r="A145" i="76" s="1"/>
  <c r="A146" i="76" s="1"/>
  <c r="A147" i="76" s="1"/>
  <c r="A148" i="76" s="1"/>
  <c r="A149" i="76" s="1"/>
  <c r="D48" i="1"/>
  <c r="F34" i="55"/>
  <c r="F33" i="55" s="1"/>
  <c r="E33" i="55" s="1"/>
  <c r="F80" i="55"/>
  <c r="F79" i="55" s="1"/>
  <c r="E79" i="55" s="1"/>
  <c r="F272" i="55"/>
  <c r="F271" i="55" s="1"/>
  <c r="E271" i="55" s="1"/>
  <c r="D79" i="76" l="1"/>
  <c r="F79" i="76" s="1"/>
  <c r="D130" i="76"/>
  <c r="E130" i="76" s="1"/>
  <c r="D203" i="76"/>
  <c r="E203" i="76" s="1"/>
  <c r="D204" i="76" l="1"/>
  <c r="E204" i="76" s="1"/>
  <c r="D132" i="76"/>
  <c r="E132" i="76" s="1"/>
  <c r="E79" i="76"/>
  <c r="D133" i="76" l="1"/>
  <c r="E133" i="76" s="1"/>
  <c r="D206" i="76"/>
  <c r="E206" i="76" s="1"/>
  <c r="D207" i="76" l="1"/>
  <c r="E207" i="76" s="1"/>
  <c r="D136" i="76"/>
  <c r="E136" i="76" s="1"/>
  <c r="D137" i="76" l="1"/>
  <c r="E137" i="76" s="1"/>
  <c r="D208" i="76"/>
  <c r="E208" i="76" s="1"/>
  <c r="D209" i="76" l="1"/>
  <c r="E209" i="76" s="1"/>
  <c r="D138" i="76"/>
  <c r="E138" i="76" s="1"/>
  <c r="D141" i="76" l="1"/>
  <c r="E141" i="76" s="1"/>
  <c r="D210" i="76"/>
  <c r="E210" i="76" s="1"/>
  <c r="D211" i="76" l="1"/>
  <c r="E211" i="76" s="1"/>
  <c r="D142" i="76"/>
  <c r="E142" i="76" s="1"/>
  <c r="D144" i="76" l="1"/>
  <c r="E144" i="76" s="1"/>
  <c r="D213" i="76"/>
  <c r="E213" i="76" s="1"/>
  <c r="D214" i="76" l="1"/>
  <c r="E214" i="76" s="1"/>
  <c r="D145" i="76"/>
  <c r="E145" i="76" s="1"/>
  <c r="D146" i="76" l="1"/>
  <c r="E146" i="76" s="1"/>
  <c r="D215" i="76"/>
  <c r="E215" i="76" s="1"/>
  <c r="D217" i="76" l="1"/>
  <c r="E217" i="76" s="1"/>
  <c r="D147" i="76"/>
  <c r="E147" i="76" s="1"/>
  <c r="D148" i="76" l="1"/>
  <c r="E148" i="76" s="1"/>
  <c r="D218" i="76"/>
  <c r="E218" i="76" s="1"/>
  <c r="D220" i="76" l="1"/>
  <c r="E220" i="76" s="1"/>
  <c r="D149" i="76"/>
  <c r="E149" i="76" s="1"/>
  <c r="D150" i="76" l="1"/>
  <c r="E150" i="76" s="1"/>
  <c r="D221" i="76"/>
  <c r="E221" i="76" s="1"/>
  <c r="E138" i="31"/>
  <c r="D139" i="31" s="1"/>
  <c r="E139" i="31" s="1"/>
  <c r="D140" i="31" s="1"/>
  <c r="E140" i="31" s="1"/>
  <c r="D141" i="31" s="1"/>
  <c r="E141" i="31" s="1"/>
  <c r="D142" i="31" s="1"/>
  <c r="E142" i="31" s="1"/>
  <c r="D143" i="31" s="1"/>
  <c r="E143" i="31" s="1"/>
  <c r="D144" i="31" s="1"/>
  <c r="E144" i="31" s="1"/>
  <c r="D145" i="31" s="1"/>
  <c r="E145" i="31" s="1"/>
  <c r="D146" i="31" s="1"/>
  <c r="E146" i="31" s="1"/>
  <c r="D147" i="31" s="1"/>
  <c r="E147" i="31" s="1"/>
  <c r="D148" i="31" s="1"/>
  <c r="E148" i="31" s="1"/>
  <c r="F150" i="31" l="1"/>
  <c r="E150" i="31" s="1"/>
  <c r="E112" i="13"/>
  <c r="D113" i="13" s="1"/>
  <c r="E113" i="13" s="1"/>
  <c r="D114" i="13" s="1"/>
  <c r="E114" i="13" s="1"/>
  <c r="D115" i="13" s="1"/>
  <c r="E115" i="13" s="1"/>
  <c r="D116" i="13" s="1"/>
  <c r="E116" i="13" s="1"/>
  <c r="D117" i="13" s="1"/>
  <c r="E117" i="13" s="1"/>
  <c r="D118" i="13" s="1"/>
  <c r="E118" i="13" s="1"/>
  <c r="D119" i="13" l="1"/>
  <c r="E119" i="13" s="1"/>
  <c r="E60" i="13"/>
  <c r="F61" i="13"/>
  <c r="E134" i="13"/>
  <c r="D135" i="13" s="1"/>
  <c r="E135" i="13" s="1"/>
  <c r="D136" i="13" s="1"/>
  <c r="E136" i="13" s="1"/>
  <c r="D137" i="13" s="1"/>
  <c r="E137" i="13" s="1"/>
  <c r="D138" i="13" s="1"/>
  <c r="E138" i="13" s="1"/>
  <c r="D139" i="13" s="1"/>
  <c r="E139" i="13" s="1"/>
  <c r="D140" i="13" s="1"/>
  <c r="E140" i="13" s="1"/>
  <c r="D142" i="13" s="1"/>
  <c r="E142" i="13" s="1"/>
  <c r="D143" i="13" s="1"/>
  <c r="E143" i="13" s="1"/>
  <c r="D144" i="13" s="1"/>
  <c r="E144" i="13" s="1"/>
  <c r="D146" i="13" s="1"/>
  <c r="E146" i="13" s="1"/>
  <c r="D147" i="13" s="1"/>
  <c r="E147" i="13" s="1"/>
  <c r="E157" i="86" l="1"/>
  <c r="F158" i="86"/>
</calcChain>
</file>

<file path=xl/sharedStrings.xml><?xml version="1.0" encoding="utf-8"?>
<sst xmlns="http://schemas.openxmlformats.org/spreadsheetml/2006/main" count="23438" uniqueCount="1940">
  <si>
    <t>REGISTRO DE CAMBIOS</t>
  </si>
  <si>
    <t>FORMATO REGISTRO DECLARACIONES JURADAS AT-2024</t>
  </si>
  <si>
    <t>Formulario</t>
  </si>
  <si>
    <t>Estado</t>
  </si>
  <si>
    <t>Periodicidad</t>
  </si>
  <si>
    <t>Largo Registro</t>
  </si>
  <si>
    <t>Secciones Detalle</t>
  </si>
  <si>
    <t>F1811</t>
  </si>
  <si>
    <t>Sin Cambios</t>
  </si>
  <si>
    <t>Anual</t>
  </si>
  <si>
    <t>B</t>
  </si>
  <si>
    <t>F1812</t>
  </si>
  <si>
    <t>B y dos resumen</t>
  </si>
  <si>
    <t>F1820</t>
  </si>
  <si>
    <t>Mensual</t>
  </si>
  <si>
    <t>F1822</t>
  </si>
  <si>
    <t>F1829</t>
  </si>
  <si>
    <t>F1832</t>
  </si>
  <si>
    <t>F1834</t>
  </si>
  <si>
    <t>F1835</t>
  </si>
  <si>
    <t>Modificada</t>
  </si>
  <si>
    <t>F1836</t>
  </si>
  <si>
    <t>F1837</t>
  </si>
  <si>
    <t>F1839</t>
  </si>
  <si>
    <t>F1840</t>
  </si>
  <si>
    <t>F1841</t>
  </si>
  <si>
    <t>F1842</t>
  </si>
  <si>
    <t>F1843</t>
  </si>
  <si>
    <t>F1847</t>
  </si>
  <si>
    <t>B y C</t>
  </si>
  <si>
    <t>F1862</t>
  </si>
  <si>
    <t>F1866</t>
  </si>
  <si>
    <t>F1867</t>
  </si>
  <si>
    <t>F1870</t>
  </si>
  <si>
    <t>F1871</t>
  </si>
  <si>
    <t>F1873</t>
  </si>
  <si>
    <t>F1874</t>
  </si>
  <si>
    <t>F1879</t>
  </si>
  <si>
    <t>F1887</t>
  </si>
  <si>
    <t>F1889</t>
  </si>
  <si>
    <t>F1890</t>
  </si>
  <si>
    <t>F1891</t>
  </si>
  <si>
    <t>F1894</t>
  </si>
  <si>
    <t>F1896</t>
  </si>
  <si>
    <t>F1897</t>
  </si>
  <si>
    <t>F1898</t>
  </si>
  <si>
    <t>F1899</t>
  </si>
  <si>
    <t>F1900</t>
  </si>
  <si>
    <t>F1901</t>
  </si>
  <si>
    <t>F1902</t>
  </si>
  <si>
    <t>F1903</t>
  </si>
  <si>
    <t>F1904</t>
  </si>
  <si>
    <t>F1907</t>
  </si>
  <si>
    <t>F1909</t>
  </si>
  <si>
    <t>F1914</t>
  </si>
  <si>
    <t>F1919</t>
  </si>
  <si>
    <t xml:space="preserve">F1921 </t>
  </si>
  <si>
    <t>B, C, D, E y F</t>
  </si>
  <si>
    <t>F1922</t>
  </si>
  <si>
    <t>F1926</t>
  </si>
  <si>
    <t>F1929</t>
  </si>
  <si>
    <t>F1930</t>
  </si>
  <si>
    <t>F1932</t>
  </si>
  <si>
    <t>F1943</t>
  </si>
  <si>
    <t>B, C, D y E</t>
  </si>
  <si>
    <t>F1944</t>
  </si>
  <si>
    <t>F1945</t>
  </si>
  <si>
    <t>B, C y D</t>
  </si>
  <si>
    <t>F1946</t>
  </si>
  <si>
    <t>F1947</t>
  </si>
  <si>
    <t>F1948</t>
  </si>
  <si>
    <t>F1949</t>
  </si>
  <si>
    <t>F1950</t>
  </si>
  <si>
    <t>B, C  y D</t>
  </si>
  <si>
    <t>F1951</t>
  </si>
  <si>
    <t>F1952</t>
  </si>
  <si>
    <t>F1956</t>
  </si>
  <si>
    <t>F1958</t>
  </si>
  <si>
    <t>Nueva</t>
  </si>
  <si>
    <t>F1959</t>
  </si>
  <si>
    <t>Semestral</t>
  </si>
  <si>
    <t>F4500</t>
  </si>
  <si>
    <t>ORIENTACIÓN GENERAL PREPARACIÓN ARCHIVOS PARA DECLARAR</t>
  </si>
  <si>
    <t>Medio de Envío: Software Comercial</t>
  </si>
  <si>
    <t>Considerar para software comercial</t>
  </si>
  <si>
    <t xml:space="preserve">Año Tributario  =AT  </t>
  </si>
  <si>
    <t>Código Certificación:</t>
  </si>
  <si>
    <t>Ej: 2024</t>
  </si>
  <si>
    <t>Código Empresa: Código asignado en el proceso certificación de Casa Comercial</t>
  </si>
  <si>
    <t>N° de cliente:   N° asignado en el proceso certificación de Casa Comercial</t>
  </si>
  <si>
    <r>
      <t>Código de Presentación:</t>
    </r>
    <r>
      <rPr>
        <sz val="11"/>
        <color theme="1"/>
        <rFont val="Calibri"/>
        <family val="2"/>
        <scheme val="minor"/>
      </rPr>
      <t xml:space="preserve"> igual en los registros 1,2 y 3</t>
    </r>
  </si>
  <si>
    <t>N° de versión: N° asignado por el SII una vez certificada la casa de software</t>
  </si>
  <si>
    <t xml:space="preserve">F = Formulario, I = Internet </t>
  </si>
  <si>
    <r>
      <t>N° de folio Original:</t>
    </r>
    <r>
      <rPr>
        <sz val="11"/>
        <color theme="1"/>
        <rFont val="Calibri"/>
        <family val="2"/>
        <scheme val="minor"/>
      </rPr>
      <t xml:space="preserve"> El campo FOLIO debe ingresarse con la estructura EERRRnn,</t>
    </r>
  </si>
  <si>
    <t>Donde:</t>
  </si>
  <si>
    <t xml:space="preserve">     donde EE=N° de casa comercial, RRR=2,3 y 4 Dígito RUT Declarante (de izquierda a derecha),</t>
  </si>
  <si>
    <t>F: papel</t>
  </si>
  <si>
    <t xml:space="preserve">     nn=correlativo, se inicia en 01</t>
  </si>
  <si>
    <t>I: Internet</t>
  </si>
  <si>
    <t>Código Presentación: S</t>
  </si>
  <si>
    <t>ÍNDICE</t>
  </si>
  <si>
    <t>REGISTRO DE CAMBIOS
AT = 2019</t>
  </si>
  <si>
    <t xml:space="preserve">NOTA : La definición de los campos tipo fecha  y periodo serán expresados en función del AT del documento. </t>
  </si>
  <si>
    <t>VERSION</t>
  </si>
  <si>
    <t>FECHA</t>
  </si>
  <si>
    <t>FORMULARIO</t>
  </si>
  <si>
    <t>MODIFICACIONES</t>
  </si>
  <si>
    <t>v.1.0</t>
  </si>
  <si>
    <t>Traspaso AT2024 a AT2025</t>
  </si>
  <si>
    <t>Se ajusta al cambio de la DJ</t>
  </si>
  <si>
    <t>v.1.1</t>
  </si>
  <si>
    <t>1958, 1959</t>
  </si>
  <si>
    <t>Se agregan DJ nuevas</t>
  </si>
  <si>
    <t>v.1.2</t>
  </si>
  <si>
    <t>Se ajusta largos campos de nombres, apellidos, razón social y direcciones</t>
  </si>
  <si>
    <t>v.1.3</t>
  </si>
  <si>
    <t>Se ajusta largos y cambios del layout.</t>
  </si>
  <si>
    <t>FORMULARIO 1811</t>
  </si>
  <si>
    <t xml:space="preserve"> Declaración Jurada Anual sobre Retenciones efectuadas conforme a los Arts. 73 y sobre compras de minerales y/o retenciones del art. 74 Nº 6, ambos  de la Ley de la Renta </t>
  </si>
  <si>
    <t>REGISTRO TIPO 0 :   Utilizado si y solo si se envia el archivo por Upload (INTERNET)</t>
  </si>
  <si>
    <t>Nº</t>
  </si>
  <si>
    <t>CAMPOS</t>
  </si>
  <si>
    <t>POSICION</t>
  </si>
  <si>
    <t>LARGO</t>
  </si>
  <si>
    <t>CARACTER</t>
  </si>
  <si>
    <t>VALIDACIONES DE FORMATO</t>
  </si>
  <si>
    <t>Desde</t>
  </si>
  <si>
    <t>Hasta</t>
  </si>
  <si>
    <t>Tipo de registro</t>
  </si>
  <si>
    <t>N</t>
  </si>
  <si>
    <t xml:space="preserve">=0 </t>
  </si>
  <si>
    <t>Año Tributario</t>
  </si>
  <si>
    <t>AT</t>
  </si>
  <si>
    <t>Número Formulario</t>
  </si>
  <si>
    <t>=1811</t>
  </si>
  <si>
    <t>Rut Declarante</t>
  </si>
  <si>
    <t>Rut Declarante debe cumplir Modulo 11
y Rut Declarante Registro Tipo i = Rut Declarante Registro Tipo j  { i, j = 0, 1, 2, 3}</t>
  </si>
  <si>
    <t>Número de RUT</t>
  </si>
  <si>
    <t>&gt;0</t>
  </si>
  <si>
    <t>Dígito verificador</t>
  </si>
  <si>
    <t>C</t>
  </si>
  <si>
    <t>Módulo 11</t>
  </si>
  <si>
    <t>Total de Registros a transmitir</t>
  </si>
  <si>
    <t>Código certificación</t>
  </si>
  <si>
    <t>Código empresa</t>
  </si>
  <si>
    <t>Autorizada por SII</t>
  </si>
  <si>
    <t>Número de cliente</t>
  </si>
  <si>
    <t>Del software autorizado</t>
  </si>
  <si>
    <t>Checksum declarante</t>
  </si>
  <si>
    <t>&gt;=0</t>
  </si>
  <si>
    <t>Checksum SII</t>
  </si>
  <si>
    <t>= 0</t>
  </si>
  <si>
    <t>Código de presentación</t>
  </si>
  <si>
    <t>Tipo de Declaración</t>
  </si>
  <si>
    <t>O:original R: rectificatoria</t>
  </si>
  <si>
    <t>Nº de folio</t>
  </si>
  <si>
    <t>&gt; 0</t>
  </si>
  <si>
    <t xml:space="preserve"> </t>
  </si>
  <si>
    <t>Fecha de envío</t>
  </si>
  <si>
    <t>Día</t>
  </si>
  <si>
    <t>=0</t>
  </si>
  <si>
    <t>Mes</t>
  </si>
  <si>
    <t>Año</t>
  </si>
  <si>
    <t>Hora de envío</t>
  </si>
  <si>
    <t>Hora</t>
  </si>
  <si>
    <t>Minuto</t>
  </si>
  <si>
    <t>Segundo</t>
  </si>
  <si>
    <t>Número de Versión</t>
  </si>
  <si>
    <t>Proporcionado por el SII.</t>
  </si>
  <si>
    <t>Número de Atención</t>
  </si>
  <si>
    <t>Blancos</t>
  </si>
  <si>
    <t>LARGO DEL REGISTRO</t>
  </si>
  <si>
    <t>REGISTRO TIPO 1: DATOS DE LA DECLARACIÓN Y DEL DECLARANTE</t>
  </si>
  <si>
    <t>Determina tipo de -registro</t>
  </si>
  <si>
    <t xml:space="preserve">=1 </t>
  </si>
  <si>
    <t>Determina orden preced.</t>
  </si>
  <si>
    <t>=1</t>
  </si>
  <si>
    <t>AT documento</t>
  </si>
  <si>
    <t>Código de Presentación igual en los registros 1,2 y 3
F = Formulario, I = Internet,M = Excepción</t>
  </si>
  <si>
    <t>O: Original ó R: Rectificatoria</t>
  </si>
  <si>
    <t xml:space="preserve">      Rectificatoria</t>
  </si>
  <si>
    <t xml:space="preserve">RUT anterior               </t>
  </si>
  <si>
    <t>&gt;0 : Rectificatoria; =0:Original</t>
  </si>
  <si>
    <t>Módulo 11: Si tipo Declaración es "R"; 0 Si tipo Declaración es "O"</t>
  </si>
  <si>
    <t xml:space="preserve">     Folio anterior             </t>
  </si>
  <si>
    <t>Cód.de presentación</t>
  </si>
  <si>
    <t>I, M ó F: Si Tipo Declaración es "R" (Rectificatoria); Blanco: Si Tipo Declaración es "O" (Original)</t>
  </si>
  <si>
    <t xml:space="preserve">Nº folio               </t>
  </si>
  <si>
    <t>&gt;0: Si tipo Declaración es “R” (Rectificatoria) ; =0 Si tipo Declaración es “O” (Original)</t>
  </si>
  <si>
    <t xml:space="preserve">Número de RUT     </t>
  </si>
  <si>
    <t>Razón Social o Nombre</t>
  </si>
  <si>
    <t>Obligatorio, diferente de Blanco</t>
  </si>
  <si>
    <t>desde</t>
  </si>
  <si>
    <t>hasta</t>
  </si>
  <si>
    <t xml:space="preserve">                           </t>
  </si>
  <si>
    <t xml:space="preserve">Determina tipo </t>
  </si>
  <si>
    <t>=2</t>
  </si>
  <si>
    <t>Dirección Postal</t>
  </si>
  <si>
    <t>Comuna</t>
  </si>
  <si>
    <t>Correo Electrónico</t>
  </si>
  <si>
    <t xml:space="preserve">Obligatorio diferente de Blanco, formato: _________@__. ___ </t>
  </si>
  <si>
    <t xml:space="preserve">Nº de Fax </t>
  </si>
  <si>
    <t xml:space="preserve">Cód Pais </t>
  </si>
  <si>
    <t>=56</t>
  </si>
  <si>
    <t xml:space="preserve">Cód. Ärea Ciudad      </t>
  </si>
  <si>
    <t>&gt;= 0</t>
  </si>
  <si>
    <t xml:space="preserve">Teléfono                           </t>
  </si>
  <si>
    <t>Nº de Teléfono</t>
  </si>
  <si>
    <t>Obligatorio, diferente de 0</t>
  </si>
  <si>
    <t xml:space="preserve">Cód Pais                        </t>
  </si>
  <si>
    <t>Cód. Ärea Ciudad</t>
  </si>
  <si>
    <t>Sólo para archivos computacionales Internet</t>
  </si>
  <si>
    <t>=3</t>
  </si>
  <si>
    <t>Localización del docto.</t>
  </si>
  <si>
    <t>Los Campos Unidad, Número de Caja y Número de Paquete deben ser iguales a los mismos campos del Registro 2; Para Archivos Internet y Medios completar con ceros</t>
  </si>
  <si>
    <t xml:space="preserve">Caja               </t>
  </si>
  <si>
    <t>Unidad</t>
  </si>
  <si>
    <t xml:space="preserve"> =0</t>
  </si>
  <si>
    <t>Número de caja</t>
  </si>
  <si>
    <t>Número de paquete</t>
  </si>
  <si>
    <t>REGISTROS TIPO 2: DATOS DE LOS DECLARADOS</t>
  </si>
  <si>
    <t>Código de Presentación igual en los registros 1, 2 y 3
F = Formulario, I = Internet ó M = Excepción</t>
  </si>
  <si>
    <t>Nº de RUT</t>
  </si>
  <si>
    <t>Díg.verificador</t>
  </si>
  <si>
    <t>módulo 11</t>
  </si>
  <si>
    <t>Rut del receptor de la renta</t>
  </si>
  <si>
    <t>&gt;0: Si tipo Declaración es “O” (Original) ; &gt;= 0 Si tipo Declaración es “R” (Rectificatoria)</t>
  </si>
  <si>
    <t>Modulo 11</t>
  </si>
  <si>
    <t>Retención Art.73 L.I.R.</t>
  </si>
  <si>
    <t>Monto Retenido Anual Actualizado</t>
  </si>
  <si>
    <t>Número de certificado</t>
  </si>
  <si>
    <t xml:space="preserve">&gt;=0 </t>
  </si>
  <si>
    <t>Retención Art. 74 Nº 6 L.I.R</t>
  </si>
  <si>
    <t>Montos Históricos compras de Minerales</t>
  </si>
  <si>
    <t>No afecto a retención</t>
  </si>
  <si>
    <t>Afecto a retención</t>
  </si>
  <si>
    <r>
      <t>Monto Retenido</t>
    </r>
    <r>
      <rPr>
        <sz val="9"/>
        <rFont val="Arial"/>
        <family val="2"/>
      </rPr>
      <t xml:space="preserve"> Actualizado</t>
    </r>
  </si>
  <si>
    <t>Número de Certificado</t>
  </si>
  <si>
    <t>REGISTRO TIPO 3: CUADRO RESUMEN DE LA DECLARACIÓN</t>
  </si>
  <si>
    <t xml:space="preserve">    Determina tipo</t>
  </si>
  <si>
    <t xml:space="preserve">=3 </t>
  </si>
  <si>
    <t>Código de Presentación igual en los registros 1,2 y 3
F = Formulario, I = Internet ó M = Excepción</t>
  </si>
  <si>
    <r>
      <t xml:space="preserve">Monto Retenido </t>
    </r>
    <r>
      <rPr>
        <i/>
        <strike/>
        <u/>
        <sz val="9"/>
        <rFont val="Arial"/>
        <family val="2"/>
      </rPr>
      <t>Anual</t>
    </r>
    <r>
      <rPr>
        <i/>
        <u/>
        <sz val="9"/>
        <rFont val="Arial"/>
        <family val="2"/>
      </rPr>
      <t xml:space="preserve"> Actualizado</t>
    </r>
  </si>
  <si>
    <t>Total de Casos Informados</t>
  </si>
  <si>
    <t>Si Declaración Jurada es Original=&gt; {Total de Casos Informados} &gt; 0
Si Declaración Jurada es Rectificatoria=&gt; {Total de Casos Informados} &gt;= 0</t>
  </si>
  <si>
    <t>Fecha de Presentación</t>
  </si>
  <si>
    <t xml:space="preserve">Si Cod. De Presentación=I  =&gt; (Fecha) Registro Tipo 3 = DDMMMAAAA
{dia= 00, mes='   ', año= 0000}      V
Si Cod. De Presentación=M - F =&gt; (Fecha) Registro Tipo 3 = DDMMMAAAA
{dia= XX, mes=MMM, año= YYYY} </t>
  </si>
  <si>
    <t>día</t>
  </si>
  <si>
    <t xml:space="preserve"> =0 ; si Cod. Pres. = I sino 0&lt; dd &lt;= 31</t>
  </si>
  <si>
    <t>mes</t>
  </si>
  <si>
    <t xml:space="preserve"> =0 ; si Cod. Pres. = I sino mmm  = mes, (ENE,FEB,MAR,ABR,MAY,JUN,JUL,AGO,SEP,OCT,NOV,DIC)</t>
  </si>
  <si>
    <t>año</t>
  </si>
  <si>
    <t xml:space="preserve"> =0 ; si Cod. Pres. = I sino  yyyy = Año Actual</t>
  </si>
  <si>
    <t>Rut Representante legal</t>
  </si>
  <si>
    <t>Dígito verific.</t>
  </si>
  <si>
    <t>FORMULARIO 1812</t>
  </si>
  <si>
    <t xml:space="preserve"> Declaración Jurada Anual sobre Rentas  del Art 42 Nº 1  (Jubilaciones,  Pensiones o Montepíos) y Retenciones del Impuesto Unico de la Ley de la Renta</t>
  </si>
  <si>
    <t>=1812</t>
  </si>
  <si>
    <t>&gt;50.000.000; Obligatorio</t>
  </si>
  <si>
    <t>Determina tipo</t>
  </si>
  <si>
    <t xml:space="preserve">                        Folio anterior             </t>
  </si>
  <si>
    <t>Nº folio</t>
  </si>
  <si>
    <t xml:space="preserve">Obligatorio diferente de Blanc0, formato: _________@__. ___ </t>
  </si>
  <si>
    <t>Cód Pais</t>
  </si>
  <si>
    <t>Cód.  Ärea Ciudad</t>
  </si>
  <si>
    <t>Teléfono</t>
  </si>
  <si>
    <t xml:space="preserve">    Determina orden preced.</t>
  </si>
  <si>
    <t>Codigo certificacion</t>
  </si>
  <si>
    <t xml:space="preserve">Archivos computacionales Internet  </t>
  </si>
  <si>
    <t>Codigo empresa</t>
  </si>
  <si>
    <t>Número de clinete</t>
  </si>
  <si>
    <t>Los Campos Unidad, Número de Caja y Número de Paquete deben ser iguales a los mismos campos del Registro 2; Archivos Internet y Medios completar con ceros</t>
  </si>
  <si>
    <t xml:space="preserve">                            Caja</t>
  </si>
  <si>
    <t xml:space="preserve">     Unidad</t>
  </si>
  <si>
    <t xml:space="preserve">     Número de caja</t>
  </si>
  <si>
    <t xml:space="preserve">                            Número de paquete</t>
  </si>
  <si>
    <t>Rut del receptor de la pensión</t>
  </si>
  <si>
    <t xml:space="preserve">Montos Anuales Actualizados </t>
  </si>
  <si>
    <t xml:space="preserve">Renta Total Neta Pagada </t>
  </si>
  <si>
    <t>REBAJA POR ASIGNACIÓN DE ZONA ART. 13 DL 889/1975 Y/O RENTAS NO GRAVADAS</t>
  </si>
  <si>
    <t>OTRAS REBAJAS A LA BASE IMPONIBLE</t>
  </si>
  <si>
    <t>Impuesto Único Retenido</t>
  </si>
  <si>
    <t>Mayor Retención Solicitada</t>
  </si>
  <si>
    <t>Período al que corresp.las rentas</t>
  </si>
  <si>
    <t>Enero</t>
  </si>
  <si>
    <t>Para declaraciones Originales, debe existir al menos</t>
  </si>
  <si>
    <t>Febrero</t>
  </si>
  <si>
    <t>un periodo indicado CON "X"</t>
  </si>
  <si>
    <t>Marzo</t>
  </si>
  <si>
    <t>Abril</t>
  </si>
  <si>
    <t>Mayo</t>
  </si>
  <si>
    <t>Junio</t>
  </si>
  <si>
    <t>Julio</t>
  </si>
  <si>
    <t>Agosto</t>
  </si>
  <si>
    <t>Septiembre</t>
  </si>
  <si>
    <t>Octubre</t>
  </si>
  <si>
    <t>Noviembre</t>
  </si>
  <si>
    <t>Diciembre</t>
  </si>
  <si>
    <t>Total Montos Anuales sin Act.</t>
  </si>
  <si>
    <t>Renta Total Neta Pagada</t>
  </si>
  <si>
    <t>Por rentas pagadas durante el año</t>
  </si>
  <si>
    <t xml:space="preserve">Por rentas acc.pagadas Ene.-Abr. </t>
  </si>
  <si>
    <t>Total Montos Anuales Actualiz.</t>
  </si>
  <si>
    <t>&gt;0 Obligatorio</t>
  </si>
  <si>
    <t>FORMULARIO 1820</t>
  </si>
  <si>
    <t>Declaración Jurada mensual sobre contratos de derivados Ley 20.544 Octubre de 2011</t>
  </si>
  <si>
    <t>Año tributario</t>
  </si>
  <si>
    <t>=AT</t>
  </si>
  <si>
    <t>=1820</t>
  </si>
  <si>
    <t>0000</t>
  </si>
  <si>
    <t>Periodo tributario</t>
  </si>
  <si>
    <t>=ATXX; XX puede tomar valor entre 1 y 12 (Ejemplo: 201209)</t>
  </si>
  <si>
    <t>Periodo Tributario</t>
  </si>
  <si>
    <t>Folio</t>
  </si>
  <si>
    <t xml:space="preserve">    Código de presentación</t>
  </si>
  <si>
    <t xml:space="preserve">    Nº de folio</t>
  </si>
  <si>
    <t xml:space="preserve">    Rectificatoria</t>
  </si>
  <si>
    <t xml:space="preserve">      Folio anterior</t>
  </si>
  <si>
    <t>Direccion Postal</t>
  </si>
  <si>
    <t>Nº de Fax</t>
  </si>
  <si>
    <t xml:space="preserve">No obligatorio </t>
  </si>
  <si>
    <t>Cód.  Área Ciudad</t>
  </si>
  <si>
    <t>Cód Área Ciudad</t>
  </si>
  <si>
    <t>Codigo certificación</t>
  </si>
  <si>
    <t>Solo para archivos computacionales Internet</t>
  </si>
  <si>
    <t>Caja</t>
  </si>
  <si>
    <t>REGISTROS TIPO 2: DATOS DE LOS CONTRATOS INFORMADOS</t>
  </si>
  <si>
    <t>Rut informado debe cumplir Módulo 11</t>
  </si>
  <si>
    <t>Rut Contraparte</t>
  </si>
  <si>
    <t>Tax -ID de la Contraparte</t>
  </si>
  <si>
    <t>Código Pais Contraparte</t>
  </si>
  <si>
    <t>Tipo de Relación con contraparte</t>
  </si>
  <si>
    <t>&gt;0, si existe --&gt;  {1, 2, 3, 4, 99}</t>
  </si>
  <si>
    <t>Modalidad de contratación</t>
  </si>
  <si>
    <t>&gt;0, si existe -&gt;{1, 2, 3, 4,5,6}</t>
  </si>
  <si>
    <t>Acuerdo marco</t>
  </si>
  <si>
    <t>Tipo</t>
  </si>
  <si>
    <t>&gt;0, si existe --&gt;  {1, 2, 3}</t>
  </si>
  <si>
    <t>Número</t>
  </si>
  <si>
    <t>Fecha suscripción</t>
  </si>
  <si>
    <t>ddmmaaaa</t>
  </si>
  <si>
    <t>Contrato / Confirmación</t>
  </si>
  <si>
    <t>Número /  Identificador</t>
  </si>
  <si>
    <t>&lt;&gt; blanco</t>
  </si>
  <si>
    <t xml:space="preserve">Fecha  suscripción </t>
  </si>
  <si>
    <t>Evento informado</t>
  </si>
  <si>
    <t>&gt;0, si existe -&gt;{1, 2, 3, 4,5}</t>
  </si>
  <si>
    <t>Tipo de Contrato</t>
  </si>
  <si>
    <t>&gt;0, si existe -&gt;{1, 2, 3, 4, 5, 6, 7, 8, 9, 10, 11, 12, 13, 14}</t>
  </si>
  <si>
    <t>Nombre del Instrumento</t>
  </si>
  <si>
    <t>texto libre (sólo letras y números)</t>
  </si>
  <si>
    <t>Modalidad de cumplimiento</t>
  </si>
  <si>
    <t>&gt;0, si existe -&gt;{1, 2}</t>
  </si>
  <si>
    <t>Posición del declarante</t>
  </si>
  <si>
    <t>&gt;=0, si existe -&gt;{1, 2}</t>
  </si>
  <si>
    <t>Activo Subyacente</t>
  </si>
  <si>
    <t>&gt;0, si existe -&gt;{1, 2,3,4,5,6,7}</t>
  </si>
  <si>
    <t>Código</t>
  </si>
  <si>
    <t>si, Tipo Activo Subyacente=1 --&gt; código monedas suplemento DJ para año respectivo
si, Tipo Activo Subyacente=2 --&gt;{1, 2}
si, Tipo Activo Subyacente=3 --&gt; {1, 2, 3, 4, 5, 6, 7, 8, 9, 10, 11, 12, 13, 14}</t>
  </si>
  <si>
    <t>Otros (especificación)</t>
  </si>
  <si>
    <t>si tipo activo subyacente es 2 y codigo Activo Subyacente es 2, entonces {1,2,3,4,5,6,7,8,9,10,11,12,13,14,15,16,17,18,19,20,21,22,23,24,25,26,27,28,29,30,31,32,33,34,35,36,37,38,39,40}</t>
  </si>
  <si>
    <t>Tasa fija / Spread %</t>
  </si>
  <si>
    <t>2 enteros y 4 decimales, puede ser con signo "-". Ejemplo -5,4545, se debería generar como -054545</t>
  </si>
  <si>
    <t>Segundo Activo Subyacente</t>
  </si>
  <si>
    <t>si tipo de contrato=3,4,5 (Swap) --&gt; {1, 2,3,4,5,6,7}</t>
  </si>
  <si>
    <t>si, tipo de segundo Activo Subyacente=1 --&gt; código monedas suplemento DJ para año respectivo
si, tipo de segundo Activo Subyacente=2  --&gt;{1, 2}
si, tipo de segundo Activo Subyacente=3 --&gt; {1, 2, 3, 4, 5, 6, 7, 8, 9, 10, 11, 12, 13, 14}</t>
  </si>
  <si>
    <t>si tipo segundo activo subyacente es 2 y codigo segundo Activo Subyacente es 2, entonces  {1,2,3,4,5,6,7,8,9,10,11,12,13,14,15,16,17,18,19,20,21,22,23,24,25,26,27,28,29,30,31,32,33,34,35,36,37,38,39,40}</t>
  </si>
  <si>
    <t>2 enteros y 4 decimales, puede ser con signo "-". Ejemplo -5,4545, se debería generar como -054545, si es 5,4545 se debe generar como 0054545, el signo - se reemplaza por 0</t>
  </si>
  <si>
    <t>Precio futuro contratado (Futuro, forward y opciones)</t>
  </si>
  <si>
    <t>Código de Precio</t>
  </si>
  <si>
    <t>{1, 2}</t>
  </si>
  <si>
    <t>Precio</t>
  </si>
  <si>
    <t xml:space="preserve">&gt;0, si, Código de Precio = 1 , 13 enteros con dos decimales
=0, si, Código de Precio = 2 </t>
  </si>
  <si>
    <t>Moneda</t>
  </si>
  <si>
    <t>según código monedas suplemento DJ para año respectivo</t>
  </si>
  <si>
    <t>{1,2,3,4,5,6,7,8,9,10,11,12,13}</t>
  </si>
  <si>
    <t>Monto/cantidad contratado o nocional</t>
  </si>
  <si>
    <t>&gt;0, valor con 2 decimales</t>
  </si>
  <si>
    <t>Segunda unidad (Sólo Swap)</t>
  </si>
  <si>
    <t>Segundo monto nocional (Sólo Swap)</t>
  </si>
  <si>
    <t>&gt;=0, 13 enteros con dos decimales</t>
  </si>
  <si>
    <t>Fecha de vencimiento</t>
  </si>
  <si>
    <t>&gt;0; Obligatorio</t>
  </si>
  <si>
    <t>FORMULARIO 1822</t>
  </si>
  <si>
    <t xml:space="preserve">Declaración Jurada Anual sobre Enajenación de Acciones de Pago de Sociedades Anónimas Abiertas o Cerradas, según Normas de la  Letra C)  del  Nº 1  de la  Letra A)  del Artículo 14  de la Ley de la Renta. </t>
  </si>
  <si>
    <t>=1822</t>
  </si>
  <si>
    <t>Rut del Inversionista</t>
  </si>
  <si>
    <t>Tipo de Operación</t>
  </si>
  <si>
    <t>% Derechos sociales o campital o Nº de Acciones de pago enajenadas</t>
  </si>
  <si>
    <t>con 3 decimales</t>
  </si>
  <si>
    <t>Precio adq.Acciones de Pago act.a fecha de enaj.</t>
  </si>
  <si>
    <t>Con cargo a utilids.tribut.afectas</t>
  </si>
  <si>
    <t>Con cargo a utilids.tribut.exentas</t>
  </si>
  <si>
    <t>Con cargo a utilids.no renta</t>
  </si>
  <si>
    <t>Exceso nom.ret.para el año sgte.</t>
  </si>
  <si>
    <t>Incremento por Impto. de 1ª Categoría</t>
  </si>
  <si>
    <t>Créd. para G.C.o Adic.asoc.a ret.reinv.</t>
  </si>
  <si>
    <t>Impuesto primera categoría</t>
  </si>
  <si>
    <t>Con Derecho a devolución</t>
  </si>
  <si>
    <t>Sin derecho a devolución</t>
  </si>
  <si>
    <t>Crédito por Impuestos Externos</t>
  </si>
  <si>
    <t>Impuesto tasa adicional ex.art.21</t>
  </si>
  <si>
    <t>Enajenación de acciones destinada a reinversión</t>
  </si>
  <si>
    <t>“X” o Blanco</t>
  </si>
  <si>
    <t>FORMULARIO 1829</t>
  </si>
  <si>
    <t>Declaración Jurada anual sobre contratos de derivados Ley 20.544 Octubre de 2011</t>
  </si>
  <si>
    <t>=1829</t>
  </si>
  <si>
    <t>O:original R: rectificatoria A: Anulatoria</t>
  </si>
  <si>
    <t>=AT00</t>
  </si>
  <si>
    <t xml:space="preserve">      RUT  anterior</t>
  </si>
  <si>
    <t>&gt;0 : Rectificatoria o Anulatoria; =0:Original</t>
  </si>
  <si>
    <t>Módulo 11: Si tipo Declaración es "R" o "A"; 0 Si tipo Declaración es "O"</t>
  </si>
  <si>
    <t>I, M ó F: Si Tipo Declaración es "R" (Rectificatoria) o "A" (Anulatoria); Blanco: Si Tipo Declaración es "O" (Original)</t>
  </si>
  <si>
    <t>&gt;0: Si tipo Declaración es “R” (Rectificatoria) o "A" (Anulatoria); =0 Si tipo Declaración es “O” (Original)</t>
  </si>
  <si>
    <t>Igual a Blanco</t>
  </si>
  <si>
    <t>no obligatorio</t>
  </si>
  <si>
    <t xml:space="preserve">blanco </t>
  </si>
  <si>
    <t>REGISTROS TIPO 2: DATOS DE LOS INFORMADOS</t>
  </si>
  <si>
    <t>Rut informado debe cumplir Modulo 11</t>
  </si>
  <si>
    <t>Identificador ISO de paises</t>
  </si>
  <si>
    <t>&gt;0, si existe -&gt;{1, 2, 3}</t>
  </si>
  <si>
    <t>Contrato vencido en el ejercicio</t>
  </si>
  <si>
    <t xml:space="preserve">Estado del contrato / confirmación  </t>
  </si>
  <si>
    <t>&gt;=0, si existe -&gt;{1, 2, 3, 4}</t>
  </si>
  <si>
    <t>Segundo Activo Subyacente (Solo Swap)</t>
  </si>
  <si>
    <t>si, Código de Precio = 1,   &gt; 0, 13 enteros con dos decimales
si, Código de Precio = 2 ; = 0</t>
  </si>
  <si>
    <t>{0,1,2,3,4,5,6,7,8,9,10,11,12,13}</t>
  </si>
  <si>
    <t>Segundo Monto nocional (Sólo Swap)</t>
  </si>
  <si>
    <t>Fecha de liquidación o de ejercicio de opción</t>
  </si>
  <si>
    <t>Precio de mercado del subyacente al cierre del ejercicio o liquidación</t>
  </si>
  <si>
    <t>Código de precio</t>
  </si>
  <si>
    <t xml:space="preserve">&gt;0
si, Código de Precio = 2, 11 enteros con cuatro decimales </t>
  </si>
  <si>
    <t>Valor justo del contrato / confirmación</t>
  </si>
  <si>
    <t>&gt;=0, puede ser con signo "-"</t>
  </si>
  <si>
    <t>Resultado ejercicio</t>
  </si>
  <si>
    <t>Cuenta contable asociada al resultado del ejercicio</t>
  </si>
  <si>
    <t>Efecto en Patrimonio</t>
  </si>
  <si>
    <t>Cuenta contable asociada al Registro en Patrimonio</t>
  </si>
  <si>
    <t>Comisión pactada</t>
  </si>
  <si>
    <t>Prima total</t>
  </si>
  <si>
    <t>&gt;=0,  puede ser con signo "-"</t>
  </si>
  <si>
    <t>Inversión Inicial</t>
  </si>
  <si>
    <t>Otros gastos asociados al contrato</t>
  </si>
  <si>
    <t>Otros ingresos asociados al contrato</t>
  </si>
  <si>
    <t>Pagos al exterior efectuados en el ejercicio</t>
  </si>
  <si>
    <t>Monto</t>
  </si>
  <si>
    <t>Modalidad de pago</t>
  </si>
  <si>
    <t>{0,1, 2,3,4}</t>
  </si>
  <si>
    <t>Saldo de garantias al cierre (contratos futuros)</t>
  </si>
  <si>
    <t>Total Resultado del Ejercicio</t>
  </si>
  <si>
    <t>Total Efecto en Patrimonio</t>
  </si>
  <si>
    <t>Total de datos Informados</t>
  </si>
  <si>
    <t>Rut Representante Legal</t>
  </si>
  <si>
    <t>N° de RUT</t>
  </si>
  <si>
    <t>FORMULARIO 1832</t>
  </si>
  <si>
    <t>Declaración Jurada anual sobre donaciones del art. 46 del D.L. N° 3.063, de 1979; del D.L. N° 45, de 1973; del art. 3° de la Ley N° 19.247, de 1993; del artículo cuarto de la Ley N° 21.207, de 2020; del N° 7 del art. 31°, de la Ley sobre Impuesto a la Renta, Ley N° 16.271 sobre Impuesto a las Herencias, Asignaciones, y Donaciones, y del artículo 7° de la Ley N° 16.282, contenido en el D.F.L. 104 de 1977, del Ministerio del Interior.</t>
  </si>
  <si>
    <t>=1832</t>
  </si>
  <si>
    <t xml:space="preserve"> = 0</t>
  </si>
  <si>
    <t>Código de Presentación igual en los registros 1,2 y 3;  F = Formulario, I = Internet ó M = Excepción</t>
  </si>
  <si>
    <t>Domicilio Postal</t>
  </si>
  <si>
    <t xml:space="preserve">Nº de Teléfono  </t>
  </si>
  <si>
    <t>Cód. empresa</t>
  </si>
  <si>
    <t>Nº de cliente</t>
  </si>
  <si>
    <t>Código de Presentación igual en los registros 1,2 y 3
I = Internet ó M = Excepción</t>
  </si>
  <si>
    <t>Rut del Donante</t>
  </si>
  <si>
    <t>&gt;=0: Si tipo Declaración es “O” (Original) ; &gt;= 0 Si tipo Declaración es “R” (Rectificatoria)</t>
  </si>
  <si>
    <t>NORMA legal bajo la cual se efectua la donación</t>
  </si>
  <si>
    <t>Monto  Actualizado en Dinero</t>
  </si>
  <si>
    <t>Fecha Recepción Donación</t>
  </si>
  <si>
    <t>DDMMYYYY</t>
  </si>
  <si>
    <t>N° DE CERTIFICADO O DE COMPROBANTE</t>
  </si>
  <si>
    <t xml:space="preserve">    Determina Tipo</t>
  </si>
  <si>
    <t>Monto Actualizado Donaciones</t>
  </si>
  <si>
    <t>N° de Casos Informados</t>
  </si>
  <si>
    <t>Si Declaración Jurada es Original=&gt;  {Total de Casos Informados} &gt; 0
Si Declaración Jurada es Rectificatoria=&gt; {Total de Casos Informados} &gt;= 0</t>
  </si>
  <si>
    <t>FORMULARIO 1834</t>
  </si>
  <si>
    <t>Declaración Jurada Anual sobre Seguros Dotales contratados a contar del 07.11.2001</t>
  </si>
  <si>
    <t>=1834</t>
  </si>
  <si>
    <t>Código de Presentación igual en los registros 1,2 y 3; I = Internet,M = Excepción</t>
  </si>
  <si>
    <t>I, M: Si Tipo Declaración es "R" (Rectificatoria); Blanco: Si Tipo Declaración es "O" (Original)</t>
  </si>
  <si>
    <t>Rut Beneficiario o Asegurado</t>
  </si>
  <si>
    <t>Código de tipo de seguro.</t>
  </si>
  <si>
    <t>Fecha Celebración contrato</t>
  </si>
  <si>
    <t>dia</t>
  </si>
  <si>
    <t xml:space="preserve">01&lt;= DD&lt;=31; </t>
  </si>
  <si>
    <t xml:space="preserve">01&lt;=MM&lt;=12; </t>
  </si>
  <si>
    <t>aaaa &gt;= 07/11/2001 (fijo) y &lt;= 31/12/AT-1</t>
  </si>
  <si>
    <t>RUT del Contratante.</t>
  </si>
  <si>
    <t>Primas y otros abonos pagados por el contratante, acumulados y actualizados</t>
  </si>
  <si>
    <t>Costos de cobertura y otros cargos del ejercicio actualizados.</t>
  </si>
  <si>
    <t>&gt;=1</t>
  </si>
  <si>
    <t>Saldo final primas disponibles para rescate.</t>
  </si>
  <si>
    <t>&gt;=2</t>
  </si>
  <si>
    <t xml:space="preserve">Total de rescates y otras cantidades pagadas en el ejercicio, actualizadas. </t>
  </si>
  <si>
    <t>Parte de rescates y otras cantidades pagadas en el ejercicio afectas a impuestos a la renta, actualizada.</t>
  </si>
  <si>
    <t>Retenciones de impuesto del ejercicio, actualizadas (Art. 17 N° 3 LIR, tasa 15%).</t>
  </si>
  <si>
    <t>Rut Declarante debe cumplir Modulo 11 ٨ Rut Declarante Registro Tipo i = Rut Declarante Registro Tipo j  { i, j = 0, 1, 2, 3}</t>
  </si>
  <si>
    <t>Total de primas y otros abonos pagados por el contratante, acumulados y actualizados</t>
  </si>
  <si>
    <t>Total de costos de cobertura y otros cargos del ejercicio actualizados.</t>
  </si>
  <si>
    <t>Total de saldo final primas disponibles para rescate.</t>
  </si>
  <si>
    <t>Total de rescates y otras cantidades pagadas en el ejercicio, actualizadas</t>
  </si>
  <si>
    <t>Total de parte de rescates y otras cantidades pagadas en el ejercicio afectas a impuestos a la renta, actualizada</t>
  </si>
  <si>
    <t>Total retenciones de impuesto del ejercicio, actualizadas (Art. 17 N° 3 LIR, tasa 15%)</t>
  </si>
  <si>
    <t xml:space="preserve">Si Cod. De Presentación=I  =&gt; (Fecha) Registro Tipo 3 = DDMMMAAAA
{dia= 00, mes='   ', año= 0000}      V
Si Cod. De Presentación=M =&gt; (Fecha) Registro Tipo 3 = DDMMMAAAA
{dia= XX, mes=MMM, año= YYYY} </t>
  </si>
  <si>
    <t>FORMULARIO 1835</t>
  </si>
  <si>
    <t>DECLARACIÓN JURADA ANUAL SOBRE BIENES RAÍCES ARRENDADOS</t>
  </si>
  <si>
    <t>=1835</t>
  </si>
  <si>
    <t>Código de Presentación igual en los registros 1,2 y 3; I = Internet</t>
  </si>
  <si>
    <t xml:space="preserve">   RUT anterior               </t>
  </si>
  <si>
    <t>I: Si Tipo Declaración es "R" (Rectificatoria); Blanco: Si Tipo Declaración es "O" (Original)</t>
  </si>
  <si>
    <t>Corredores de Propiedades, Intermediarios o Mandatarios</t>
  </si>
  <si>
    <t>Rol Bien Raíz</t>
  </si>
  <si>
    <t xml:space="preserve">Manzana </t>
  </si>
  <si>
    <t>&gt;0 y &lt;=99999</t>
  </si>
  <si>
    <t>Predio</t>
  </si>
  <si>
    <t>&gt;0 y &lt;=999</t>
  </si>
  <si>
    <t>Comuna del Bien Raíz</t>
  </si>
  <si>
    <t>Código Comuna</t>
  </si>
  <si>
    <t>Ver tabla N°7 : de comuna</t>
  </si>
  <si>
    <t>Nombre Comuna</t>
  </si>
  <si>
    <t>RUT ARRENDADOR</t>
  </si>
  <si>
    <t>Dig. Verificador</t>
  </si>
  <si>
    <t>Rut Arrendatario</t>
  </si>
  <si>
    <t>Obligatorio si tipo de declarante = "Corredor de Propiedades", sino blanco</t>
  </si>
  <si>
    <t>Monto Arriendo Anual</t>
  </si>
  <si>
    <t>Obligatoria, debe ser &gt; 0.</t>
  </si>
  <si>
    <t>Período al cual corresponden las rentas</t>
  </si>
  <si>
    <t>Si la declaración es original debe existir al menos un campo con "X"</t>
  </si>
  <si>
    <t>Amoblado</t>
  </si>
  <si>
    <t>Obligatorio; 1: Sin Amoblar, 2: Amoblado</t>
  </si>
  <si>
    <t>Destino del Arriendo del Bien Raíz</t>
  </si>
  <si>
    <t>Obligatorio; 1: Habitacional, 2: Comercial, 3: Estacionamiento, 4: Bodega, 5: Habitacional y Comercial, 6: Otro.</t>
  </si>
  <si>
    <t>DFL 2</t>
  </si>
  <si>
    <t>Naturaleza Bien Raíz</t>
  </si>
  <si>
    <t>Rut Declarante debe cumplir Modulo 11 y Rut Declarante Registro Tipo i = Rut Declarante Registro Tipo j  { i, j = 0, 1, 2, 3}</t>
  </si>
  <si>
    <t>Díg. Verificador</t>
  </si>
  <si>
    <t>Total de Monto arriendo</t>
  </si>
  <si>
    <t>FORMULARIO 1837</t>
  </si>
  <si>
    <t>Declaración jurada anual sobre Créditos y PPM puesto a disposición de los socios.</t>
  </si>
  <si>
    <t>=1837</t>
  </si>
  <si>
    <t>Obligatorio; &gt;0</t>
  </si>
  <si>
    <t>Obligatorio; Módulo 11</t>
  </si>
  <si>
    <t>Código de Presentación igual en los registros 1,2 y 3
F = Formulario, I = Internet, M = Excepción</t>
  </si>
  <si>
    <t>&gt;0 : Si Tipo Declaración es "R"; =0: Si Tipo Declaración es "O"</t>
  </si>
  <si>
    <t>Módulo 11: Si Tipo Declaración es "R"; 0: Si Tipo Declaración es "O"</t>
  </si>
  <si>
    <t xml:space="preserve">Obligatorio, diferente de Blanco, formato: _________@__. ___ </t>
  </si>
  <si>
    <t>Rut de la Socio o Comunero</t>
  </si>
  <si>
    <t>Monto PPM puesto a disposición</t>
  </si>
  <si>
    <t>Completar con ceros</t>
  </si>
  <si>
    <t xml:space="preserve">                             Número de paquete</t>
  </si>
  <si>
    <t>REGISTROS TIPO 3: CUADRO RESUMEN DE LA DECLARACION</t>
  </si>
  <si>
    <t>Monto PPM puesto a disposición Actualizado</t>
  </si>
  <si>
    <t xml:space="preserve">(Fecha) Registro Tipo 3 = DDMMMAAAA {dia= XX, mes=MMM, año= YYYY} </t>
  </si>
  <si>
    <t>FORMULARIO 1839</t>
  </si>
  <si>
    <t>Declaración Jurada sobre contratos de derivados, Intermediarios Ley 20.544 Octubre de 2011</t>
  </si>
  <si>
    <t>=1839</t>
  </si>
  <si>
    <t>Rut Declante</t>
  </si>
  <si>
    <t>Rut Parte A</t>
  </si>
  <si>
    <t>Tax -ID parte A</t>
  </si>
  <si>
    <t>Rut Parte B</t>
  </si>
  <si>
    <t>Dig. verificador</t>
  </si>
  <si>
    <t>Tax -ID parte B</t>
  </si>
  <si>
    <t>Código Pais Parte A</t>
  </si>
  <si>
    <t>Código Pais Parte B</t>
  </si>
  <si>
    <t>FORMULARIO 1840</t>
  </si>
  <si>
    <t>Declaración Jurada Anual, Incentivo Tributario a la Inversión Privada en Investigación y Desarrollo (Información sobre los Contratos de Investigación y Desarrollo de acuerdo a lo dispuesto por el inciso quinto del Art. 5° Ley N° 20.241)</t>
  </si>
  <si>
    <t>=1840</t>
  </si>
  <si>
    <t>O:original; R: rectificatoria</t>
  </si>
  <si>
    <t>&gt; 50.000.000 : Obligatorio</t>
  </si>
  <si>
    <t>blanco</t>
  </si>
  <si>
    <t>REGISTROS TIPO 2: DATOS INFORMADOS (INVERSIONES Y ENAJENACIONES DE ACCIONES REALIZADAS)</t>
  </si>
  <si>
    <t>Rut Contribuyente</t>
  </si>
  <si>
    <t>&gt;0:</t>
  </si>
  <si>
    <t>Nombre o Razón Social</t>
  </si>
  <si>
    <t>Resolución CORFO Certificación Contrato de Investigación y Desarrollo</t>
  </si>
  <si>
    <t>Fecha de Certificación</t>
  </si>
  <si>
    <t>ddmmaaaa, tiene que ser posterior al 19/04/2008 (fijo)</t>
  </si>
  <si>
    <t>Vigencia</t>
  </si>
  <si>
    <t>}</t>
  </si>
  <si>
    <t>Fecha</t>
  </si>
  <si>
    <t>Contrato de Investigación y Desarrollo</t>
  </si>
  <si>
    <t>Monto del Contrato</t>
  </si>
  <si>
    <t>Pago del Periodo</t>
  </si>
  <si>
    <t>Fecha de Termino de Contrato</t>
  </si>
  <si>
    <t>&gt; 0 : Obligatorio</t>
  </si>
  <si>
    <t>Módulo11</t>
  </si>
  <si>
    <t>FORMULARIO 1841</t>
  </si>
  <si>
    <t>Declaración Jurada Anual, Incentivo Tributario a la Inversión Privada en Investigación y Desarrollo (Financiamiento de los desembolsos efectuados por concepto de contratos de Investigación y Desarrollo; Inciso final Art. 5° Ley N° 20.241)</t>
  </si>
  <si>
    <t>=1841</t>
  </si>
  <si>
    <t xml:space="preserve">&gt;0 </t>
  </si>
  <si>
    <t>Proyectos / Contratos de Investigación y Desarrollo</t>
  </si>
  <si>
    <t>Código del proyecto o contrato</t>
  </si>
  <si>
    <t>Tipo (CAA)</t>
  </si>
  <si>
    <t>= 1 (Contrato) o 2 (Proyecto)</t>
  </si>
  <si>
    <t>Estado (CBB)</t>
  </si>
  <si>
    <t xml:space="preserve">=1 (Con Certificación Previa) o 2 (Sin Certificación Previa  y con Declaración de Intención)     </t>
  </si>
  <si>
    <t>Pago del período con recursos Propios</t>
  </si>
  <si>
    <t>Pago del período con recursos Públicos (CCC)</t>
  </si>
  <si>
    <t>Fecha de Término de Proyecto/Contrato</t>
  </si>
  <si>
    <t>ddmmaaaa,  
Si Tipo (CAA) = 1  entonces  &gt;=19/04/2008                     Si Tipo (CAA) = 2 entonces  &gt;= 07/09/2012</t>
  </si>
  <si>
    <t>Centros de Ivestigación y Desarrollo o Persona Jurídica Patrocinante</t>
  </si>
  <si>
    <t>Código del Centro de Investigación</t>
  </si>
  <si>
    <t>Rut de Centros</t>
  </si>
  <si>
    <t xml:space="preserve">&lt;&gt; vacío </t>
  </si>
  <si>
    <t>FORMULARIO 1842</t>
  </si>
  <si>
    <t>Declaración Jurada Mensual sobre determinación del crédito especial empresas constructoras.</t>
  </si>
  <si>
    <t>=1842</t>
  </si>
  <si>
    <t>=ATXX; XX puede tomar valor entre 1 y 12</t>
  </si>
  <si>
    <t xml:space="preserve">=2 </t>
  </si>
  <si>
    <t>Datos del Documento que Autoriza las Obras</t>
  </si>
  <si>
    <t>Tipo de Documento</t>
  </si>
  <si>
    <t>toma valor 1, 2, 3 o 4</t>
  </si>
  <si>
    <t>Nro. de Documento</t>
  </si>
  <si>
    <t>Fecha Documento</t>
  </si>
  <si>
    <t>dd        = día , 0&lt;día&lt;32</t>
  </si>
  <si>
    <t>mm      = mes , 0&lt;mes&lt;13</t>
  </si>
  <si>
    <t>aaaa</t>
  </si>
  <si>
    <t>Comuna en que se Ejecutarán las Obras</t>
  </si>
  <si>
    <t>según tabla CONARA SII</t>
  </si>
  <si>
    <t>Datos del Contrato General de Construcción</t>
  </si>
  <si>
    <t>Tipo contrato</t>
  </si>
  <si>
    <t>toma valor 1o 2</t>
  </si>
  <si>
    <t>Fecha de Contrato</t>
  </si>
  <si>
    <t>Rut Mandante</t>
  </si>
  <si>
    <t>Valor Total del Contrato de Construcción (pesos)</t>
  </si>
  <si>
    <t>Valor Total del Contrato de Construcción (UF)</t>
  </si>
  <si>
    <t>Parte entera</t>
  </si>
  <si>
    <t>Parte con decimal</t>
  </si>
  <si>
    <t>Datos de la Factura Emitida</t>
  </si>
  <si>
    <t>Concepto de Emisión</t>
  </si>
  <si>
    <t>toma valor 1,2,3,4 o 5</t>
  </si>
  <si>
    <t>Nro. De documento</t>
  </si>
  <si>
    <t>Fecha de Emisión Documento</t>
  </si>
  <si>
    <t>Rut Comprador o Mandante</t>
  </si>
  <si>
    <t>Valor Neto</t>
  </si>
  <si>
    <t>Monto CEEC Calculado (en pesos)</t>
  </si>
  <si>
    <t>Valor Terreno</t>
  </si>
  <si>
    <t>Monto IVA</t>
  </si>
  <si>
    <t>Valor Total del Documento</t>
  </si>
  <si>
    <t>Monto Total Informado (en pesos)</t>
  </si>
  <si>
    <t>Valor puede ser negativo, cero o positivo. Si es negativo el signo "-" debe venir en la posición 1 (izquierda a derecha)</t>
  </si>
  <si>
    <t>FORMULARIO 1843</t>
  </si>
  <si>
    <t>Declaración Jurada Anual sobre proyectos de construcción con derecho a uso del crédito especial a empresas constructoras</t>
  </si>
  <si>
    <t>=1843</t>
  </si>
  <si>
    <t>Fecha de Documento</t>
  </si>
  <si>
    <t>aaaa = AT -  1</t>
  </si>
  <si>
    <t>Detalle Cálculo del CEEC Potencial Proyectado</t>
  </si>
  <si>
    <t>Tipo de Inmuebles</t>
  </si>
  <si>
    <t>Con Crédito Menor a Tope</t>
  </si>
  <si>
    <t>Con Crédito Igual a Tope</t>
  </si>
  <si>
    <t>Cantidad de Inmuebles Sin derecho a Crédito</t>
  </si>
  <si>
    <t>CEEC Determinado (pesos)</t>
  </si>
  <si>
    <t>CEEC Determinado (UF)</t>
  </si>
  <si>
    <t>Fecha de Inicio de la Obra</t>
  </si>
  <si>
    <t>aaaa&lt;=2009</t>
  </si>
  <si>
    <t>Total CEEC Determinado (pesos)</t>
  </si>
  <si>
    <t>Total CEEC Determinado (UF)</t>
  </si>
  <si>
    <t>FORMULARIO 1847</t>
  </si>
  <si>
    <t>Declaración Jurada Anual sobre Balance de 8 Columnas</t>
  </si>
  <si>
    <t>=01</t>
  </si>
  <si>
    <t>REGISTROS TIPO 2: DATOS DECLARADOS</t>
  </si>
  <si>
    <t>Número de Línea</t>
  </si>
  <si>
    <t>Tipo de Seccion</t>
  </si>
  <si>
    <t>Valores 1, 2</t>
  </si>
  <si>
    <t>Sección 1</t>
  </si>
  <si>
    <t>Actividad económica</t>
  </si>
  <si>
    <t>Según codificación estándar SII</t>
  </si>
  <si>
    <t>Entidad Supervisora</t>
  </si>
  <si>
    <t>SVS; SBIF; OTRA; NO APLICA</t>
  </si>
  <si>
    <t>Año Ajuste IFRS 1a Aplicación</t>
  </si>
  <si>
    <t>Folio Balance</t>
  </si>
  <si>
    <t>N° Inicio</t>
  </si>
  <si>
    <t>N° Final</t>
  </si>
  <si>
    <t>Ajustes para determinar RLI</t>
  </si>
  <si>
    <t>Sección 2</t>
  </si>
  <si>
    <t>ID plan de cuenta(Contribuyente)</t>
  </si>
  <si>
    <t>(Código plan de cuenta del contribuyente), [C1] &lt;&gt; blanco.o.vacío</t>
  </si>
  <si>
    <t>ID plan de cuenta(Anexo 1)</t>
  </si>
  <si>
    <t xml:space="preserve">Según codificación presentada en Anexo 1 y plan de cuenta asociado </t>
  </si>
  <si>
    <t>Nombre de la cuenta</t>
  </si>
  <si>
    <t>Glosa Cuenta (Sólo letras y números)</t>
  </si>
  <si>
    <t>Débitos</t>
  </si>
  <si>
    <t>Númerico</t>
  </si>
  <si>
    <t>Créditos</t>
  </si>
  <si>
    <t>Saldo Deudor</t>
  </si>
  <si>
    <t>Saldo Acreedor</t>
  </si>
  <si>
    <t>Activo</t>
  </si>
  <si>
    <t>Pasivo</t>
  </si>
  <si>
    <t>Pérdidas</t>
  </si>
  <si>
    <t>Ganancias</t>
  </si>
  <si>
    <t xml:space="preserve">Conceptos y/o Partidas que componen el Resultado Financiero   </t>
  </si>
  <si>
    <t>Valor tributario</t>
  </si>
  <si>
    <t>Cantidad de registros informados</t>
  </si>
  <si>
    <t>Resultado según Balance</t>
  </si>
  <si>
    <t>FORMULARIO 1862</t>
  </si>
  <si>
    <t xml:space="preserve">Declaración jurada anual sobre transferencia de fondos desde y hacia el exterior realizadas a través de instituciones bancarias y otras entidades por encargo de terceros. </t>
  </si>
  <si>
    <t>=1862</t>
  </si>
  <si>
    <t xml:space="preserve">Rut Declarante debe cumplir Modulo 11
y Rut Declarante Registro Tipo i = Rut Declarante Registro Tipo j  { i, j = 0, 1, 2, 3} </t>
  </si>
  <si>
    <t>REGISTRO TIPO 1:DATOS DE LA DECLARACIÓN Y DEL DECLARANTE</t>
  </si>
  <si>
    <t>Datos de la persona o entidad a nombre de quien se realiza la operación.</t>
  </si>
  <si>
    <t>TAX - ID</t>
  </si>
  <si>
    <t>Caracter</t>
  </si>
  <si>
    <t>País otorgante del identificador</t>
  </si>
  <si>
    <t>Numérico 3 dígitos.</t>
  </si>
  <si>
    <t>Nombre o Razon Social</t>
  </si>
  <si>
    <t>Código de Moneda</t>
  </si>
  <si>
    <t>Según Manual de Procedimientos y Formularios de Informacióndel Compendio de Normas de Cambios Internacionales del Banco Central de Chile</t>
  </si>
  <si>
    <t>Monto en pesos</t>
  </si>
  <si>
    <t>N° de transacción</t>
  </si>
  <si>
    <t>Indique el número interno único que corresponde al registro de la operación</t>
  </si>
  <si>
    <t>Código Modalidad Operación</t>
  </si>
  <si>
    <t>SW : SWIFT, TX : TELEX, CH : Transferencia directa con cheque bancario, por ejemplo, cheque enviado por courrier, OT : Otra modalidad distinta a las anteriores</t>
  </si>
  <si>
    <t>Código Concepto</t>
  </si>
  <si>
    <t xml:space="preserve"> Según Código para cambios internacionales según Manual de Procedimientos y Formularios de Información del Compendio de Normas de Cambios Internacionales del Banco Central de Chile</t>
  </si>
  <si>
    <t>Fecha de la Operación.</t>
  </si>
  <si>
    <t>&gt;0 y &lt;32</t>
  </si>
  <si>
    <t>&gt;0 y &lt;13</t>
  </si>
  <si>
    <t>aaaa = AT -1</t>
  </si>
  <si>
    <t>Datos de la contraparte en el exterior</t>
  </si>
  <si>
    <t>Tax-ID</t>
  </si>
  <si>
    <t>Número de Identificación Tributaria.</t>
  </si>
  <si>
    <t>Código País</t>
  </si>
  <si>
    <t>Banco</t>
  </si>
  <si>
    <t>Banco receptor de la remesa</t>
  </si>
  <si>
    <t xml:space="preserve">    Unidad</t>
  </si>
  <si>
    <t>Nº de paquete</t>
  </si>
  <si>
    <t>Total de Ingresos Informados</t>
  </si>
  <si>
    <t>Total de egresos Informados</t>
  </si>
  <si>
    <t>FORMULARIO 1866</t>
  </si>
  <si>
    <t>Compras de petróleo diesel, afectas al impuesto específico establecido en la Ley 18.502, de 1986, el que puede ser deducido del débito fiscal, de acuerdo a la Ley 19,764 de 2001</t>
  </si>
  <si>
    <t>=1866</t>
  </si>
  <si>
    <t>&gt;0 : Si Tipo Declaración es "R";  =0: Si Tipo Declaración es "O"</t>
  </si>
  <si>
    <t>Módulo 11: Si Tipo Declaración es "R";  0 Si Tipo Declaración es "O"</t>
  </si>
  <si>
    <t>Rut Vendedor</t>
  </si>
  <si>
    <t>Rut Vendedor debe cumplir Modulo 11</t>
  </si>
  <si>
    <t>Petróleo Adquirido</t>
  </si>
  <si>
    <t>Parte Entera</t>
  </si>
  <si>
    <t>Parte Decimal</t>
  </si>
  <si>
    <t>IEPD</t>
  </si>
  <si>
    <t>Tipo de documento</t>
  </si>
  <si>
    <t>1; 2; 3; 4</t>
  </si>
  <si>
    <t>Número de documento</t>
  </si>
  <si>
    <t>Fecha del documento</t>
  </si>
  <si>
    <t>Ver. "Set de validaciones tipo I"</t>
  </si>
  <si>
    <t>dd        = día , 0&lt;día &lt;= 31</t>
  </si>
  <si>
    <t>mm      = mes , 0&lt;mes &lt;= 12</t>
  </si>
  <si>
    <t xml:space="preserve">aaaa &gt;= AT-2 ((01/11/(AT-2)) y  &lt;= AT-1 (31/12/(AT-1)) </t>
  </si>
  <si>
    <t>Fecha de Registro</t>
  </si>
  <si>
    <t>aaaa = AT-1</t>
  </si>
  <si>
    <t>Consumo Total</t>
  </si>
  <si>
    <t>Total IEPD</t>
  </si>
  <si>
    <t>Total de Compras Informadas</t>
  </si>
  <si>
    <t>FORMULARIO 1867</t>
  </si>
  <si>
    <t>Declaración jurada anual sobre detalle de rendimientos de vehículos que utilizan petróleo diesel, en empresas de transporte terrestre de carga</t>
  </si>
  <si>
    <t>=1867</t>
  </si>
  <si>
    <t>Patente</t>
  </si>
  <si>
    <t>Tipo de Vehículo</t>
  </si>
  <si>
    <t>1; 2; 3; 4; 5; 6;7;8;9;10;11</t>
  </si>
  <si>
    <t>Condición de explotación</t>
  </si>
  <si>
    <t>1; 2; 3; 4; 5</t>
  </si>
  <si>
    <t>Peso Bruto</t>
  </si>
  <si>
    <t>Rendimiento</t>
  </si>
  <si>
    <t>Consumo</t>
  </si>
  <si>
    <t>FORMULARIO 1870</t>
  </si>
  <si>
    <t>Declaración Jurada Anual sobre compras y/o ventas de moneda extranjera</t>
  </si>
  <si>
    <t>=1870</t>
  </si>
  <si>
    <t>&gt;0; obligatorio</t>
  </si>
  <si>
    <t>M: Si Tipo Declaración es "R" (Rectificatoria); Blanco: Si Tipo Declaración es "O" (Original)</t>
  </si>
  <si>
    <t xml:space="preserve"> Dirección Postal</t>
  </si>
  <si>
    <t>blancos</t>
  </si>
  <si>
    <t>Sólo para archivos computac. Internet</t>
  </si>
  <si>
    <t>Rut Comprador o Vendedor</t>
  </si>
  <si>
    <t>Identificador otorgado en el extranjero</t>
  </si>
  <si>
    <t>País otorgante identificador</t>
  </si>
  <si>
    <t>Según codificación e instructivos SII</t>
  </si>
  <si>
    <t>Tipo Transacción</t>
  </si>
  <si>
    <t>Tipo de Transacción, 1= Compra;2= Nota Débito Compras;3= Nota de Crédito Compras;4= Venta;5= Nota de Débito Ventas;6= Nota de crédito Ventas</t>
  </si>
  <si>
    <t>Valores transados</t>
  </si>
  <si>
    <t>1: Efectivo 2: Cheque Viajero 3:Canje valores extranjeros</t>
  </si>
  <si>
    <t>Fecha Transacción</t>
  </si>
  <si>
    <t>aaaa =AT-1</t>
  </si>
  <si>
    <t>Documento</t>
  </si>
  <si>
    <t>Tipo de Docuento, 1= Factura de compras; 2= Nota de débito por compras; 3= Nota de crédito por compras; 4= Factura de ventas y servicios no afectos o exentos de iva; 5= Nota de débito por ventas; 6= Nota de crédito por ventas; 7= Otros documentos ; 8= Sin documento</t>
  </si>
  <si>
    <t>Número de Documento</t>
  </si>
  <si>
    <t>Folio del Documento o Factura</t>
  </si>
  <si>
    <t>Código Moneda</t>
  </si>
  <si>
    <t>Según Instructivos S.I.I.</t>
  </si>
  <si>
    <t>Monto Moneda Extranjera</t>
  </si>
  <si>
    <t>Compras</t>
  </si>
  <si>
    <t>Ventas</t>
  </si>
  <si>
    <t>Tipo de Cambio</t>
  </si>
  <si>
    <t>&gt;=0; parte entera</t>
  </si>
  <si>
    <t>&gt;=0;parte decimal  (máximo dos decimales)</t>
  </si>
  <si>
    <t>= 3</t>
  </si>
  <si>
    <t>modulo 11</t>
  </si>
  <si>
    <t xml:space="preserve">Total de Casos Informados </t>
  </si>
  <si>
    <t>Total compras</t>
  </si>
  <si>
    <t>Total ventas</t>
  </si>
  <si>
    <t>FORMULARIO 1871</t>
  </si>
  <si>
    <t>Declaración Jurada Anual Información para la bonificación establecida en el Art. 20 Letra O) del Decreto Ley N° 3.50</t>
  </si>
  <si>
    <t>=1871</t>
  </si>
  <si>
    <t xml:space="preserve">REGISTROS TIPO 2: DATOS INFORMADOS </t>
  </si>
  <si>
    <t>Rut Trabajador</t>
  </si>
  <si>
    <t>Año Ahorro</t>
  </si>
  <si>
    <t>aaaa&gt;= 2008 y &lt;=AT-1</t>
  </si>
  <si>
    <t>Ahorros acogidos al inciso segundo del Art 42 bis de la LIR</t>
  </si>
  <si>
    <t>Ahorro previsional voluntario colectivo(ahooro trabajador)</t>
  </si>
  <si>
    <t>Depósito ahorro previsional voluntario</t>
  </si>
  <si>
    <t>Cotizaciones Voluntarias</t>
  </si>
  <si>
    <t>Retiros correspondientes a depósitos realizados en el periodo que se informa acogidos al inciso segundo del Art 42 de la LIR</t>
  </si>
  <si>
    <t>Total Ahorros acogidos al inciso segundo del Art 42 BIS de la LIR</t>
  </si>
  <si>
    <t>Total retiros correspondientes a depósitos realizados en el período que se informa acogidos al inciso segundo del Art 42 Bis de la LIR</t>
  </si>
  <si>
    <t>FORMULARIO 1873</t>
  </si>
  <si>
    <t>Declaración Jurada N° 1873  sobre Detalle de Reembolsos Pagados a Afiliados por Instituciones de Salud Previsional (ISAPRES) y Bonos de Atención de Salud correspondientes al Fondo Nacional de Salud (FONASA) pagadas por el afiliado al prestador.</t>
  </si>
  <si>
    <t>=1873</t>
  </si>
  <si>
    <t>Tipo de Registro</t>
  </si>
  <si>
    <t>Solo puede tomar valor "RE" y "BA" (Ver Validacion Tipo H)</t>
  </si>
  <si>
    <t>Fecha Emisión</t>
  </si>
  <si>
    <t>dd</t>
  </si>
  <si>
    <t>mm</t>
  </si>
  <si>
    <t>Cantidad</t>
  </si>
  <si>
    <t>Rut Prestador</t>
  </si>
  <si>
    <t>Rut Tratante</t>
  </si>
  <si>
    <t>Valor Prestación</t>
  </si>
  <si>
    <t>Bonificación</t>
  </si>
  <si>
    <t>Pago Afiliado</t>
  </si>
  <si>
    <t>Fecha de Pago</t>
  </si>
  <si>
    <t>Tipo de Documento Tributario</t>
  </si>
  <si>
    <t>Puede ser 1,2,3,4 o 5 (Ver Validacion Tipo H)</t>
  </si>
  <si>
    <t>Fecha Documento Tributario</t>
  </si>
  <si>
    <t>Número Documento Tributario</t>
  </si>
  <si>
    <t>&gt;0 si campo Tipo de Registro es "RE", &gt;=0 si campo Tipo de Registro es "BA"</t>
  </si>
  <si>
    <t>Total Valor Prestación</t>
  </si>
  <si>
    <t>Total Bonificación</t>
  </si>
  <si>
    <t>Total Pago Afiliado</t>
  </si>
  <si>
    <t>FORMULARIO 1874</t>
  </si>
  <si>
    <t>Declaración Jurada Anual sobre operaciones sobre instrumentos de deuda de oferta pública acogidos al artículo 104 de la Ley sobre Impuesto a la Renta, efectuadas por, Corredores de Bolsa, Agentes de Valores, Representantes, Custorios, Depósitos de Valores, Bancos u Otros Intermediarios, por cuenta de terceros inversionistas, nacionales o extranjeros.</t>
  </si>
  <si>
    <t>=1874</t>
  </si>
  <si>
    <t>Tipo Declarante</t>
  </si>
  <si>
    <t>{1, 2, 3}</t>
  </si>
  <si>
    <t>Rut  Emisor</t>
  </si>
  <si>
    <t>Rut Inversionista</t>
  </si>
  <si>
    <t>Tipo Contribuyente</t>
  </si>
  <si>
    <t>Obligatorio {1, 2}</t>
  </si>
  <si>
    <t>Nemotécnico SVS</t>
  </si>
  <si>
    <t>Obligatorio</t>
  </si>
  <si>
    <t>Fecha Operación</t>
  </si>
  <si>
    <t>dd        = día , 0&lt;día&lt;32 / Obligatorio</t>
  </si>
  <si>
    <t xml:space="preserve">mm      = mes , 0&lt;mes&lt;13 / Obligatorio </t>
  </si>
  <si>
    <t>Moneda o Unidad de Reajuste del instrumento</t>
  </si>
  <si>
    <t>Obligatorio,  Tipo {1: Peso, 2: Dolar, 3: EURO, 4: UF, 5: IVP, 6: Otro }</t>
  </si>
  <si>
    <t>N° Cuenta DCV</t>
  </si>
  <si>
    <t>Movimiento transaccional del Instrumento</t>
  </si>
  <si>
    <t>Saldo Inicial</t>
  </si>
  <si>
    <t>Adquisición</t>
  </si>
  <si>
    <t>Enajenación</t>
  </si>
  <si>
    <t>Rescate Anticipado</t>
  </si>
  <si>
    <t>Saldo Final</t>
  </si>
  <si>
    <t>Saldo Final Nominal</t>
  </si>
  <si>
    <t>Interés devengado</t>
  </si>
  <si>
    <t>En moneda o unidad de reajuste</t>
  </si>
  <si>
    <t>En pesos</t>
  </si>
  <si>
    <t>Resultado enajenación</t>
  </si>
  <si>
    <t>Retención Art.74 N°8</t>
  </si>
  <si>
    <t>De terceros</t>
  </si>
  <si>
    <t>Propios</t>
  </si>
  <si>
    <t>FORMULARIO 1879</t>
  </si>
  <si>
    <t>Declaración Jurada Anual sobre Retenciones efectuadas conforme a los Arts. 42 Nº 2 y 48 de la Ley de la Renta</t>
  </si>
  <si>
    <t>=1879</t>
  </si>
  <si>
    <t>AT00</t>
  </si>
  <si>
    <t>Rut del receptor de la Renta</t>
  </si>
  <si>
    <t>Honorarios y Otros Art.42 Nº 2</t>
  </si>
  <si>
    <t>TASA  13,75%</t>
  </si>
  <si>
    <t>Remunerac.de Directores Art.48</t>
  </si>
  <si>
    <t>Tasa 10%</t>
  </si>
  <si>
    <t xml:space="preserve"> Tasa 35%</t>
  </si>
  <si>
    <t xml:space="preserve">Si la declaración es original debe existir al menos </t>
  </si>
  <si>
    <t>un campo con "X"</t>
  </si>
  <si>
    <t>Monto pagado anual actualizado por servicios prestados en Isla de pascua</t>
  </si>
  <si>
    <t>3% PRÉSTAMOS TASA 0% AÑO 2020-2021</t>
  </si>
  <si>
    <t>Tasa 35%</t>
  </si>
  <si>
    <t>Monto pagado anual actualizafo por servicios prestados en Isla de pascua</t>
  </si>
  <si>
    <t>Monto Total Honorarios (Sin Actualizar)</t>
  </si>
  <si>
    <t>FORMULARIO 1887</t>
  </si>
  <si>
    <t>Declaración Jurada Anual sobre Rentas del Art 42 Nº 1 (Sueldos) y Retenciones del Impuesto Unico de la Ley de la Renta.</t>
  </si>
  <si>
    <t>=1887</t>
  </si>
  <si>
    <t>Renta Total Neta Pagada  (Art.42 N°1, LIR  Ley de la Renta)</t>
  </si>
  <si>
    <t>IMPUESTO UNICO DE SEGUNDA CATEGORÍA RETENIDO</t>
  </si>
  <si>
    <t>Renta Total NO Gravada</t>
  </si>
  <si>
    <t>Renta Total Exenta</t>
  </si>
  <si>
    <t>Rebaja Zona Extrema</t>
  </si>
  <si>
    <t>un campo con "C" o "P"</t>
  </si>
  <si>
    <t>MONTO INGRESO MENSUAL (SIN ACTUALIZAR)</t>
  </si>
  <si>
    <t>HORAS SEMANALES PACTADAS A DICIEMBRE DE CADA AÑO CALENDARIO</t>
  </si>
  <si>
    <t>IMPUESTO UNICO  DE SEGUNDA CATEGORÍA  RETENIDO POR RENTA TOTAL NETA PAGADA DURANTE EL AÑO</t>
  </si>
  <si>
    <t xml:space="preserve">IMPUESTO UNICO  DE SEGUNDA CATEGORÍA RETENIDO POR RENTAS ACCESORIAS Y/O COMPLEMENTARIA PAGADA ENTRE ENE-ABR. AÑO SGTE. </t>
  </si>
  <si>
    <t>RentaTotal NO Grabada</t>
  </si>
  <si>
    <t xml:space="preserve">Rebaja Zona Extrema </t>
  </si>
  <si>
    <t>Leyes Sociales</t>
  </si>
  <si>
    <t>Total remuneración imponible act.</t>
  </si>
  <si>
    <t>Impto. Único Retenido</t>
  </si>
  <si>
    <t>Renta TOTAL NO Gravada</t>
  </si>
  <si>
    <t>Renta TOTAL Exenta</t>
  </si>
  <si>
    <t>EN QUÉ AÑO SE ACOGERÁ PLENAMENTE A LAS 40 HORAS</t>
  </si>
  <si>
    <t>FORMULARIO 1889</t>
  </si>
  <si>
    <t>Declaración Jurada Anual sobre Cuentas de Ahorro Voluntario sujetas a las Disposiciones Generales de la Ley de la Renta</t>
  </si>
  <si>
    <t>=1889</t>
  </si>
  <si>
    <t>M = Mefio Magnético</t>
  </si>
  <si>
    <t>M = Medio Magnético</t>
  </si>
  <si>
    <t>Rut del Afiliado</t>
  </si>
  <si>
    <t xml:space="preserve">Retiros efectuados </t>
  </si>
  <si>
    <t>Tipo Ahorro</t>
  </si>
  <si>
    <t xml:space="preserve">1: Retiro efectuado desde una Cuenta de Ahorro Voluntario.  
2: Retiro efectuado desde una Cuenta de Ahorro Previsionales Voluntarios, acogidos al inciso segundo del Art. 42 Bis de la Ley de la Renta.
</t>
  </si>
  <si>
    <t>Retiros efectuados Ctas.Ahorro Voluntario</t>
  </si>
  <si>
    <t>Monto Anual Nominal de los Retiros</t>
  </si>
  <si>
    <t>Renta Nominal Anual det. sobre los Retiros</t>
  </si>
  <si>
    <t>Positiva</t>
  </si>
  <si>
    <t>Negativa</t>
  </si>
  <si>
    <t>Renta Anual Actualizada</t>
  </si>
  <si>
    <t xml:space="preserve">                             Caja</t>
  </si>
  <si>
    <t>Rut Declarante debe cumplir Modulo 11
V Rut Declarante Registro Tipo i = Rut Declarante Registro Tipo j  { i, j = 0, 1, 2, 3}</t>
  </si>
  <si>
    <t>FORMULARIO 1890</t>
  </si>
  <si>
    <t>Declaración Jurada anual sobre intereses u otras rentas provenientes de depósitos y de operaciones de captación de cualquier naturaleza en bancos, Banco Central de Chile e instituciones financieras no acogidos a las normas de los artículos 42 bis, 104 , 54 bis y 57 bis vigente al 31.12.2016 de la Ley de la Renta</t>
  </si>
  <si>
    <t>=1890</t>
  </si>
  <si>
    <t>M = Medio Magnético (cinta o CD)</t>
  </si>
  <si>
    <t xml:space="preserve">                    Caja</t>
  </si>
  <si>
    <t xml:space="preserve">                    Número de paquete</t>
  </si>
  <si>
    <t>M  (Medio magnético)</t>
  </si>
  <si>
    <t xml:space="preserve">Inversión Nacional </t>
  </si>
  <si>
    <t>Intereses Reales por Depósitos de cualquier naturaleza Actualiz.</t>
  </si>
  <si>
    <t xml:space="preserve">      Positivo</t>
  </si>
  <si>
    <t xml:space="preserve">      Negativo</t>
  </si>
  <si>
    <t>Intereses reales por mantención de saldos en ctas. Ctes. Actualizados</t>
  </si>
  <si>
    <t>Otras rentas por Operac.de captac. de cualquier naturaleza actualiz.</t>
  </si>
  <si>
    <t>Inversionistas sin Domicilio ni Residencia en Chile</t>
  </si>
  <si>
    <t>Intereses u Otras Rentas Moneda nacional o extranjera, valor nominal</t>
  </si>
  <si>
    <t>Impuesto adicional Moneda  nacional o extranjera, valor nominal</t>
  </si>
  <si>
    <t xml:space="preserve">                   Caja</t>
  </si>
  <si>
    <t xml:space="preserve">     Nº de caja</t>
  </si>
  <si>
    <t xml:space="preserve">                    Nº de paquete</t>
  </si>
  <si>
    <t>M = Medio Mágnetico</t>
  </si>
  <si>
    <t>Inversiones Extranjeras</t>
  </si>
  <si>
    <t>Impuesto adicional Moneda nacional o extranjera, valor nominal</t>
  </si>
  <si>
    <t>FORMULARIO 1891</t>
  </si>
  <si>
    <t>Declaración Jurada anual sobre compra y venta de acciones de S.A. y demás títulos efectuadas por intermedio de corredores de bolsa, agentes de valores y casas de cambio no acogidas al mecanismo de incentivo al ahorro del artículo 42 bis, o a la letra A) del artículo 57 bis, o al artículo 104 de la Ley de la Renta.</t>
  </si>
  <si>
    <t>=1891</t>
  </si>
  <si>
    <t>F: Factura</t>
  </si>
  <si>
    <t>C: Nota de Crédito</t>
  </si>
  <si>
    <t>D: Nota de Débito</t>
  </si>
  <si>
    <t>O: Otro</t>
  </si>
  <si>
    <t>Fecha del Documento</t>
  </si>
  <si>
    <t>Rut emisor de acciones</t>
  </si>
  <si>
    <t xml:space="preserve">Nemotécnico </t>
  </si>
  <si>
    <t>Rut del operante</t>
  </si>
  <si>
    <t>Numero de acciones</t>
  </si>
  <si>
    <t>Con 5 decimales</t>
  </si>
  <si>
    <t>Monto Total</t>
  </si>
  <si>
    <t xml:space="preserve">Compras </t>
  </si>
  <si>
    <t>Valor de Adquisición</t>
  </si>
  <si>
    <t>Tipo de Transacción</t>
  </si>
  <si>
    <t>00: Comisiones</t>
  </si>
  <si>
    <t>01: Acciones</t>
  </si>
  <si>
    <t>INSTRUCCIONES</t>
  </si>
  <si>
    <t>02: Dólares</t>
  </si>
  <si>
    <t xml:space="preserve">En una factura puede haber más de una transacción, por lo que se debe generar un registro por cada transacción. </t>
  </si>
  <si>
    <t>03: Oro</t>
  </si>
  <si>
    <t>04: Otras operaciones de futuro</t>
  </si>
  <si>
    <t>05: Opciones</t>
  </si>
  <si>
    <t>06: Documentos de Renta Fija</t>
  </si>
  <si>
    <t>07: Títulos Emitidos por Bolsa de Productos Agropecuarios sobre Certificados de Depósitos de Productos.</t>
  </si>
  <si>
    <t xml:space="preserve">08: Cuotas de Fondos de Inversión </t>
  </si>
  <si>
    <t>09: Otros Instrumentos de Inversión</t>
  </si>
  <si>
    <t>99: Otros que no sean instrumentos de inversión</t>
  </si>
  <si>
    <t>FORMULARIO 1894</t>
  </si>
  <si>
    <t>Declaración Jurada anual sobre inversiones, reinversiones, liquidación y rescate de cuotas de fondos mutuos no acogidas a los artículos 42 bis y 57 bis vigente al 31.12.2016 de la Ley sobre Impuesto a la Renta</t>
  </si>
  <si>
    <t>=1894</t>
  </si>
  <si>
    <t>REGISTROS TIPO 2: DATOS DE LOS INFORMADOS ( Participe o Aportante )</t>
  </si>
  <si>
    <t>Tipo de Declarante</t>
  </si>
  <si>
    <t>1: Si Tipo de Declarante es Administradora de Fondos Mutuos; 2:Institución Intermediaria.</t>
  </si>
  <si>
    <t>Rut Emisor Instrumento</t>
  </si>
  <si>
    <t>Rut participe</t>
  </si>
  <si>
    <t>Rut Fondo Mutuo</t>
  </si>
  <si>
    <t xml:space="preserve">RUN Fondo Mutuo </t>
  </si>
  <si>
    <t>Tipo Operación</t>
  </si>
  <si>
    <t>={1,2,3,4,5,6,7,8,9}</t>
  </si>
  <si>
    <t>Sección B1: Inversiones y Reinversiones recibidas en el Ejercicio</t>
  </si>
  <si>
    <t>Fecha Inversión</t>
  </si>
  <si>
    <t>Inversión Nominal</t>
  </si>
  <si>
    <t>Sección B2: Rescates</t>
  </si>
  <si>
    <t>Fecha Rescate</t>
  </si>
  <si>
    <t>Rescate Nominal</t>
  </si>
  <si>
    <t>Mayor o menor valor actualizado</t>
  </si>
  <si>
    <t xml:space="preserve">Mayor valor </t>
  </si>
  <si>
    <t xml:space="preserve">Menor valor </t>
  </si>
  <si>
    <t>Sección B3: Liquidaciones de Cuotas para Reinversiones inciso quinto Art.108</t>
  </si>
  <si>
    <t>Rut Sociedad Adm. Receptor</t>
  </si>
  <si>
    <t>Monto Reinvertido a Valor de la liquidación</t>
  </si>
  <si>
    <t>Monto Reinvertido</t>
  </si>
  <si>
    <t>FORMULARIO 1896</t>
  </si>
  <si>
    <t>Declaración Jurada Anual sobre créditos hipotecarios, dividendos hipotecarios pagados o aportes enterados y demás antecedentes relacionados con motivo de la adquisición de una vivienda nueva acogida a las normas del DFL Nº 2, de 1959, con el fin de hacer uso del beneficio tributario  establecido en la ley N°19.622, de 1999.</t>
  </si>
  <si>
    <t>=1896</t>
  </si>
  <si>
    <t>=M  (Cinta o CD)</t>
  </si>
  <si>
    <t>Los Campos Unidad, Número de Caja y Número de Paquete deben ceros.</t>
  </si>
  <si>
    <t xml:space="preserve">                            Unidad</t>
  </si>
  <si>
    <t>M: Medio Mágnetico (cinta o CD), igual en los registros 1,2 y 3</t>
  </si>
  <si>
    <t xml:space="preserve">Rut del Beneficiario </t>
  </si>
  <si>
    <t>CH: Crédito hipotecario adquisición vivienda</t>
  </si>
  <si>
    <t>MH: Mutuo hipotecario adquisición vivienda</t>
  </si>
  <si>
    <t>CA: Crédito hipotecario autoconstrucción</t>
  </si>
  <si>
    <t>MA: Mutuo hipotecario autoconstrucción</t>
  </si>
  <si>
    <t>PC: Contrato de arrendam.con promesa de CV</t>
  </si>
  <si>
    <t>Nº de Rol del Bien Raíz</t>
  </si>
  <si>
    <t>Parte 1</t>
  </si>
  <si>
    <t>Parte 2</t>
  </si>
  <si>
    <t>Nombre</t>
  </si>
  <si>
    <t>Cantidad de Bodegas</t>
  </si>
  <si>
    <t>Cantidad de Estacionamientos</t>
  </si>
  <si>
    <t>Saldo crédito hipotecario (UF)</t>
  </si>
  <si>
    <t>Monto act.del aporte o dividendo ($)</t>
  </si>
  <si>
    <t>Fecha en que se acogió el beneficio tributario</t>
  </si>
  <si>
    <t>aaaa &gt;= 22/06/1999 (fijo) y &lt;= 30/06/2001 (fijo)</t>
  </si>
  <si>
    <t>N° de cuotas pagadas durante el año</t>
  </si>
  <si>
    <t>por dividendos o aportes</t>
  </si>
  <si>
    <t>Al día</t>
  </si>
  <si>
    <t>&gt;= 0 y &lt; = 12</t>
  </si>
  <si>
    <t>Atrasadas</t>
  </si>
  <si>
    <t>M = Medio Magnético (Cinta o CD)</t>
  </si>
  <si>
    <t>Total Saldo crédito hipotecario (UF)</t>
  </si>
  <si>
    <t>Total Monto act.del aporte o dividendo ($)</t>
  </si>
  <si>
    <t>Total de cuotas pagadas durante el</t>
  </si>
  <si>
    <t>año por dividendos o aportes</t>
  </si>
  <si>
    <t>FORMULARIO 1897</t>
  </si>
  <si>
    <t>Declaración Jurada Anual sobre Nómina Actualizada de Bienes Raíces Agrícolas y No Agrícolas  cuyos derechos de usufructo fueron cedidos a terceros</t>
  </si>
  <si>
    <t>=1897</t>
  </si>
  <si>
    <t>Determina tipo Registro</t>
  </si>
  <si>
    <t>O: Original ;         R:Rectificatoria</t>
  </si>
  <si>
    <t>&gt;0 obligatorio</t>
  </si>
  <si>
    <t>Nº de Rol de avalúo asignado al Bien Raíz</t>
  </si>
  <si>
    <t>Código de Comuna</t>
  </si>
  <si>
    <t>Descripción de Comuna</t>
  </si>
  <si>
    <t>Rut Usufructuario</t>
  </si>
  <si>
    <t>&gt; 0Si tipo Declaración es "O" (Original)  &gt;= 0        Si tipo Declaración es "R" (Rectificatoria)</t>
  </si>
  <si>
    <t>Constitución, Mantención o Término de Derechos (marque C, M o T)</t>
  </si>
  <si>
    <t>=C : Constitución ; M : Mantención ; T: Término</t>
  </si>
  <si>
    <t xml:space="preserve">Fecha de Constitución o Término de Derechos </t>
  </si>
  <si>
    <t>&gt;0 y &lt;=12</t>
  </si>
  <si>
    <t>aaaa=AT-1</t>
  </si>
  <si>
    <t>Monto Anual de Usufructo en U.F.</t>
  </si>
  <si>
    <t>&gt; = 0</t>
  </si>
  <si>
    <t>Cuota o parte fructuaria (en %)</t>
  </si>
  <si>
    <t>3 enteros; 3 decimal;0&lt;porcentaje=&lt;100</t>
  </si>
  <si>
    <t xml:space="preserve"> =0 ; si Cod. Pres. = I sino  yyyy = 2005</t>
  </si>
  <si>
    <t>FORMULARIO 1898</t>
  </si>
  <si>
    <t>Declaración Jurada Anual sobre intereses pagados correspondientes a créditos con garantía hipotecaria y demás antecedentes relacionados con motivo de beneficio tributario establecido en el art. 55 bis de la Ley de Renta.</t>
  </si>
  <si>
    <t>=1898</t>
  </si>
  <si>
    <t>M: Medio Magnético</t>
  </si>
  <si>
    <t>M: Si Tipo Declaración es "R" (Rectificatoria) Blanco: Si Tipo Declaración es "O" (Original)</t>
  </si>
  <si>
    <t xml:space="preserve"> Domicilio  Postal</t>
  </si>
  <si>
    <t>Los Campos Unidad, Número de Caja y Número de Paquete deben ser ceros.</t>
  </si>
  <si>
    <t>O: Original; R:Rectificatoria</t>
  </si>
  <si>
    <t>Rut del Deudor</t>
  </si>
  <si>
    <t>N° unico de Operación</t>
  </si>
  <si>
    <t>Diferente de Blanco;Obligatorio</t>
  </si>
  <si>
    <t>Nº de Rol de la propiedad</t>
  </si>
  <si>
    <t>Fecha de la Escritura Otorgamiento del Crédito con Garantía Hipotecaria</t>
  </si>
  <si>
    <t>Monto act.de los Intereses Pagados ($) en Dividendo</t>
  </si>
  <si>
    <t>Los Campos Unidad, Número de Caja y Número de Paquete deben ser ceros</t>
  </si>
  <si>
    <t>M:Medio Magnético</t>
  </si>
  <si>
    <t>Monto act.de los intereses ($)</t>
  </si>
  <si>
    <t>FORMULARIO 1899</t>
  </si>
  <si>
    <t>Declaración Jurada Anual sobre Movimientos de las Cuentas de Ahorro Previsional Voluntario Acogidas a las normas del Art. 42 Bis de la Ley de la Renta y Depositos Convenidos</t>
  </si>
  <si>
    <t>=1899</t>
  </si>
  <si>
    <t>Periodo</t>
  </si>
  <si>
    <t>Rut Afiliado o Pensionado</t>
  </si>
  <si>
    <t xml:space="preserve">&gt;0: </t>
  </si>
  <si>
    <t>Activo o Pensionado</t>
  </si>
  <si>
    <t>={1,2}</t>
  </si>
  <si>
    <t>Rut Empleador</t>
  </si>
  <si>
    <t>Depósitos Convenidos con el empleador en UF</t>
  </si>
  <si>
    <t>Depósitos Convenidos (Parte Entera)</t>
  </si>
  <si>
    <t>Depósitos Convenidos (Parte Decimal)</t>
  </si>
  <si>
    <t>Ahorro Previsional voluntario Colectivo</t>
  </si>
  <si>
    <t>Aporte Empleador</t>
  </si>
  <si>
    <t>Aporte Empleador (Parte Entera)</t>
  </si>
  <si>
    <t>Aporte Empleador (Parte Decimal)</t>
  </si>
  <si>
    <t>Traspaso Empleador (Parte Entera)</t>
  </si>
  <si>
    <t>Traspaso Empleador (Parte Decimal)</t>
  </si>
  <si>
    <t xml:space="preserve">Retiro Empleador </t>
  </si>
  <si>
    <t>Monto Retención 15%</t>
  </si>
  <si>
    <t>Ahorros del trabajador acogidos al inciso primero Art.42</t>
  </si>
  <si>
    <t>Modalidad Indirecta vía Empleador (parte Entera)</t>
  </si>
  <si>
    <t>Modalidad Indirecta vía Empleador (Parte Decimal)</t>
  </si>
  <si>
    <t>Modalidad Directa vía Trabajador (parte Entera)</t>
  </si>
  <si>
    <t>Modalidad Directa vía Trabajador (Parte Decimal)</t>
  </si>
  <si>
    <t>Depositos de ahorro Previsional Voluntario (DAPV) o Cotizacioes acogidos al Inciso primero del Art. 42 BIS de la LIR</t>
  </si>
  <si>
    <t>DAPV o ctizaciones Voluntarias enterado en calidad del trabajador Dependiente del Art 42 de la LIR en UF</t>
  </si>
  <si>
    <t>Modalidad Indirecta Via Empleador(Parte Entera)</t>
  </si>
  <si>
    <t>Modalidad Indirecta Via Empleador (Parte Decimal)</t>
  </si>
  <si>
    <t>Modalidad Directa Via Trabajador (Parte Entera)</t>
  </si>
  <si>
    <t>Modalidad Directa Via Trabajador (Parte Decimal)</t>
  </si>
  <si>
    <t>DAPV o cotizaciones Voluntarias enteradas en calidad de trabajador Independiente del Art 42 de la LIR en UF</t>
  </si>
  <si>
    <t>DAPV o cotizaciones Voluntarias (Parte Entera)</t>
  </si>
  <si>
    <t>DAPV o cotizaciones Voluntarias (Parte Decimal)</t>
  </si>
  <si>
    <t>Monto de los retiros efectuados con cargo a los ahorros previsionales voluntarios realizados, Actualizados</t>
  </si>
  <si>
    <t>Monto del Retiro proveniente de Ahorros Acogidos a Beneficio Tributario del inciso primero del Art. 42</t>
  </si>
  <si>
    <t>Retencion del impuesto de 15% practicada sobre retiros</t>
  </si>
  <si>
    <t>Monto del Retiro proveniente de Ahorros Acogidos a Beneficio Tributario del inciso segundo del Art. 42</t>
  </si>
  <si>
    <t>Número de Certificado Trabajador</t>
  </si>
  <si>
    <t>Número de Certificado Empleador</t>
  </si>
  <si>
    <t>= 1</t>
  </si>
  <si>
    <t>Depósitos convenidos con el empleador en UF</t>
  </si>
  <si>
    <t>Depositos Convenidos pon Empleador en UF (Parte Entera)</t>
  </si>
  <si>
    <t>Depositos Convenidos pon Empleador en UF (Parte Decimal)</t>
  </si>
  <si>
    <t>DAPV o cotizaciones Voluntarias enterado en calidad del trabajador Dependiente del Art 42 de la LIR en UF</t>
  </si>
  <si>
    <t>DAPV o cotizaciones Voluntarias(Parte Entera)</t>
  </si>
  <si>
    <t>Trabajadores Activos</t>
  </si>
  <si>
    <t>Pensionados o personas que cumplen con los requisitos para pensionarse</t>
  </si>
  <si>
    <t>Retencione de Impuesto de 15% practicada sobre retiros</t>
  </si>
  <si>
    <t>Monto proveniente de Ahorros Acogidos a Beneficio Tributario</t>
  </si>
  <si>
    <t>FORMULARIO 1900</t>
  </si>
  <si>
    <t>Declaración Jurada Anual sobre Cotizaciones Previsionales Obligatorias y  Pagos Previsionales de Cotizaciones en A.F.P.</t>
  </si>
  <si>
    <t>=1900</t>
  </si>
  <si>
    <t>Debe pertenecer a Anexos F1900 set validaciones</t>
  </si>
  <si>
    <t>Proporcionado por el SII</t>
  </si>
  <si>
    <t xml:space="preserve">&gt;0 y &lt; 50.000.000 </t>
  </si>
  <si>
    <t>Estado Trabajador</t>
  </si>
  <si>
    <t>= A .o. V .o. N .o.I</t>
  </si>
  <si>
    <t>Fecha de Incorporación</t>
  </si>
  <si>
    <t xml:space="preserve">ddmmaaaa &gt; 0 ;  Si Estado Trabajador  = A </t>
  </si>
  <si>
    <t>Comisión</t>
  </si>
  <si>
    <t>&gt;= 0, 3 enteros y 2 decimales. Ejemplo 5,48 se debería generar como 00548</t>
  </si>
  <si>
    <t>Montos Anuales Actualizados</t>
  </si>
  <si>
    <t>Pagos Provisionales Cotizaciones</t>
  </si>
  <si>
    <t>Cotizaciones pagadas trabajador independiente</t>
  </si>
  <si>
    <t>Cotizaciones obligatorias declaradas y pagadas de trabajadores dependientes</t>
  </si>
  <si>
    <t>Comisión cotizaciones declaradas y pagadas de trabajadores dependientes</t>
  </si>
  <si>
    <t>Cotización seguro de invalidez y sobrevivencia declaradas y pagadas de trabajadores dependientes</t>
  </si>
  <si>
    <t>Cotizaciones obligatorias declaradas y no pagadas de trabajadores dependientes</t>
  </si>
  <si>
    <t>Comisión cotizaciones declaradas y no pagadas de trabajadores dependientes</t>
  </si>
  <si>
    <t>Cotización seguro de invalidez y sobrevivencia declaradas y no pagadas de trabajadores dependientes</t>
  </si>
  <si>
    <t>Saldo neto por cotizar positivo de años anteriores</t>
  </si>
  <si>
    <t>Cumple límite máximo Imponible anual</t>
  </si>
  <si>
    <t>Total Montos Anuales Actualizados</t>
  </si>
  <si>
    <t>Total de Registros Informados</t>
  </si>
  <si>
    <t>FORMULARIO 1902</t>
  </si>
  <si>
    <t xml:space="preserve">Declaración Jurada Anual sobre Afiliados a Instituciones de Previsión del régimen antiguo administradas por el Instituto de Previsión Social, Dirección de Previsión de Carabineros de Chile o Caja de Previsión de la Defensa Nacional </t>
  </si>
  <si>
    <t>=1902</t>
  </si>
  <si>
    <t>Debe pertenecer a Anexos F1902 set validaciones</t>
  </si>
  <si>
    <t>&lt; 50.000.000</t>
  </si>
  <si>
    <t>Estado del trabajador</t>
  </si>
  <si>
    <t xml:space="preserve"> = A .o. P</t>
  </si>
  <si>
    <t>FORMULARIO 1903</t>
  </si>
  <si>
    <t>Declaración Jurada Anual de  Cotizaciones del Seguro de la Ley N° 16.744 de los trabajadores independientes a los que se refiere el Art 89 del D.L. N°3500 de 1980</t>
  </si>
  <si>
    <t>=1903</t>
  </si>
  <si>
    <t>Debe pertenecer a Anexos F1903 set validaciones</t>
  </si>
  <si>
    <t>c</t>
  </si>
  <si>
    <t>Rut Mutual</t>
  </si>
  <si>
    <t>Fecha de afiliación</t>
  </si>
  <si>
    <t>Vigencia de la afiliación al 31 de diciembre</t>
  </si>
  <si>
    <t xml:space="preserve"> = 1 (Afiliación vigente) o 2 (Afiliación extinguida)</t>
  </si>
  <si>
    <t>Tasa de Cotización Adicional Ddiferenciada (%)</t>
  </si>
  <si>
    <t>&gt;= 0, 2 enteros y 2 decimales. Ejemplo 3,48 se debería generar como 0348</t>
  </si>
  <si>
    <t>Monto Actualizado de Cotizaciones Pagadas ($)</t>
  </si>
  <si>
    <t>Monto Actualizado de Cotizaciones Ley SANNA pagadas ($)</t>
  </si>
  <si>
    <t>Monto Actualizado de Cotizaciones Pagadas</t>
  </si>
  <si>
    <t>FORMULARIO 1904</t>
  </si>
  <si>
    <t>Declaración Jurada Anual sobre Alumnos de Enseñanza pre-escolar,  básica, diferencial y media Matriculados.</t>
  </si>
  <si>
    <t>=1904</t>
  </si>
  <si>
    <t>RBD</t>
  </si>
  <si>
    <t>Rol Base de Datos del Establecimiento Educacional
RBD es un código numérico con dígito verificador. Sólo se debe informar el cuerpo del código, sin dígito verificador</t>
  </si>
  <si>
    <t>Rut Alumno</t>
  </si>
  <si>
    <t>&gt; 0 y &lt; 50.000.000</t>
  </si>
  <si>
    <t>Cumple con requisitos</t>
  </si>
  <si>
    <t>S o N</t>
  </si>
  <si>
    <t>FORMULARIO 1907</t>
  </si>
  <si>
    <t>Declaración Jurada Anual sobre Precios de Transferencia</t>
  </si>
  <si>
    <t>=1907</t>
  </si>
  <si>
    <t xml:space="preserve"> &gt; 0</t>
  </si>
  <si>
    <t xml:space="preserve"> &gt;0</t>
  </si>
  <si>
    <t>Tipo de Sección</t>
  </si>
  <si>
    <t>Sección B: Información General de las Operaciones</t>
  </si>
  <si>
    <t>Información general de las operaciones</t>
  </si>
  <si>
    <t>Nombre o razón social</t>
  </si>
  <si>
    <t>Número de identificación tributaria (TAX-ID)</t>
  </si>
  <si>
    <t>Código del país</t>
  </si>
  <si>
    <t>Obligatorio, según Tabla País de Residencia</t>
  </si>
  <si>
    <t>Tipo de relación</t>
  </si>
  <si>
    <t>Obligatorio, según Tabla en Instrucciones</t>
  </si>
  <si>
    <t>Código de la operación</t>
  </si>
  <si>
    <t>Código de moneda</t>
  </si>
  <si>
    <t>Obligatorio, según Tabla de Monedas</t>
  </si>
  <si>
    <t>Monto de la operación</t>
  </si>
  <si>
    <t>Obligatorio, con 2 decimales</t>
  </si>
  <si>
    <t>Método de precios de transferencia</t>
  </si>
  <si>
    <t>&gt;= 0, según Tabla en Instrucciones</t>
  </si>
  <si>
    <t>Operaciones sobre bienes tángibles</t>
  </si>
  <si>
    <t>Precio comparable</t>
  </si>
  <si>
    <t>Parte analizada</t>
  </si>
  <si>
    <t>Análisis global o segmentado</t>
  </si>
  <si>
    <t>Indicador de rentabilidad</t>
  </si>
  <si>
    <t>Resultado de la operación</t>
  </si>
  <si>
    <t>Porcentaje con 2 decimales, puede ser con signo "-". Ejemplo -5,45, se debería generar como -00545, si es 5,45 se debe generar como 000545, el signo - se reemplaza por 0. Puede ser 0.</t>
  </si>
  <si>
    <t>Operaciones financieras</t>
  </si>
  <si>
    <t>&gt;= 0, con 2 decimales</t>
  </si>
  <si>
    <t>Monto vigente de la operación informada</t>
  </si>
  <si>
    <t>Monto intereses percibidos o pagados</t>
  </si>
  <si>
    <t>Tipo de tasa de interés</t>
  </si>
  <si>
    <t>Tasa de interés variable</t>
  </si>
  <si>
    <t>Tasa de interés de referencia</t>
  </si>
  <si>
    <t>Spread</t>
  </si>
  <si>
    <t>Porcentaje con 4 decimales, puede ser con signo "-". Puede ser 0.</t>
  </si>
  <si>
    <t>Tasa de interés fija</t>
  </si>
  <si>
    <t>&gt;=0, porcentaje con 4 decimales</t>
  </si>
  <si>
    <t>Plazo desde</t>
  </si>
  <si>
    <t>Plazo hasta</t>
  </si>
  <si>
    <t>Comisiones u otros cargos</t>
  </si>
  <si>
    <t>Operaciones derivadas del uso goce de activos intangibles</t>
  </si>
  <si>
    <t>Criterio de cálculo de la regalía</t>
  </si>
  <si>
    <t>Regalía</t>
  </si>
  <si>
    <t>&gt;= 0, porcentaje con 2 decimales</t>
  </si>
  <si>
    <t>Tipo de Intangible</t>
  </si>
  <si>
    <t>Operaciones de prestación de servicios o comisiones</t>
  </si>
  <si>
    <t>Parte analizada servicios</t>
  </si>
  <si>
    <t>Análisis global o segmentado servicios</t>
  </si>
  <si>
    <t>Resultado de la operación de servicios</t>
  </si>
  <si>
    <t>Porcentaje con 2 decimales, puede ser con signo "-". Puede ser 0.</t>
  </si>
  <si>
    <t>Criterio de cálculo del precio del servicio</t>
  </si>
  <si>
    <t>Tasa de cálculo para el precio del servicio</t>
  </si>
  <si>
    <t>Criterio de cálculo de la comisión</t>
  </si>
  <si>
    <t>Cuentas corrientes mercantiles</t>
  </si>
  <si>
    <t>Saldo inicial</t>
  </si>
  <si>
    <t>Puede ser con signo "-"</t>
  </si>
  <si>
    <t>Cargos en dinero</t>
  </si>
  <si>
    <t>Cargos en especies, servicios y otros cargos</t>
  </si>
  <si>
    <t>Abonos en dinero</t>
  </si>
  <si>
    <t>Abonos en especies</t>
  </si>
  <si>
    <t>Saldo final</t>
  </si>
  <si>
    <t>Tasa de interés</t>
  </si>
  <si>
    <t>Porcentaje con 4 decimales</t>
  </si>
  <si>
    <t>Monto interés devengado</t>
  </si>
  <si>
    <t>Sección C: Información específica del Declarante</t>
  </si>
  <si>
    <t>Actividad del declarante</t>
  </si>
  <si>
    <t>Obligatorio, según Tabla en Instrucciones.</t>
  </si>
  <si>
    <t>Resultado operativo</t>
  </si>
  <si>
    <t>Obligatorio, porcentaje con 2 decimales, puede ser con signo "-".</t>
  </si>
  <si>
    <t>Ajuste de precios de transferencia</t>
  </si>
  <si>
    <t>Tipo de ajuste</t>
  </si>
  <si>
    <t>Reorganización empresarial</t>
  </si>
  <si>
    <t>El grupo presenta Reporte País por País</t>
  </si>
  <si>
    <t>Nombre o razón social de la compañía que presenta reporte</t>
  </si>
  <si>
    <t>Según Tabla País</t>
  </si>
  <si>
    <t>Total de datos informados</t>
  </si>
  <si>
    <t>FORMULARIO 1909</t>
  </si>
  <si>
    <t>Declaración jurada anual sobre desembolsos y otras partidas o cantidades a que se refiere el inciso tercero del artículo  21 de la  Ley sobre Impuesto a la Renta</t>
  </si>
  <si>
    <t>=1909</t>
  </si>
  <si>
    <t>Franquicias Tributarias</t>
  </si>
  <si>
    <t>1: Régimen Art. 14 bis</t>
  </si>
  <si>
    <t>2: Ley 18.392 / 19.149</t>
  </si>
  <si>
    <t>3: D.L. 600</t>
  </si>
  <si>
    <t>4: D.L. 701</t>
  </si>
  <si>
    <t>5: D.S. 341</t>
  </si>
  <si>
    <t>REGISTROS TIPO 2:  DATOS DE LOS INFORMADOS (PERSONA BENEFICIARIA DEL DESEMBOLSO, PARTIDA O CANTIDAD</t>
  </si>
  <si>
    <t>Rut Fondo de Inversión</t>
  </si>
  <si>
    <t>Rut Beneficiario Gasto Rechazado, Partida o Cantidades</t>
  </si>
  <si>
    <t>DESEMBOLSOS, PARTIDAS O CANTIDADES INCURRIDOS A FAVOR DEL BENEFICIARIO</t>
  </si>
  <si>
    <t>Partidas (N°1 ART.22LIR) que Corresponden a Retiros de Especies o Dembolsos de Dinero</t>
  </si>
  <si>
    <t>BENEFICIO DETERMINADO POR EL USO O GOCE DE BIENES DEL ACTIVO DE LA RESPECTIVA ENTIDAD</t>
  </si>
  <si>
    <t>Automóviles y Similares</t>
  </si>
  <si>
    <t>Bienes Raíces</t>
  </si>
  <si>
    <t>Otros Bienes</t>
  </si>
  <si>
    <t>GARANTÍAS EJECUTADAS SOBRE BIENES DEL ACTIVO QUE GARANTIZAN OBLIGACIONES DEL DEUDOR</t>
  </si>
  <si>
    <t>Préstamos que Fondos de Inversión Efectúan a sus aportantes</t>
  </si>
  <si>
    <t>DESEMBOLSOS, PARTDESEMBOLSOS, PARTIDAS O CANTIDADES INCURRIDOS A FAVOR DEL BENEFICIARIO</t>
  </si>
  <si>
    <t>Préstamos que Fondos de Inversión efectúan a sus Aportantes</t>
  </si>
  <si>
    <t>FORMULARIO 1914</t>
  </si>
  <si>
    <t>Declaración jurada anual sobre retiros en depósitos a plazo, cuentas de ahorro, cuotas de fondos mutuos y otros instrumentos financieros acogidos al artículo 54 bis de la Ley sobre Impuesto de la Renta.</t>
  </si>
  <si>
    <t>=1914</t>
  </si>
  <si>
    <t>RUT Inversionista</t>
  </si>
  <si>
    <t>Tipo de Instrumento</t>
  </si>
  <si>
    <t>N° Identificador de la Inversión o Instrumento</t>
  </si>
  <si>
    <t>Fecha Inversión Original</t>
  </si>
  <si>
    <t>Inversión o reinversión Acogida al 53 BIS de la LIR</t>
  </si>
  <si>
    <t>Monto Nominal</t>
  </si>
  <si>
    <t>Intereses y otros rendimientos</t>
  </si>
  <si>
    <t>Positivo</t>
  </si>
  <si>
    <t>Negativo</t>
  </si>
  <si>
    <t>RETIRO DE LA INVERSIÓN ACOGIDA AL 54 BIS DE LA LIR   VIGENTE HASTA EL 31-12-2019</t>
  </si>
  <si>
    <t>Número de  Certificado</t>
  </si>
  <si>
    <t>Total Inversión Acogida al 54 BIS de la LIR</t>
  </si>
  <si>
    <t>Monto Nominal Ahorros acogidos art. 54 BIS</t>
  </si>
  <si>
    <t>Intereses y Otros Rendimientos</t>
  </si>
  <si>
    <t>TOTAL RETIRO DE LA INVERSIÓN ACOGIDA A 54 BIS DE LA LIR VIGENTE  HASTA EL 31-12-2019</t>
  </si>
  <si>
    <t>Monto Nominal Retiro</t>
  </si>
  <si>
    <t>FORMULARIO 1919</t>
  </si>
  <si>
    <t>DECLARACIÓN JURADA ANUAL PRESENTADA POR REPRESENTANTES O AGENTES CONSTITUIDOS EN CHILE DE INVERSIONISTAS INSTITUCIONALES EXTRANJEROS  SOBRE  ENAJENACIONES  DE INSTRUMENTOS DE OFERTA PÚBLICA DE DEUDA  NO ACOGIDOS AL ARTÍCULO 104 DE LA LEY SOBRE IMPUESTO A LA RENTA (ARTÍCULO 9° TRANSITORIO DE LA LEY N° 20.712).</t>
  </si>
  <si>
    <t>=1919</t>
  </si>
  <si>
    <t>Rut Emisor</t>
  </si>
  <si>
    <t>TAX-ID Inversionista</t>
  </si>
  <si>
    <t>Código País Constitución</t>
  </si>
  <si>
    <t>Código País de Residencia</t>
  </si>
  <si>
    <t>% de Propiedad o Participación directa o indirecta en el capital o Utilidades del Emisor</t>
  </si>
  <si>
    <t>con 2 decimales</t>
  </si>
  <si>
    <t>Participación directa o indirecta en el control del Emisor</t>
  </si>
  <si>
    <t>Nomotécnico SVS</t>
  </si>
  <si>
    <t>Moneda o unidad de reajuste</t>
  </si>
  <si>
    <t>Valor de emisión en moneda o unidad de reajuste</t>
  </si>
  <si>
    <t>13 enteros y 2 decimales</t>
  </si>
  <si>
    <t>Valor de colocación en moneda o unidad de reajuste</t>
  </si>
  <si>
    <t>Valor de Adquisición en moneda o unidad de reajuste</t>
  </si>
  <si>
    <t>Valor de Adquisición en $</t>
  </si>
  <si>
    <t>Valor de Enajenación en moneda o unidad de reajuste</t>
  </si>
  <si>
    <t>Valor de Enajenación en $</t>
  </si>
  <si>
    <t>Mayor Valor Enajenación</t>
  </si>
  <si>
    <t>Total de Operaciones Informadas</t>
  </si>
  <si>
    <t>Total Mayor Valor Enajenación</t>
  </si>
  <si>
    <t>16 enteros y 2 decimales</t>
  </si>
  <si>
    <t>FORMULARIO 1921</t>
  </si>
  <si>
    <t>DECLARACIÓN JURADA MENSUAL SOBRE VENTA DE ENTIDADES EXTRANJERAS CON ACTIVOS SUBYACENTES EN CHILE</t>
  </si>
  <si>
    <t>=1921</t>
  </si>
  <si>
    <t>ATXX</t>
  </si>
  <si>
    <t>Número de Sección</t>
  </si>
  <si>
    <t>1, 2 3, 4, 5, 6</t>
  </si>
  <si>
    <t>Datos del Enajenante</t>
  </si>
  <si>
    <t xml:space="preserve">Rut </t>
  </si>
  <si>
    <t>Jurisdicción de la residencia</t>
  </si>
  <si>
    <t>Nombre del grupo empresarial</t>
  </si>
  <si>
    <t>Principal bolsa de valores en que se transa sus valores</t>
  </si>
  <si>
    <t>Datos del Adquiriente</t>
  </si>
  <si>
    <t>Código de relación</t>
  </si>
  <si>
    <t>Sección 3</t>
  </si>
  <si>
    <t>Datos persona jurídica u otra entidad enajenada o partimonio</t>
  </si>
  <si>
    <t>Patrimonio financiero</t>
  </si>
  <si>
    <t>Sección 4</t>
  </si>
  <si>
    <t>Datos de la operación</t>
  </si>
  <si>
    <t>Fecha de la enajenación</t>
  </si>
  <si>
    <t>Precio de la operación</t>
  </si>
  <si>
    <t>Costo de adquisición en proporción al porcentaje enajenado</t>
  </si>
  <si>
    <t>Participación que poseía antes de la operación</t>
  </si>
  <si>
    <t>Participación enajenada</t>
  </si>
  <si>
    <t xml:space="preserve">Reorganización </t>
  </si>
  <si>
    <t>Entidad reguladora donde se hubiera informado la operación</t>
  </si>
  <si>
    <t>Sección 5</t>
  </si>
  <si>
    <t>Descripción de los activos subyacentes situados en Chile</t>
  </si>
  <si>
    <t>Tipo de activo subyacente</t>
  </si>
  <si>
    <t>Valor corriente en plaza total</t>
  </si>
  <si>
    <t>Capital aportado Total</t>
  </si>
  <si>
    <t>Porcentaje poseido en el activo subyacente antes de la operación</t>
  </si>
  <si>
    <t>Principal industria en que opera el grupo empresarial</t>
  </si>
  <si>
    <t>Sección 6</t>
  </si>
  <si>
    <t>Determinación de  larenta omayor valor y régimen tributario aplicable</t>
  </si>
  <si>
    <t>Hechos gravados</t>
  </si>
  <si>
    <t>Norma Legal</t>
  </si>
  <si>
    <t>Monto no afecto a impuesto</t>
  </si>
  <si>
    <t>Base imponible</t>
  </si>
  <si>
    <t>Impuesto</t>
  </si>
  <si>
    <t>N° Formulario</t>
  </si>
  <si>
    <t>Rut declarante</t>
  </si>
  <si>
    <t>Folio formulario</t>
  </si>
  <si>
    <t>Total precio de la operación</t>
  </si>
  <si>
    <t>Total valor corriente en plaza</t>
  </si>
  <si>
    <t>Total base imponible</t>
  </si>
  <si>
    <t>Total impuesto</t>
  </si>
  <si>
    <t>FORMULARIO 1922</t>
  </si>
  <si>
    <t xml:space="preserve">Declaración Jurada anual sobre información de fondos de terceros presentada por administradoras de fondos de inversión públicos, fondos mutuos y fondos de inversión privado  y por los bancos, corredores de bolsa e instituciones intermediarias que hayan efectuado inversiones a su nombre por cuenta de terceros en los fondos señalados,  y  sobre el cumplimiento de requisitos y condiciones establecidas en los Articulo Nos 81 y 82 de la Ley N°20.712,  y en el artículo 107 de la LIR, no acogidos al artículo 42 bis. </t>
  </si>
  <si>
    <t>=1922</t>
  </si>
  <si>
    <t>1, 2</t>
  </si>
  <si>
    <t>Rut Administradora</t>
  </si>
  <si>
    <t>RUT del Fondo</t>
  </si>
  <si>
    <t>RUN del Fondo Mutuo</t>
  </si>
  <si>
    <t>Tipo de Fondo</t>
  </si>
  <si>
    <t>Tributa como S.A.</t>
  </si>
  <si>
    <t>Nombre o razón Social del Partícipe o Aportante</t>
  </si>
  <si>
    <t>RUT del Partícipe o Aportante</t>
  </si>
  <si>
    <t>TAX-ID</t>
  </si>
  <si>
    <t>Código del País de Residencia del Partícipe o Aportante</t>
  </si>
  <si>
    <t>Información de los Aportes al Fondo</t>
  </si>
  <si>
    <t>Fecha de la Operación</t>
  </si>
  <si>
    <t>Moneda o Unidad de reajuste</t>
  </si>
  <si>
    <t>Monto Nominal de Aportes al Fondo en $</t>
  </si>
  <si>
    <t>Serie de Cuotas de Propiedad del Aprtícipe o Aportante</t>
  </si>
  <si>
    <t>Número de Cuotas de la Serie de Propiedad del Partícipe o Aportante</t>
  </si>
  <si>
    <t>Partícipe o Aportante cumple requisitos</t>
  </si>
  <si>
    <t>Cuotas de Fondos que cumplen requisitos</t>
  </si>
  <si>
    <t>valor de la Cuota $</t>
  </si>
  <si>
    <t>Valor Mercado al cierre del ejercicio</t>
  </si>
  <si>
    <t>% de Participación en el Patrimonio del fondo al cierre del ejercicio</t>
  </si>
  <si>
    <t>Detalle de Operaciones y Movimientos</t>
  </si>
  <si>
    <t>Valor Nominal cuotas rescatadas o enajenadas</t>
  </si>
  <si>
    <t>Cantidad de cuotas rescatadas o enajenadas</t>
  </si>
  <si>
    <t>Diferencia obtenida en el rescate o enajenación de cuotas de fondos (Actualizada)</t>
  </si>
  <si>
    <t>Diferencia obtenida en el rescate o enajenación de cuotas de Fondos de Inversión que cumplen requisitos Art.107 LIR (Actualizada)</t>
  </si>
  <si>
    <t>Valor Nominal Inversión Liquidada o Disminución de Capital</t>
  </si>
  <si>
    <t>Cantidad de cuotas sometidas a la Liquidación del Fondo o rescatadas con la ocación de la Disminución de Capital</t>
  </si>
  <si>
    <t>Diferencia entre valor de Cuotas a la Fecha de Liquidación del fondo o disminución de Captial y valor de Cuotas</t>
  </si>
  <si>
    <t>Subsección B3</t>
  </si>
  <si>
    <t>Monto de Distribuciones o Remesas y devoluciones de Capital, Reajustados ($)</t>
  </si>
  <si>
    <t>Dividendos Remesas o Distribuciones Afectas a G. Compl. O Adicional</t>
  </si>
  <si>
    <t>Con crédito por IDPC generados a contar del 01.01.2017</t>
  </si>
  <si>
    <t>Con crédito por IDPC acumulados hasta el 31.12.2016</t>
  </si>
  <si>
    <t>Con crédito por pago de IDPC voluntario</t>
  </si>
  <si>
    <t>Sin derecho a crédito</t>
  </si>
  <si>
    <t>Renta con tributación cumplida</t>
  </si>
  <si>
    <t>Rentas provenientes del registro RAP y Diferencia Inicial de sociedad acogida al ex Art. 14 TER A) LIR</t>
  </si>
  <si>
    <t>Otras rentas percibidas Sin Prioridad en su orden de imputación</t>
  </si>
  <si>
    <t xml:space="preserve">Exceso Distribuciones Desproporcionadas </t>
  </si>
  <si>
    <t>Utilidades afectadas con impuesto sustitutivo al FUT (ISFUT) Ley N°20.780</t>
  </si>
  <si>
    <t>Rentas generadas hasta el 31.12.1983 y/o utilidades afectadas con impuesto sustitutivo al FUT (ISFUT) Ley N°21.210 y/o con impuesto sustitutivo de impuestos finales (ISIF) Ley N° 21.681</t>
  </si>
  <si>
    <t>Rentas exentas</t>
  </si>
  <si>
    <t>RENTAS EXENTAS DE IMPUESTO GLOBAL COMPLEMENTARIO (IGC) (ARTÍCULO 11, LEY 18.401), AFECTAS A IMPUESTO ADICIONAL</t>
  </si>
  <si>
    <t>RENTAS EXENTAS DE IMPUESTO GLOBAL COMPLEMENTARIO (IGC) Y/O IMPUESTO ADICIONAL (I</t>
  </si>
  <si>
    <t>Dividendos Remesas o Distribuciones No constitutivos de renta</t>
  </si>
  <si>
    <t>Monto no Constitutivos de Renta</t>
  </si>
  <si>
    <t>Rentas o cantidades de fuente extranjera (RFE) según lo establecido en numeral iii de la letra B) del Art.82 de Ley N°20.712</t>
  </si>
  <si>
    <t>Dividendos, Remesas o Distribuciones afectas a Impto Único Tasa 10%</t>
  </si>
  <si>
    <t>Dividendos, Remesas o Distribuciones  afectas a Impto Único Tasa 4%</t>
  </si>
  <si>
    <t>Distribuciones efectuadas mediante la Disminución del Valor de Cuota del Fondo no Imputada a Capital</t>
  </si>
  <si>
    <t>Devoluciones de Capital</t>
  </si>
  <si>
    <t>Subsección B4</t>
  </si>
  <si>
    <t>Créditos para Global Complementario o Adicional</t>
  </si>
  <si>
    <t>ACUMULADOS A CONTAR DEL 01.01.2017</t>
  </si>
  <si>
    <t>Asociados a rentas afectas</t>
  </si>
  <si>
    <t>No sujetos a restitución generados hasta el 31/12/2019</t>
  </si>
  <si>
    <t>Sin Derecho a Devolución</t>
  </si>
  <si>
    <t>Con Derecho a Devolución</t>
  </si>
  <si>
    <t>No sujetos a restitución generados a contar del 01.01.2020</t>
  </si>
  <si>
    <t>Sujetos a restitución</t>
  </si>
  <si>
    <t>Asociados a rentas exentas  (artículo 11, Ley 18.401)</t>
  </si>
  <si>
    <t>Crédito por IPE</t>
  </si>
  <si>
    <t>Acumulados hasta el 31.12.2016</t>
  </si>
  <si>
    <t>Crédito Impto. Tasa Adicional EX. Art. 21 LIR ($)</t>
  </si>
  <si>
    <t>MONTO INVERSIÓN EN CUOTAS DE FONDOS DE INVERSIÓN LEY N° 18.815, ADQUIRIDAS ANTES DEL 04.06.93 (EX-ART. 32, LEY N° 18.815)</t>
  </si>
  <si>
    <t>N° Certificado</t>
  </si>
  <si>
    <t>Beneficio Neto Percibido</t>
  </si>
  <si>
    <t>RUT Fondo Mutuo de inversión</t>
  </si>
  <si>
    <t>Beneficio positivo neto percibido</t>
  </si>
  <si>
    <t>Beneficio negativo neto percibido</t>
  </si>
  <si>
    <t>Utilidades percibidas</t>
  </si>
  <si>
    <t>Intereses percibidos</t>
  </si>
  <si>
    <t>Dividendos perciibidos</t>
  </si>
  <si>
    <t>Ganancias de capital percibidas</t>
  </si>
  <si>
    <t>Perdidas y gastos devengados</t>
  </si>
  <si>
    <t>DIFERENCIA OBTENIDA EN LA ENAJENACIÓN O RESCATE DE CUOTAS (ACTUALIZADA)</t>
  </si>
  <si>
    <t>Diferencia entre valor de Cuotas a la Fecha de Liquidación del fondo o disminución de Captial y Valor de Cuotas</t>
  </si>
  <si>
    <t>Con crédito por IDPC generados hasta el 31.12.2016</t>
  </si>
  <si>
    <t>Con crédito por pado de IDPC voluntario</t>
  </si>
  <si>
    <t>Rentas con tributación cumplida</t>
  </si>
  <si>
    <t>RENTAS EXENTAS DE IMPUESTO GLOBAL COMPLEMENTARIO (IGC) Y/O IMPUESTO ADICIONAL (IA)</t>
  </si>
  <si>
    <t>Dividendos Remesas o Distribuciones no Constutivos de Renta</t>
  </si>
  <si>
    <t>No Constutivos de Renta</t>
  </si>
  <si>
    <t>Dividendos, Remesas o Distribuciones afectas a Impto Único Tasa 4%</t>
  </si>
  <si>
    <t>No sujetos a restitución generados hasta el 31.12.2019</t>
  </si>
  <si>
    <t>No sujetos a restitución generados a contar  del 01.01.2020</t>
  </si>
  <si>
    <t>FORMULARIO 1926</t>
  </si>
  <si>
    <t>Declaración Jurada Anual Base Imponible y Datos Contables Balance</t>
  </si>
  <si>
    <t>REGISTROS TIPO 2: DATOS DECLARADOS SECCIÓN B</t>
  </si>
  <si>
    <t>Valores 1, 2, 3</t>
  </si>
  <si>
    <t>Seccion 1</t>
  </si>
  <si>
    <t>Folio Renta Líquida</t>
  </si>
  <si>
    <t>Conceptos y/o Partidas que componen la RLI</t>
  </si>
  <si>
    <t>Id. Cuenta según clasificador de cuentas</t>
  </si>
  <si>
    <t>Descripción del ajuste practicado</t>
  </si>
  <si>
    <t>Monto del ajuste</t>
  </si>
  <si>
    <t xml:space="preserve">Tipo de ajuste </t>
  </si>
  <si>
    <t>Seccion 3</t>
  </si>
  <si>
    <t>Id Cod Partida</t>
  </si>
  <si>
    <t>Id plan de cuentas utilizado en registros contables</t>
  </si>
  <si>
    <t>Nombre de la cuenta según registros contables</t>
  </si>
  <si>
    <t>Monto ajuste IFRS 1°Aplicación a Patrimonio Financiero</t>
  </si>
  <si>
    <t>Saldo deudor</t>
  </si>
  <si>
    <t>Saldo acreedor</t>
  </si>
  <si>
    <t>Monto ajuste del ejercicio que afecta Patrimonio Financiero</t>
  </si>
  <si>
    <t>Totales sección B</t>
  </si>
  <si>
    <t>Resultado Financiero [9]</t>
  </si>
  <si>
    <t>Negativo o Positivo</t>
  </si>
  <si>
    <t>Total agregados [1]</t>
  </si>
  <si>
    <t>Total deducciones  [2]</t>
  </si>
  <si>
    <t>Deducción Beneficio 14 E [4]</t>
  </si>
  <si>
    <t>Total reverso beneficio letra C</t>
  </si>
  <si>
    <t>Renta Líquida o Pérdida Tributaria</t>
  </si>
  <si>
    <t>Totales sección C</t>
  </si>
  <si>
    <t>Total monto ajuste IFRS 1° Aplicación a Patrimonio Financiero</t>
  </si>
  <si>
    <t>Total monto ajuste del ejercicio que afecta Patrimonio Financiero</t>
  </si>
  <si>
    <t>Total Casos Informados</t>
  </si>
  <si>
    <t>FORMULARIO 1929</t>
  </si>
  <si>
    <t>Declaración Jurada Anual sobre Operaciones en el exterior</t>
  </si>
  <si>
    <t>=1929</t>
  </si>
  <si>
    <t>ANTECEDENTES DE LA OPERACIÓN  Y DE LA PERSONA NO RESIDENTE O ENTIDAD EXTRANJERA PAGADORA DE LA RENTA O RECEPTORA DE LA INVERSIÓN O ESTABLECIMIENTO PERMANENTE EN EL EXTERIOR.</t>
  </si>
  <si>
    <t>Operación</t>
  </si>
  <si>
    <t>Nombre Fondo</t>
  </si>
  <si>
    <t>Tax-id</t>
  </si>
  <si>
    <t>País</t>
  </si>
  <si>
    <t>Domicilio</t>
  </si>
  <si>
    <t>Cuidad</t>
  </si>
  <si>
    <t>Relación</t>
  </si>
  <si>
    <t>Participación</t>
  </si>
  <si>
    <t>Con 2 decimales</t>
  </si>
  <si>
    <t>Monto actualizado al 31.12</t>
  </si>
  <si>
    <t>Rentas del exterior</t>
  </si>
  <si>
    <t>Rentas pasivas</t>
  </si>
  <si>
    <t>Pérdidas en el exterior</t>
  </si>
  <si>
    <t>Registro del establecimiento permanente y entidad extranjera controlada</t>
  </si>
  <si>
    <t>Ingresos percibidos o devengados</t>
  </si>
  <si>
    <t>Costos y gastos percibidos o devengados</t>
  </si>
  <si>
    <t>Agregados a la RLI</t>
  </si>
  <si>
    <t>Deducciones de la RLI</t>
  </si>
  <si>
    <t>Gastos rechazados afectos al artículo 21</t>
  </si>
  <si>
    <t>Impuestos pagados o retenidos en el exterior, e impuesto adicional</t>
  </si>
  <si>
    <t>Impuesto a la remesa</t>
  </si>
  <si>
    <t>Impuesto a nivel de la entidad extranjera, establecimiento permanente, o filiales de la entidad extranjera</t>
  </si>
  <si>
    <t>Impuesto adicional pagado en Chile</t>
  </si>
  <si>
    <t>Tope crédito por impuestos pagados en el extranjero</t>
  </si>
  <si>
    <t>FORMULARIO 1930</t>
  </si>
  <si>
    <t>Declaración Jurada anual sobre endeudamiento con el exterior</t>
  </si>
  <si>
    <t>=1930</t>
  </si>
  <si>
    <t>Tipo de deuda o garantía</t>
  </si>
  <si>
    <t>{1, 2, 3, 4, 5, 6, 7, 8}</t>
  </si>
  <si>
    <t>Deuda de agencias o EP en el exterior</t>
  </si>
  <si>
    <t>{S/N}</t>
  </si>
  <si>
    <t>Datos de los acreedores, suscriptores, agentes o garantes</t>
  </si>
  <si>
    <t>País de residencia</t>
  </si>
  <si>
    <t>Tabla países de residencia</t>
  </si>
  <si>
    <t>{1, 2, 3, 4, 5, 6, 7, 8, 99}</t>
  </si>
  <si>
    <t>Porcentaje en que participa en la operación</t>
  </si>
  <si>
    <t>Fechas relevantes de la operación</t>
  </si>
  <si>
    <t>Fecha de otorgamiento o colocación</t>
  </si>
  <si>
    <t>Fecha de vencimiento o de pago de la última cuota</t>
  </si>
  <si>
    <t>Tasas de interés</t>
  </si>
  <si>
    <t>Tasa variable</t>
  </si>
  <si>
    <t>Con 2 decimales, puede ser con signo "-". Puede ser 0.</t>
  </si>
  <si>
    <t>Tasa fija</t>
  </si>
  <si>
    <t>Montos expresados en pesos chilenos</t>
  </si>
  <si>
    <t>Monto original de la deuda sin intereses (capital)</t>
  </si>
  <si>
    <t>Saldo deuda al cierre del ejercicio (capítal)</t>
  </si>
  <si>
    <t>Valor promedio mensual de los saldos insolutos del ejercicio</t>
  </si>
  <si>
    <t>Monto garantizado en dinero o valores de terceros</t>
  </si>
  <si>
    <t>Intereses pagados</t>
  </si>
  <si>
    <t>Gastos pagados asociados a la deuda</t>
  </si>
  <si>
    <t>Destino principal de los fondos obtenidos</t>
  </si>
  <si>
    <t xml:space="preserve">Total monto original de la deuda sin intereses </t>
  </si>
  <si>
    <t>Total saldo deuda al cierre del ejercicio</t>
  </si>
  <si>
    <t>Total valor promedio mensual de los saldos insolutos del ejercicio</t>
  </si>
  <si>
    <t>Total monto garantizado en dinero o valores de terceros</t>
  </si>
  <si>
    <t>Total de intereses por pagar</t>
  </si>
  <si>
    <t>Total gastos por pagar asociados a la deuda</t>
  </si>
  <si>
    <t>FORMULARIO 1932</t>
  </si>
  <si>
    <t>Declaración Jurada Anual sobre Rentas Obtenidas por Terceros</t>
  </si>
  <si>
    <t>=1932</t>
  </si>
  <si>
    <t>Calidad del Declarante</t>
  </si>
  <si>
    <t>{1, 2, 3,4}</t>
  </si>
  <si>
    <t>Antecedentes de los depositantes, inversionistas, prestamistas o receptores de la renta</t>
  </si>
  <si>
    <t>Rut Depositante, inversionista, prestamista o  receptor de la renta</t>
  </si>
  <si>
    <t>TAX-ID del depositante, inversionista, prestamista o receptor de la renta</t>
  </si>
  <si>
    <t xml:space="preserve">País </t>
  </si>
  <si>
    <t>Monto de las operaciones</t>
  </si>
  <si>
    <t>Depósitos, inversiones o préstamos</t>
  </si>
  <si>
    <t>Rescates o devoluciones</t>
  </si>
  <si>
    <t>Rentas Nacionales o del Exterior</t>
  </si>
  <si>
    <t>Percibidas</t>
  </si>
  <si>
    <t>Intereses</t>
  </si>
  <si>
    <t>Dividendos</t>
  </si>
  <si>
    <t>Contratos por Diferencias</t>
  </si>
  <si>
    <t>Otras Rentas</t>
  </si>
  <si>
    <t>Devengadas</t>
  </si>
  <si>
    <t>Fuente (País) de la Renta</t>
  </si>
  <si>
    <t>Lista de países Nueva</t>
  </si>
  <si>
    <t>Total Monto Depósitos, Inversiones o préstamos</t>
  </si>
  <si>
    <t>Total Monto Rescates o Devoluciones</t>
  </si>
  <si>
    <t>Total Rentas Percibidas</t>
  </si>
  <si>
    <t>Total Rentas Devengadas</t>
  </si>
  <si>
    <t>FORMULARIO 1943</t>
  </si>
  <si>
    <t>Declaración Jurada Anual de contribuyentes acogidos a las normas de los artículos 14 letra C) N° 1 (Contabilidad Simplificada, planillas y contratos), 14 letra C) N° 2 y 34 (Renta presunta), de la Ley sobre Impuesto a la Renta.</t>
  </si>
  <si>
    <t>=1943</t>
  </si>
  <si>
    <t>Valores 1, 2, 3, 4</t>
  </si>
  <si>
    <t>Tipo de Actividad</t>
  </si>
  <si>
    <t>Base Imponible</t>
  </si>
  <si>
    <t>Sección C: BASE IMPONIBLE AFECTA A PRIMERA CATEGORÍA CONTRIBUYENTES ACOGIDOS AL ART. 14 B) N° 1 LIR</t>
  </si>
  <si>
    <t>Seccion 2</t>
  </si>
  <si>
    <t>Ingresos del giro percibidos o devengados reajustados</t>
  </si>
  <si>
    <t>Costo directo de los bienes y servicios y gastos necesarios para producir los ingresos reajustados</t>
  </si>
  <si>
    <t>Remuneraciones reajustadas</t>
  </si>
  <si>
    <t>BASE IMPONIBLE DE PRIMERA CATEGORÍA A ASIGNAR O PÉRDIDA TRIBUTARIA</t>
  </si>
  <si>
    <t>Renta por arriendo de bienes raíces agrícolas según contrato</t>
  </si>
  <si>
    <t>Renta por arriendo de bienes raíces no agrícolas según contrato</t>
  </si>
  <si>
    <t xml:space="preserve">Rentas asignadas o percibidas por participaciones en otras entidades </t>
  </si>
  <si>
    <t>Rut Propietario</t>
  </si>
  <si>
    <t>RENTA A TRIBUTAR POR LOS PROPIETARIOS DE LA EMPRESA O POR LOS COOPERADOS DE LA COOPERATIVA ACOGIDA AL  ART. 34 DE LA LIR, SEGÚN ART. 14 LETRA B) N° 2 DE LA LIR</t>
  </si>
  <si>
    <t>Monto Renta A tributar con los imptos finales</t>
  </si>
  <si>
    <t>Monto del Crédito por Impuesto a 1° Categoría</t>
  </si>
  <si>
    <t>.</t>
  </si>
  <si>
    <t>Con derecho a devolución</t>
  </si>
  <si>
    <t>DATO INFORMATIVO</t>
  </si>
  <si>
    <t>RETIROS EFECTIVOS REALIZADOS EN EL EJERCICIO</t>
  </si>
  <si>
    <t>RENTA A TRIBUTAR POR LOS PROPIETARIOS DE LA EMPRESA ACOGIDA AL ART. 14 LETRA B) N° 1 LIR</t>
  </si>
  <si>
    <t>Monto Renta a tributar con los  imptos finales</t>
  </si>
  <si>
    <t>No sujetos a restitución</t>
  </si>
  <si>
    <t>RENTA A TRIBUTAR POR LOS PROPIETARIOS DE LA EMPRESA, O POR LOS COOPERADOS DE LA COOPERATIVA, ACOGIDA AL ART. 34 DE LA LIR, SEGÚN ART. 14 LETRA B) N° 2 DE LA LIR</t>
  </si>
  <si>
    <t>Monto Renta  a tributar con los  imptos finales</t>
  </si>
  <si>
    <t>RETIROS QUE EXCEDEN EL MONTO DE LA RENTA a tributar con los  imptos finales</t>
  </si>
  <si>
    <t>FORMULARIO 1944</t>
  </si>
  <si>
    <t>Declaración Jurada Anual sobre saldos de cuentas de inversión acogidas al mecanismo de ahorro establecido en el ex art. 57 bis de la Ley de la Renta, según las normas del Numeral VI del artículo tercero transitorio  de la Ley N° 20.780.</t>
  </si>
  <si>
    <t>=1944</t>
  </si>
  <si>
    <t>Solo para archvios  computacionales</t>
  </si>
  <si>
    <t>Del Software autorizado</t>
  </si>
  <si>
    <t>Rut Institución titular de la Inversión</t>
  </si>
  <si>
    <t>Inversiones efectuadas con anterioridad del 01.08.98</t>
  </si>
  <si>
    <t>Saldo de Ahorro Neto del ejercicio Negativo</t>
  </si>
  <si>
    <t>Saldo Arrastre ejercicio siguiente</t>
  </si>
  <si>
    <t>Inversiones efectuadas a contar del 01.08.98 hasta el 31.12.2014</t>
  </si>
  <si>
    <t>Saldo deAhorro Neto del ejercicio Negativo</t>
  </si>
  <si>
    <t>Saldo de Arrastre ejercicio siguiente Negativo</t>
  </si>
  <si>
    <t>Monto retiro inv. 57 BIS hasta 31.12.2014</t>
  </si>
  <si>
    <t>Inversiones efectuadas a contar del 01.01.2015 hasta 31.12.2015</t>
  </si>
  <si>
    <t>Saldo de Ahorro Neto del ejercicio</t>
  </si>
  <si>
    <t>Saldo de arrastre ejercicios siguientes Negativo</t>
  </si>
  <si>
    <t>Monto Retiro del año</t>
  </si>
  <si>
    <t>Monto Rentabilidad o ganancia retirada en FFMM</t>
  </si>
  <si>
    <t>Monto Rentabilidad o ganancia retirada en Otros instrumentos</t>
  </si>
  <si>
    <t xml:space="preserve">Saldo de Ahorro Neto del ejercicio </t>
  </si>
  <si>
    <t>FORMULARIO 1945</t>
  </si>
  <si>
    <t>Declaración jurada anual sobre ingresos, desembolsos y otros antecedentes de las Organizaciones Sin Fines de Lucro</t>
  </si>
  <si>
    <t>=1945</t>
  </si>
  <si>
    <t>Rut Informado</t>
  </si>
  <si>
    <t>Nombre o Razón Social Entidad en el Exterior</t>
  </si>
  <si>
    <t>Pais</t>
  </si>
  <si>
    <t>Tipo de Ingreso o Egreso</t>
  </si>
  <si>
    <t>Origen del Ingreso</t>
  </si>
  <si>
    <t>Origen de fondos</t>
  </si>
  <si>
    <t>Moneda de origen</t>
  </si>
  <si>
    <t>Destino del Egreso</t>
  </si>
  <si>
    <t>Tipo de Relación</t>
  </si>
  <si>
    <t>Tipo de Exención</t>
  </si>
  <si>
    <t>Ubicación Bien Raíz</t>
  </si>
  <si>
    <t>Rol Avalúo Bien Raiz</t>
  </si>
  <si>
    <t>Manzana</t>
  </si>
  <si>
    <t>Código de comuna</t>
  </si>
  <si>
    <t>Pertenece a códigos Conara, Obligatorio</t>
  </si>
  <si>
    <t>Uso</t>
  </si>
  <si>
    <t>Ingresos</t>
  </si>
  <si>
    <t>Total Informados Ingreso</t>
  </si>
  <si>
    <t>Total Ingresos</t>
  </si>
  <si>
    <t>Egresos</t>
  </si>
  <si>
    <t>Total Informados Egresos</t>
  </si>
  <si>
    <t>Total Egresos</t>
  </si>
  <si>
    <t>Cantidad de Casos Informados</t>
  </si>
  <si>
    <t>Cantidad de Roles</t>
  </si>
  <si>
    <t>FORMULARIO 1946</t>
  </si>
  <si>
    <t>Declaración Jurada Anual sobre Operaciones en Chile</t>
  </si>
  <si>
    <t>=1946</t>
  </si>
  <si>
    <t>Sección B</t>
  </si>
  <si>
    <t>Antecedentes de las Operaciones en Chile y Rentas Remesadas</t>
  </si>
  <si>
    <t xml:space="preserve">Antecedentes de las Rentas derivadas de Operaciones en Chile </t>
  </si>
  <si>
    <t>Tipo de Renta</t>
  </si>
  <si>
    <t>Renta Bruta</t>
  </si>
  <si>
    <t>Tasa de Retención</t>
  </si>
  <si>
    <t>Renta Líquida</t>
  </si>
  <si>
    <t>Crédito IDPC</t>
  </si>
  <si>
    <t>Otros Créditos</t>
  </si>
  <si>
    <t>Antecedentes del F50</t>
  </si>
  <si>
    <t>Antecedentes del Pago</t>
  </si>
  <si>
    <t>ddmmyyyy</t>
  </si>
  <si>
    <t>Sección C</t>
  </si>
  <si>
    <t>Antecedentes del Pagador de las Rentas</t>
  </si>
  <si>
    <t>Tipo Jurídico</t>
  </si>
  <si>
    <t>Razón Social o Apellidos</t>
  </si>
  <si>
    <t>RUT</t>
  </si>
  <si>
    <t>Grupo o Holding Empresarial</t>
  </si>
  <si>
    <t>Sección D</t>
  </si>
  <si>
    <t>Antecedentes del Perceptor Beneficiario Efectivo de la Renta</t>
  </si>
  <si>
    <t>País Residencia</t>
  </si>
  <si>
    <t>Número de identificación tributaria</t>
  </si>
  <si>
    <t>Fecha de Nacimiento</t>
  </si>
  <si>
    <t>Tipo de Domicilio</t>
  </si>
  <si>
    <t>Sección E</t>
  </si>
  <si>
    <t xml:space="preserve">ANTECEDENTES DEL AGENTE, MANDATARIO O INTERMEDIARIO </t>
  </si>
  <si>
    <t>Total Rentas Brutas</t>
  </si>
  <si>
    <t>Total Impuestos</t>
  </si>
  <si>
    <t>Total Créditos</t>
  </si>
  <si>
    <t>Total Rentas Líquidas</t>
  </si>
  <si>
    <t>FORMULARIO 1947</t>
  </si>
  <si>
    <t>Declaración Jurada Anual sobre Base Imponible a tributar con impuestos finales, Créditos y PPMs, correspondientes a propietarios, titulares, socios, comuneros o accionistas de contribuyentes acogidos al régimen tributario del N°8 de la letra D) del artículo 14 de la LIR</t>
  </si>
  <si>
    <t>=1947</t>
  </si>
  <si>
    <t>Rut Titular</t>
  </si>
  <si>
    <t>Base imponible a tributar con impuestos finales</t>
  </si>
  <si>
    <t>DATOS INFORMATIVOS</t>
  </si>
  <si>
    <t>Monto de ingreso diferido contenido en la base imponible a tributar con impuestos finales</t>
  </si>
  <si>
    <t>Retiros, remesas o distribuciones del ejercicio</t>
  </si>
  <si>
    <t>Crédito para impuesto global complementario o adicional</t>
  </si>
  <si>
    <t>Crédito Impuesto de Primera Categoría</t>
  </si>
  <si>
    <t>Crédito por ingreso diferido imputado en el ejercicio</t>
  </si>
  <si>
    <t>No sujeto a restitución</t>
  </si>
  <si>
    <t>Sujeto a restitución (castigado, 65%)</t>
  </si>
  <si>
    <t>Crédito artículo 33 bis de la LIR</t>
  </si>
  <si>
    <t>PPM  puesto a disposición de los propietarios, socios, accionistas o comuneros</t>
  </si>
  <si>
    <t xml:space="preserve">Base Imponible a tributar con impuesto finales </t>
  </si>
  <si>
    <t>FORMULARIO 1948</t>
  </si>
  <si>
    <t>Declaración Jurada anual sobre retiros, remesas y/o dividendos distribuidos y créditos correspondientes, efectuados por contribuyentes sujetos al régimen de la letra B) del artículo 14 de la LIR,  y sobre saldo de retiros en exceso pendientes de imputación</t>
  </si>
  <si>
    <t>=1948</t>
  </si>
  <si>
    <t>Fecha del retiro, remesa y/o dividendo distribuido</t>
  </si>
  <si>
    <t>Rut del Beneficiario del retiro (Titular, Cesionario o Usufructuario)</t>
  </si>
  <si>
    <t>Usufructuario o Nudo Propietario de la acción o derecho social</t>
  </si>
  <si>
    <t>Cantidad de acciones al 31/12</t>
  </si>
  <si>
    <t>Montos Retiros, remesas y/o dividendos reajustados</t>
  </si>
  <si>
    <t>Afectos a IGC y/o IA</t>
  </si>
  <si>
    <t>Con Crédito por IDPC  Generados a contar del 01.01.2017</t>
  </si>
  <si>
    <t>Con Crédito por IDPC  Acumulados hasta el 31.12.2016</t>
  </si>
  <si>
    <t>Con Derecho a Crédito por IDPC Voluntario</t>
  </si>
  <si>
    <t>Sin Derecho a Crédito</t>
  </si>
  <si>
    <t>Rentas Exentas e Ingresos No Constitutivos de Renta (REX)</t>
  </si>
  <si>
    <t>Rentas Con Tributación Cumplida</t>
  </si>
  <si>
    <t>Rentas Generadas hasta el 31.12.83</t>
  </si>
  <si>
    <t xml:space="preserve">Rentas Exentas </t>
  </si>
  <si>
    <t>Rentas Exentas de Impuesto Global Complementario (IGC) (Artículo 11, Ley 18.401), Afectas a Impuesto Adicional</t>
  </si>
  <si>
    <t>Rentas Exentas de Impuesto Global Complementario (IGC) y/o Impuesto Adicional (IA)</t>
  </si>
  <si>
    <t>Ingresos No Constitutivos de Renta</t>
  </si>
  <si>
    <t>Acumulados a contar  del 01.01.2017</t>
  </si>
  <si>
    <t>Asociados a Rentas Afectas</t>
  </si>
  <si>
    <t>No Sujetos a Restitución generados Hasta el 31.12.2019</t>
  </si>
  <si>
    <t>No Sujetos a Restitución generados  a contar del 01.01.2020</t>
  </si>
  <si>
    <t>Sujetos a Restitución</t>
  </si>
  <si>
    <t>Asociados a Rentas Exentas</t>
  </si>
  <si>
    <t xml:space="preserve">Crédito por Impuesto Tasa Adicional ex. Art. 21 LIR. </t>
  </si>
  <si>
    <t>Devolución de Capital art.17 N° 7 LIR</t>
  </si>
  <si>
    <t>Rut del Beneficiario del retiro (Titular o Cesionario )</t>
  </si>
  <si>
    <t>Montos de retiros en exceso, reajustados ($)</t>
  </si>
  <si>
    <t>Rut Profesional o Técnico que elaboró los registros</t>
  </si>
  <si>
    <t>FORMULARIO 1949</t>
  </si>
  <si>
    <t>Declaración Jurada Anual sobre Dividendos Distribuidos y Créditos Correspondientes por Acciones en Custodia.</t>
  </si>
  <si>
    <t>=1949</t>
  </si>
  <si>
    <t>Fecha del dividendo distribuido</t>
  </si>
  <si>
    <t>Pagador del Dividendo</t>
  </si>
  <si>
    <t>RUT  de la sociedad pagadora del dividendo</t>
  </si>
  <si>
    <t>Tipo S.A.</t>
  </si>
  <si>
    <t>Receptor del Dividendo</t>
  </si>
  <si>
    <t>RUT del beneficiario del los dividendos distribuidos</t>
  </si>
  <si>
    <t>Montos de retiros, remesas o dividendos reajustados</t>
  </si>
  <si>
    <t>Rentas provenientes del registro RAP y diferecnia inicial de sociedad acogida al ex Art.14 TER A) LIR</t>
  </si>
  <si>
    <t>Otras rentas percibidas Sin prioridad en su orden de imputación</t>
  </si>
  <si>
    <t>Exceso distribuciones desproporcionadas</t>
  </si>
  <si>
    <t>Utilidades afectadas con ISFUT</t>
  </si>
  <si>
    <t>Ingresos No Constitutivos de  Renta</t>
  </si>
  <si>
    <t>No Sujetos a Restitución generados a contar del 01.01.2020</t>
  </si>
  <si>
    <t>Créditopor IPE</t>
  </si>
  <si>
    <t>Asociados a rentas exentas</t>
  </si>
  <si>
    <t>FORMULARIO 1950</t>
  </si>
  <si>
    <t>Declaración Jurada anual  sobre Archivo Maestro</t>
  </si>
  <si>
    <t>=1950</t>
  </si>
  <si>
    <t>Estructura y organización del grupo de empresas multinacional</t>
  </si>
  <si>
    <t>Nombre o Razón Social de la entidad perteneciente al Grupo</t>
  </si>
  <si>
    <t>Número de Identificación Tributaria (TAX-ID)</t>
  </si>
  <si>
    <t>Código del País</t>
  </si>
  <si>
    <t>Porcentaje de participación</t>
  </si>
  <si>
    <t>Directa</t>
  </si>
  <si>
    <t>Indirecta</t>
  </si>
  <si>
    <t>Contratos entre partes relacionada y acuerdos de precios de transferencia</t>
  </si>
  <si>
    <t>Tipo de Contratos/Acuerdos</t>
  </si>
  <si>
    <t>Vendedor/Prestador de Servicios/Prestamista</t>
  </si>
  <si>
    <t>Comprador/Beneficiario del Servicio/Prestatario</t>
  </si>
  <si>
    <t>Año del Contrato/Acuerdo</t>
  </si>
  <si>
    <t>Fue presentado previmente</t>
  </si>
  <si>
    <t>Intangibles</t>
  </si>
  <si>
    <t>Tipo de intangible</t>
  </si>
  <si>
    <t>Sociedad propetraria legal</t>
  </si>
  <si>
    <t>Acuerdos de precios anticipados (APA)</t>
  </si>
  <si>
    <t>Tipo acuerdo</t>
  </si>
  <si>
    <t>Decripción</t>
  </si>
  <si>
    <t>Otros antecedentes del grupo de empresas multinacional</t>
  </si>
  <si>
    <t>El grupo realizó reorganización  empresarial o transición del activos intangibles</t>
  </si>
  <si>
    <t>El grupo realizó acuerdo de p recios anticipados</t>
  </si>
  <si>
    <t>El grupo tiene plíticass de precios de transferencia</t>
  </si>
  <si>
    <t>Se efectuaron estados fnancioerso anuales consolidados del gripo para fines distintos a loa financieros y/o tributarios</t>
  </si>
  <si>
    <t>FORMULARIO 1951</t>
  </si>
  <si>
    <t xml:space="preserve">Declaración Jurada anual sobre Archivo Local </t>
  </si>
  <si>
    <t>=1951</t>
  </si>
  <si>
    <t>Antecedentes generales del declarante</t>
  </si>
  <si>
    <t>Estructura Organicional</t>
  </si>
  <si>
    <t>Número de Áreas (Departamentos o Divisiones)</t>
  </si>
  <si>
    <t>Cantidad de Empleados Totales</t>
  </si>
  <si>
    <t>El grupo realizó reorganización empresarial o transmisión de Activos Intangibles que afectaron a la entidad Local</t>
  </si>
  <si>
    <t>Acuerdos de Precios Anticipados (APA)</t>
  </si>
  <si>
    <t>El grupo realizó Acuerdos de Precios Anticipados que afectaron a la entidad Local</t>
  </si>
  <si>
    <t>Tipo Acuerdo</t>
  </si>
  <si>
    <t>Descripción</t>
  </si>
  <si>
    <t>Detalles de las Operaciones</t>
  </si>
  <si>
    <t>Monto de la operación financiera</t>
  </si>
  <si>
    <t>El contrato de la Operación Financiera tiene cláusulas especiales de anatocismo y/o mora</t>
  </si>
  <si>
    <t>Contratos asociados</t>
  </si>
  <si>
    <t>La operación tiene contratos asociados</t>
  </si>
  <si>
    <t>Año del contrato</t>
  </si>
  <si>
    <t>Fue presentado previamente</t>
  </si>
  <si>
    <t>Rango intercuartil</t>
  </si>
  <si>
    <t>Cuartil inferior</t>
  </si>
  <si>
    <t>Mediana</t>
  </si>
  <si>
    <t>Cuartil superior</t>
  </si>
  <si>
    <t>Comparabilidad</t>
  </si>
  <si>
    <t>Cantidad de comparables</t>
  </si>
  <si>
    <t>Realiza ajustes de comparabilidad</t>
  </si>
  <si>
    <t>Análisis de la operación</t>
  </si>
  <si>
    <t>Información económico-financiera</t>
  </si>
  <si>
    <t>Estado de resultado individual</t>
  </si>
  <si>
    <t>Ingresos de  explotación</t>
  </si>
  <si>
    <t>Costos de explotación</t>
  </si>
  <si>
    <t>Resultado bruto (pérdida)</t>
  </si>
  <si>
    <t>puede ser negativo</t>
  </si>
  <si>
    <t>Gastos de administración y ventas</t>
  </si>
  <si>
    <t>Depreciación / Amortización</t>
  </si>
  <si>
    <t>Resultado operativo (pérdida)</t>
  </si>
  <si>
    <t>Los resultados financieros de la empresa son reportados a una entidad o persona del exterior</t>
  </si>
  <si>
    <t>Código del país al cual es reportado</t>
  </si>
  <si>
    <t>FORMULARIO 1952</t>
  </si>
  <si>
    <t>Declaración Jurada Anual sobre Trust</t>
  </si>
  <si>
    <t>=1952</t>
  </si>
  <si>
    <t>Identificación del Trust, Movimiento Financiero, Administrador (Trustee) y Constituyentes (Settlor)</t>
  </si>
  <si>
    <t>Datos del Trust</t>
  </si>
  <si>
    <t>Número de identificación tributaria del Trust</t>
  </si>
  <si>
    <t>Nombre Identificación del Trust</t>
  </si>
  <si>
    <t>Fecha de creación</t>
  </si>
  <si>
    <t>Carácter del Trust</t>
  </si>
  <si>
    <t>Fecha de revocación</t>
  </si>
  <si>
    <t xml:space="preserve">Causa Revocación </t>
  </si>
  <si>
    <t xml:space="preserve">País de constitución </t>
  </si>
  <si>
    <t>Movimiento financiero del Trust</t>
  </si>
  <si>
    <t>Monto del Aporte al momento de la Constitución del Trust</t>
  </si>
  <si>
    <t>Saldo Inicial del Trust al 01 de enero</t>
  </si>
  <si>
    <t>Aumentos durante ejercicio comercial</t>
  </si>
  <si>
    <t>Disminuciones durante ejercicio comercial</t>
  </si>
  <si>
    <t>Saldo Final del Trust al 31 de diciembre</t>
  </si>
  <si>
    <t>Datos del administador (Trustee) del Trust</t>
  </si>
  <si>
    <t>Rut o TAX ID Administrador (Trustee)</t>
  </si>
  <si>
    <t>Rut</t>
  </si>
  <si>
    <t>TAX ID</t>
  </si>
  <si>
    <t>Nombre o razón social del administrador (Trustee)</t>
  </si>
  <si>
    <t>País de residencia del Administrador (Trustee)</t>
  </si>
  <si>
    <t>Datos del constituyente (settlor) del Trust</t>
  </si>
  <si>
    <t>Rut o TAX ID Administrador (Settlor)</t>
  </si>
  <si>
    <t>Nombre o razón social del administrador (Settlor)</t>
  </si>
  <si>
    <t>País de residencia del Administrador (Settlor)</t>
  </si>
  <si>
    <t>Identificación de los beneficiarios de cada Trust</t>
  </si>
  <si>
    <t>Datos del beneficiario del Trust</t>
  </si>
  <si>
    <t>Rut o TAX ID del Beneficiario</t>
  </si>
  <si>
    <t>Nombre o razón social del beneficiario</t>
  </si>
  <si>
    <t>País de residencia del beneficiario</t>
  </si>
  <si>
    <t>Monto beneficios recibidos del Trust al 31 diciembre</t>
  </si>
  <si>
    <t>Total de Casos de Trust</t>
  </si>
  <si>
    <t>Cantidad total de administradores (Trustee)</t>
  </si>
  <si>
    <t>Cantidad total de constituyentes (Settlor)</t>
  </si>
  <si>
    <t>Cantdad total de beneficiarios</t>
  </si>
  <si>
    <t>FORMULARIO 1956</t>
  </si>
  <si>
    <t>Declaración Jurada sobre Donaciones de Ley 21.440 (Secretaria Técnica), Artículo 1° de la Ley 20.444 (Ministerio de Hacienda sobre Reconstrucción) y Artículo 8° de la Ley 18.985 (Ministerio de las Culturas, las Artes y el Patrimonio)</t>
  </si>
  <si>
    <t>=1956</t>
  </si>
  <si>
    <t>INFORMACIÓN A REPORTAR</t>
  </si>
  <si>
    <t>RUT DONATARIO</t>
  </si>
  <si>
    <t>RUT DONANTE</t>
  </si>
  <si>
    <t xml:space="preserve">NORMA LEGAL BAJO LA CUAL SE EFECTUA LA  DONACIÓN            </t>
  </si>
  <si>
    <t xml:space="preserve">MONTO ANUAL ACTUALIZADO DE LA DONACIÓN  VALORIZADA EN DINERO ($)          </t>
  </si>
  <si>
    <t xml:space="preserve">FECHA RECEPCIÓN DONACIÓN </t>
  </si>
  <si>
    <t>TIPO DE IMPUESTO</t>
  </si>
  <si>
    <t>Total de Casos informados</t>
  </si>
  <si>
    <t>FORMULARIO 1957</t>
  </si>
  <si>
    <t>Declaración Jurada Anual sobre dividendos pagados créditos con garantía hipotecaria relacionados con el beneficio tributario de la Ley N° 21.631.</t>
  </si>
  <si>
    <t>=1957</t>
  </si>
  <si>
    <t>FECHA DE LA ESCRITURA DE OTORGAMIENTO DEL CRÉDITO CON GARANTIA HIPOTECARIA</t>
  </si>
  <si>
    <t>F</t>
  </si>
  <si>
    <t>RUT DEL BENEFICIARIO ART. 55 BIS LIR</t>
  </si>
  <si>
    <t>Monto act.de capital Pagados ($) en Dividendo</t>
  </si>
  <si>
    <t>Monto act.de los capital ($)</t>
  </si>
  <si>
    <t>FORMULARIO 1958</t>
  </si>
  <si>
    <t>Declaración Jurada Anual SOBRE CUENTAS FINANCIERAS RELACIONADAS CON PERSONAS CON RESIDENCIA TRIBUTARIA EN EL EXTERIOR</t>
  </si>
  <si>
    <t>=1958</t>
  </si>
  <si>
    <t>INFORMACIÓN ADICIONAL DE LA INSTITUCIÓN FINANCIERA</t>
  </si>
  <si>
    <t>PAIS DE RESIDENCIA DE LA INSTITUCIÓN FINANCIERA</t>
  </si>
  <si>
    <t>TIPO DE INSTITUCIÓN FINANCIERA SUJETA A REPORTE</t>
  </si>
  <si>
    <t>POSEE CUENTAS FINANCIERAS SUJETAS A REPORTE</t>
  </si>
  <si>
    <t>CUENTAS FINANCIERAS A REPORTAR</t>
  </si>
  <si>
    <t>ANTECEDENTES DEL TITULAR DE LA CUENTA</t>
  </si>
  <si>
    <t>PERIODO DE REPORTE</t>
  </si>
  <si>
    <t>PAÍS DE RESIDENCIA</t>
  </si>
  <si>
    <t>PERSONA JURÍDICA O PERSONA NATURAL</t>
  </si>
  <si>
    <t>TIPO DE PERSONA JURÍDICA</t>
  </si>
  <si>
    <t>NOMBRES</t>
  </si>
  <si>
    <t>APELLIDOS</t>
  </si>
  <si>
    <t>RAZON SOCIAL</t>
  </si>
  <si>
    <t>PAÍS TAX-ID</t>
  </si>
  <si>
    <t>PAÍS DEL DOMICILIO</t>
  </si>
  <si>
    <t>TIPO DE DOMICILIO</t>
  </si>
  <si>
    <t>DOMICILIO</t>
  </si>
  <si>
    <t>FECHA DE NACIMIENTO</t>
  </si>
  <si>
    <t>NUMERO DE CUENTA</t>
  </si>
  <si>
    <t>CUENTA NO DOCUMENTADA</t>
  </si>
  <si>
    <t>CUENTA CERRADA</t>
  </si>
  <si>
    <t>SALDO DE LA CUENTA</t>
  </si>
  <si>
    <t>DIVISA SALDO</t>
  </si>
  <si>
    <t>SALDO ACTUALIZADO AL 31.12</t>
  </si>
  <si>
    <t>REGISTRO DE CONTROLADORES DE ENTIDAD NO FINANCIERA PASIVA</t>
  </si>
  <si>
    <t>PAÍS DE RESIDENCIA DEL CONTROLADOR/ES</t>
  </si>
  <si>
    <t>NOMBRES DEL CONTROLADOR/ES</t>
  </si>
  <si>
    <t>APELLIDOS DEL CONTROLADOR/ES</t>
  </si>
  <si>
    <t>PAÍS TAX-ID DEL CONTROLADOR/ES</t>
  </si>
  <si>
    <t>TAX-ID DEL CONTROLADOR/ES</t>
  </si>
  <si>
    <t>PAÍS DEL DOMICILIO DEL CONTROLADOR</t>
  </si>
  <si>
    <t>TIPO DE DOMICILIO DEL CONTROLADOR</t>
  </si>
  <si>
    <t>DOMICILIO DEL CONTROLADOR/ES</t>
  </si>
  <si>
    <t>FECHA DE NACIMIENTO DEL CONTROLADOR/ES</t>
  </si>
  <si>
    <t>PAGOS A LA CUENTA FINANCIERA</t>
  </si>
  <si>
    <t>TIPO DE PAGO A LA CUENTA FINANCIERA</t>
  </si>
  <si>
    <t>DIVISA DE PAGO A LA CUENTA FINANCIERA</t>
  </si>
  <si>
    <t>MONTO DE PAGO ACTUALIZADO AL 31.12</t>
  </si>
  <si>
    <t>FORMULARIO 1959</t>
  </si>
  <si>
    <t>Declaración Jurada Anual sobre Reporte de Saldos y Sumas de Abonos de Cuentas Financieras, según artículo 85 bis del Código Tributario.</t>
  </si>
  <si>
    <t>=1959</t>
  </si>
  <si>
    <t>ATXX; XX es el semestre a declarar</t>
  </si>
  <si>
    <t>RUT del titular</t>
  </si>
  <si>
    <t>Tipo cuenta</t>
  </si>
  <si>
    <t>Identificación de la cuenta</t>
  </si>
  <si>
    <t>RUT CO-TITULAR (Solo cuentas bipersonales)</t>
  </si>
  <si>
    <t>Periodo informado</t>
  </si>
  <si>
    <t>Cantidad de abonos</t>
  </si>
  <si>
    <t>Cantidad personas o entidades distintas</t>
  </si>
  <si>
    <t>Monto total abonos</t>
  </si>
  <si>
    <t>Total titulares informados</t>
  </si>
  <si>
    <t>Total co-titulares informados</t>
  </si>
  <si>
    <t>Total cantidad abonos</t>
  </si>
  <si>
    <t>Total personas o entidades</t>
  </si>
  <si>
    <t>Suma monto total abonos</t>
  </si>
  <si>
    <t>FORMULARIO 4500</t>
  </si>
  <si>
    <t>Declaración Jurada Anual sobre Nómina SENCE</t>
  </si>
  <si>
    <t>=4500</t>
  </si>
  <si>
    <t>Empresa</t>
  </si>
  <si>
    <t>Monto Autorizado Sence</t>
  </si>
  <si>
    <t>Persona capacitada o evaluada</t>
  </si>
  <si>
    <t>Curso capacitacion o Evaluacion laboral autorizada por SENCE</t>
  </si>
  <si>
    <t>Valor del curso o Evaluación aprobado por SENCE</t>
  </si>
  <si>
    <t>Codigo Sence</t>
  </si>
  <si>
    <t>OTEC</t>
  </si>
  <si>
    <t>OTIC</t>
  </si>
  <si>
    <t>Monto aporte OTIC</t>
  </si>
  <si>
    <t>Certificado</t>
  </si>
  <si>
    <t xml:space="preserve">Fecha </t>
  </si>
  <si>
    <t>Total Monto Autorizado Sence</t>
  </si>
  <si>
    <t>Total Valor del curso o Evaluación aprobado por SENCE</t>
  </si>
  <si>
    <t>Total Monto aporte OTIC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</si>
</sst>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b/>
      <sz val="11"/>
      <color theme="1"/>
      <name val="Calibri"/>
      <family val="2"/>
      <scheme val="minor"/>
    </font>
    <font>
      <b/>
      <sz val="18"/>
      <color theme="1"/>
      <name val="Calibri"/>
      <family val="2"/>
      <scheme val="minor"/>
    </font>
    <font>
      <b/>
      <sz val="14"/>
      <color theme="1"/>
      <name val="Calibri"/>
      <family val="2"/>
      <scheme val="minor"/>
    </font>
    <font>
      <b/>
      <i/>
      <sz val="11"/>
      <color theme="1"/>
      <name val="Calibri"/>
      <family val="2"/>
      <scheme val="minor"/>
    </font>
    <font>
      <sz val="9"/>
      <color rgb="FF000000"/>
      <name val="Arial"/>
      <family val="2"/>
    </font>
    <font>
      <sz val="10"/>
      <name val="Arial"/>
      <family val="2"/>
    </font>
    <font>
      <u/>
      <sz val="10"/>
      <color theme="10"/>
      <name val="Arial"/>
      <family val="2"/>
    </font>
    <font>
      <u/>
      <sz val="8"/>
      <name val="Calibri"/>
      <family val="2"/>
    </font>
    <font>
      <b/>
      <sz val="16"/>
      <name val="Arial"/>
      <family val="2"/>
    </font>
    <font>
      <b/>
      <sz val="14"/>
      <name val="Calibri"/>
      <family val="2"/>
    </font>
    <font>
      <b/>
      <sz val="10"/>
      <name val="Arial"/>
      <family val="2"/>
    </font>
    <font>
      <sz val="8"/>
      <name val="Arial"/>
      <family val="2"/>
    </font>
    <font>
      <sz val="12"/>
      <name val="Calibri"/>
      <family val="2"/>
    </font>
    <font>
      <b/>
      <u/>
      <sz val="8"/>
      <name val="Calibri"/>
      <family val="2"/>
    </font>
    <font>
      <b/>
      <sz val="12"/>
      <name val="Arial"/>
      <family val="2"/>
    </font>
    <font>
      <sz val="11"/>
      <name val="Calibri"/>
      <family val="2"/>
    </font>
    <font>
      <b/>
      <sz val="9"/>
      <name val="Arial"/>
      <family val="2"/>
    </font>
    <font>
      <sz val="9"/>
      <name val="Arial"/>
      <family val="2"/>
    </font>
    <font>
      <i/>
      <u/>
      <sz val="9"/>
      <name val="Arial"/>
      <family val="2"/>
    </font>
    <font>
      <i/>
      <sz val="9"/>
      <name val="Arial"/>
      <family val="2"/>
    </font>
    <font>
      <strike/>
      <sz val="9"/>
      <name val="Arial"/>
      <family val="2"/>
    </font>
    <font>
      <u/>
      <sz val="9"/>
      <name val="Arial"/>
      <family val="2"/>
    </font>
    <font>
      <i/>
      <strike/>
      <u/>
      <sz val="9"/>
      <name val="Arial"/>
      <family val="2"/>
    </font>
    <font>
      <sz val="9"/>
      <name val="Calibri"/>
      <family val="2"/>
    </font>
    <font>
      <sz val="9"/>
      <color indexed="8"/>
      <name val="Arial"/>
      <family val="2"/>
    </font>
    <font>
      <i/>
      <u/>
      <sz val="9"/>
      <color indexed="8"/>
      <name val="Arial"/>
      <family val="2"/>
    </font>
    <font>
      <i/>
      <sz val="9"/>
      <color indexed="8"/>
      <name val="Arial"/>
      <family val="2"/>
    </font>
    <font>
      <b/>
      <sz val="9"/>
      <color indexed="8"/>
      <name val="Arial"/>
      <family val="2"/>
    </font>
    <font>
      <sz val="10"/>
      <name val="Tahoma"/>
      <family val="2"/>
    </font>
    <font>
      <i/>
      <u val="double"/>
      <sz val="9"/>
      <name val="Arial"/>
      <family val="2"/>
    </font>
    <font>
      <sz val="9"/>
      <color indexed="10"/>
      <name val="Arial"/>
      <family val="2"/>
    </font>
    <font>
      <b/>
      <sz val="9"/>
      <color indexed="10"/>
      <name val="Arial"/>
      <family val="2"/>
    </font>
    <font>
      <b/>
      <i/>
      <u/>
      <sz val="9"/>
      <color indexed="10"/>
      <name val="Arial"/>
      <family val="2"/>
    </font>
    <font>
      <b/>
      <i/>
      <u/>
      <sz val="9"/>
      <name val="Arial"/>
      <family val="2"/>
    </font>
    <font>
      <u/>
      <sz val="11"/>
      <color theme="1"/>
      <name val="Calibri"/>
      <family val="2"/>
      <scheme val="minor"/>
    </font>
    <font>
      <strike/>
      <sz val="11"/>
      <color theme="1"/>
      <name val="Calibri"/>
      <family val="2"/>
      <scheme val="minor"/>
    </font>
    <font>
      <sz val="8"/>
      <name val="Calibri"/>
      <family val="2"/>
      <scheme val="minor"/>
    </font>
    <font>
      <b/>
      <strike/>
      <sz val="9"/>
      <name val="Arial"/>
      <family val="2"/>
    </font>
    <font>
      <b/>
      <u/>
      <sz val="9"/>
      <name val="Arial"/>
      <family val="2"/>
    </font>
  </fonts>
  <fills count="12">
    <fill>
      <patternFill patternType="none"/>
    </fill>
    <fill>
      <patternFill patternType="gray125"/>
    </fill>
    <fill>
      <patternFill patternType="solid">
        <fgColor theme="0" tint="-0.14999847407452621"/>
        <bgColor indexed="64"/>
      </patternFill>
    </fill>
    <fill>
      <patternFill patternType="solid">
        <fgColor indexed="62"/>
        <bgColor indexed="64"/>
      </patternFill>
    </fill>
    <fill>
      <patternFill patternType="solid">
        <fgColor indexed="30"/>
        <bgColor indexed="64"/>
      </patternFill>
    </fill>
    <fill>
      <patternFill patternType="solid">
        <fgColor indexed="43"/>
        <bgColor indexed="64"/>
      </patternFill>
    </fill>
    <fill>
      <patternFill patternType="solid">
        <fgColor rgb="FFFFFF00"/>
        <bgColor indexed="64"/>
      </patternFill>
    </fill>
    <fill>
      <patternFill patternType="solid">
        <fgColor indexed="44"/>
        <bgColor indexed="64"/>
      </patternFill>
    </fill>
    <fill>
      <patternFill patternType="solid">
        <fgColor indexed="9"/>
        <bgColor indexed="64"/>
      </patternFill>
    </fill>
    <fill>
      <patternFill patternType="solid">
        <fgColor indexed="13"/>
        <bgColor indexed="64"/>
      </patternFill>
    </fill>
    <fill>
      <patternFill patternType="solid">
        <fgColor theme="0"/>
        <bgColor indexed="64"/>
      </patternFill>
    </fill>
    <fill>
      <patternFill patternType="solid">
        <fgColor rgb="FF99CCFF"/>
        <bgColor indexed="64"/>
      </patternFill>
    </fill>
  </fills>
  <borders count="78">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medium">
        <color indexed="64"/>
      </right>
      <top style="thin">
        <color indexed="64"/>
      </top>
      <bottom/>
      <diagonal/>
    </border>
    <border>
      <left style="thin">
        <color indexed="64"/>
      </left>
      <right/>
      <top/>
      <bottom style="medium">
        <color indexed="64"/>
      </bottom>
      <diagonal/>
    </border>
    <border>
      <left/>
      <right style="thin">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medium">
        <color indexed="64"/>
      </right>
      <top style="thin">
        <color indexed="64"/>
      </top>
      <bottom/>
      <diagonal/>
    </border>
    <border>
      <left/>
      <right style="thin">
        <color indexed="64"/>
      </right>
      <top/>
      <bottom/>
      <diagonal/>
    </border>
    <border>
      <left/>
      <right/>
      <top style="medium">
        <color indexed="64"/>
      </top>
      <bottom/>
      <diagonal/>
    </border>
    <border>
      <left style="medium">
        <color indexed="64"/>
      </left>
      <right style="thin">
        <color indexed="64"/>
      </right>
      <top/>
      <bottom/>
      <diagonal/>
    </border>
    <border>
      <left/>
      <right/>
      <top style="thin">
        <color indexed="64"/>
      </top>
      <bottom style="medium">
        <color indexed="64"/>
      </bottom>
      <diagonal/>
    </border>
    <border>
      <left/>
      <right style="thin">
        <color indexed="64"/>
      </right>
      <top style="medium">
        <color indexed="64"/>
      </top>
      <bottom style="medium">
        <color indexed="64"/>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64"/>
      </bottom>
      <diagonal/>
    </border>
    <border>
      <left style="thin">
        <color indexed="64"/>
      </left>
      <right style="medium">
        <color indexed="64"/>
      </right>
      <top/>
      <bottom/>
      <diagonal/>
    </border>
    <border>
      <left style="thin">
        <color indexed="64"/>
      </left>
      <right/>
      <top style="medium">
        <color indexed="64"/>
      </top>
      <bottom style="medium">
        <color indexed="64"/>
      </bottom>
      <diagonal/>
    </border>
    <border>
      <left style="thin">
        <color indexed="64"/>
      </left>
      <right style="thin">
        <color indexed="64"/>
      </right>
      <top/>
      <bottom/>
      <diagonal/>
    </border>
    <border>
      <left/>
      <right style="thin">
        <color indexed="64"/>
      </right>
      <top/>
      <bottom style="medium">
        <color indexed="64"/>
      </bottom>
      <diagonal/>
    </border>
  </borders>
  <cellStyleXfs count="8">
    <xf numFmtId="0" fontId="0" fillId="0" borderId="0"/>
    <xf numFmtId="0" fontId="6" fillId="0" borderId="0"/>
    <xf numFmtId="0" fontId="7" fillId="0" borderId="0" applyNumberFormat="0" applyFill="0" applyBorder="0" applyAlignment="0" applyProtection="0"/>
    <xf numFmtId="0" fontId="29" fillId="0" borderId="0"/>
    <xf numFmtId="0" fontId="6" fillId="0" borderId="0"/>
    <xf numFmtId="0" fontId="6" fillId="0" borderId="0"/>
    <xf numFmtId="0" fontId="6" fillId="0" borderId="0"/>
    <xf numFmtId="0" fontId="6" fillId="0" borderId="0"/>
  </cellStyleXfs>
  <cellXfs count="2525">
    <xf numFmtId="0" fontId="0" fillId="0" borderId="0" xfId="0"/>
    <xf numFmtId="0" fontId="3" fillId="2" borderId="1" xfId="0" applyFont="1" applyFill="1" applyBorder="1"/>
    <xf numFmtId="0" fontId="0" fillId="0" borderId="2" xfId="0" applyBorder="1"/>
    <xf numFmtId="0" fontId="4" fillId="0" borderId="3" xfId="0" applyFont="1" applyBorder="1"/>
    <xf numFmtId="0" fontId="0" fillId="0" borderId="4" xfId="0" applyBorder="1"/>
    <xf numFmtId="0" fontId="1" fillId="0" borderId="2" xfId="0" applyFont="1" applyBorder="1"/>
    <xf numFmtId="0" fontId="0" fillId="0" borderId="3" xfId="0" applyBorder="1"/>
    <xf numFmtId="0" fontId="0" fillId="0" borderId="2" xfId="0" applyBorder="1" applyAlignment="1">
      <alignment horizontal="left" indent="1"/>
    </xf>
    <xf numFmtId="0" fontId="0" fillId="0" borderId="3" xfId="0" applyBorder="1" applyAlignment="1">
      <alignment horizontal="left" indent="2"/>
    </xf>
    <xf numFmtId="0" fontId="1" fillId="0" borderId="5" xfId="0" applyFont="1" applyBorder="1"/>
    <xf numFmtId="0" fontId="0" fillId="0" borderId="6" xfId="0" applyBorder="1"/>
    <xf numFmtId="0" fontId="0" fillId="0" borderId="7" xfId="0" applyBorder="1"/>
    <xf numFmtId="0" fontId="0" fillId="0" borderId="8" xfId="0" applyBorder="1"/>
    <xf numFmtId="0" fontId="0" fillId="0" borderId="0" xfId="0" applyAlignment="1">
      <alignment horizontal="left" indent="2"/>
    </xf>
    <xf numFmtId="0" fontId="5" fillId="0" borderId="0" xfId="0" applyFont="1"/>
    <xf numFmtId="0" fontId="6" fillId="0" borderId="0" xfId="1"/>
    <xf numFmtId="0" fontId="8" fillId="3" borderId="9" xfId="2" applyFont="1" applyFill="1" applyBorder="1" applyAlignment="1">
      <alignment horizontal="center" vertical="center"/>
    </xf>
    <xf numFmtId="0" fontId="6" fillId="4" borderId="10" xfId="1" applyFill="1" applyBorder="1"/>
    <xf numFmtId="0" fontId="11" fillId="4" borderId="13" xfId="1" applyFont="1" applyFill="1" applyBorder="1" applyAlignment="1">
      <alignment horizontal="center"/>
    </xf>
    <xf numFmtId="0" fontId="11" fillId="4" borderId="14" xfId="1" applyFont="1" applyFill="1" applyBorder="1" applyAlignment="1">
      <alignment horizontal="center"/>
    </xf>
    <xf numFmtId="0" fontId="11" fillId="4" borderId="15" xfId="1" applyFont="1" applyFill="1" applyBorder="1" applyAlignment="1">
      <alignment horizontal="center"/>
    </xf>
    <xf numFmtId="0" fontId="12" fillId="6" borderId="16" xfId="1" applyFont="1" applyFill="1" applyBorder="1" applyAlignment="1">
      <alignment horizontal="center" vertical="top" wrapText="1"/>
    </xf>
    <xf numFmtId="14" fontId="12" fillId="6" borderId="17" xfId="1" applyNumberFormat="1" applyFont="1" applyFill="1" applyBorder="1" applyAlignment="1">
      <alignment horizontal="center" vertical="top" wrapText="1"/>
    </xf>
    <xf numFmtId="0" fontId="12" fillId="6" borderId="17" xfId="1" applyFont="1" applyFill="1" applyBorder="1" applyAlignment="1">
      <alignment horizontal="center" vertical="top" wrapText="1"/>
    </xf>
    <xf numFmtId="0" fontId="12" fillId="6" borderId="18" xfId="1" applyFont="1" applyFill="1" applyBorder="1" applyAlignment="1">
      <alignment horizontal="left" vertical="top" wrapText="1"/>
    </xf>
    <xf numFmtId="0" fontId="0" fillId="0" borderId="0" xfId="0" applyAlignment="1">
      <alignment vertical="top" wrapText="1"/>
    </xf>
    <xf numFmtId="0" fontId="13" fillId="0" borderId="0" xfId="0" applyFont="1"/>
    <xf numFmtId="0" fontId="14" fillId="3" borderId="9" xfId="2" applyFont="1" applyFill="1" applyBorder="1"/>
    <xf numFmtId="0" fontId="16" fillId="0" borderId="21" xfId="0" applyFont="1" applyBorder="1" applyAlignment="1">
      <alignment horizontal="center"/>
    </xf>
    <xf numFmtId="0" fontId="16" fillId="0" borderId="17" xfId="0" applyFont="1" applyBorder="1" applyAlignment="1">
      <alignment horizontal="center"/>
    </xf>
    <xf numFmtId="0" fontId="16" fillId="0" borderId="18" xfId="0" applyFont="1" applyBorder="1" applyAlignment="1">
      <alignment horizontal="center"/>
    </xf>
    <xf numFmtId="0" fontId="6" fillId="0" borderId="0" xfId="0" applyFont="1"/>
    <xf numFmtId="0" fontId="11" fillId="5" borderId="10" xfId="0" applyFont="1" applyFill="1" applyBorder="1" applyAlignment="1">
      <alignment horizontal="center" vertical="center"/>
    </xf>
    <xf numFmtId="0" fontId="11" fillId="5" borderId="12" xfId="0" applyFont="1" applyFill="1" applyBorder="1" applyAlignment="1">
      <alignment horizontal="center" vertical="center"/>
    </xf>
    <xf numFmtId="0" fontId="11" fillId="0" borderId="0" xfId="0" applyFont="1"/>
    <xf numFmtId="0" fontId="17" fillId="0" borderId="10" xfId="0" applyFont="1" applyBorder="1" applyAlignment="1">
      <alignment horizontal="left"/>
    </xf>
    <xf numFmtId="0" fontId="17" fillId="0" borderId="11" xfId="0" applyFont="1" applyBorder="1" applyAlignment="1">
      <alignment horizontal="left"/>
    </xf>
    <xf numFmtId="0" fontId="17" fillId="0" borderId="12" xfId="0" applyFont="1" applyBorder="1" applyAlignment="1">
      <alignment horizontal="left"/>
    </xf>
    <xf numFmtId="0" fontId="17" fillId="0" borderId="22" xfId="0" applyFont="1" applyBorder="1" applyAlignment="1">
      <alignment horizontal="center" vertical="center"/>
    </xf>
    <xf numFmtId="0" fontId="17" fillId="0" borderId="23" xfId="0" applyFont="1" applyBorder="1" applyAlignment="1">
      <alignment horizontal="center" vertical="center"/>
    </xf>
    <xf numFmtId="0" fontId="17" fillId="0" borderId="10" xfId="0" applyFont="1" applyBorder="1" applyAlignment="1">
      <alignment horizontal="centerContinuous"/>
    </xf>
    <xf numFmtId="0" fontId="18" fillId="0" borderId="12" xfId="0" applyFont="1" applyBorder="1" applyAlignment="1">
      <alignment horizontal="centerContinuous"/>
    </xf>
    <xf numFmtId="0" fontId="17" fillId="0" borderId="5" xfId="0" applyFont="1" applyBorder="1" applyAlignment="1">
      <alignment horizontal="center" vertical="center"/>
    </xf>
    <xf numFmtId="0" fontId="17" fillId="0" borderId="6" xfId="0" applyFont="1" applyBorder="1" applyAlignment="1">
      <alignment horizontal="center" vertical="center"/>
    </xf>
    <xf numFmtId="0" fontId="17" fillId="0" borderId="9" xfId="0" applyFont="1" applyBorder="1" applyAlignment="1">
      <alignment horizontal="center"/>
    </xf>
    <xf numFmtId="0" fontId="17" fillId="0" borderId="2" xfId="0" applyFont="1" applyBorder="1" applyAlignment="1">
      <alignment horizontal="center" vertical="center"/>
    </xf>
    <xf numFmtId="0" fontId="18" fillId="0" borderId="24" xfId="1" applyFont="1" applyBorder="1" applyAlignment="1">
      <alignment horizontal="center"/>
    </xf>
    <xf numFmtId="0" fontId="18" fillId="0" borderId="26" xfId="1" applyFont="1" applyBorder="1" applyAlignment="1">
      <alignment horizontal="center"/>
    </xf>
    <xf numFmtId="0" fontId="18" fillId="0" borderId="19" xfId="1" applyFont="1" applyBorder="1" applyAlignment="1">
      <alignment horizontal="center"/>
    </xf>
    <xf numFmtId="0" fontId="18" fillId="0" borderId="20" xfId="1" applyFont="1" applyBorder="1" applyAlignment="1">
      <alignment horizontal="center"/>
    </xf>
    <xf numFmtId="0" fontId="18" fillId="0" borderId="28" xfId="1" applyFont="1" applyBorder="1" applyAlignment="1">
      <alignment horizontal="center"/>
    </xf>
    <xf numFmtId="0" fontId="18" fillId="0" borderId="16" xfId="1" applyFont="1" applyBorder="1" applyAlignment="1">
      <alignment horizontal="center"/>
    </xf>
    <xf numFmtId="0" fontId="18" fillId="0" borderId="17" xfId="1" applyFont="1" applyBorder="1" applyAlignment="1">
      <alignment horizontal="center"/>
    </xf>
    <xf numFmtId="0" fontId="18" fillId="0" borderId="18" xfId="1" applyFont="1" applyBorder="1" applyAlignment="1">
      <alignment horizontal="center"/>
    </xf>
    <xf numFmtId="0" fontId="18" fillId="0" borderId="30" xfId="0" applyFont="1" applyBorder="1" applyAlignment="1">
      <alignment horizontal="left"/>
    </xf>
    <xf numFmtId="0" fontId="18" fillId="0" borderId="30" xfId="1" quotePrefix="1" applyFont="1" applyBorder="1" applyAlignment="1">
      <alignment horizontal="left"/>
    </xf>
    <xf numFmtId="0" fontId="18" fillId="0" borderId="3" xfId="1" applyFont="1" applyBorder="1" applyAlignment="1">
      <alignment horizontal="center"/>
    </xf>
    <xf numFmtId="49" fontId="18" fillId="0" borderId="31" xfId="1" applyNumberFormat="1" applyFont="1" applyBorder="1" applyAlignment="1">
      <alignment vertical="top" wrapText="1"/>
    </xf>
    <xf numFmtId="0" fontId="17" fillId="0" borderId="3" xfId="1" applyFont="1" applyBorder="1" applyAlignment="1">
      <alignment horizontal="center"/>
    </xf>
    <xf numFmtId="0" fontId="18" fillId="0" borderId="32" xfId="1" applyFont="1" applyBorder="1" applyAlignment="1">
      <alignment horizontal="left"/>
    </xf>
    <xf numFmtId="0" fontId="18" fillId="0" borderId="30" xfId="1" applyFont="1" applyBorder="1" applyAlignment="1">
      <alignment horizontal="left"/>
    </xf>
    <xf numFmtId="0" fontId="18" fillId="0" borderId="3" xfId="1" applyFont="1" applyBorder="1"/>
    <xf numFmtId="0" fontId="18" fillId="0" borderId="30" xfId="1" applyFont="1" applyBorder="1"/>
    <xf numFmtId="0" fontId="18" fillId="0" borderId="33" xfId="1" applyFont="1" applyBorder="1" applyAlignment="1">
      <alignment horizontal="left"/>
    </xf>
    <xf numFmtId="0" fontId="18" fillId="0" borderId="34" xfId="1" applyFont="1" applyBorder="1" applyAlignment="1">
      <alignment horizontal="center"/>
    </xf>
    <xf numFmtId="0" fontId="18" fillId="0" borderId="16" xfId="0" applyFont="1" applyBorder="1" applyAlignment="1">
      <alignment horizontal="center"/>
    </xf>
    <xf numFmtId="0" fontId="18" fillId="0" borderId="17" xfId="0" applyFont="1" applyBorder="1" applyAlignment="1">
      <alignment horizontal="center"/>
    </xf>
    <xf numFmtId="0" fontId="18" fillId="0" borderId="30" xfId="0" quotePrefix="1" applyFont="1" applyBorder="1" applyAlignment="1">
      <alignment horizontal="left"/>
    </xf>
    <xf numFmtId="0" fontId="18" fillId="0" borderId="2" xfId="1" applyFont="1" applyBorder="1" applyAlignment="1">
      <alignment horizontal="center"/>
    </xf>
    <xf numFmtId="0" fontId="18" fillId="0" borderId="6" xfId="1" applyFont="1" applyBorder="1" applyAlignment="1">
      <alignment horizontal="left"/>
    </xf>
    <xf numFmtId="0" fontId="18" fillId="0" borderId="7" xfId="1" applyFont="1" applyBorder="1"/>
    <xf numFmtId="0" fontId="18" fillId="0" borderId="35" xfId="0" applyFont="1" applyBorder="1" applyAlignment="1">
      <alignment horizontal="center"/>
    </xf>
    <xf numFmtId="0" fontId="18" fillId="0" borderId="36" xfId="0" applyFont="1" applyBorder="1" applyAlignment="1">
      <alignment horizontal="center"/>
    </xf>
    <xf numFmtId="0" fontId="18" fillId="0" borderId="37" xfId="0" applyFont="1" applyBorder="1" applyAlignment="1">
      <alignment horizontal="center"/>
    </xf>
    <xf numFmtId="0" fontId="18" fillId="0" borderId="8" xfId="1" applyFont="1" applyBorder="1"/>
    <xf numFmtId="0" fontId="17" fillId="0" borderId="0" xfId="1" applyFont="1" applyAlignment="1">
      <alignment horizontal="center"/>
    </xf>
    <xf numFmtId="0" fontId="17" fillId="0" borderId="0" xfId="1" applyFont="1" applyAlignment="1">
      <alignment horizontal="left"/>
    </xf>
    <xf numFmtId="0" fontId="18" fillId="0" borderId="0" xfId="1" applyFont="1"/>
    <xf numFmtId="0" fontId="17" fillId="0" borderId="0" xfId="1" applyFont="1"/>
    <xf numFmtId="0" fontId="17" fillId="0" borderId="1" xfId="0" applyFont="1" applyBorder="1" applyAlignment="1">
      <alignment horizontal="center"/>
    </xf>
    <xf numFmtId="0" fontId="18" fillId="0" borderId="22" xfId="1" applyFont="1" applyBorder="1" applyAlignment="1">
      <alignment horizontal="center"/>
    </xf>
    <xf numFmtId="0" fontId="18" fillId="0" borderId="39" xfId="1" quotePrefix="1" applyFont="1" applyBorder="1" applyAlignment="1">
      <alignment horizontal="left"/>
    </xf>
    <xf numFmtId="0" fontId="18" fillId="0" borderId="40" xfId="1" applyFont="1" applyBorder="1" applyAlignment="1">
      <alignment horizontal="left"/>
    </xf>
    <xf numFmtId="0" fontId="18" fillId="0" borderId="31" xfId="1" quotePrefix="1" applyFont="1" applyBorder="1" applyAlignment="1">
      <alignment horizontal="left"/>
    </xf>
    <xf numFmtId="0" fontId="18" fillId="0" borderId="41" xfId="1" applyFont="1" applyBorder="1" applyAlignment="1">
      <alignment horizontal="center"/>
    </xf>
    <xf numFmtId="0" fontId="18" fillId="0" borderId="42" xfId="1" applyFont="1" applyBorder="1" applyAlignment="1">
      <alignment horizontal="left"/>
    </xf>
    <xf numFmtId="0" fontId="18" fillId="0" borderId="18" xfId="0" applyFont="1" applyBorder="1" applyAlignment="1">
      <alignment horizontal="center"/>
    </xf>
    <xf numFmtId="0" fontId="18" fillId="0" borderId="31" xfId="1" applyFont="1" applyBorder="1" applyAlignment="1">
      <alignment horizontal="left"/>
    </xf>
    <xf numFmtId="0" fontId="18" fillId="0" borderId="2" xfId="1" applyFont="1" applyBorder="1" applyAlignment="1">
      <alignment vertical="top" wrapText="1" shrinkToFit="1"/>
    </xf>
    <xf numFmtId="0" fontId="18" fillId="0" borderId="18" xfId="1" applyFont="1" applyBorder="1"/>
    <xf numFmtId="0" fontId="20" fillId="0" borderId="28" xfId="1" applyFont="1" applyBorder="1"/>
    <xf numFmtId="0" fontId="20" fillId="0" borderId="18" xfId="1" applyFont="1" applyBorder="1"/>
    <xf numFmtId="0" fontId="18" fillId="0" borderId="42" xfId="1" applyFont="1" applyBorder="1"/>
    <xf numFmtId="0" fontId="18" fillId="0" borderId="31" xfId="1" applyFont="1" applyBorder="1" applyAlignment="1">
      <alignment horizontal="left" wrapText="1"/>
    </xf>
    <xf numFmtId="0" fontId="20" fillId="0" borderId="30" xfId="1" applyFont="1" applyBorder="1"/>
    <xf numFmtId="0" fontId="18" fillId="0" borderId="31" xfId="1" applyFont="1" applyBorder="1" applyAlignment="1">
      <alignment horizontal="left" vertical="top" wrapText="1"/>
    </xf>
    <xf numFmtId="0" fontId="18" fillId="0" borderId="41" xfId="1" applyFont="1" applyBorder="1"/>
    <xf numFmtId="0" fontId="18" fillId="0" borderId="2" xfId="1" applyFont="1" applyBorder="1" applyAlignment="1">
      <alignment vertical="top" wrapText="1"/>
    </xf>
    <xf numFmtId="0" fontId="18" fillId="0" borderId="43" xfId="1" applyFont="1" applyBorder="1" applyAlignment="1">
      <alignment horizontal="left" vertical="top" wrapText="1"/>
    </xf>
    <xf numFmtId="0" fontId="18" fillId="0" borderId="16" xfId="1" applyFont="1" applyBorder="1" applyAlignment="1">
      <alignment horizontal="left"/>
    </xf>
    <xf numFmtId="0" fontId="18" fillId="0" borderId="2" xfId="1" applyFont="1" applyBorder="1" applyAlignment="1">
      <alignment wrapText="1"/>
    </xf>
    <xf numFmtId="0" fontId="19" fillId="0" borderId="16" xfId="1" applyFont="1" applyBorder="1" applyAlignment="1">
      <alignment horizontal="left"/>
    </xf>
    <xf numFmtId="0" fontId="19" fillId="0" borderId="18" xfId="1" applyFont="1" applyBorder="1" applyAlignment="1">
      <alignment horizontal="left"/>
    </xf>
    <xf numFmtId="0" fontId="18" fillId="0" borderId="29" xfId="1" applyFont="1" applyBorder="1" applyAlignment="1">
      <alignment horizontal="center"/>
    </xf>
    <xf numFmtId="0" fontId="18" fillId="0" borderId="30" xfId="1" applyFont="1" applyBorder="1" applyAlignment="1">
      <alignment horizontal="center"/>
    </xf>
    <xf numFmtId="0" fontId="18" fillId="0" borderId="40" xfId="1" applyFont="1" applyBorder="1"/>
    <xf numFmtId="0" fontId="18" fillId="0" borderId="31" xfId="1" quotePrefix="1" applyFont="1" applyBorder="1"/>
    <xf numFmtId="0" fontId="18" fillId="0" borderId="31" xfId="1" applyFont="1" applyBorder="1"/>
    <xf numFmtId="0" fontId="18" fillId="0" borderId="18" xfId="1" applyFont="1" applyBorder="1" applyAlignment="1">
      <alignment horizontal="left"/>
    </xf>
    <xf numFmtId="0" fontId="18" fillId="0" borderId="28" xfId="1" applyFont="1" applyBorder="1"/>
    <xf numFmtId="0" fontId="18" fillId="0" borderId="44" xfId="1" applyFont="1" applyBorder="1" applyAlignment="1">
      <alignment horizontal="center"/>
    </xf>
    <xf numFmtId="0" fontId="18" fillId="0" borderId="47" xfId="1" applyFont="1" applyBorder="1" applyAlignment="1">
      <alignment horizontal="center"/>
    </xf>
    <xf numFmtId="0" fontId="18" fillId="0" borderId="37" xfId="1" applyFont="1" applyBorder="1" applyAlignment="1">
      <alignment horizontal="center"/>
    </xf>
    <xf numFmtId="0" fontId="18" fillId="0" borderId="45" xfId="1" applyFont="1" applyBorder="1" applyAlignment="1">
      <alignment horizontal="center"/>
    </xf>
    <xf numFmtId="0" fontId="18" fillId="0" borderId="48" xfId="1" applyFont="1" applyBorder="1" applyAlignment="1">
      <alignment horizontal="left"/>
    </xf>
    <xf numFmtId="0" fontId="18" fillId="0" borderId="0" xfId="1" applyFont="1" applyAlignment="1">
      <alignment horizontal="left"/>
    </xf>
    <xf numFmtId="0" fontId="17" fillId="0" borderId="10" xfId="1" applyFont="1" applyBorder="1" applyAlignment="1">
      <alignment horizontal="centerContinuous"/>
    </xf>
    <xf numFmtId="0" fontId="18" fillId="0" borderId="12" xfId="1" applyFont="1" applyBorder="1" applyAlignment="1">
      <alignment horizontal="centerContinuous"/>
    </xf>
    <xf numFmtId="0" fontId="17" fillId="0" borderId="1" xfId="1" applyFont="1" applyBorder="1" applyAlignment="1">
      <alignment horizontal="center"/>
    </xf>
    <xf numFmtId="0" fontId="18" fillId="0" borderId="39" xfId="1" applyFont="1" applyBorder="1" applyAlignment="1">
      <alignment horizontal="center"/>
    </xf>
    <xf numFmtId="0" fontId="18" fillId="0" borderId="31" xfId="1" applyFont="1" applyBorder="1" applyAlignment="1">
      <alignment horizontal="center"/>
    </xf>
    <xf numFmtId="0" fontId="18" fillId="0" borderId="31" xfId="1" quotePrefix="1" applyFont="1" applyBorder="1" applyAlignment="1">
      <alignment horizontal="left" wrapText="1"/>
    </xf>
    <xf numFmtId="0" fontId="18" fillId="0" borderId="50" xfId="1" applyFont="1" applyBorder="1"/>
    <xf numFmtId="0" fontId="18" fillId="0" borderId="33" xfId="1" applyFont="1" applyBorder="1"/>
    <xf numFmtId="0" fontId="18" fillId="0" borderId="32" xfId="1" applyFont="1" applyBorder="1"/>
    <xf numFmtId="0" fontId="18" fillId="0" borderId="29" xfId="1" applyFont="1" applyBorder="1" applyAlignment="1">
      <alignment horizontal="left"/>
    </xf>
    <xf numFmtId="0" fontId="18" fillId="0" borderId="34" xfId="1" applyFont="1" applyBorder="1"/>
    <xf numFmtId="0" fontId="18" fillId="0" borderId="53" xfId="1" applyFont="1" applyBorder="1" applyAlignment="1">
      <alignment horizontal="left"/>
    </xf>
    <xf numFmtId="0" fontId="18" fillId="0" borderId="42" xfId="1" applyFont="1" applyBorder="1" applyAlignment="1">
      <alignment horizontal="center"/>
    </xf>
    <xf numFmtId="0" fontId="18" fillId="0" borderId="35" xfId="1" applyFont="1" applyBorder="1" applyAlignment="1">
      <alignment horizontal="center"/>
    </xf>
    <xf numFmtId="0" fontId="18" fillId="0" borderId="55" xfId="1" applyFont="1" applyBorder="1" applyAlignment="1">
      <alignment horizontal="center"/>
    </xf>
    <xf numFmtId="0" fontId="18" fillId="0" borderId="16" xfId="1" applyFont="1" applyBorder="1"/>
    <xf numFmtId="0" fontId="18" fillId="0" borderId="3" xfId="0" applyFont="1" applyBorder="1" applyAlignment="1">
      <alignment horizontal="center"/>
    </xf>
    <xf numFmtId="0" fontId="18" fillId="0" borderId="16" xfId="0" applyFont="1" applyBorder="1" applyAlignment="1">
      <alignment horizontal="left"/>
    </xf>
    <xf numFmtId="0" fontId="18" fillId="0" borderId="18" xfId="0" applyFont="1" applyBorder="1" applyAlignment="1">
      <alignment horizontal="left"/>
    </xf>
    <xf numFmtId="0" fontId="18" fillId="0" borderId="28" xfId="0" applyFont="1" applyBorder="1" applyAlignment="1">
      <alignment horizontal="center"/>
    </xf>
    <xf numFmtId="0" fontId="18" fillId="0" borderId="29" xfId="0" applyFont="1" applyBorder="1" applyAlignment="1">
      <alignment horizontal="center"/>
    </xf>
    <xf numFmtId="0" fontId="18" fillId="0" borderId="30" xfId="0" applyFont="1" applyBorder="1" applyAlignment="1">
      <alignment horizontal="center"/>
    </xf>
    <xf numFmtId="0" fontId="18" fillId="0" borderId="31" xfId="0" applyFont="1" applyBorder="1" applyAlignment="1">
      <alignment wrapText="1"/>
    </xf>
    <xf numFmtId="0" fontId="18" fillId="0" borderId="0" xfId="0" applyFont="1" applyAlignment="1">
      <alignment horizontal="center"/>
    </xf>
    <xf numFmtId="0" fontId="18" fillId="0" borderId="0" xfId="0" applyFont="1"/>
    <xf numFmtId="0" fontId="18" fillId="0" borderId="3" xfId="0" applyFont="1" applyBorder="1"/>
    <xf numFmtId="0" fontId="18" fillId="0" borderId="18" xfId="0" applyFont="1" applyBorder="1"/>
    <xf numFmtId="0" fontId="18" fillId="0" borderId="31" xfId="0" applyFont="1" applyBorder="1" applyAlignment="1">
      <alignment vertical="top" wrapText="1"/>
    </xf>
    <xf numFmtId="0" fontId="18" fillId="0" borderId="41" xfId="0" applyFont="1" applyBorder="1" applyAlignment="1">
      <alignment horizontal="center"/>
    </xf>
    <xf numFmtId="0" fontId="18" fillId="0" borderId="41" xfId="0" quotePrefix="1" applyFont="1" applyBorder="1" applyAlignment="1">
      <alignment horizontal="left"/>
    </xf>
    <xf numFmtId="0" fontId="19" fillId="0" borderId="30" xfId="0" applyFont="1" applyBorder="1" applyAlignment="1">
      <alignment horizontal="left"/>
    </xf>
    <xf numFmtId="0" fontId="17" fillId="0" borderId="28" xfId="0" applyFont="1" applyBorder="1" applyAlignment="1">
      <alignment horizontal="center"/>
    </xf>
    <xf numFmtId="0" fontId="17" fillId="0" borderId="29" xfId="0" applyFont="1" applyBorder="1" applyAlignment="1">
      <alignment horizontal="center"/>
    </xf>
    <xf numFmtId="0" fontId="17" fillId="0" borderId="30" xfId="0" applyFont="1" applyBorder="1" applyAlignment="1">
      <alignment horizontal="center"/>
    </xf>
    <xf numFmtId="0" fontId="18" fillId="0" borderId="31" xfId="0" applyFont="1" applyBorder="1" applyAlignment="1">
      <alignment horizontal="left"/>
    </xf>
    <xf numFmtId="0" fontId="18" fillId="0" borderId="31" xfId="0" quotePrefix="1" applyFont="1" applyBorder="1" applyAlignment="1">
      <alignment horizontal="left"/>
    </xf>
    <xf numFmtId="0" fontId="18" fillId="0" borderId="41" xfId="0" applyFont="1" applyBorder="1"/>
    <xf numFmtId="0" fontId="18" fillId="0" borderId="10" xfId="1" applyFont="1" applyBorder="1"/>
    <xf numFmtId="0" fontId="17" fillId="0" borderId="7" xfId="1" applyFont="1" applyBorder="1"/>
    <xf numFmtId="0" fontId="18" fillId="0" borderId="0" xfId="1" applyFont="1" applyAlignment="1">
      <alignment horizontal="center"/>
    </xf>
    <xf numFmtId="0" fontId="18" fillId="0" borderId="45" xfId="1" applyFont="1" applyBorder="1"/>
    <xf numFmtId="0" fontId="16" fillId="0" borderId="40" xfId="0" applyFont="1" applyBorder="1" applyAlignment="1">
      <alignment horizontal="center"/>
    </xf>
    <xf numFmtId="0" fontId="15" fillId="7" borderId="1" xfId="0" applyFont="1" applyFill="1" applyBorder="1" applyAlignment="1">
      <alignment horizontal="center"/>
    </xf>
    <xf numFmtId="0" fontId="7" fillId="0" borderId="17" xfId="2" applyBorder="1"/>
    <xf numFmtId="0" fontId="18" fillId="0" borderId="24" xfId="0" applyFont="1" applyBorder="1" applyAlignment="1">
      <alignment horizontal="center"/>
    </xf>
    <xf numFmtId="0" fontId="18" fillId="0" borderId="24" xfId="0" applyFont="1" applyBorder="1" applyAlignment="1">
      <alignment horizontal="left"/>
    </xf>
    <xf numFmtId="0" fontId="18" fillId="0" borderId="26" xfId="0" applyFont="1" applyBorder="1" applyAlignment="1">
      <alignment horizontal="center"/>
    </xf>
    <xf numFmtId="0" fontId="18" fillId="0" borderId="19" xfId="0" applyFont="1" applyBorder="1" applyAlignment="1">
      <alignment horizontal="center"/>
    </xf>
    <xf numFmtId="0" fontId="18" fillId="0" borderId="20" xfId="0" applyFont="1" applyBorder="1" applyAlignment="1">
      <alignment horizontal="center"/>
    </xf>
    <xf numFmtId="0" fontId="18" fillId="0" borderId="39" xfId="0" quotePrefix="1" applyFont="1" applyBorder="1" applyAlignment="1">
      <alignment horizontal="left" wrapText="1"/>
    </xf>
    <xf numFmtId="0" fontId="18" fillId="0" borderId="31" xfId="0" applyFont="1" applyBorder="1" applyAlignment="1">
      <alignment horizontal="left" wrapText="1"/>
    </xf>
    <xf numFmtId="0" fontId="18" fillId="0" borderId="31" xfId="0" quotePrefix="1" applyFont="1" applyBorder="1" applyAlignment="1">
      <alignment horizontal="left" wrapText="1"/>
    </xf>
    <xf numFmtId="49" fontId="18" fillId="0" borderId="31" xfId="0" applyNumberFormat="1" applyFont="1" applyBorder="1" applyAlignment="1">
      <alignment vertical="top" wrapText="1"/>
    </xf>
    <xf numFmtId="0" fontId="17" fillId="0" borderId="3" xfId="0" applyFont="1" applyBorder="1" applyAlignment="1">
      <alignment horizontal="center"/>
    </xf>
    <xf numFmtId="0" fontId="18" fillId="0" borderId="32" xfId="0" applyFont="1" applyBorder="1" applyAlignment="1">
      <alignment horizontal="left"/>
    </xf>
    <xf numFmtId="0" fontId="18" fillId="0" borderId="2" xfId="0" applyFont="1" applyBorder="1" applyAlignment="1">
      <alignment horizontal="left" wrapText="1"/>
    </xf>
    <xf numFmtId="0" fontId="18" fillId="0" borderId="33" xfId="0" applyFont="1" applyBorder="1" applyAlignment="1">
      <alignment horizontal="left"/>
    </xf>
    <xf numFmtId="49" fontId="18" fillId="0" borderId="31" xfId="0" applyNumberFormat="1" applyFont="1" applyBorder="1" applyAlignment="1">
      <alignment wrapText="1"/>
    </xf>
    <xf numFmtId="0" fontId="18" fillId="0" borderId="34" xfId="0" applyFont="1" applyBorder="1" applyAlignment="1">
      <alignment horizontal="center"/>
    </xf>
    <xf numFmtId="0" fontId="18" fillId="0" borderId="45" xfId="0" applyFont="1" applyBorder="1" applyAlignment="1">
      <alignment horizontal="center"/>
    </xf>
    <xf numFmtId="0" fontId="18" fillId="0" borderId="48" xfId="0" quotePrefix="1" applyFont="1" applyBorder="1" applyAlignment="1">
      <alignment horizontal="left" wrapText="1"/>
    </xf>
    <xf numFmtId="0" fontId="18" fillId="0" borderId="9" xfId="0" applyFont="1" applyBorder="1"/>
    <xf numFmtId="0" fontId="17" fillId="0" borderId="7" xfId="0" applyFont="1" applyBorder="1"/>
    <xf numFmtId="0" fontId="17" fillId="0" borderId="5" xfId="0" applyFont="1" applyBorder="1"/>
    <xf numFmtId="0" fontId="17" fillId="0" borderId="8" xfId="0" applyFont="1" applyBorder="1" applyAlignment="1">
      <alignment horizontal="center"/>
    </xf>
    <xf numFmtId="0" fontId="17" fillId="0" borderId="0" xfId="0" applyFont="1" applyAlignment="1">
      <alignment horizontal="center"/>
    </xf>
    <xf numFmtId="0" fontId="17" fillId="0" borderId="0" xfId="0" applyFont="1" applyAlignment="1">
      <alignment horizontal="left"/>
    </xf>
    <xf numFmtId="0" fontId="17" fillId="0" borderId="0" xfId="0" applyFont="1"/>
    <xf numFmtId="0" fontId="18" fillId="0" borderId="22" xfId="0" applyFont="1" applyBorder="1" applyAlignment="1">
      <alignment horizontal="center"/>
    </xf>
    <xf numFmtId="0" fontId="18" fillId="0" borderId="40" xfId="0" applyFont="1" applyBorder="1" applyAlignment="1">
      <alignment horizontal="left"/>
    </xf>
    <xf numFmtId="0" fontId="18" fillId="0" borderId="16" xfId="0" applyFont="1" applyBorder="1"/>
    <xf numFmtId="0" fontId="18" fillId="0" borderId="42" xfId="0" applyFont="1" applyBorder="1" applyAlignment="1">
      <alignment horizontal="left"/>
    </xf>
    <xf numFmtId="0" fontId="18" fillId="0" borderId="30" xfId="0" quotePrefix="1" applyFont="1" applyBorder="1" applyAlignment="1">
      <alignment horizontal="left" wrapText="1"/>
    </xf>
    <xf numFmtId="0" fontId="18" fillId="0" borderId="2" xfId="0" applyFont="1" applyBorder="1" applyAlignment="1">
      <alignment vertical="top" wrapText="1" shrinkToFit="1"/>
    </xf>
    <xf numFmtId="0" fontId="20" fillId="0" borderId="28" xfId="0" applyFont="1" applyBorder="1"/>
    <xf numFmtId="0" fontId="20" fillId="0" borderId="18" xfId="0" applyFont="1" applyBorder="1"/>
    <xf numFmtId="0" fontId="18" fillId="0" borderId="42" xfId="0" applyFont="1" applyBorder="1"/>
    <xf numFmtId="0" fontId="20" fillId="0" borderId="30" xfId="0" applyFont="1" applyBorder="1"/>
    <xf numFmtId="0" fontId="18" fillId="0" borderId="31" xfId="0" applyFont="1" applyBorder="1" applyAlignment="1">
      <alignment horizontal="left" vertical="top" wrapText="1"/>
    </xf>
    <xf numFmtId="0" fontId="18" fillId="0" borderId="2" xfId="0" applyFont="1" applyBorder="1" applyAlignment="1">
      <alignment vertical="top" wrapText="1"/>
    </xf>
    <xf numFmtId="0" fontId="18" fillId="0" borderId="43" xfId="0" applyFont="1" applyBorder="1" applyAlignment="1">
      <alignment horizontal="left" vertical="top" wrapText="1"/>
    </xf>
    <xf numFmtId="0" fontId="18" fillId="0" borderId="6" xfId="0" applyFont="1" applyBorder="1" applyAlignment="1">
      <alignment horizontal="center"/>
    </xf>
    <xf numFmtId="0" fontId="18" fillId="0" borderId="38" xfId="0" applyFont="1" applyBorder="1" applyAlignment="1">
      <alignment horizontal="center"/>
    </xf>
    <xf numFmtId="0" fontId="18" fillId="0" borderId="48" xfId="0" applyFont="1" applyBorder="1" applyAlignment="1">
      <alignment horizontal="left" wrapText="1"/>
    </xf>
    <xf numFmtId="0" fontId="17" fillId="0" borderId="11" xfId="0" applyFont="1" applyBorder="1"/>
    <xf numFmtId="0" fontId="17" fillId="0" borderId="9" xfId="0" applyFont="1" applyBorder="1"/>
    <xf numFmtId="0" fontId="17" fillId="0" borderId="12" xfId="0" applyFont="1" applyBorder="1" applyAlignment="1">
      <alignment horizontal="center"/>
    </xf>
    <xf numFmtId="0" fontId="17" fillId="0" borderId="0" xfId="0" applyFont="1" applyAlignment="1">
      <alignment horizontal="right"/>
    </xf>
    <xf numFmtId="0" fontId="17" fillId="0" borderId="3" xfId="0" applyFont="1" applyBorder="1" applyAlignment="1">
      <alignment horizontal="center" vertical="center"/>
    </xf>
    <xf numFmtId="0" fontId="17" fillId="0" borderId="4" xfId="0" applyFont="1" applyBorder="1" applyAlignment="1">
      <alignment horizontal="center" vertical="center"/>
    </xf>
    <xf numFmtId="0" fontId="18" fillId="0" borderId="40" xfId="0" applyFont="1" applyBorder="1"/>
    <xf numFmtId="0" fontId="18" fillId="0" borderId="31" xfId="0" quotePrefix="1" applyFont="1" applyBorder="1"/>
    <xf numFmtId="0" fontId="18" fillId="0" borderId="31" xfId="0" applyFont="1" applyBorder="1"/>
    <xf numFmtId="0" fontId="18" fillId="0" borderId="31" xfId="0" quotePrefix="1" applyFont="1" applyBorder="1" applyAlignment="1">
      <alignment wrapText="1"/>
    </xf>
    <xf numFmtId="0" fontId="18" fillId="0" borderId="28" xfId="0" applyFont="1" applyBorder="1"/>
    <xf numFmtId="0" fontId="18" fillId="0" borderId="48" xfId="0" applyFont="1" applyBorder="1" applyAlignment="1">
      <alignment horizontal="left"/>
    </xf>
    <xf numFmtId="0" fontId="18" fillId="0" borderId="0" xfId="0" applyFont="1" applyAlignment="1">
      <alignment horizontal="left"/>
    </xf>
    <xf numFmtId="0" fontId="18" fillId="0" borderId="55" xfId="0" applyFont="1" applyBorder="1" applyAlignment="1">
      <alignment horizontal="center"/>
    </xf>
    <xf numFmtId="0" fontId="18" fillId="0" borderId="31" xfId="0" applyFont="1" applyBorder="1" applyAlignment="1">
      <alignment horizontal="center"/>
    </xf>
    <xf numFmtId="0" fontId="0" fillId="0" borderId="16" xfId="0" applyBorder="1"/>
    <xf numFmtId="0" fontId="18" fillId="0" borderId="29" xfId="0" applyFont="1" applyBorder="1"/>
    <xf numFmtId="0" fontId="18" fillId="0" borderId="39" xfId="0" applyFont="1" applyBorder="1" applyAlignment="1">
      <alignment horizontal="left" wrapText="1"/>
    </xf>
    <xf numFmtId="0" fontId="19" fillId="0" borderId="3" xfId="0" applyFont="1" applyBorder="1" applyAlignment="1">
      <alignment horizontal="left"/>
    </xf>
    <xf numFmtId="0" fontId="19" fillId="0" borderId="40" xfId="0" applyFont="1" applyBorder="1" applyAlignment="1">
      <alignment horizontal="left"/>
    </xf>
    <xf numFmtId="0" fontId="19" fillId="0" borderId="18" xfId="0" applyFont="1" applyBorder="1" applyAlignment="1">
      <alignment horizontal="left"/>
    </xf>
    <xf numFmtId="0" fontId="18" fillId="0" borderId="63" xfId="0" applyFont="1" applyBorder="1" applyAlignment="1">
      <alignment horizontal="center"/>
    </xf>
    <xf numFmtId="0" fontId="18" fillId="0" borderId="21" xfId="0" applyFont="1" applyBorder="1" applyAlignment="1">
      <alignment horizontal="center"/>
    </xf>
    <xf numFmtId="0" fontId="18" fillId="0" borderId="40" xfId="0" applyFont="1" applyBorder="1" applyAlignment="1">
      <alignment horizontal="center"/>
    </xf>
    <xf numFmtId="0" fontId="18" fillId="0" borderId="43" xfId="0" applyFont="1" applyBorder="1" applyAlignment="1">
      <alignment horizontal="left" wrapText="1"/>
    </xf>
    <xf numFmtId="0" fontId="0" fillId="9" borderId="0" xfId="0" applyFill="1"/>
    <xf numFmtId="0" fontId="19" fillId="0" borderId="40" xfId="0" applyFont="1" applyBorder="1" applyAlignment="1">
      <alignment horizontal="right"/>
    </xf>
    <xf numFmtId="0" fontId="18" fillId="0" borderId="39" xfId="0" applyFont="1" applyBorder="1" applyAlignment="1">
      <alignment horizontal="center"/>
    </xf>
    <xf numFmtId="0" fontId="18" fillId="0" borderId="26" xfId="0" applyFont="1" applyBorder="1"/>
    <xf numFmtId="0" fontId="18" fillId="0" borderId="20" xfId="0" applyFont="1" applyBorder="1"/>
    <xf numFmtId="0" fontId="19" fillId="0" borderId="16" xfId="0" applyFont="1" applyBorder="1" applyAlignment="1">
      <alignment horizontal="left"/>
    </xf>
    <xf numFmtId="0" fontId="18" fillId="0" borderId="48" xfId="0" applyFont="1" applyBorder="1" applyAlignment="1">
      <alignment horizontal="center"/>
    </xf>
    <xf numFmtId="0" fontId="18" fillId="0" borderId="5" xfId="0" applyFont="1" applyBorder="1"/>
    <xf numFmtId="0" fontId="18" fillId="0" borderId="2" xfId="1" applyFont="1" applyBorder="1" applyAlignment="1">
      <alignment horizontal="left"/>
    </xf>
    <xf numFmtId="49" fontId="18" fillId="0" borderId="31" xfId="1" applyNumberFormat="1" applyFont="1" applyBorder="1"/>
    <xf numFmtId="0" fontId="18" fillId="0" borderId="48" xfId="0" quotePrefix="1" applyFont="1" applyBorder="1" applyAlignment="1">
      <alignment horizontal="left"/>
    </xf>
    <xf numFmtId="0" fontId="18" fillId="0" borderId="39" xfId="0" quotePrefix="1" applyFont="1" applyBorder="1" applyAlignment="1">
      <alignment horizontal="left"/>
    </xf>
    <xf numFmtId="0" fontId="18" fillId="0" borderId="17" xfId="1" applyFont="1" applyBorder="1" applyAlignment="1">
      <alignment horizontal="center" vertical="center"/>
    </xf>
    <xf numFmtId="0" fontId="18" fillId="0" borderId="48" xfId="1" applyFont="1" applyBorder="1" applyAlignment="1">
      <alignment horizontal="left" wrapText="1"/>
    </xf>
    <xf numFmtId="0" fontId="18" fillId="0" borderId="39" xfId="1" quotePrefix="1" applyFont="1" applyBorder="1" applyAlignment="1">
      <alignment wrapText="1"/>
    </xf>
    <xf numFmtId="0" fontId="18" fillId="0" borderId="31" xfId="1" applyFont="1" applyBorder="1" applyAlignment="1">
      <alignment wrapText="1"/>
    </xf>
    <xf numFmtId="0" fontId="18" fillId="0" borderId="31" xfId="1" quotePrefix="1" applyFont="1" applyBorder="1" applyAlignment="1">
      <alignment wrapText="1"/>
    </xf>
    <xf numFmtId="0" fontId="18" fillId="0" borderId="26" xfId="1" applyFont="1" applyBorder="1"/>
    <xf numFmtId="0" fontId="18" fillId="0" borderId="20" xfId="1" applyFont="1" applyBorder="1" applyAlignment="1">
      <alignment horizontal="left"/>
    </xf>
    <xf numFmtId="0" fontId="18" fillId="0" borderId="39" xfId="1" applyFont="1" applyBorder="1" applyAlignment="1">
      <alignment horizontal="left" wrapText="1"/>
    </xf>
    <xf numFmtId="0" fontId="18" fillId="0" borderId="17" xfId="1" applyFont="1" applyBorder="1"/>
    <xf numFmtId="0" fontId="17" fillId="0" borderId="31" xfId="1" applyFont="1" applyBorder="1" applyAlignment="1">
      <alignment horizontal="left"/>
    </xf>
    <xf numFmtId="0" fontId="18" fillId="0" borderId="35" xfId="1" applyFont="1" applyBorder="1"/>
    <xf numFmtId="0" fontId="18" fillId="0" borderId="48" xfId="1" applyFont="1" applyBorder="1" applyAlignment="1">
      <alignment horizontal="center"/>
    </xf>
    <xf numFmtId="0" fontId="18" fillId="0" borderId="48" xfId="1" applyFont="1" applyBorder="1"/>
    <xf numFmtId="0" fontId="18" fillId="0" borderId="20" xfId="1" applyFont="1" applyBorder="1"/>
    <xf numFmtId="0" fontId="18" fillId="0" borderId="19" xfId="1" applyFont="1" applyBorder="1"/>
    <xf numFmtId="0" fontId="18" fillId="0" borderId="39" xfId="1" applyFont="1" applyBorder="1" applyAlignment="1">
      <alignment wrapText="1"/>
    </xf>
    <xf numFmtId="0" fontId="18" fillId="0" borderId="48" xfId="1" applyFont="1" applyBorder="1" applyAlignment="1">
      <alignment wrapText="1"/>
    </xf>
    <xf numFmtId="0" fontId="18" fillId="8" borderId="24" xfId="0" applyFont="1" applyFill="1" applyBorder="1" applyAlignment="1">
      <alignment horizontal="center"/>
    </xf>
    <xf numFmtId="0" fontId="18" fillId="8" borderId="60" xfId="0" applyFont="1" applyFill="1" applyBorder="1" applyAlignment="1">
      <alignment horizontal="center"/>
    </xf>
    <xf numFmtId="0" fontId="18" fillId="8" borderId="19" xfId="0" applyFont="1" applyFill="1" applyBorder="1" applyAlignment="1">
      <alignment horizontal="center"/>
    </xf>
    <xf numFmtId="0" fontId="16" fillId="0" borderId="0" xfId="0" applyFont="1"/>
    <xf numFmtId="0" fontId="18" fillId="8" borderId="28" xfId="0" applyFont="1" applyFill="1" applyBorder="1" applyAlignment="1">
      <alignment horizontal="center"/>
    </xf>
    <xf numFmtId="0" fontId="18" fillId="8" borderId="55" xfId="0" applyFont="1" applyFill="1" applyBorder="1" applyAlignment="1">
      <alignment horizontal="center"/>
    </xf>
    <xf numFmtId="0" fontId="18" fillId="8" borderId="17" xfId="0" applyFont="1" applyFill="1" applyBorder="1" applyAlignment="1">
      <alignment horizontal="center"/>
    </xf>
    <xf numFmtId="0" fontId="17" fillId="8" borderId="3" xfId="0" applyFont="1" applyFill="1" applyBorder="1" applyAlignment="1">
      <alignment horizontal="center"/>
    </xf>
    <xf numFmtId="0" fontId="18" fillId="8" borderId="18" xfId="0" applyFont="1" applyFill="1" applyBorder="1" applyAlignment="1">
      <alignment horizontal="left"/>
    </xf>
    <xf numFmtId="0" fontId="18" fillId="8" borderId="3" xfId="0" applyFont="1" applyFill="1" applyBorder="1" applyAlignment="1">
      <alignment horizontal="center"/>
    </xf>
    <xf numFmtId="0" fontId="18" fillId="0" borderId="2" xfId="0" applyFont="1" applyBorder="1" applyAlignment="1">
      <alignment horizontal="left"/>
    </xf>
    <xf numFmtId="0" fontId="18" fillId="8" borderId="3" xfId="0" applyFont="1" applyFill="1" applyBorder="1"/>
    <xf numFmtId="0" fontId="18" fillId="8" borderId="40" xfId="0" applyFont="1" applyFill="1" applyBorder="1" applyAlignment="1">
      <alignment horizontal="left"/>
    </xf>
    <xf numFmtId="49" fontId="18" fillId="0" borderId="31" xfId="0" applyNumberFormat="1" applyFont="1" applyBorder="1" applyAlignment="1">
      <alignment horizontal="left"/>
    </xf>
    <xf numFmtId="49" fontId="18" fillId="0" borderId="31" xfId="0" applyNumberFormat="1" applyFont="1" applyBorder="1"/>
    <xf numFmtId="0" fontId="18" fillId="8" borderId="28" xfId="0" applyFont="1" applyFill="1" applyBorder="1" applyAlignment="1">
      <alignment horizontal="left"/>
    </xf>
    <xf numFmtId="0" fontId="18" fillId="8" borderId="30" xfId="0" applyFont="1" applyFill="1" applyBorder="1" applyAlignment="1">
      <alignment horizontal="left"/>
    </xf>
    <xf numFmtId="0" fontId="18" fillId="0" borderId="48" xfId="0" applyFont="1" applyBorder="1"/>
    <xf numFmtId="0" fontId="17" fillId="8" borderId="10" xfId="0" applyFont="1" applyFill="1" applyBorder="1" applyAlignment="1">
      <alignment horizontal="center"/>
    </xf>
    <xf numFmtId="0" fontId="18" fillId="8" borderId="0" xfId="0" applyFont="1" applyFill="1"/>
    <xf numFmtId="0" fontId="17" fillId="8" borderId="0" xfId="0" applyFont="1" applyFill="1"/>
    <xf numFmtId="0" fontId="18" fillId="8" borderId="0" xfId="0" applyFont="1" applyFill="1" applyAlignment="1">
      <alignment horizontal="center"/>
    </xf>
    <xf numFmtId="0" fontId="17" fillId="8" borderId="10" xfId="0" applyFont="1" applyFill="1" applyBorder="1" applyAlignment="1">
      <alignment horizontal="centerContinuous"/>
    </xf>
    <xf numFmtId="0" fontId="18" fillId="8" borderId="12" xfId="0" applyFont="1" applyFill="1" applyBorder="1" applyAlignment="1">
      <alignment horizontal="centerContinuous"/>
    </xf>
    <xf numFmtId="0" fontId="17" fillId="8" borderId="1" xfId="0" applyFont="1" applyFill="1" applyBorder="1" applyAlignment="1">
      <alignment horizontal="center"/>
    </xf>
    <xf numFmtId="0" fontId="18" fillId="8" borderId="1" xfId="0" applyFont="1" applyFill="1" applyBorder="1" applyAlignment="1">
      <alignment horizontal="center"/>
    </xf>
    <xf numFmtId="0" fontId="18" fillId="8" borderId="43" xfId="0" applyFont="1" applyFill="1" applyBorder="1" applyAlignment="1">
      <alignment horizontal="center"/>
    </xf>
    <xf numFmtId="0" fontId="18" fillId="8" borderId="16" xfId="0" applyFont="1" applyFill="1" applyBorder="1" applyAlignment="1">
      <alignment horizontal="center"/>
    </xf>
    <xf numFmtId="0" fontId="18" fillId="8" borderId="31" xfId="0" applyFont="1" applyFill="1" applyBorder="1" applyAlignment="1">
      <alignment horizontal="center"/>
    </xf>
    <xf numFmtId="0" fontId="18" fillId="8" borderId="2" xfId="0" applyFont="1" applyFill="1" applyBorder="1" applyAlignment="1">
      <alignment horizontal="center"/>
    </xf>
    <xf numFmtId="0" fontId="18" fillId="8" borderId="42" xfId="0" applyFont="1" applyFill="1" applyBorder="1"/>
    <xf numFmtId="0" fontId="19" fillId="8" borderId="28" xfId="0" applyFont="1" applyFill="1" applyBorder="1"/>
    <xf numFmtId="0" fontId="17" fillId="8" borderId="30" xfId="0" applyFont="1" applyFill="1" applyBorder="1"/>
    <xf numFmtId="0" fontId="20" fillId="8" borderId="16" xfId="0" applyFont="1" applyFill="1" applyBorder="1" applyAlignment="1">
      <alignment horizontal="left"/>
    </xf>
    <xf numFmtId="0" fontId="20" fillId="8" borderId="18" xfId="0" applyFont="1" applyFill="1" applyBorder="1" applyAlignment="1">
      <alignment horizontal="center"/>
    </xf>
    <xf numFmtId="0" fontId="18" fillId="8" borderId="29" xfId="0" applyFont="1" applyFill="1" applyBorder="1" applyAlignment="1">
      <alignment horizontal="center"/>
    </xf>
    <xf numFmtId="0" fontId="18" fillId="8" borderId="18" xfId="0" applyFont="1" applyFill="1" applyBorder="1"/>
    <xf numFmtId="0" fontId="18" fillId="8" borderId="40" xfId="0" applyFont="1" applyFill="1" applyBorder="1"/>
    <xf numFmtId="0" fontId="18" fillId="8" borderId="41" xfId="0" applyFont="1" applyFill="1" applyBorder="1"/>
    <xf numFmtId="0" fontId="18" fillId="8" borderId="41" xfId="0" applyFont="1" applyFill="1" applyBorder="1" applyAlignment="1">
      <alignment horizontal="center"/>
    </xf>
    <xf numFmtId="0" fontId="18" fillId="0" borderId="2" xfId="0" applyFont="1" applyBorder="1" applyAlignment="1">
      <alignment wrapText="1"/>
    </xf>
    <xf numFmtId="0" fontId="20" fillId="0" borderId="17" xfId="0" applyFont="1" applyBorder="1"/>
    <xf numFmtId="0" fontId="18" fillId="8" borderId="6" xfId="0" applyFont="1" applyFill="1" applyBorder="1" applyAlignment="1">
      <alignment horizontal="center"/>
    </xf>
    <xf numFmtId="0" fontId="18" fillId="8" borderId="9" xfId="0" applyFont="1" applyFill="1" applyBorder="1"/>
    <xf numFmtId="0" fontId="17" fillId="8" borderId="11" xfId="0" applyFont="1" applyFill="1" applyBorder="1"/>
    <xf numFmtId="0" fontId="17" fillId="8" borderId="9" xfId="0" applyFont="1" applyFill="1" applyBorder="1"/>
    <xf numFmtId="0" fontId="17" fillId="8" borderId="0" xfId="0" applyFont="1" applyFill="1" applyAlignment="1">
      <alignment horizontal="center"/>
    </xf>
    <xf numFmtId="0" fontId="18" fillId="0" borderId="1" xfId="0" applyFont="1" applyBorder="1" applyAlignment="1">
      <alignment horizontal="center"/>
    </xf>
    <xf numFmtId="0" fontId="18" fillId="0" borderId="2" xfId="0" applyFont="1" applyBorder="1" applyAlignment="1">
      <alignment horizontal="center"/>
    </xf>
    <xf numFmtId="0" fontId="18" fillId="0" borderId="64" xfId="0" applyFont="1" applyBorder="1"/>
    <xf numFmtId="0" fontId="18" fillId="0" borderId="31" xfId="0" applyFont="1" applyBorder="1" applyAlignment="1">
      <alignment vertical="top" wrapText="1" shrinkToFit="1"/>
    </xf>
    <xf numFmtId="0" fontId="18" fillId="0" borderId="43" xfId="0" applyFont="1" applyBorder="1" applyAlignment="1">
      <alignment horizontal="center"/>
    </xf>
    <xf numFmtId="0" fontId="18" fillId="0" borderId="65" xfId="0" applyFont="1" applyBorder="1"/>
    <xf numFmtId="0" fontId="18" fillId="0" borderId="50" xfId="0" applyFont="1" applyBorder="1"/>
    <xf numFmtId="0" fontId="19" fillId="0" borderId="32" xfId="0" applyFont="1" applyBorder="1" applyAlignment="1">
      <alignment horizontal="left"/>
    </xf>
    <xf numFmtId="0" fontId="18" fillId="0" borderId="32" xfId="0" applyFont="1" applyBorder="1"/>
    <xf numFmtId="0" fontId="18" fillId="0" borderId="55" xfId="0" applyFont="1" applyBorder="1"/>
    <xf numFmtId="0" fontId="18" fillId="0" borderId="51" xfId="0" applyFont="1" applyBorder="1"/>
    <xf numFmtId="0" fontId="24" fillId="0" borderId="66" xfId="0" applyFont="1" applyBorder="1" applyAlignment="1">
      <alignment horizontal="center"/>
    </xf>
    <xf numFmtId="0" fontId="19" fillId="0" borderId="28" xfId="0" applyFont="1" applyBorder="1"/>
    <xf numFmtId="0" fontId="19" fillId="0" borderId="29" xfId="0" applyFont="1" applyBorder="1"/>
    <xf numFmtId="0" fontId="18" fillId="0" borderId="67" xfId="0" applyFont="1" applyBorder="1"/>
    <xf numFmtId="0" fontId="18" fillId="0" borderId="61" xfId="0" applyFont="1" applyBorder="1"/>
    <xf numFmtId="0" fontId="24" fillId="0" borderId="31" xfId="0" applyFont="1" applyBorder="1" applyAlignment="1">
      <alignment horizontal="center"/>
    </xf>
    <xf numFmtId="0" fontId="24" fillId="0" borderId="61" xfId="0" applyFont="1" applyBorder="1" applyAlignment="1">
      <alignment horizontal="left"/>
    </xf>
    <xf numFmtId="0" fontId="18" fillId="0" borderId="28" xfId="0" applyFont="1" applyBorder="1" applyAlignment="1">
      <alignment wrapText="1"/>
    </xf>
    <xf numFmtId="0" fontId="18" fillId="0" borderId="32" xfId="0" applyFont="1" applyBorder="1" applyAlignment="1">
      <alignment wrapText="1"/>
    </xf>
    <xf numFmtId="0" fontId="18" fillId="0" borderId="33" xfId="0" applyFont="1" applyBorder="1"/>
    <xf numFmtId="0" fontId="17" fillId="0" borderId="7" xfId="0" quotePrefix="1" applyFont="1" applyBorder="1" applyAlignment="1">
      <alignment horizontal="left"/>
    </xf>
    <xf numFmtId="0" fontId="17" fillId="0" borderId="5" xfId="0" quotePrefix="1" applyFont="1" applyBorder="1" applyAlignment="1">
      <alignment horizontal="left"/>
    </xf>
    <xf numFmtId="0" fontId="17" fillId="8" borderId="0" xfId="0" quotePrefix="1" applyFont="1" applyFill="1" applyAlignment="1">
      <alignment horizontal="left"/>
    </xf>
    <xf numFmtId="0" fontId="18" fillId="8" borderId="42" xfId="0" applyFont="1" applyFill="1" applyBorder="1" applyAlignment="1">
      <alignment horizontal="left"/>
    </xf>
    <xf numFmtId="0" fontId="18" fillId="8" borderId="2" xfId="0" applyFont="1" applyFill="1" applyBorder="1" applyAlignment="1">
      <alignment horizontal="left"/>
    </xf>
    <xf numFmtId="0" fontId="18" fillId="8" borderId="2" xfId="0" applyFont="1" applyFill="1" applyBorder="1"/>
    <xf numFmtId="0" fontId="18" fillId="8" borderId="32" xfId="0" applyFont="1" applyFill="1" applyBorder="1"/>
    <xf numFmtId="0" fontId="18" fillId="8" borderId="3" xfId="0" quotePrefix="1" applyFont="1" applyFill="1" applyBorder="1" applyAlignment="1">
      <alignment horizontal="left"/>
    </xf>
    <xf numFmtId="0" fontId="18" fillId="8" borderId="50" xfId="0" applyFont="1" applyFill="1" applyBorder="1"/>
    <xf numFmtId="0" fontId="18" fillId="8" borderId="35" xfId="0" applyFont="1" applyFill="1" applyBorder="1" applyAlignment="1">
      <alignment horizontal="center"/>
    </xf>
    <xf numFmtId="0" fontId="18" fillId="8" borderId="37" xfId="0" applyFont="1" applyFill="1" applyBorder="1" applyAlignment="1">
      <alignment horizontal="center"/>
    </xf>
    <xf numFmtId="0" fontId="17" fillId="8" borderId="11" xfId="0" applyFont="1" applyFill="1" applyBorder="1" applyAlignment="1">
      <alignment horizontal="right"/>
    </xf>
    <xf numFmtId="0" fontId="17" fillId="8" borderId="9" xfId="0" applyFont="1" applyFill="1" applyBorder="1" applyAlignment="1">
      <alignment horizontal="right"/>
    </xf>
    <xf numFmtId="0" fontId="16" fillId="0" borderId="0" xfId="0" applyFont="1" applyAlignment="1">
      <alignment horizontal="left"/>
    </xf>
    <xf numFmtId="0" fontId="18" fillId="8" borderId="20" xfId="0" applyFont="1" applyFill="1" applyBorder="1" applyAlignment="1">
      <alignment horizontal="center"/>
    </xf>
    <xf numFmtId="0" fontId="18" fillId="8" borderId="18" xfId="0" applyFont="1" applyFill="1" applyBorder="1" applyAlignment="1">
      <alignment horizontal="center"/>
    </xf>
    <xf numFmtId="0" fontId="18" fillId="0" borderId="44" xfId="0" applyFont="1" applyBorder="1" applyAlignment="1">
      <alignment horizontal="center"/>
    </xf>
    <xf numFmtId="0" fontId="18" fillId="0" borderId="44" xfId="0" applyFont="1" applyBorder="1" applyAlignment="1">
      <alignment horizontal="left"/>
    </xf>
    <xf numFmtId="0" fontId="17" fillId="0" borderId="10" xfId="0" applyFont="1" applyBorder="1" applyAlignment="1">
      <alignment horizontal="center"/>
    </xf>
    <xf numFmtId="0" fontId="18" fillId="8" borderId="30" xfId="0" applyFont="1" applyFill="1" applyBorder="1" applyAlignment="1">
      <alignment horizontal="center"/>
    </xf>
    <xf numFmtId="0" fontId="18" fillId="8" borderId="5" xfId="0" applyFont="1" applyFill="1" applyBorder="1" applyAlignment="1">
      <alignment horizontal="center"/>
    </xf>
    <xf numFmtId="0" fontId="18" fillId="8" borderId="22" xfId="0" applyFont="1" applyFill="1" applyBorder="1" applyAlignment="1">
      <alignment horizontal="center"/>
    </xf>
    <xf numFmtId="0" fontId="18" fillId="8" borderId="28" xfId="0" applyFont="1" applyFill="1" applyBorder="1"/>
    <xf numFmtId="0" fontId="20" fillId="8" borderId="30" xfId="0" applyFont="1" applyFill="1" applyBorder="1"/>
    <xf numFmtId="0" fontId="18" fillId="8" borderId="26" xfId="0" applyFont="1" applyFill="1" applyBorder="1" applyAlignment="1">
      <alignment horizontal="center"/>
    </xf>
    <xf numFmtId="0" fontId="18" fillId="8" borderId="32" xfId="0" applyFont="1" applyFill="1" applyBorder="1" applyAlignment="1">
      <alignment horizontal="left"/>
    </xf>
    <xf numFmtId="0" fontId="19" fillId="0" borderId="16" xfId="0" quotePrefix="1" applyFont="1" applyBorder="1" applyAlignment="1">
      <alignment horizontal="left"/>
    </xf>
    <xf numFmtId="0" fontId="18" fillId="0" borderId="3" xfId="0" applyFont="1" applyBorder="1" applyAlignment="1">
      <alignment horizontal="left"/>
    </xf>
    <xf numFmtId="0" fontId="18" fillId="0" borderId="63" xfId="0" applyFont="1" applyBorder="1" applyAlignment="1">
      <alignment horizontal="left"/>
    </xf>
    <xf numFmtId="0" fontId="17" fillId="0" borderId="41" xfId="0" applyFont="1" applyBorder="1" applyAlignment="1">
      <alignment horizontal="center"/>
    </xf>
    <xf numFmtId="0" fontId="18" fillId="0" borderId="2" xfId="0" applyFont="1" applyBorder="1"/>
    <xf numFmtId="0" fontId="17" fillId="0" borderId="3" xfId="0" applyFont="1" applyBorder="1" applyAlignment="1">
      <alignment horizontal="left"/>
    </xf>
    <xf numFmtId="0" fontId="17" fillId="0" borderId="11" xfId="0" quotePrefix="1" applyFont="1" applyBorder="1" applyAlignment="1">
      <alignment horizontal="left"/>
    </xf>
    <xf numFmtId="0" fontId="17" fillId="0" borderId="9" xfId="0" quotePrefix="1" applyFont="1" applyBorder="1" applyAlignment="1">
      <alignment horizontal="left"/>
    </xf>
    <xf numFmtId="0" fontId="17" fillId="0" borderId="0" xfId="0" quotePrefix="1" applyFont="1" applyAlignment="1">
      <alignment horizontal="left"/>
    </xf>
    <xf numFmtId="0" fontId="18" fillId="8" borderId="43" xfId="0" applyFont="1" applyFill="1" applyBorder="1"/>
    <xf numFmtId="0" fontId="18" fillId="8" borderId="3" xfId="0" applyFont="1" applyFill="1" applyBorder="1" applyAlignment="1">
      <alignment horizontal="left"/>
    </xf>
    <xf numFmtId="0" fontId="18" fillId="8" borderId="66" xfId="0" applyFont="1" applyFill="1" applyBorder="1" applyAlignment="1">
      <alignment horizontal="center"/>
    </xf>
    <xf numFmtId="0" fontId="17" fillId="0" borderId="11" xfId="0" applyFont="1" applyBorder="1" applyAlignment="1">
      <alignment horizontal="right"/>
    </xf>
    <xf numFmtId="0" fontId="17" fillId="0" borderId="9" xfId="0" applyFont="1" applyBorder="1" applyAlignment="1">
      <alignment horizontal="right"/>
    </xf>
    <xf numFmtId="0" fontId="17" fillId="8" borderId="0" xfId="0" applyFont="1" applyFill="1" applyAlignment="1">
      <alignment horizontal="right"/>
    </xf>
    <xf numFmtId="0" fontId="18" fillId="0" borderId="63" xfId="0" applyFont="1" applyBorder="1"/>
    <xf numFmtId="0" fontId="18" fillId="0" borderId="50" xfId="0" applyFont="1" applyBorder="1" applyAlignment="1">
      <alignment horizontal="left"/>
    </xf>
    <xf numFmtId="0" fontId="18" fillId="0" borderId="3" xfId="0" quotePrefix="1" applyFont="1" applyBorder="1" applyAlignment="1">
      <alignment horizontal="left"/>
    </xf>
    <xf numFmtId="0" fontId="18" fillId="0" borderId="36" xfId="0" applyFont="1" applyBorder="1" applyAlignment="1">
      <alignment horizontal="left"/>
    </xf>
    <xf numFmtId="0" fontId="18" fillId="0" borderId="66" xfId="1" applyFont="1" applyBorder="1" applyAlignment="1">
      <alignment horizontal="center"/>
    </xf>
    <xf numFmtId="0" fontId="18" fillId="0" borderId="1" xfId="1" applyFont="1" applyBorder="1" applyAlignment="1">
      <alignment horizontal="center"/>
    </xf>
    <xf numFmtId="0" fontId="18" fillId="0" borderId="43" xfId="1" applyFont="1" applyBorder="1" applyAlignment="1">
      <alignment horizontal="center"/>
    </xf>
    <xf numFmtId="0" fontId="18" fillId="0" borderId="17" xfId="1" applyFont="1" applyBorder="1" applyAlignment="1">
      <alignment horizontal="center" vertical="top"/>
    </xf>
    <xf numFmtId="0" fontId="18" fillId="0" borderId="18" xfId="1" applyFont="1" applyBorder="1" applyAlignment="1">
      <alignment horizontal="center" vertical="top"/>
    </xf>
    <xf numFmtId="0" fontId="18" fillId="0" borderId="28" xfId="1" applyFont="1" applyBorder="1" applyAlignment="1">
      <alignment horizontal="left"/>
    </xf>
    <xf numFmtId="0" fontId="18" fillId="0" borderId="41" xfId="1" quotePrefix="1" applyFont="1" applyBorder="1" applyAlignment="1">
      <alignment horizontal="left"/>
    </xf>
    <xf numFmtId="0" fontId="18" fillId="0" borderId="61" xfId="1" applyFont="1" applyBorder="1"/>
    <xf numFmtId="0" fontId="18" fillId="0" borderId="18" xfId="1" applyFont="1" applyBorder="1" applyAlignment="1">
      <alignment horizontal="left" vertical="center"/>
    </xf>
    <xf numFmtId="0" fontId="18" fillId="8" borderId="39" xfId="0" quotePrefix="1" applyFont="1" applyFill="1" applyBorder="1" applyAlignment="1">
      <alignment horizontal="left"/>
    </xf>
    <xf numFmtId="0" fontId="18" fillId="8" borderId="31" xfId="0" quotePrefix="1" applyFont="1" applyFill="1" applyBorder="1" applyAlignment="1">
      <alignment horizontal="left"/>
    </xf>
    <xf numFmtId="0" fontId="18" fillId="8" borderId="31" xfId="0" applyFont="1" applyFill="1" applyBorder="1" applyAlignment="1">
      <alignment horizontal="left"/>
    </xf>
    <xf numFmtId="0" fontId="18" fillId="8" borderId="31" xfId="0" applyFont="1" applyFill="1" applyBorder="1"/>
    <xf numFmtId="49" fontId="18" fillId="8" borderId="31" xfId="0" applyNumberFormat="1" applyFont="1" applyFill="1" applyBorder="1"/>
    <xf numFmtId="0" fontId="17" fillId="8" borderId="0" xfId="0" applyFont="1" applyFill="1" applyAlignment="1">
      <alignment horizontal="left"/>
    </xf>
    <xf numFmtId="0" fontId="18" fillId="8" borderId="0" xfId="0" applyFont="1" applyFill="1" applyAlignment="1">
      <alignment horizontal="left"/>
    </xf>
    <xf numFmtId="0" fontId="25" fillId="8" borderId="22" xfId="0" applyFont="1" applyFill="1" applyBorder="1" applyAlignment="1">
      <alignment horizontal="center"/>
    </xf>
    <xf numFmtId="0" fontId="25" fillId="8" borderId="39" xfId="0" quotePrefix="1" applyFont="1" applyFill="1" applyBorder="1" applyAlignment="1">
      <alignment horizontal="left"/>
    </xf>
    <xf numFmtId="0" fontId="25" fillId="8" borderId="3" xfId="0" applyFont="1" applyFill="1" applyBorder="1" applyAlignment="1">
      <alignment horizontal="center"/>
    </xf>
    <xf numFmtId="0" fontId="25" fillId="8" borderId="3" xfId="0" applyFont="1" applyFill="1" applyBorder="1"/>
    <xf numFmtId="0" fontId="25" fillId="8" borderId="40" xfId="0" applyFont="1" applyFill="1" applyBorder="1" applyAlignment="1">
      <alignment horizontal="left"/>
    </xf>
    <xf numFmtId="0" fontId="25" fillId="8" borderId="16" xfId="0" applyFont="1" applyFill="1" applyBorder="1" applyAlignment="1">
      <alignment horizontal="center"/>
    </xf>
    <xf numFmtId="0" fontId="25" fillId="8" borderId="17" xfId="0" applyFont="1" applyFill="1" applyBorder="1" applyAlignment="1">
      <alignment horizontal="center"/>
    </xf>
    <xf numFmtId="0" fontId="25" fillId="8" borderId="18" xfId="0" applyFont="1" applyFill="1" applyBorder="1" applyAlignment="1">
      <alignment horizontal="center"/>
    </xf>
    <xf numFmtId="0" fontId="25" fillId="8" borderId="31" xfId="0" quotePrefix="1" applyFont="1" applyFill="1" applyBorder="1" applyAlignment="1">
      <alignment horizontal="left"/>
    </xf>
    <xf numFmtId="0" fontId="25" fillId="8" borderId="41" xfId="0" applyFont="1" applyFill="1" applyBorder="1" applyAlignment="1">
      <alignment horizontal="center"/>
    </xf>
    <xf numFmtId="0" fontId="25" fillId="8" borderId="42" xfId="0" applyFont="1" applyFill="1" applyBorder="1" applyAlignment="1">
      <alignment horizontal="left"/>
    </xf>
    <xf numFmtId="0" fontId="25" fillId="0" borderId="17" xfId="0" applyFont="1" applyBorder="1" applyAlignment="1">
      <alignment horizontal="center"/>
    </xf>
    <xf numFmtId="0" fontId="25" fillId="8" borderId="28" xfId="0" applyFont="1" applyFill="1" applyBorder="1" applyAlignment="1">
      <alignment horizontal="center"/>
    </xf>
    <xf numFmtId="0" fontId="25" fillId="0" borderId="16" xfId="0" applyFont="1" applyBorder="1" applyAlignment="1">
      <alignment horizontal="center"/>
    </xf>
    <xf numFmtId="0" fontId="25" fillId="0" borderId="18" xfId="0" applyFont="1" applyBorder="1" applyAlignment="1">
      <alignment horizontal="center"/>
    </xf>
    <xf numFmtId="0" fontId="25" fillId="8" borderId="30" xfId="0" quotePrefix="1" applyFont="1" applyFill="1" applyBorder="1" applyAlignment="1">
      <alignment horizontal="left"/>
    </xf>
    <xf numFmtId="0" fontId="25" fillId="8" borderId="31" xfId="0" applyFont="1" applyFill="1" applyBorder="1" applyAlignment="1">
      <alignment horizontal="left"/>
    </xf>
    <xf numFmtId="0" fontId="25" fillId="8" borderId="2" xfId="0" applyFont="1" applyFill="1" applyBorder="1" applyAlignment="1">
      <alignment vertical="top" wrapText="1" shrinkToFit="1"/>
    </xf>
    <xf numFmtId="0" fontId="25" fillId="8" borderId="18" xfId="0" applyFont="1" applyFill="1" applyBorder="1"/>
    <xf numFmtId="0" fontId="27" fillId="8" borderId="28" xfId="0" applyFont="1" applyFill="1" applyBorder="1"/>
    <xf numFmtId="0" fontId="27" fillId="8" borderId="18" xfId="0" applyFont="1" applyFill="1" applyBorder="1"/>
    <xf numFmtId="0" fontId="25" fillId="8" borderId="42" xfId="0" applyFont="1" applyFill="1" applyBorder="1"/>
    <xf numFmtId="0" fontId="25" fillId="8" borderId="31" xfId="0" applyFont="1" applyFill="1" applyBorder="1" applyAlignment="1">
      <alignment horizontal="left" wrapText="1"/>
    </xf>
    <xf numFmtId="0" fontId="27" fillId="8" borderId="30" xfId="0" applyFont="1" applyFill="1" applyBorder="1"/>
    <xf numFmtId="0" fontId="25" fillId="8" borderId="31" xfId="0" applyFont="1" applyFill="1" applyBorder="1" applyAlignment="1">
      <alignment horizontal="left" vertical="top" wrapText="1"/>
    </xf>
    <xf numFmtId="0" fontId="25" fillId="8" borderId="41" xfId="0" applyFont="1" applyFill="1" applyBorder="1"/>
    <xf numFmtId="0" fontId="25" fillId="8" borderId="2" xfId="0" applyFont="1" applyFill="1" applyBorder="1" applyAlignment="1">
      <alignment vertical="top" wrapText="1"/>
    </xf>
    <xf numFmtId="49" fontId="25" fillId="8" borderId="31" xfId="0" applyNumberFormat="1" applyFont="1" applyFill="1" applyBorder="1" applyAlignment="1">
      <alignment vertical="top" wrapText="1"/>
    </xf>
    <xf numFmtId="0" fontId="25" fillId="8" borderId="43" xfId="0" applyFont="1" applyFill="1" applyBorder="1" applyAlignment="1">
      <alignment horizontal="left" vertical="top" wrapText="1"/>
    </xf>
    <xf numFmtId="0" fontId="25" fillId="8" borderId="16" xfId="0" applyFont="1" applyFill="1" applyBorder="1" applyAlignment="1">
      <alignment horizontal="left"/>
    </xf>
    <xf numFmtId="0" fontId="25" fillId="8" borderId="32" xfId="0" applyFont="1" applyFill="1" applyBorder="1" applyAlignment="1">
      <alignment horizontal="left"/>
    </xf>
    <xf numFmtId="0" fontId="25" fillId="8" borderId="2" xfId="0" applyFont="1" applyFill="1" applyBorder="1" applyAlignment="1">
      <alignment wrapText="1"/>
    </xf>
    <xf numFmtId="0" fontId="25" fillId="8" borderId="66" xfId="0" applyFont="1" applyFill="1" applyBorder="1" applyAlignment="1">
      <alignment horizontal="center"/>
    </xf>
    <xf numFmtId="0" fontId="26" fillId="8" borderId="16" xfId="0" applyFont="1" applyFill="1" applyBorder="1" applyAlignment="1">
      <alignment horizontal="left"/>
    </xf>
    <xf numFmtId="0" fontId="26" fillId="8" borderId="18" xfId="0" applyFont="1" applyFill="1" applyBorder="1" applyAlignment="1">
      <alignment horizontal="left"/>
    </xf>
    <xf numFmtId="0" fontId="25" fillId="0" borderId="28" xfId="0" applyFont="1" applyBorder="1" applyAlignment="1">
      <alignment horizontal="center"/>
    </xf>
    <xf numFmtId="0" fontId="25" fillId="0" borderId="29" xfId="0" applyFont="1" applyBorder="1" applyAlignment="1">
      <alignment horizontal="center"/>
    </xf>
    <xf numFmtId="0" fontId="25" fillId="0" borderId="30" xfId="0" applyFont="1" applyBorder="1" applyAlignment="1">
      <alignment horizontal="center"/>
    </xf>
    <xf numFmtId="0" fontId="25" fillId="0" borderId="31" xfId="0" applyFont="1" applyBorder="1" applyAlignment="1">
      <alignment horizontal="left"/>
    </xf>
    <xf numFmtId="0" fontId="25" fillId="8" borderId="2" xfId="0" applyFont="1" applyFill="1" applyBorder="1" applyAlignment="1">
      <alignment horizontal="center"/>
    </xf>
    <xf numFmtId="0" fontId="25" fillId="8" borderId="40" xfId="0" applyFont="1" applyFill="1" applyBorder="1"/>
    <xf numFmtId="0" fontId="25" fillId="0" borderId="31" xfId="0" quotePrefix="1" applyFont="1" applyBorder="1"/>
    <xf numFmtId="0" fontId="25" fillId="0" borderId="31" xfId="0" applyFont="1" applyBorder="1"/>
    <xf numFmtId="0" fontId="25" fillId="8" borderId="43" xfId="0" applyFont="1" applyFill="1" applyBorder="1" applyAlignment="1">
      <alignment horizontal="center"/>
    </xf>
    <xf numFmtId="0" fontId="25" fillId="8" borderId="31" xfId="0" quotePrefix="1" applyFont="1" applyFill="1" applyBorder="1"/>
    <xf numFmtId="0" fontId="25" fillId="8" borderId="31" xfId="0" applyFont="1" applyFill="1" applyBorder="1"/>
    <xf numFmtId="0" fontId="25" fillId="8" borderId="30" xfId="0" applyFont="1" applyFill="1" applyBorder="1" applyAlignment="1">
      <alignment horizontal="center"/>
    </xf>
    <xf numFmtId="0" fontId="25" fillId="8" borderId="31" xfId="0" applyFont="1" applyFill="1" applyBorder="1" applyAlignment="1">
      <alignment horizontal="center"/>
    </xf>
    <xf numFmtId="49" fontId="25" fillId="0" borderId="31" xfId="0" applyNumberFormat="1" applyFont="1" applyBorder="1" applyAlignment="1">
      <alignment horizontal="left"/>
    </xf>
    <xf numFmtId="0" fontId="25" fillId="8" borderId="28" xfId="0" applyFont="1" applyFill="1" applyBorder="1"/>
    <xf numFmtId="0" fontId="25" fillId="8" borderId="30" xfId="0" applyFont="1" applyFill="1" applyBorder="1"/>
    <xf numFmtId="0" fontId="25" fillId="8" borderId="30" xfId="0" applyFont="1" applyFill="1" applyBorder="1" applyAlignment="1">
      <alignment horizontal="left"/>
    </xf>
    <xf numFmtId="0" fontId="25" fillId="8" borderId="18" xfId="0" applyFont="1" applyFill="1" applyBorder="1" applyAlignment="1">
      <alignment horizontal="left"/>
    </xf>
    <xf numFmtId="0" fontId="25" fillId="8" borderId="44" xfId="0" applyFont="1" applyFill="1" applyBorder="1" applyAlignment="1">
      <alignment horizontal="center"/>
    </xf>
    <xf numFmtId="0" fontId="25" fillId="0" borderId="35" xfId="0" applyFont="1" applyBorder="1" applyAlignment="1">
      <alignment horizontal="center"/>
    </xf>
    <xf numFmtId="0" fontId="25" fillId="0" borderId="37" xfId="0" applyFont="1" applyBorder="1" applyAlignment="1">
      <alignment horizontal="center"/>
    </xf>
    <xf numFmtId="0" fontId="25" fillId="0" borderId="45" xfId="0" applyFont="1" applyBorder="1" applyAlignment="1">
      <alignment horizontal="center"/>
    </xf>
    <xf numFmtId="0" fontId="25" fillId="8" borderId="48" xfId="0" applyFont="1" applyFill="1" applyBorder="1" applyAlignment="1">
      <alignment horizontal="left"/>
    </xf>
    <xf numFmtId="0" fontId="18" fillId="0" borderId="27" xfId="0" applyFont="1" applyBorder="1" applyAlignment="1">
      <alignment horizontal="left"/>
    </xf>
    <xf numFmtId="0" fontId="18" fillId="0" borderId="46" xfId="0" applyFont="1" applyBorder="1"/>
    <xf numFmtId="0" fontId="18" fillId="0" borderId="34" xfId="0" applyFont="1" applyBorder="1"/>
    <xf numFmtId="0" fontId="18" fillId="0" borderId="53" xfId="0" applyFont="1" applyBorder="1"/>
    <xf numFmtId="0" fontId="16" fillId="0" borderId="50" xfId="0" applyFont="1" applyBorder="1"/>
    <xf numFmtId="0" fontId="18" fillId="0" borderId="52" xfId="0" applyFont="1" applyBorder="1" applyAlignment="1">
      <alignment horizontal="center"/>
    </xf>
    <xf numFmtId="0" fontId="18" fillId="0" borderId="69" xfId="0" applyFont="1" applyBorder="1"/>
    <xf numFmtId="0" fontId="18" fillId="0" borderId="62" xfId="0" applyFont="1" applyBorder="1"/>
    <xf numFmtId="0" fontId="18" fillId="0" borderId="30" xfId="0" applyFont="1" applyBorder="1"/>
    <xf numFmtId="0" fontId="18" fillId="0" borderId="33" xfId="0" applyFont="1" applyBorder="1" applyAlignment="1">
      <alignment horizontal="center"/>
    </xf>
    <xf numFmtId="0" fontId="18" fillId="0" borderId="32" xfId="0" applyFont="1" applyBorder="1" applyAlignment="1">
      <alignment horizontal="center"/>
    </xf>
    <xf numFmtId="0" fontId="16" fillId="0" borderId="32" xfId="0" applyFont="1" applyBorder="1" applyAlignment="1">
      <alignment horizontal="center"/>
    </xf>
    <xf numFmtId="0" fontId="16" fillId="0" borderId="41" xfId="0" applyFont="1" applyBorder="1" applyAlignment="1">
      <alignment horizontal="left"/>
    </xf>
    <xf numFmtId="0" fontId="18" fillId="0" borderId="18" xfId="0" applyFont="1" applyBorder="1" applyAlignment="1">
      <alignment wrapText="1"/>
    </xf>
    <xf numFmtId="0" fontId="18" fillId="0" borderId="30" xfId="0" applyFont="1" applyBorder="1" applyAlignment="1">
      <alignment horizontal="left" wrapText="1"/>
    </xf>
    <xf numFmtId="0" fontId="18" fillId="8" borderId="32" xfId="0" applyFont="1" applyFill="1" applyBorder="1" applyAlignment="1">
      <alignment horizontal="center"/>
    </xf>
    <xf numFmtId="0" fontId="18" fillId="8" borderId="69" xfId="0" applyFont="1" applyFill="1" applyBorder="1" applyAlignment="1">
      <alignment horizontal="left"/>
    </xf>
    <xf numFmtId="0" fontId="18" fillId="8" borderId="16" xfId="0" applyFont="1" applyFill="1" applyBorder="1" applyAlignment="1">
      <alignment horizontal="left"/>
    </xf>
    <xf numFmtId="0" fontId="18" fillId="8" borderId="46" xfId="0" applyFont="1" applyFill="1" applyBorder="1" applyAlignment="1">
      <alignment horizontal="left"/>
    </xf>
    <xf numFmtId="0" fontId="18" fillId="8" borderId="63" xfId="0" applyFont="1" applyFill="1" applyBorder="1" applyAlignment="1">
      <alignment horizontal="left"/>
    </xf>
    <xf numFmtId="0" fontId="18" fillId="8" borderId="45" xfId="0" applyFont="1" applyFill="1" applyBorder="1" applyAlignment="1">
      <alignment horizontal="center"/>
    </xf>
    <xf numFmtId="0" fontId="17" fillId="8" borderId="6" xfId="0" quotePrefix="1" applyFont="1" applyFill="1" applyBorder="1" applyAlignment="1">
      <alignment horizontal="left"/>
    </xf>
    <xf numFmtId="0" fontId="17" fillId="8" borderId="5" xfId="0" quotePrefix="1" applyFont="1" applyFill="1" applyBorder="1" applyAlignment="1">
      <alignment horizontal="left"/>
    </xf>
    <xf numFmtId="0" fontId="28" fillId="8" borderId="10" xfId="0" applyFont="1" applyFill="1" applyBorder="1" applyAlignment="1">
      <alignment horizontal="centerContinuous"/>
    </xf>
    <xf numFmtId="0" fontId="25" fillId="8" borderId="12" xfId="0" applyFont="1" applyFill="1" applyBorder="1" applyAlignment="1">
      <alignment horizontal="centerContinuous"/>
    </xf>
    <xf numFmtId="0" fontId="28" fillId="8" borderId="1" xfId="0" applyFont="1" applyFill="1" applyBorder="1" applyAlignment="1">
      <alignment horizontal="center"/>
    </xf>
    <xf numFmtId="0" fontId="25" fillId="8" borderId="27" xfId="0" quotePrefix="1" applyFont="1" applyFill="1" applyBorder="1" applyAlignment="1">
      <alignment horizontal="left"/>
    </xf>
    <xf numFmtId="0" fontId="25" fillId="8" borderId="55" xfId="0" applyFont="1" applyFill="1" applyBorder="1" applyAlignment="1">
      <alignment horizontal="center"/>
    </xf>
    <xf numFmtId="0" fontId="25" fillId="8" borderId="4" xfId="0" applyFont="1" applyFill="1" applyBorder="1" applyAlignment="1">
      <alignment vertical="top" wrapText="1" shrinkToFit="1"/>
    </xf>
    <xf numFmtId="49" fontId="25" fillId="8" borderId="30" xfId="0" applyNumberFormat="1" applyFont="1" applyFill="1" applyBorder="1" applyAlignment="1">
      <alignment vertical="top" wrapText="1"/>
    </xf>
    <xf numFmtId="0" fontId="25" fillId="8" borderId="46" xfId="0" applyFont="1" applyFill="1" applyBorder="1"/>
    <xf numFmtId="0" fontId="25" fillId="0" borderId="30" xfId="0" applyFont="1" applyBorder="1" applyAlignment="1">
      <alignment horizontal="left"/>
    </xf>
    <xf numFmtId="0" fontId="25" fillId="8" borderId="16" xfId="0" applyFont="1" applyFill="1" applyBorder="1"/>
    <xf numFmtId="0" fontId="25" fillId="8" borderId="47" xfId="0" applyFont="1" applyFill="1" applyBorder="1" applyAlignment="1">
      <alignment horizontal="center"/>
    </xf>
    <xf numFmtId="0" fontId="25" fillId="8" borderId="42" xfId="0" applyFont="1" applyFill="1" applyBorder="1" applyAlignment="1">
      <alignment horizontal="center"/>
    </xf>
    <xf numFmtId="0" fontId="25" fillId="8" borderId="53" xfId="0" applyFont="1" applyFill="1" applyBorder="1"/>
    <xf numFmtId="0" fontId="25" fillId="8" borderId="69" xfId="0" applyFont="1" applyFill="1" applyBorder="1"/>
    <xf numFmtId="0" fontId="25" fillId="8" borderId="63" xfId="0" applyFont="1" applyFill="1" applyBorder="1"/>
    <xf numFmtId="0" fontId="25" fillId="8" borderId="53" xfId="0" applyFont="1" applyFill="1" applyBorder="1" applyAlignment="1">
      <alignment horizontal="left"/>
    </xf>
    <xf numFmtId="0" fontId="25" fillId="8" borderId="6" xfId="0" applyFont="1" applyFill="1" applyBorder="1" applyAlignment="1">
      <alignment horizontal="center"/>
    </xf>
    <xf numFmtId="0" fontId="25" fillId="8" borderId="37" xfId="0" applyFont="1" applyFill="1" applyBorder="1" applyAlignment="1">
      <alignment horizontal="center"/>
    </xf>
    <xf numFmtId="0" fontId="25" fillId="8" borderId="45" xfId="0" applyFont="1" applyFill="1" applyBorder="1" applyAlignment="1">
      <alignment horizontal="center"/>
    </xf>
    <xf numFmtId="0" fontId="25" fillId="8" borderId="56" xfId="0" applyFont="1" applyFill="1" applyBorder="1"/>
    <xf numFmtId="0" fontId="25" fillId="8" borderId="9" xfId="0" applyFont="1" applyFill="1" applyBorder="1"/>
    <xf numFmtId="0" fontId="28" fillId="8" borderId="11" xfId="0" applyFont="1" applyFill="1" applyBorder="1" applyAlignment="1">
      <alignment horizontal="right"/>
    </xf>
    <xf numFmtId="0" fontId="28" fillId="8" borderId="9" xfId="0" applyFont="1" applyFill="1" applyBorder="1" applyAlignment="1">
      <alignment horizontal="right"/>
    </xf>
    <xf numFmtId="0" fontId="28" fillId="0" borderId="12" xfId="0" applyFont="1" applyBorder="1" applyAlignment="1">
      <alignment horizontal="center"/>
    </xf>
    <xf numFmtId="0" fontId="28" fillId="8" borderId="0" xfId="0" applyFont="1" applyFill="1" applyAlignment="1">
      <alignment horizontal="center"/>
    </xf>
    <xf numFmtId="0" fontId="25" fillId="8" borderId="0" xfId="0" applyFont="1" applyFill="1" applyAlignment="1">
      <alignment horizontal="left"/>
    </xf>
    <xf numFmtId="0" fontId="18" fillId="8" borderId="39" xfId="0" applyFont="1" applyFill="1" applyBorder="1" applyAlignment="1">
      <alignment horizontal="center"/>
    </xf>
    <xf numFmtId="49" fontId="18" fillId="0" borderId="48" xfId="0" applyNumberFormat="1" applyFont="1" applyBorder="1"/>
    <xf numFmtId="0" fontId="18" fillId="8" borderId="13" xfId="0" applyFont="1" applyFill="1" applyBorder="1" applyAlignment="1">
      <alignment horizontal="center"/>
    </xf>
    <xf numFmtId="0" fontId="18" fillId="0" borderId="14" xfId="0" applyFont="1" applyBorder="1" applyAlignment="1">
      <alignment horizontal="center"/>
    </xf>
    <xf numFmtId="0" fontId="17" fillId="0" borderId="14" xfId="0" applyFont="1" applyBorder="1" applyAlignment="1">
      <alignment horizontal="center"/>
    </xf>
    <xf numFmtId="0" fontId="18" fillId="8" borderId="33" xfId="0" applyFont="1" applyFill="1" applyBorder="1" applyAlignment="1">
      <alignment horizontal="left"/>
    </xf>
    <xf numFmtId="0" fontId="18" fillId="8" borderId="28" xfId="0" quotePrefix="1" applyFont="1" applyFill="1" applyBorder="1" applyAlignment="1">
      <alignment horizontal="left"/>
    </xf>
    <xf numFmtId="0" fontId="18" fillId="8" borderId="29" xfId="0" applyFont="1" applyFill="1" applyBorder="1"/>
    <xf numFmtId="0" fontId="18" fillId="8" borderId="50" xfId="0" applyFont="1" applyFill="1" applyBorder="1" applyAlignment="1">
      <alignment horizontal="left"/>
    </xf>
    <xf numFmtId="0" fontId="18" fillId="8" borderId="33" xfId="0" applyFont="1" applyFill="1" applyBorder="1"/>
    <xf numFmtId="0" fontId="18" fillId="0" borderId="5" xfId="0" applyFont="1" applyBorder="1" applyAlignment="1">
      <alignment horizontal="left" vertical="top" wrapText="1"/>
    </xf>
    <xf numFmtId="0" fontId="17" fillId="8" borderId="7" xfId="0" applyFont="1" applyFill="1" applyBorder="1"/>
    <xf numFmtId="0" fontId="18" fillId="8" borderId="30" xfId="0" applyFont="1" applyFill="1" applyBorder="1"/>
    <xf numFmtId="0" fontId="18" fillId="8" borderId="18" xfId="0" applyFont="1" applyFill="1" applyBorder="1" applyAlignment="1">
      <alignment horizontal="left" vertical="top"/>
    </xf>
    <xf numFmtId="0" fontId="18" fillId="8" borderId="55" xfId="0" applyFont="1" applyFill="1" applyBorder="1" applyAlignment="1">
      <alignment horizontal="center" vertical="top"/>
    </xf>
    <xf numFmtId="0" fontId="18" fillId="8" borderId="17" xfId="0" applyFont="1" applyFill="1" applyBorder="1" applyAlignment="1">
      <alignment horizontal="center" vertical="top"/>
    </xf>
    <xf numFmtId="0" fontId="18" fillId="8" borderId="18" xfId="0" applyFont="1" applyFill="1" applyBorder="1" applyAlignment="1">
      <alignment horizontal="center" vertical="top"/>
    </xf>
    <xf numFmtId="0" fontId="18" fillId="8" borderId="55" xfId="0" applyFont="1" applyFill="1" applyBorder="1"/>
    <xf numFmtId="0" fontId="18" fillId="8" borderId="31" xfId="0" applyFont="1" applyFill="1" applyBorder="1" applyAlignment="1">
      <alignment horizontal="center" vertical="center"/>
    </xf>
    <xf numFmtId="0" fontId="18" fillId="8" borderId="4" xfId="0" applyFont="1" applyFill="1" applyBorder="1" applyAlignment="1">
      <alignment horizontal="center"/>
    </xf>
    <xf numFmtId="0" fontId="21" fillId="0" borderId="2" xfId="0" applyFont="1" applyBorder="1" applyAlignment="1">
      <alignment vertical="top" wrapText="1"/>
    </xf>
    <xf numFmtId="0" fontId="19" fillId="8" borderId="3" xfId="0" applyFont="1" applyFill="1" applyBorder="1" applyAlignment="1">
      <alignment horizontal="left"/>
    </xf>
    <xf numFmtId="0" fontId="18" fillId="0" borderId="48" xfId="0" quotePrefix="1" applyFont="1" applyBorder="1"/>
    <xf numFmtId="0" fontId="18" fillId="8" borderId="6" xfId="0" applyFont="1" applyFill="1" applyBorder="1"/>
    <xf numFmtId="0" fontId="18" fillId="8" borderId="61" xfId="0" applyFont="1" applyFill="1" applyBorder="1" applyAlignment="1">
      <alignment horizontal="center"/>
    </xf>
    <xf numFmtId="0" fontId="18" fillId="8" borderId="62" xfId="0" applyFont="1" applyFill="1" applyBorder="1" applyAlignment="1">
      <alignment horizontal="center"/>
    </xf>
    <xf numFmtId="0" fontId="18" fillId="8" borderId="16" xfId="0" applyFont="1" applyFill="1" applyBorder="1" applyAlignment="1">
      <alignment horizontal="center" vertical="top"/>
    </xf>
    <xf numFmtId="0" fontId="18" fillId="0" borderId="43" xfId="0" applyFont="1" applyBorder="1" applyAlignment="1">
      <alignment wrapText="1"/>
    </xf>
    <xf numFmtId="0" fontId="18" fillId="8" borderId="41" xfId="0" quotePrefix="1" applyFont="1" applyFill="1" applyBorder="1" applyAlignment="1">
      <alignment horizontal="left"/>
    </xf>
    <xf numFmtId="0" fontId="18" fillId="8" borderId="38" xfId="0" applyFont="1" applyFill="1" applyBorder="1" applyAlignment="1">
      <alignment horizontal="center"/>
    </xf>
    <xf numFmtId="0" fontId="18" fillId="8" borderId="32" xfId="0" applyFont="1" applyFill="1" applyBorder="1" applyAlignment="1">
      <alignment horizontal="center" vertical="top"/>
    </xf>
    <xf numFmtId="0" fontId="20" fillId="8" borderId="28" xfId="0" applyFont="1" applyFill="1" applyBorder="1" applyAlignment="1">
      <alignment horizontal="left"/>
    </xf>
    <xf numFmtId="0" fontId="20" fillId="8" borderId="28" xfId="0" applyFont="1" applyFill="1" applyBorder="1"/>
    <xf numFmtId="0" fontId="18" fillId="8" borderId="18" xfId="0" applyFont="1" applyFill="1" applyBorder="1" applyAlignment="1">
      <alignment vertical="top"/>
    </xf>
    <xf numFmtId="0" fontId="18" fillId="8" borderId="36" xfId="0" applyFont="1" applyFill="1" applyBorder="1" applyAlignment="1">
      <alignment horizontal="center"/>
    </xf>
    <xf numFmtId="0" fontId="17" fillId="8" borderId="12" xfId="0" applyFont="1" applyFill="1" applyBorder="1" applyAlignment="1">
      <alignment horizontal="center"/>
    </xf>
    <xf numFmtId="0" fontId="18" fillId="8" borderId="34" xfId="0" applyFont="1" applyFill="1" applyBorder="1" applyAlignment="1">
      <alignment horizontal="center"/>
    </xf>
    <xf numFmtId="0" fontId="18" fillId="8" borderId="46" xfId="0" applyFont="1" applyFill="1" applyBorder="1" applyAlignment="1">
      <alignment horizontal="center"/>
    </xf>
    <xf numFmtId="0" fontId="18" fillId="8" borderId="47" xfId="0" applyFont="1" applyFill="1" applyBorder="1" applyAlignment="1">
      <alignment horizontal="center"/>
    </xf>
    <xf numFmtId="0" fontId="18" fillId="8" borderId="50" xfId="0" applyFont="1" applyFill="1" applyBorder="1" applyAlignment="1">
      <alignment horizontal="center"/>
    </xf>
    <xf numFmtId="0" fontId="18" fillId="0" borderId="66" xfId="0" applyFont="1" applyBorder="1"/>
    <xf numFmtId="0" fontId="18" fillId="8" borderId="16" xfId="0" applyFont="1" applyFill="1" applyBorder="1"/>
    <xf numFmtId="0" fontId="18" fillId="8" borderId="17" xfId="0" applyFont="1" applyFill="1" applyBorder="1"/>
    <xf numFmtId="0" fontId="18" fillId="8" borderId="17" xfId="0" applyFont="1" applyFill="1" applyBorder="1" applyAlignment="1">
      <alignment horizontal="left"/>
    </xf>
    <xf numFmtId="0" fontId="17" fillId="8" borderId="5" xfId="0" applyFont="1" applyFill="1" applyBorder="1"/>
    <xf numFmtId="0" fontId="17" fillId="8" borderId="8" xfId="0" applyFont="1" applyFill="1" applyBorder="1" applyAlignment="1">
      <alignment horizontal="center"/>
    </xf>
    <xf numFmtId="0" fontId="18" fillId="8" borderId="40" xfId="0" applyFont="1" applyFill="1" applyBorder="1" applyAlignment="1">
      <alignment horizontal="left" vertical="top"/>
    </xf>
    <xf numFmtId="0" fontId="18" fillId="8" borderId="44" xfId="0" applyFont="1" applyFill="1" applyBorder="1"/>
    <xf numFmtId="0" fontId="17" fillId="8" borderId="7" xfId="0" applyFont="1" applyFill="1" applyBorder="1" applyAlignment="1">
      <alignment horizontal="right"/>
    </xf>
    <xf numFmtId="0" fontId="17" fillId="8" borderId="5" xfId="0" applyFont="1" applyFill="1" applyBorder="1" applyAlignment="1">
      <alignment horizontal="right"/>
    </xf>
    <xf numFmtId="0" fontId="18" fillId="0" borderId="66" xfId="0" applyFont="1" applyBorder="1" applyAlignment="1">
      <alignment horizontal="left"/>
    </xf>
    <xf numFmtId="0" fontId="18" fillId="8" borderId="48" xfId="0" applyFont="1" applyFill="1" applyBorder="1" applyAlignment="1">
      <alignment horizontal="center"/>
    </xf>
    <xf numFmtId="0" fontId="18" fillId="0" borderId="16" xfId="0" applyFont="1" applyBorder="1" applyAlignment="1">
      <alignment horizontal="center" vertical="top"/>
    </xf>
    <xf numFmtId="0" fontId="18" fillId="0" borderId="17" xfId="0" applyFont="1" applyBorder="1" applyAlignment="1">
      <alignment horizontal="center" vertical="top"/>
    </xf>
    <xf numFmtId="0" fontId="18" fillId="0" borderId="18" xfId="0" applyFont="1" applyBorder="1" applyAlignment="1">
      <alignment horizontal="center" vertical="top"/>
    </xf>
    <xf numFmtId="0" fontId="19" fillId="0" borderId="28" xfId="0" applyFont="1" applyBorder="1" applyAlignment="1">
      <alignment horizontal="left"/>
    </xf>
    <xf numFmtId="0" fontId="17" fillId="0" borderId="30" xfId="0" applyFont="1" applyBorder="1"/>
    <xf numFmtId="0" fontId="18" fillId="0" borderId="2" xfId="0" applyFont="1" applyBorder="1" applyAlignment="1">
      <alignment horizontal="center" vertical="top"/>
    </xf>
    <xf numFmtId="0" fontId="18" fillId="0" borderId="18" xfId="0" applyFont="1" applyBorder="1" applyAlignment="1">
      <alignment vertical="top"/>
    </xf>
    <xf numFmtId="0" fontId="18" fillId="0" borderId="32" xfId="0" applyFont="1" applyBorder="1" applyAlignment="1">
      <alignment horizontal="center" vertical="top"/>
    </xf>
    <xf numFmtId="0" fontId="18" fillId="0" borderId="43" xfId="0" applyFont="1" applyBorder="1" applyAlignment="1">
      <alignment horizontal="center" vertical="top"/>
    </xf>
    <xf numFmtId="0" fontId="18" fillId="0" borderId="3" xfId="0" applyFont="1" applyBorder="1" applyAlignment="1">
      <alignment vertical="top"/>
    </xf>
    <xf numFmtId="0" fontId="18" fillId="0" borderId="42" xfId="0" applyFont="1" applyBorder="1" applyAlignment="1">
      <alignment vertical="top"/>
    </xf>
    <xf numFmtId="0" fontId="18" fillId="0" borderId="17" xfId="0" applyFont="1" applyBorder="1" applyAlignment="1">
      <alignment horizontal="left"/>
    </xf>
    <xf numFmtId="0" fontId="18" fillId="0" borderId="46" xfId="0" applyFont="1" applyBorder="1" applyAlignment="1">
      <alignment horizontal="center"/>
    </xf>
    <xf numFmtId="0" fontId="18" fillId="0" borderId="47" xfId="0" applyFont="1" applyBorder="1" applyAlignment="1">
      <alignment horizontal="center"/>
    </xf>
    <xf numFmtId="0" fontId="18" fillId="0" borderId="50" xfId="0" applyFont="1" applyBorder="1" applyAlignment="1">
      <alignment horizontal="center"/>
    </xf>
    <xf numFmtId="0" fontId="18" fillId="0" borderId="66" xfId="0" applyFont="1" applyBorder="1" applyAlignment="1">
      <alignment horizontal="center"/>
    </xf>
    <xf numFmtId="0" fontId="18" fillId="0" borderId="17" xfId="0" applyFont="1" applyBorder="1"/>
    <xf numFmtId="0" fontId="19" fillId="0" borderId="16" xfId="0" applyFont="1" applyBorder="1" applyAlignment="1">
      <alignment horizontal="left" vertical="top"/>
    </xf>
    <xf numFmtId="0" fontId="18" fillId="0" borderId="26" xfId="0" applyFont="1" applyBorder="1" applyAlignment="1">
      <alignment horizontal="left"/>
    </xf>
    <xf numFmtId="0" fontId="18" fillId="0" borderId="20" xfId="0" applyFont="1" applyBorder="1" applyAlignment="1">
      <alignment horizontal="left"/>
    </xf>
    <xf numFmtId="0" fontId="19" fillId="0" borderId="18" xfId="0" quotePrefix="1" applyFont="1" applyBorder="1" applyAlignment="1">
      <alignment horizontal="left"/>
    </xf>
    <xf numFmtId="0" fontId="18" fillId="0" borderId="40" xfId="0" applyFont="1" applyBorder="1" applyAlignment="1">
      <alignment horizontal="left" vertical="top"/>
    </xf>
    <xf numFmtId="0" fontId="19" fillId="0" borderId="18" xfId="0" applyFont="1" applyBorder="1" applyAlignment="1">
      <alignment horizontal="left" vertical="top"/>
    </xf>
    <xf numFmtId="0" fontId="18" fillId="0" borderId="18" xfId="0" applyFont="1" applyBorder="1" applyAlignment="1">
      <alignment horizontal="left" wrapText="1"/>
    </xf>
    <xf numFmtId="0" fontId="18" fillId="0" borderId="51" xfId="0" applyFont="1" applyBorder="1" applyAlignment="1">
      <alignment horizontal="center"/>
    </xf>
    <xf numFmtId="0" fontId="18" fillId="0" borderId="31" xfId="0" applyFont="1" applyBorder="1" applyAlignment="1">
      <alignment horizontal="left" vertical="center" wrapText="1"/>
    </xf>
    <xf numFmtId="0" fontId="18" fillId="0" borderId="56" xfId="0" applyFont="1" applyBorder="1" applyAlignment="1">
      <alignment horizontal="center"/>
    </xf>
    <xf numFmtId="0" fontId="17" fillId="0" borderId="7" xfId="0" applyFont="1" applyBorder="1" applyAlignment="1">
      <alignment horizontal="right"/>
    </xf>
    <xf numFmtId="0" fontId="17" fillId="0" borderId="5" xfId="0" applyFont="1" applyBorder="1" applyAlignment="1">
      <alignment horizontal="right"/>
    </xf>
    <xf numFmtId="0" fontId="19" fillId="0" borderId="32" xfId="0" applyFont="1" applyBorder="1" applyAlignment="1">
      <alignment horizontal="left" vertical="top"/>
    </xf>
    <xf numFmtId="0" fontId="18" fillId="0" borderId="28" xfId="0" applyFont="1" applyBorder="1" applyAlignment="1">
      <alignment horizontal="left"/>
    </xf>
    <xf numFmtId="0" fontId="18" fillId="0" borderId="29" xfId="0" applyFont="1" applyBorder="1" applyAlignment="1">
      <alignment horizontal="left"/>
    </xf>
    <xf numFmtId="0" fontId="18" fillId="0" borderId="42" xfId="0" applyFont="1" applyBorder="1" applyAlignment="1">
      <alignment horizontal="center"/>
    </xf>
    <xf numFmtId="0" fontId="18" fillId="0" borderId="56" xfId="0" applyFont="1" applyBorder="1"/>
    <xf numFmtId="0" fontId="19" fillId="8" borderId="28" xfId="0" applyFont="1" applyFill="1" applyBorder="1" applyAlignment="1">
      <alignment horizontal="left"/>
    </xf>
    <xf numFmtId="0" fontId="18" fillId="8" borderId="42" xfId="0" applyFont="1" applyFill="1" applyBorder="1" applyAlignment="1">
      <alignment vertical="top"/>
    </xf>
    <xf numFmtId="0" fontId="19" fillId="8" borderId="16" xfId="0" applyFont="1" applyFill="1" applyBorder="1" applyAlignment="1">
      <alignment horizontal="left" vertical="top"/>
    </xf>
    <xf numFmtId="0" fontId="19" fillId="8" borderId="18" xfId="0" applyFont="1" applyFill="1" applyBorder="1" applyAlignment="1">
      <alignment horizontal="left" vertical="top"/>
    </xf>
    <xf numFmtId="0" fontId="18" fillId="8" borderId="18" xfId="0" applyFont="1" applyFill="1" applyBorder="1" applyAlignment="1">
      <alignment horizontal="left" wrapText="1"/>
    </xf>
    <xf numFmtId="0" fontId="18" fillId="8" borderId="34" xfId="0" applyFont="1" applyFill="1" applyBorder="1"/>
    <xf numFmtId="0" fontId="18" fillId="0" borderId="66" xfId="0" quotePrefix="1" applyFont="1" applyBorder="1"/>
    <xf numFmtId="0" fontId="18" fillId="8" borderId="44" xfId="0" applyFont="1" applyFill="1" applyBorder="1" applyAlignment="1">
      <alignment horizontal="center"/>
    </xf>
    <xf numFmtId="0" fontId="18" fillId="0" borderId="60" xfId="0" applyFont="1" applyBorder="1" applyAlignment="1">
      <alignment horizontal="center"/>
    </xf>
    <xf numFmtId="0" fontId="18" fillId="0" borderId="2" xfId="3" applyFont="1" applyBorder="1" applyAlignment="1">
      <alignment vertical="top" wrapText="1" shrinkToFit="1"/>
    </xf>
    <xf numFmtId="0" fontId="20" fillId="0" borderId="16" xfId="0" applyFont="1" applyBorder="1" applyAlignment="1">
      <alignment horizontal="left"/>
    </xf>
    <xf numFmtId="0" fontId="20" fillId="0" borderId="18" xfId="0" applyFont="1" applyBorder="1" applyAlignment="1">
      <alignment horizontal="center"/>
    </xf>
    <xf numFmtId="0" fontId="18" fillId="0" borderId="31" xfId="3" applyFont="1" applyBorder="1" applyAlignment="1">
      <alignment horizontal="left" vertical="top" wrapText="1"/>
    </xf>
    <xf numFmtId="0" fontId="18" fillId="0" borderId="49" xfId="0" applyFont="1" applyBorder="1" applyAlignment="1">
      <alignment horizontal="center"/>
    </xf>
    <xf numFmtId="0" fontId="18" fillId="0" borderId="40" xfId="0" applyFont="1" applyBorder="1" applyAlignment="1">
      <alignment horizontal="left" vertical="center"/>
    </xf>
    <xf numFmtId="0" fontId="18" fillId="0" borderId="55" xfId="0" applyFont="1" applyBorder="1" applyAlignment="1">
      <alignment horizontal="center" vertical="center"/>
    </xf>
    <xf numFmtId="0" fontId="18" fillId="0" borderId="17" xfId="0" applyFont="1" applyBorder="1" applyAlignment="1">
      <alignment horizontal="center" vertical="center"/>
    </xf>
    <xf numFmtId="0" fontId="18" fillId="0" borderId="32" xfId="0" applyFont="1" applyBorder="1" applyAlignment="1">
      <alignment horizontal="center" vertical="center"/>
    </xf>
    <xf numFmtId="0" fontId="18" fillId="0" borderId="55" xfId="0" applyFont="1" applyBorder="1" applyAlignment="1">
      <alignment horizontal="center" vertical="top" wrapText="1"/>
    </xf>
    <xf numFmtId="0" fontId="18" fillId="0" borderId="18" xfId="0" applyFont="1" applyBorder="1" applyAlignment="1">
      <alignment horizontal="left" vertical="top"/>
    </xf>
    <xf numFmtId="0" fontId="18" fillId="0" borderId="55" xfId="0" applyFont="1" applyBorder="1" applyAlignment="1">
      <alignment horizontal="center" vertical="top"/>
    </xf>
    <xf numFmtId="0" fontId="17" fillId="0" borderId="29" xfId="0" applyFont="1" applyBorder="1" applyAlignment="1">
      <alignment horizontal="center" vertical="top"/>
    </xf>
    <xf numFmtId="0" fontId="17" fillId="0" borderId="30" xfId="0" applyFont="1" applyBorder="1" applyAlignment="1">
      <alignment horizontal="center" vertical="top"/>
    </xf>
    <xf numFmtId="0" fontId="18" fillId="0" borderId="5" xfId="0" applyFont="1" applyBorder="1" applyAlignment="1">
      <alignment horizontal="center"/>
    </xf>
    <xf numFmtId="49" fontId="18" fillId="8" borderId="31" xfId="0" applyNumberFormat="1" applyFont="1" applyFill="1" applyBorder="1" applyAlignment="1">
      <alignment vertical="top" wrapText="1"/>
    </xf>
    <xf numFmtId="49" fontId="18" fillId="8" borderId="31" xfId="0" applyNumberFormat="1" applyFont="1" applyFill="1" applyBorder="1" applyAlignment="1">
      <alignment horizontal="left"/>
    </xf>
    <xf numFmtId="0" fontId="18" fillId="8" borderId="30" xfId="0" quotePrefix="1" applyFont="1" applyFill="1" applyBorder="1" applyAlignment="1">
      <alignment horizontal="left" wrapText="1"/>
    </xf>
    <xf numFmtId="0" fontId="18" fillId="8" borderId="48" xfId="0" applyFont="1" applyFill="1" applyBorder="1"/>
    <xf numFmtId="0" fontId="18" fillId="8" borderId="2" xfId="0" applyFont="1" applyFill="1" applyBorder="1" applyAlignment="1">
      <alignment vertical="top" wrapText="1" shrinkToFit="1"/>
    </xf>
    <xf numFmtId="0" fontId="18" fillId="8" borderId="2" xfId="0" applyFont="1" applyFill="1" applyBorder="1" applyAlignment="1">
      <alignment vertical="top" wrapText="1"/>
    </xf>
    <xf numFmtId="0" fontId="18" fillId="8" borderId="31" xfId="0" applyFont="1" applyFill="1" applyBorder="1" applyAlignment="1">
      <alignment horizontal="left" wrapText="1"/>
    </xf>
    <xf numFmtId="0" fontId="18" fillId="8" borderId="31" xfId="0" applyFont="1" applyFill="1" applyBorder="1" applyAlignment="1">
      <alignment horizontal="left" vertical="top" wrapText="1"/>
    </xf>
    <xf numFmtId="0" fontId="18" fillId="8" borderId="43" xfId="0" applyFont="1" applyFill="1" applyBorder="1" applyAlignment="1">
      <alignment horizontal="left" vertical="top" wrapText="1"/>
    </xf>
    <xf numFmtId="0" fontId="18" fillId="8" borderId="48" xfId="0" applyFont="1" applyFill="1" applyBorder="1" applyAlignment="1">
      <alignment horizontal="left"/>
    </xf>
    <xf numFmtId="0" fontId="18" fillId="8" borderId="2" xfId="0" applyFont="1" applyFill="1" applyBorder="1" applyAlignment="1">
      <alignment wrapText="1"/>
    </xf>
    <xf numFmtId="49" fontId="18" fillId="8" borderId="31" xfId="0" quotePrefix="1" applyNumberFormat="1" applyFont="1" applyFill="1" applyBorder="1" applyAlignment="1">
      <alignment horizontal="left"/>
    </xf>
    <xf numFmtId="0" fontId="18" fillId="8" borderId="46" xfId="0" applyFont="1" applyFill="1" applyBorder="1"/>
    <xf numFmtId="0" fontId="18" fillId="8" borderId="63" xfId="0" applyFont="1" applyFill="1" applyBorder="1"/>
    <xf numFmtId="0" fontId="19" fillId="0" borderId="29" xfId="0" applyFont="1" applyBorder="1" applyAlignment="1">
      <alignment horizontal="left"/>
    </xf>
    <xf numFmtId="0" fontId="16" fillId="0" borderId="66" xfId="0" applyFont="1" applyBorder="1"/>
    <xf numFmtId="0" fontId="18" fillId="8" borderId="31" xfId="0" applyFont="1" applyFill="1" applyBorder="1" applyAlignment="1">
      <alignment vertical="top" wrapText="1"/>
    </xf>
    <xf numFmtId="0" fontId="18" fillId="8" borderId="31" xfId="0" quotePrefix="1" applyFont="1" applyFill="1" applyBorder="1" applyAlignment="1">
      <alignment horizontal="left" wrapText="1"/>
    </xf>
    <xf numFmtId="0" fontId="18" fillId="0" borderId="36" xfId="0" applyFont="1" applyBorder="1"/>
    <xf numFmtId="0" fontId="16" fillId="8" borderId="48" xfId="0" applyFont="1" applyFill="1" applyBorder="1"/>
    <xf numFmtId="0" fontId="18" fillId="8" borderId="31" xfId="0" applyFont="1" applyFill="1" applyBorder="1" applyAlignment="1">
      <alignment wrapText="1"/>
    </xf>
    <xf numFmtId="0" fontId="18" fillId="8" borderId="31" xfId="0" quotePrefix="1" applyFont="1" applyFill="1" applyBorder="1"/>
    <xf numFmtId="0" fontId="18" fillId="8" borderId="10" xfId="0" applyFont="1" applyFill="1" applyBorder="1"/>
    <xf numFmtId="0" fontId="17" fillId="8" borderId="71" xfId="0" applyFont="1" applyFill="1" applyBorder="1"/>
    <xf numFmtId="0" fontId="17" fillId="0" borderId="14" xfId="0" applyFont="1" applyBorder="1"/>
    <xf numFmtId="0" fontId="17" fillId="8" borderId="14" xfId="0" applyFont="1" applyFill="1" applyBorder="1" applyAlignment="1">
      <alignment horizontal="center"/>
    </xf>
    <xf numFmtId="0" fontId="17" fillId="8" borderId="15" xfId="0" applyFont="1" applyFill="1" applyBorder="1" applyAlignment="1">
      <alignment horizontal="center"/>
    </xf>
    <xf numFmtId="0" fontId="17" fillId="8" borderId="9" xfId="0" applyFont="1" applyFill="1" applyBorder="1" applyAlignment="1">
      <alignment horizontal="center"/>
    </xf>
    <xf numFmtId="0" fontId="18" fillId="8" borderId="31" xfId="0" applyFont="1" applyFill="1" applyBorder="1" applyAlignment="1">
      <alignment vertical="top" wrapText="1" shrinkToFit="1"/>
    </xf>
    <xf numFmtId="0" fontId="17" fillId="8" borderId="31" xfId="0" quotePrefix="1" applyFont="1" applyFill="1" applyBorder="1" applyAlignment="1">
      <alignment horizontal="left"/>
    </xf>
    <xf numFmtId="0" fontId="18" fillId="8" borderId="0" xfId="0" applyFont="1" applyFill="1" applyAlignment="1">
      <alignment wrapText="1"/>
    </xf>
    <xf numFmtId="0" fontId="18" fillId="8" borderId="48" xfId="0" quotePrefix="1" applyFont="1" applyFill="1" applyBorder="1"/>
    <xf numFmtId="0" fontId="17" fillId="8" borderId="13" xfId="0" applyFont="1" applyFill="1" applyBorder="1"/>
    <xf numFmtId="0" fontId="17" fillId="8" borderId="14" xfId="0" applyFont="1" applyFill="1" applyBorder="1"/>
    <xf numFmtId="0" fontId="18" fillId="8" borderId="16" xfId="0" applyFont="1" applyFill="1" applyBorder="1" applyAlignment="1">
      <alignment horizontal="left" vertical="top"/>
    </xf>
    <xf numFmtId="0" fontId="18" fillId="8" borderId="16" xfId="0" quotePrefix="1" applyFont="1" applyFill="1" applyBorder="1" applyAlignment="1">
      <alignment horizontal="left"/>
    </xf>
    <xf numFmtId="0" fontId="18" fillId="8" borderId="5" xfId="0" applyFont="1" applyFill="1" applyBorder="1"/>
    <xf numFmtId="0" fontId="18" fillId="8" borderId="54" xfId="0" applyFont="1" applyFill="1" applyBorder="1"/>
    <xf numFmtId="0" fontId="17" fillId="8" borderId="13" xfId="0" applyFont="1" applyFill="1" applyBorder="1" applyAlignment="1">
      <alignment horizontal="right"/>
    </xf>
    <xf numFmtId="0" fontId="17" fillId="8" borderId="14" xfId="0" applyFont="1" applyFill="1" applyBorder="1" applyAlignment="1">
      <alignment horizontal="right"/>
    </xf>
    <xf numFmtId="0" fontId="18" fillId="8" borderId="15" xfId="0" applyFont="1" applyFill="1" applyBorder="1" applyAlignment="1">
      <alignment horizontal="center"/>
    </xf>
    <xf numFmtId="0" fontId="18" fillId="0" borderId="17" xfId="0" applyFont="1" applyBorder="1" applyAlignment="1">
      <alignment wrapText="1"/>
    </xf>
    <xf numFmtId="0" fontId="18" fillId="0" borderId="27" xfId="0" quotePrefix="1" applyFont="1" applyBorder="1" applyAlignment="1">
      <alignment horizontal="left"/>
    </xf>
    <xf numFmtId="0" fontId="18" fillId="0" borderId="4" xfId="0" applyFont="1" applyBorder="1" applyAlignment="1">
      <alignment horizontal="left"/>
    </xf>
    <xf numFmtId="49" fontId="18" fillId="0" borderId="30" xfId="0" applyNumberFormat="1" applyFont="1" applyBorder="1"/>
    <xf numFmtId="0" fontId="18" fillId="0" borderId="6" xfId="0" applyFont="1" applyBorder="1" applyAlignment="1">
      <alignment horizontal="left"/>
    </xf>
    <xf numFmtId="0" fontId="18" fillId="0" borderId="7" xfId="0" applyFont="1" applyBorder="1"/>
    <xf numFmtId="0" fontId="18" fillId="0" borderId="8" xfId="0" applyFont="1" applyBorder="1"/>
    <xf numFmtId="0" fontId="22" fillId="0" borderId="40" xfId="0" applyFont="1" applyBorder="1" applyAlignment="1">
      <alignment horizontal="left"/>
    </xf>
    <xf numFmtId="0" fontId="18" fillId="0" borderId="30" xfId="0" applyFont="1" applyBorder="1" applyAlignment="1">
      <alignment horizontal="right" vertical="top"/>
    </xf>
    <xf numFmtId="0" fontId="18" fillId="0" borderId="44" xfId="0" applyFont="1" applyBorder="1"/>
    <xf numFmtId="0" fontId="17" fillId="0" borderId="9" xfId="0" applyFont="1" applyBorder="1" applyAlignment="1">
      <alignment horizontal="left"/>
    </xf>
    <xf numFmtId="0" fontId="17" fillId="0" borderId="17" xfId="0" applyFont="1" applyBorder="1" applyAlignment="1">
      <alignment horizontal="center"/>
    </xf>
    <xf numFmtId="0" fontId="17" fillId="0" borderId="18" xfId="0" applyFont="1" applyBorder="1" applyAlignment="1">
      <alignment horizontal="center"/>
    </xf>
    <xf numFmtId="0" fontId="0" fillId="0" borderId="31" xfId="0" applyBorder="1"/>
    <xf numFmtId="0" fontId="6" fillId="0" borderId="2" xfId="0" applyFont="1" applyBorder="1" applyAlignment="1">
      <alignment horizontal="left" vertical="center"/>
    </xf>
    <xf numFmtId="0" fontId="18" fillId="0" borderId="24" xfId="4" applyFont="1" applyBorder="1" applyAlignment="1">
      <alignment horizontal="center"/>
    </xf>
    <xf numFmtId="0" fontId="18" fillId="0" borderId="26" xfId="4" applyFont="1" applyBorder="1" applyAlignment="1">
      <alignment horizontal="center"/>
    </xf>
    <xf numFmtId="0" fontId="18" fillId="0" borderId="19" xfId="4" applyFont="1" applyBorder="1" applyAlignment="1">
      <alignment horizontal="center"/>
    </xf>
    <xf numFmtId="0" fontId="18" fillId="0" borderId="20" xfId="4" applyFont="1" applyBorder="1" applyAlignment="1">
      <alignment horizontal="center"/>
    </xf>
    <xf numFmtId="0" fontId="18" fillId="0" borderId="27" xfId="4" quotePrefix="1" applyFont="1" applyBorder="1" applyAlignment="1">
      <alignment horizontal="left"/>
    </xf>
    <xf numFmtId="0" fontId="18" fillId="0" borderId="28" xfId="4" applyFont="1" applyBorder="1" applyAlignment="1">
      <alignment horizontal="center"/>
    </xf>
    <xf numFmtId="0" fontId="18" fillId="0" borderId="16" xfId="4" applyFont="1" applyBorder="1" applyAlignment="1">
      <alignment horizontal="center"/>
    </xf>
    <xf numFmtId="0" fontId="18" fillId="0" borderId="17" xfId="4" applyFont="1" applyBorder="1" applyAlignment="1">
      <alignment horizontal="center"/>
    </xf>
    <xf numFmtId="0" fontId="18" fillId="0" borderId="18" xfId="4" applyFont="1" applyBorder="1" applyAlignment="1">
      <alignment horizontal="center"/>
    </xf>
    <xf numFmtId="0" fontId="18" fillId="0" borderId="30" xfId="4" applyFont="1" applyBorder="1" applyAlignment="1">
      <alignment horizontal="left"/>
    </xf>
    <xf numFmtId="0" fontId="18" fillId="0" borderId="3" xfId="4" applyFont="1" applyBorder="1" applyAlignment="1">
      <alignment horizontal="center"/>
    </xf>
    <xf numFmtId="49" fontId="18" fillId="0" borderId="30" xfId="4" applyNumberFormat="1" applyFont="1" applyBorder="1" applyAlignment="1">
      <alignment vertical="top" wrapText="1"/>
    </xf>
    <xf numFmtId="0" fontId="18" fillId="0" borderId="30" xfId="4" quotePrefix="1" applyFont="1" applyBorder="1" applyAlignment="1">
      <alignment horizontal="left"/>
    </xf>
    <xf numFmtId="0" fontId="17" fillId="0" borderId="3" xfId="4" applyFont="1" applyBorder="1" applyAlignment="1">
      <alignment horizontal="center"/>
    </xf>
    <xf numFmtId="0" fontId="18" fillId="0" borderId="32" xfId="4" applyFont="1" applyBorder="1" applyAlignment="1">
      <alignment horizontal="left"/>
    </xf>
    <xf numFmtId="0" fontId="18" fillId="0" borderId="3" xfId="4" applyFont="1" applyBorder="1"/>
    <xf numFmtId="0" fontId="18" fillId="0" borderId="30" xfId="4" applyFont="1" applyBorder="1"/>
    <xf numFmtId="0" fontId="18" fillId="0" borderId="33" xfId="4" applyFont="1" applyBorder="1" applyAlignment="1">
      <alignment horizontal="left"/>
    </xf>
    <xf numFmtId="49" fontId="18" fillId="0" borderId="30" xfId="4" applyNumberFormat="1" applyFont="1" applyBorder="1"/>
    <xf numFmtId="0" fontId="18" fillId="0" borderId="34" xfId="4" applyFont="1" applyBorder="1" applyAlignment="1">
      <alignment horizontal="center"/>
    </xf>
    <xf numFmtId="0" fontId="18" fillId="0" borderId="2" xfId="4" applyFont="1" applyBorder="1" applyAlignment="1">
      <alignment horizontal="center"/>
    </xf>
    <xf numFmtId="0" fontId="18" fillId="0" borderId="6" xfId="4" applyFont="1" applyBorder="1" applyAlignment="1">
      <alignment horizontal="left"/>
    </xf>
    <xf numFmtId="0" fontId="18" fillId="0" borderId="7" xfId="4" applyFont="1" applyBorder="1"/>
    <xf numFmtId="0" fontId="18" fillId="0" borderId="35" xfId="4" applyFont="1" applyBorder="1" applyAlignment="1">
      <alignment horizontal="center"/>
    </xf>
    <xf numFmtId="0" fontId="18" fillId="0" borderId="37" xfId="4" applyFont="1" applyBorder="1" applyAlignment="1">
      <alignment horizontal="center"/>
    </xf>
    <xf numFmtId="0" fontId="18" fillId="0" borderId="45" xfId="4" applyFont="1" applyBorder="1" applyAlignment="1">
      <alignment horizontal="center"/>
    </xf>
    <xf numFmtId="0" fontId="18" fillId="0" borderId="56" xfId="4" applyFont="1" applyBorder="1"/>
    <xf numFmtId="0" fontId="18" fillId="0" borderId="9" xfId="4" applyFont="1" applyBorder="1"/>
    <xf numFmtId="0" fontId="17" fillId="0" borderId="7" xfId="4" applyFont="1" applyBorder="1"/>
    <xf numFmtId="0" fontId="17" fillId="0" borderId="5" xfId="4" applyFont="1" applyBorder="1"/>
    <xf numFmtId="0" fontId="17" fillId="0" borderId="8" xfId="4" applyFont="1" applyBorder="1" applyAlignment="1">
      <alignment horizontal="center"/>
    </xf>
    <xf numFmtId="0" fontId="17" fillId="0" borderId="0" xfId="4" applyFont="1" applyAlignment="1">
      <alignment horizontal="center"/>
    </xf>
    <xf numFmtId="0" fontId="17" fillId="0" borderId="0" xfId="4" applyFont="1" applyAlignment="1">
      <alignment horizontal="left"/>
    </xf>
    <xf numFmtId="0" fontId="18" fillId="0" borderId="0" xfId="4" applyFont="1"/>
    <xf numFmtId="0" fontId="17" fillId="0" borderId="0" xfId="4" applyFont="1"/>
    <xf numFmtId="0" fontId="17" fillId="0" borderId="10" xfId="4" applyFont="1" applyBorder="1" applyAlignment="1">
      <alignment horizontal="centerContinuous"/>
    </xf>
    <xf numFmtId="0" fontId="18" fillId="0" borderId="12" xfId="4" applyFont="1" applyBorder="1" applyAlignment="1">
      <alignment horizontal="centerContinuous"/>
    </xf>
    <xf numFmtId="0" fontId="17" fillId="0" borderId="1" xfId="4" applyFont="1" applyBorder="1" applyAlignment="1">
      <alignment horizontal="center"/>
    </xf>
    <xf numFmtId="0" fontId="18" fillId="0" borderId="22" xfId="4" applyFont="1" applyBorder="1" applyAlignment="1">
      <alignment horizontal="center"/>
    </xf>
    <xf numFmtId="0" fontId="18" fillId="0" borderId="39" xfId="4" quotePrefix="1" applyFont="1" applyBorder="1" applyAlignment="1">
      <alignment horizontal="left"/>
    </xf>
    <xf numFmtId="0" fontId="18" fillId="0" borderId="40" xfId="4" applyFont="1" applyBorder="1" applyAlignment="1">
      <alignment horizontal="left"/>
    </xf>
    <xf numFmtId="0" fontId="18" fillId="0" borderId="31" xfId="4" quotePrefix="1" applyFont="1" applyBorder="1" applyAlignment="1">
      <alignment horizontal="left"/>
    </xf>
    <xf numFmtId="0" fontId="18" fillId="0" borderId="41" xfId="4" applyFont="1" applyBorder="1" applyAlignment="1">
      <alignment horizontal="center"/>
    </xf>
    <xf numFmtId="0" fontId="18" fillId="0" borderId="42" xfId="4" applyFont="1" applyBorder="1" applyAlignment="1">
      <alignment horizontal="left"/>
    </xf>
    <xf numFmtId="0" fontId="18" fillId="0" borderId="2" xfId="4" applyFont="1" applyBorder="1" applyAlignment="1">
      <alignment horizontal="left"/>
    </xf>
    <xf numFmtId="0" fontId="18" fillId="0" borderId="31" xfId="4" applyFont="1" applyBorder="1" applyAlignment="1">
      <alignment horizontal="left"/>
    </xf>
    <xf numFmtId="0" fontId="18" fillId="0" borderId="18" xfId="4" applyFont="1" applyBorder="1" applyAlignment="1">
      <alignment horizontal="left"/>
    </xf>
    <xf numFmtId="0" fontId="18" fillId="0" borderId="2" xfId="4" applyFont="1" applyBorder="1" applyAlignment="1">
      <alignment vertical="top" wrapText="1" shrinkToFit="1"/>
    </xf>
    <xf numFmtId="0" fontId="18" fillId="0" borderId="18" xfId="4" applyFont="1" applyBorder="1"/>
    <xf numFmtId="0" fontId="18" fillId="0" borderId="16" xfId="4" applyFont="1" applyBorder="1" applyAlignment="1">
      <alignment horizontal="left"/>
    </xf>
    <xf numFmtId="0" fontId="20" fillId="0" borderId="28" xfId="4" applyFont="1" applyBorder="1"/>
    <xf numFmtId="0" fontId="20" fillId="0" borderId="18" xfId="4" applyFont="1" applyBorder="1"/>
    <xf numFmtId="0" fontId="18" fillId="0" borderId="42" xfId="4" applyFont="1" applyBorder="1"/>
    <xf numFmtId="0" fontId="18" fillId="0" borderId="31" xfId="4" applyFont="1" applyBorder="1" applyAlignment="1">
      <alignment horizontal="left" wrapText="1"/>
    </xf>
    <xf numFmtId="0" fontId="20" fillId="0" borderId="30" xfId="4" applyFont="1" applyBorder="1"/>
    <xf numFmtId="0" fontId="18" fillId="0" borderId="31" xfId="4" applyFont="1" applyBorder="1" applyAlignment="1">
      <alignment horizontal="left" vertical="top" wrapText="1"/>
    </xf>
    <xf numFmtId="0" fontId="18" fillId="0" borderId="41" xfId="4" applyFont="1" applyBorder="1"/>
    <xf numFmtId="0" fontId="18" fillId="0" borderId="2" xfId="4" applyFont="1" applyBorder="1" applyAlignment="1">
      <alignment vertical="top" wrapText="1"/>
    </xf>
    <xf numFmtId="49" fontId="18" fillId="0" borderId="31" xfId="4" applyNumberFormat="1" applyFont="1" applyBorder="1" applyAlignment="1">
      <alignment vertical="top" wrapText="1"/>
    </xf>
    <xf numFmtId="0" fontId="18" fillId="0" borderId="43" xfId="4" applyFont="1" applyBorder="1" applyAlignment="1">
      <alignment horizontal="left" vertical="top" wrapText="1"/>
    </xf>
    <xf numFmtId="0" fontId="18" fillId="0" borderId="2" xfId="4" applyFont="1" applyBorder="1" applyAlignment="1">
      <alignment wrapText="1"/>
    </xf>
    <xf numFmtId="0" fontId="18" fillId="0" borderId="40" xfId="4" applyFont="1" applyBorder="1"/>
    <xf numFmtId="0" fontId="18" fillId="0" borderId="31" xfId="4" quotePrefix="1" applyFont="1" applyBorder="1"/>
    <xf numFmtId="0" fontId="18" fillId="0" borderId="31" xfId="4" applyFont="1" applyBorder="1"/>
    <xf numFmtId="0" fontId="18" fillId="0" borderId="28" xfId="4" applyFont="1" applyBorder="1"/>
    <xf numFmtId="0" fontId="18" fillId="0" borderId="48" xfId="4" applyFont="1" applyBorder="1" applyAlignment="1">
      <alignment horizontal="left"/>
    </xf>
    <xf numFmtId="0" fontId="17" fillId="0" borderId="11" xfId="4" applyFont="1" applyBorder="1"/>
    <xf numFmtId="0" fontId="17" fillId="0" borderId="9" xfId="4" applyFont="1" applyBorder="1"/>
    <xf numFmtId="0" fontId="17" fillId="0" borderId="12" xfId="4" applyFont="1" applyBorder="1" applyAlignment="1">
      <alignment horizontal="center"/>
    </xf>
    <xf numFmtId="0" fontId="18" fillId="0" borderId="10" xfId="4" applyFont="1" applyBorder="1"/>
    <xf numFmtId="0" fontId="17" fillId="0" borderId="11" xfId="4" applyFont="1" applyBorder="1" applyAlignment="1">
      <alignment horizontal="left"/>
    </xf>
    <xf numFmtId="0" fontId="17" fillId="0" borderId="11" xfId="4" applyFont="1" applyBorder="1" applyAlignment="1">
      <alignment horizontal="center"/>
    </xf>
    <xf numFmtId="0" fontId="17" fillId="0" borderId="10" xfId="4" applyFont="1" applyBorder="1" applyAlignment="1">
      <alignment horizontal="center"/>
    </xf>
    <xf numFmtId="0" fontId="18" fillId="0" borderId="12" xfId="4" applyFont="1" applyBorder="1" applyAlignment="1">
      <alignment horizontal="center"/>
    </xf>
    <xf numFmtId="0" fontId="18" fillId="0" borderId="39" xfId="4" applyFont="1" applyBorder="1" applyAlignment="1">
      <alignment horizontal="center"/>
    </xf>
    <xf numFmtId="0" fontId="18" fillId="0" borderId="31" xfId="4" applyFont="1" applyBorder="1" applyAlignment="1">
      <alignment horizontal="center"/>
    </xf>
    <xf numFmtId="0" fontId="18" fillId="0" borderId="55" xfId="4" applyFont="1" applyBorder="1" applyAlignment="1">
      <alignment horizontal="center"/>
    </xf>
    <xf numFmtId="0" fontId="18" fillId="0" borderId="2" xfId="4" applyFont="1" applyBorder="1"/>
    <xf numFmtId="0" fontId="18" fillId="0" borderId="0" xfId="4" applyFont="1" applyAlignment="1">
      <alignment horizontal="center"/>
    </xf>
    <xf numFmtId="0" fontId="18" fillId="0" borderId="4" xfId="4" applyFont="1" applyBorder="1" applyAlignment="1">
      <alignment horizontal="center"/>
    </xf>
    <xf numFmtId="0" fontId="18" fillId="0" borderId="29" xfId="4" applyFont="1" applyBorder="1" applyAlignment="1">
      <alignment horizontal="left" indent="2"/>
    </xf>
    <xf numFmtId="0" fontId="18" fillId="0" borderId="48" xfId="4" applyFont="1" applyBorder="1" applyAlignment="1">
      <alignment horizontal="center"/>
    </xf>
    <xf numFmtId="0" fontId="18" fillId="0" borderId="0" xfId="4" applyFont="1" applyAlignment="1">
      <alignment horizontal="left"/>
    </xf>
    <xf numFmtId="0" fontId="18" fillId="0" borderId="1" xfId="4" applyFont="1" applyBorder="1" applyAlignment="1">
      <alignment horizontal="center"/>
    </xf>
    <xf numFmtId="0" fontId="18" fillId="0" borderId="43" xfId="4" applyFont="1" applyBorder="1" applyAlignment="1">
      <alignment horizontal="center"/>
    </xf>
    <xf numFmtId="1" fontId="18" fillId="0" borderId="31" xfId="0" applyNumberFormat="1" applyFont="1" applyBorder="1" applyAlignment="1">
      <alignment horizontal="left" wrapText="1"/>
    </xf>
    <xf numFmtId="0" fontId="18" fillId="0" borderId="43" xfId="4" applyFont="1" applyBorder="1" applyAlignment="1">
      <alignment wrapText="1"/>
    </xf>
    <xf numFmtId="0" fontId="18" fillId="0" borderId="31" xfId="4" applyFont="1" applyBorder="1" applyAlignment="1">
      <alignment vertical="top" wrapText="1"/>
    </xf>
    <xf numFmtId="0" fontId="18" fillId="0" borderId="41" xfId="4" quotePrefix="1" applyFont="1" applyBorder="1" applyAlignment="1">
      <alignment horizontal="left"/>
    </xf>
    <xf numFmtId="0" fontId="18" fillId="0" borderId="5" xfId="4" applyFont="1" applyBorder="1" applyAlignment="1">
      <alignment horizontal="center"/>
    </xf>
    <xf numFmtId="0" fontId="18" fillId="0" borderId="48" xfId="4" quotePrefix="1" applyFont="1" applyBorder="1" applyAlignment="1">
      <alignment horizontal="left"/>
    </xf>
    <xf numFmtId="0" fontId="17" fillId="0" borderId="11" xfId="4" applyFont="1" applyBorder="1" applyAlignment="1">
      <alignment horizontal="right"/>
    </xf>
    <xf numFmtId="0" fontId="17" fillId="0" borderId="9" xfId="4" applyFont="1" applyBorder="1" applyAlignment="1">
      <alignment horizontal="right"/>
    </xf>
    <xf numFmtId="0" fontId="18" fillId="0" borderId="4" xfId="0" applyFont="1" applyBorder="1" applyAlignment="1">
      <alignment horizontal="center"/>
    </xf>
    <xf numFmtId="0" fontId="18" fillId="0" borderId="49" xfId="0" applyFont="1" applyBorder="1" applyAlignment="1">
      <alignment horizontal="left"/>
    </xf>
    <xf numFmtId="0" fontId="18" fillId="0" borderId="33" xfId="0" applyFont="1" applyBorder="1" applyAlignment="1">
      <alignment horizontal="left" vertical="top"/>
    </xf>
    <xf numFmtId="0" fontId="18" fillId="0" borderId="31" xfId="5" applyFont="1" applyBorder="1" applyAlignment="1">
      <alignment horizontal="left" wrapText="1"/>
    </xf>
    <xf numFmtId="0" fontId="18" fillId="0" borderId="2" xfId="5" applyFont="1" applyBorder="1" applyAlignment="1">
      <alignment horizontal="center"/>
    </xf>
    <xf numFmtId="0" fontId="18" fillId="0" borderId="28" xfId="5" applyFont="1" applyBorder="1"/>
    <xf numFmtId="0" fontId="18" fillId="0" borderId="0" xfId="5" applyFont="1"/>
    <xf numFmtId="0" fontId="18" fillId="0" borderId="2" xfId="5" applyFont="1" applyBorder="1" applyAlignment="1">
      <alignment horizontal="left"/>
    </xf>
    <xf numFmtId="0" fontId="18" fillId="0" borderId="0" xfId="5" applyFont="1" applyAlignment="1">
      <alignment horizontal="center"/>
    </xf>
    <xf numFmtId="0" fontId="18" fillId="0" borderId="3" xfId="5" applyFont="1" applyBorder="1"/>
    <xf numFmtId="0" fontId="18" fillId="0" borderId="18" xfId="5" applyFont="1" applyBorder="1"/>
    <xf numFmtId="0" fontId="18" fillId="0" borderId="16" xfId="5" applyFont="1" applyBorder="1" applyAlignment="1">
      <alignment horizontal="center"/>
    </xf>
    <xf numFmtId="0" fontId="18" fillId="0" borderId="17" xfId="5" applyFont="1" applyBorder="1" applyAlignment="1">
      <alignment horizontal="center"/>
    </xf>
    <xf numFmtId="0" fontId="18" fillId="0" borderId="18" xfId="5" applyFont="1" applyBorder="1" applyAlignment="1">
      <alignment horizontal="center"/>
    </xf>
    <xf numFmtId="0" fontId="18" fillId="0" borderId="31" xfId="5" quotePrefix="1" applyFont="1" applyBorder="1" applyAlignment="1">
      <alignment horizontal="left"/>
    </xf>
    <xf numFmtId="0" fontId="18" fillId="0" borderId="31" xfId="5" applyFont="1" applyBorder="1" applyAlignment="1">
      <alignment horizontal="left"/>
    </xf>
    <xf numFmtId="0" fontId="18" fillId="0" borderId="43" xfId="5" applyFont="1" applyBorder="1" applyAlignment="1">
      <alignment horizontal="center"/>
    </xf>
    <xf numFmtId="0" fontId="18" fillId="0" borderId="41" xfId="5" applyFont="1" applyBorder="1"/>
    <xf numFmtId="0" fontId="18" fillId="0" borderId="40" xfId="5" applyFont="1" applyBorder="1"/>
    <xf numFmtId="0" fontId="18" fillId="0" borderId="43" xfId="5" quotePrefix="1" applyFont="1" applyBorder="1" applyAlignment="1">
      <alignment horizontal="left"/>
    </xf>
    <xf numFmtId="0" fontId="20" fillId="0" borderId="70" xfId="0" applyFont="1" applyBorder="1"/>
    <xf numFmtId="0" fontId="18" fillId="0" borderId="28" xfId="5" applyFont="1" applyBorder="1" applyAlignment="1">
      <alignment horizontal="center"/>
    </xf>
    <xf numFmtId="0" fontId="18" fillId="0" borderId="29" xfId="5" applyFont="1" applyBorder="1" applyAlignment="1">
      <alignment horizontal="center"/>
    </xf>
    <xf numFmtId="0" fontId="18" fillId="0" borderId="31" xfId="5" applyFont="1" applyBorder="1"/>
    <xf numFmtId="0" fontId="18" fillId="0" borderId="2" xfId="5" applyFont="1" applyBorder="1"/>
    <xf numFmtId="0" fontId="18" fillId="0" borderId="24" xfId="3" applyFont="1" applyBorder="1" applyAlignment="1">
      <alignment horizontal="center"/>
    </xf>
    <xf numFmtId="0" fontId="18" fillId="0" borderId="60" xfId="3" applyFont="1" applyBorder="1" applyAlignment="1">
      <alignment horizontal="center"/>
    </xf>
    <xf numFmtId="0" fontId="18" fillId="0" borderId="19" xfId="3" applyFont="1" applyBorder="1" applyAlignment="1">
      <alignment horizontal="center"/>
    </xf>
    <xf numFmtId="0" fontId="18" fillId="0" borderId="20" xfId="3" applyFont="1" applyBorder="1" applyAlignment="1">
      <alignment horizontal="center"/>
    </xf>
    <xf numFmtId="0" fontId="18" fillId="0" borderId="39" xfId="3" quotePrefix="1" applyFont="1" applyBorder="1" applyAlignment="1">
      <alignment horizontal="left"/>
    </xf>
    <xf numFmtId="0" fontId="18" fillId="0" borderId="28" xfId="3" applyFont="1" applyBorder="1" applyAlignment="1">
      <alignment horizontal="center"/>
    </xf>
    <xf numFmtId="0" fontId="18" fillId="0" borderId="55" xfId="3" applyFont="1" applyBorder="1" applyAlignment="1">
      <alignment horizontal="center"/>
    </xf>
    <xf numFmtId="0" fontId="18" fillId="0" borderId="17" xfId="3" applyFont="1" applyBorder="1" applyAlignment="1">
      <alignment horizontal="center"/>
    </xf>
    <xf numFmtId="0" fontId="18" fillId="0" borderId="18" xfId="3" applyFont="1" applyBorder="1" applyAlignment="1">
      <alignment horizontal="center"/>
    </xf>
    <xf numFmtId="0" fontId="18" fillId="0" borderId="31" xfId="3" quotePrefix="1" applyFont="1" applyBorder="1" applyAlignment="1">
      <alignment horizontal="left"/>
    </xf>
    <xf numFmtId="0" fontId="18" fillId="0" borderId="3" xfId="3" applyFont="1" applyBorder="1" applyAlignment="1">
      <alignment horizontal="center"/>
    </xf>
    <xf numFmtId="49" fontId="18" fillId="0" borderId="31" xfId="3" applyNumberFormat="1" applyFont="1" applyBorder="1" applyAlignment="1">
      <alignment vertical="top" wrapText="1"/>
    </xf>
    <xf numFmtId="0" fontId="17" fillId="0" borderId="3" xfId="3" applyFont="1" applyBorder="1" applyAlignment="1">
      <alignment horizontal="center"/>
    </xf>
    <xf numFmtId="0" fontId="18" fillId="0" borderId="18" xfId="3" applyFont="1" applyBorder="1" applyAlignment="1">
      <alignment horizontal="left"/>
    </xf>
    <xf numFmtId="0" fontId="18" fillId="0" borderId="31" xfId="3" applyFont="1" applyBorder="1" applyAlignment="1">
      <alignment horizontal="left"/>
    </xf>
    <xf numFmtId="0" fontId="18" fillId="0" borderId="2" xfId="3" applyFont="1" applyBorder="1" applyAlignment="1">
      <alignment horizontal="left"/>
    </xf>
    <xf numFmtId="0" fontId="18" fillId="0" borderId="3" xfId="3" applyFont="1" applyBorder="1"/>
    <xf numFmtId="0" fontId="18" fillId="0" borderId="40" xfId="3" applyFont="1" applyBorder="1" applyAlignment="1">
      <alignment horizontal="left"/>
    </xf>
    <xf numFmtId="0" fontId="18" fillId="0" borderId="31" xfId="3" applyFont="1" applyBorder="1"/>
    <xf numFmtId="49" fontId="18" fillId="0" borderId="31" xfId="3" applyNumberFormat="1" applyFont="1" applyBorder="1"/>
    <xf numFmtId="0" fontId="18" fillId="0" borderId="44" xfId="3" applyFont="1" applyBorder="1" applyAlignment="1">
      <alignment horizontal="center"/>
    </xf>
    <xf numFmtId="0" fontId="18" fillId="0" borderId="38" xfId="3" applyFont="1" applyBorder="1" applyAlignment="1">
      <alignment horizontal="center"/>
    </xf>
    <xf numFmtId="0" fontId="18" fillId="0" borderId="37" xfId="3" applyFont="1" applyBorder="1" applyAlignment="1">
      <alignment horizontal="center"/>
    </xf>
    <xf numFmtId="0" fontId="18" fillId="0" borderId="45" xfId="3" applyFont="1" applyBorder="1" applyAlignment="1">
      <alignment horizontal="center"/>
    </xf>
    <xf numFmtId="0" fontId="18" fillId="0" borderId="48" xfId="3" applyFont="1" applyBorder="1"/>
    <xf numFmtId="0" fontId="17" fillId="0" borderId="10" xfId="3" applyFont="1" applyBorder="1" applyAlignment="1">
      <alignment horizontal="center"/>
    </xf>
    <xf numFmtId="0" fontId="17" fillId="0" borderId="12" xfId="3" applyFont="1" applyBorder="1" applyAlignment="1">
      <alignment horizontal="center"/>
    </xf>
    <xf numFmtId="0" fontId="17" fillId="0" borderId="0" xfId="3" applyFont="1" applyAlignment="1">
      <alignment horizontal="center"/>
    </xf>
    <xf numFmtId="0" fontId="17" fillId="0" borderId="0" xfId="3" applyFont="1" applyAlignment="1">
      <alignment horizontal="left"/>
    </xf>
    <xf numFmtId="0" fontId="17" fillId="0" borderId="0" xfId="3" quotePrefix="1" applyFont="1" applyAlignment="1">
      <alignment horizontal="left"/>
    </xf>
    <xf numFmtId="0" fontId="17" fillId="0" borderId="0" xfId="3" applyFont="1"/>
    <xf numFmtId="0" fontId="17" fillId="0" borderId="10" xfId="3" applyFont="1" applyBorder="1" applyAlignment="1">
      <alignment horizontal="centerContinuous"/>
    </xf>
    <xf numFmtId="0" fontId="18" fillId="0" borderId="12" xfId="3" applyFont="1" applyBorder="1" applyAlignment="1">
      <alignment horizontal="centerContinuous"/>
    </xf>
    <xf numFmtId="0" fontId="17" fillId="0" borderId="1" xfId="3" applyFont="1" applyBorder="1" applyAlignment="1">
      <alignment horizontal="center"/>
    </xf>
    <xf numFmtId="0" fontId="18" fillId="0" borderId="1" xfId="3" applyFont="1" applyBorder="1" applyAlignment="1">
      <alignment horizontal="center"/>
    </xf>
    <xf numFmtId="0" fontId="18" fillId="0" borderId="2" xfId="3" applyFont="1" applyBorder="1" applyAlignment="1">
      <alignment horizontal="center"/>
    </xf>
    <xf numFmtId="0" fontId="18" fillId="0" borderId="16" xfId="3" applyFont="1" applyBorder="1" applyAlignment="1">
      <alignment horizontal="center"/>
    </xf>
    <xf numFmtId="0" fontId="18" fillId="0" borderId="43" xfId="3" applyFont="1" applyBorder="1" applyAlignment="1">
      <alignment horizontal="center"/>
    </xf>
    <xf numFmtId="0" fontId="18" fillId="0" borderId="31" xfId="3" applyFont="1" applyBorder="1" applyAlignment="1">
      <alignment horizontal="center"/>
    </xf>
    <xf numFmtId="0" fontId="18" fillId="0" borderId="42" xfId="3" applyFont="1" applyBorder="1"/>
    <xf numFmtId="0" fontId="19" fillId="0" borderId="28" xfId="3" applyFont="1" applyBorder="1"/>
    <xf numFmtId="0" fontId="17" fillId="0" borderId="30" xfId="3" applyFont="1" applyBorder="1"/>
    <xf numFmtId="0" fontId="20" fillId="0" borderId="16" xfId="3" applyFont="1" applyBorder="1" applyAlignment="1">
      <alignment horizontal="left"/>
    </xf>
    <xf numFmtId="0" fontId="20" fillId="0" borderId="18" xfId="3" applyFont="1" applyBorder="1" applyAlignment="1">
      <alignment horizontal="center"/>
    </xf>
    <xf numFmtId="0" fontId="18" fillId="0" borderId="29" xfId="3" applyFont="1" applyBorder="1" applyAlignment="1">
      <alignment horizontal="center"/>
    </xf>
    <xf numFmtId="0" fontId="18" fillId="0" borderId="30" xfId="3" applyFont="1" applyBorder="1" applyAlignment="1">
      <alignment horizontal="center"/>
    </xf>
    <xf numFmtId="0" fontId="18" fillId="0" borderId="2" xfId="3" applyFont="1" applyBorder="1" applyAlignment="1">
      <alignment vertical="top" wrapText="1"/>
    </xf>
    <xf numFmtId="0" fontId="18" fillId="0" borderId="18" xfId="3" applyFont="1" applyBorder="1"/>
    <xf numFmtId="0" fontId="18" fillId="0" borderId="31" xfId="3" applyFont="1" applyBorder="1" applyAlignment="1">
      <alignment horizontal="left" wrapText="1"/>
    </xf>
    <xf numFmtId="0" fontId="18" fillId="0" borderId="40" xfId="3" applyFont="1" applyBorder="1"/>
    <xf numFmtId="0" fontId="18" fillId="0" borderId="41" xfId="3" applyFont="1" applyBorder="1"/>
    <xf numFmtId="0" fontId="18" fillId="0" borderId="43" xfId="3" applyFont="1" applyBorder="1" applyAlignment="1">
      <alignment horizontal="left" vertical="top" wrapText="1"/>
    </xf>
    <xf numFmtId="0" fontId="18" fillId="0" borderId="5" xfId="3" applyFont="1" applyBorder="1" applyAlignment="1">
      <alignment horizontal="center"/>
    </xf>
    <xf numFmtId="0" fontId="18" fillId="0" borderId="35" xfId="3" applyFont="1" applyBorder="1" applyAlignment="1">
      <alignment horizontal="center"/>
    </xf>
    <xf numFmtId="0" fontId="18" fillId="0" borderId="48" xfId="3" applyFont="1" applyBorder="1" applyAlignment="1">
      <alignment horizontal="left"/>
    </xf>
    <xf numFmtId="0" fontId="18" fillId="0" borderId="9" xfId="3" applyFont="1" applyBorder="1"/>
    <xf numFmtId="0" fontId="17" fillId="0" borderId="7" xfId="3" applyFont="1" applyBorder="1"/>
    <xf numFmtId="0" fontId="17" fillId="0" borderId="5" xfId="3" applyFont="1" applyBorder="1"/>
    <xf numFmtId="0" fontId="17" fillId="0" borderId="8" xfId="3" applyFont="1" applyBorder="1" applyAlignment="1">
      <alignment horizontal="center"/>
    </xf>
    <xf numFmtId="0" fontId="18" fillId="0" borderId="0" xfId="3" applyFont="1"/>
    <xf numFmtId="0" fontId="18" fillId="0" borderId="22" xfId="3" applyFont="1" applyBorder="1" applyAlignment="1">
      <alignment horizontal="center"/>
    </xf>
    <xf numFmtId="0" fontId="18" fillId="0" borderId="41" xfId="3" applyFont="1" applyBorder="1" applyAlignment="1">
      <alignment horizontal="center"/>
    </xf>
    <xf numFmtId="0" fontId="18" fillId="0" borderId="2" xfId="3" applyFont="1" applyBorder="1" applyAlignment="1">
      <alignment wrapText="1"/>
    </xf>
    <xf numFmtId="0" fontId="18" fillId="0" borderId="5" xfId="3" applyFont="1" applyBorder="1" applyAlignment="1">
      <alignment wrapText="1"/>
    </xf>
    <xf numFmtId="0" fontId="18" fillId="0" borderId="28" xfId="3" applyFont="1" applyBorder="1"/>
    <xf numFmtId="0" fontId="20" fillId="0" borderId="30" xfId="3" applyFont="1" applyBorder="1"/>
    <xf numFmtId="0" fontId="18" fillId="0" borderId="42" xfId="3" applyFont="1" applyBorder="1" applyAlignment="1">
      <alignment horizontal="left"/>
    </xf>
    <xf numFmtId="0" fontId="18" fillId="0" borderId="6" xfId="3" applyFont="1" applyBorder="1" applyAlignment="1">
      <alignment horizontal="center"/>
    </xf>
    <xf numFmtId="0" fontId="17" fillId="0" borderId="11" xfId="3" applyFont="1" applyBorder="1"/>
    <xf numFmtId="0" fontId="17" fillId="0" borderId="9" xfId="3" applyFont="1" applyBorder="1"/>
    <xf numFmtId="0" fontId="18" fillId="0" borderId="0" xfId="3" applyFont="1" applyAlignment="1">
      <alignment horizontal="center"/>
    </xf>
    <xf numFmtId="0" fontId="18" fillId="0" borderId="0" xfId="3" applyFont="1" applyAlignment="1">
      <alignment horizontal="left"/>
    </xf>
    <xf numFmtId="0" fontId="18" fillId="0" borderId="39" xfId="3" applyFont="1" applyBorder="1" applyAlignment="1">
      <alignment horizontal="center"/>
    </xf>
    <xf numFmtId="0" fontId="18" fillId="0" borderId="49" xfId="3" applyFont="1" applyBorder="1" applyAlignment="1">
      <alignment horizontal="center"/>
    </xf>
    <xf numFmtId="0" fontId="18" fillId="0" borderId="21" xfId="3" applyFont="1" applyBorder="1" applyAlignment="1">
      <alignment horizontal="center"/>
    </xf>
    <xf numFmtId="0" fontId="18" fillId="0" borderId="32" xfId="3" applyFont="1" applyBorder="1" applyAlignment="1">
      <alignment horizontal="center"/>
    </xf>
    <xf numFmtId="0" fontId="18" fillId="0" borderId="31" xfId="3" applyFont="1" applyBorder="1" applyAlignment="1">
      <alignment vertical="top" wrapText="1"/>
    </xf>
    <xf numFmtId="0" fontId="18" fillId="0" borderId="34" xfId="3" applyFont="1" applyBorder="1" applyAlignment="1">
      <alignment horizontal="center"/>
    </xf>
    <xf numFmtId="0" fontId="18" fillId="0" borderId="41" xfId="3" quotePrefix="1" applyFont="1" applyBorder="1" applyAlignment="1">
      <alignment horizontal="left"/>
    </xf>
    <xf numFmtId="0" fontId="18" fillId="0" borderId="17" xfId="5" quotePrefix="1" applyFont="1" applyBorder="1" applyAlignment="1">
      <alignment horizontal="left" wrapText="1"/>
    </xf>
    <xf numFmtId="0" fontId="18" fillId="0" borderId="31" xfId="3" quotePrefix="1" applyFont="1" applyBorder="1"/>
    <xf numFmtId="0" fontId="18" fillId="0" borderId="36" xfId="3" applyFont="1" applyBorder="1" applyAlignment="1">
      <alignment horizontal="center"/>
    </xf>
    <xf numFmtId="0" fontId="18" fillId="0" borderId="48" xfId="3" quotePrefix="1" applyFont="1" applyBorder="1"/>
    <xf numFmtId="0" fontId="17" fillId="0" borderId="11" xfId="3" quotePrefix="1" applyFont="1" applyBorder="1" applyAlignment="1">
      <alignment horizontal="left"/>
    </xf>
    <xf numFmtId="0" fontId="17" fillId="0" borderId="9" xfId="3" quotePrefix="1" applyFont="1" applyBorder="1" applyAlignment="1">
      <alignment horizontal="left"/>
    </xf>
    <xf numFmtId="0" fontId="18" fillId="0" borderId="46" xfId="3" applyFont="1" applyBorder="1"/>
    <xf numFmtId="0" fontId="18" fillId="0" borderId="4" xfId="3" applyFont="1" applyBorder="1" applyAlignment="1">
      <alignment horizontal="left"/>
    </xf>
    <xf numFmtId="0" fontId="18" fillId="0" borderId="63" xfId="3" applyFont="1" applyBorder="1"/>
    <xf numFmtId="0" fontId="18" fillId="0" borderId="62" xfId="3" applyFont="1" applyBorder="1"/>
    <xf numFmtId="0" fontId="18" fillId="0" borderId="57" xfId="0" applyFont="1" applyBorder="1" applyAlignment="1">
      <alignment horizontal="center"/>
    </xf>
    <xf numFmtId="0" fontId="18" fillId="0" borderId="59" xfId="0" applyFont="1" applyBorder="1" applyAlignment="1">
      <alignment horizontal="center"/>
    </xf>
    <xf numFmtId="0" fontId="18" fillId="0" borderId="58" xfId="0" applyFont="1" applyBorder="1" applyAlignment="1">
      <alignment horizontal="center"/>
    </xf>
    <xf numFmtId="0" fontId="18" fillId="8" borderId="39" xfId="0" applyFont="1" applyFill="1" applyBorder="1" applyAlignment="1">
      <alignment horizontal="center" vertical="center"/>
    </xf>
    <xf numFmtId="0" fontId="18" fillId="8" borderId="26" xfId="0" applyFont="1" applyFill="1" applyBorder="1" applyAlignment="1">
      <alignment horizontal="center" vertical="center"/>
    </xf>
    <xf numFmtId="0" fontId="18" fillId="8" borderId="19" xfId="0" applyFont="1" applyFill="1" applyBorder="1" applyAlignment="1">
      <alignment horizontal="center" vertical="center"/>
    </xf>
    <xf numFmtId="0" fontId="18" fillId="8" borderId="20" xfId="0" applyFont="1" applyFill="1" applyBorder="1" applyAlignment="1">
      <alignment horizontal="center" vertical="center"/>
    </xf>
    <xf numFmtId="0" fontId="18" fillId="8" borderId="39" xfId="0" quotePrefix="1" applyFont="1" applyFill="1" applyBorder="1" applyAlignment="1">
      <alignment horizontal="left" vertical="center"/>
    </xf>
    <xf numFmtId="0" fontId="18" fillId="8" borderId="0" xfId="0" applyFont="1" applyFill="1" applyAlignment="1">
      <alignment vertical="center"/>
    </xf>
    <xf numFmtId="0" fontId="18" fillId="8" borderId="16" xfId="0" applyFont="1" applyFill="1" applyBorder="1" applyAlignment="1">
      <alignment horizontal="center" vertical="center"/>
    </xf>
    <xf numFmtId="0" fontId="18" fillId="8" borderId="17" xfId="0" applyFont="1" applyFill="1" applyBorder="1" applyAlignment="1">
      <alignment horizontal="center" vertical="center"/>
    </xf>
    <xf numFmtId="0" fontId="18" fillId="8" borderId="18" xfId="0" applyFont="1" applyFill="1" applyBorder="1" applyAlignment="1">
      <alignment horizontal="center" vertical="center"/>
    </xf>
    <xf numFmtId="0" fontId="18" fillId="8" borderId="31" xfId="0" quotePrefix="1" applyFont="1" applyFill="1" applyBorder="1" applyAlignment="1">
      <alignment horizontal="left" vertical="center"/>
    </xf>
    <xf numFmtId="0" fontId="18" fillId="8" borderId="2" xfId="0" applyFont="1" applyFill="1" applyBorder="1" applyAlignment="1">
      <alignment horizontal="center" vertical="center"/>
    </xf>
    <xf numFmtId="49" fontId="18" fillId="8" borderId="31" xfId="0" applyNumberFormat="1" applyFont="1" applyFill="1" applyBorder="1" applyAlignment="1">
      <alignment vertical="center" wrapText="1"/>
    </xf>
    <xf numFmtId="0" fontId="17" fillId="8" borderId="3" xfId="0" applyFont="1" applyFill="1" applyBorder="1" applyAlignment="1">
      <alignment horizontal="center" vertical="center"/>
    </xf>
    <xf numFmtId="0" fontId="18" fillId="8" borderId="18" xfId="0" applyFont="1" applyFill="1" applyBorder="1" applyAlignment="1">
      <alignment horizontal="left" vertical="center"/>
    </xf>
    <xf numFmtId="0" fontId="18" fillId="8" borderId="31" xfId="0" applyFont="1" applyFill="1" applyBorder="1" applyAlignment="1">
      <alignment horizontal="left" vertical="center"/>
    </xf>
    <xf numFmtId="0" fontId="18" fillId="8" borderId="3" xfId="0" applyFont="1" applyFill="1" applyBorder="1" applyAlignment="1">
      <alignment vertical="center"/>
    </xf>
    <xf numFmtId="0" fontId="18" fillId="8" borderId="31" xfId="0" applyFont="1" applyFill="1" applyBorder="1" applyAlignment="1">
      <alignment vertical="center"/>
    </xf>
    <xf numFmtId="0" fontId="18" fillId="8" borderId="40" xfId="0" applyFont="1" applyFill="1" applyBorder="1" applyAlignment="1">
      <alignment horizontal="left" vertical="center"/>
    </xf>
    <xf numFmtId="49" fontId="18" fillId="8" borderId="31" xfId="0" applyNumberFormat="1" applyFont="1" applyFill="1" applyBorder="1" applyAlignment="1">
      <alignment vertical="center"/>
    </xf>
    <xf numFmtId="0" fontId="18" fillId="0" borderId="16" xfId="0" applyFont="1" applyBorder="1" applyAlignment="1">
      <alignment horizontal="center" vertical="center"/>
    </xf>
    <xf numFmtId="0" fontId="18" fillId="0" borderId="35" xfId="0" applyFont="1" applyBorder="1" applyAlignment="1">
      <alignment horizontal="center" vertical="center"/>
    </xf>
    <xf numFmtId="0" fontId="18" fillId="0" borderId="37" xfId="0" applyFont="1" applyBorder="1" applyAlignment="1">
      <alignment horizontal="center" vertical="center"/>
    </xf>
    <xf numFmtId="0" fontId="18" fillId="8" borderId="45" xfId="0" applyFont="1" applyFill="1" applyBorder="1" applyAlignment="1">
      <alignment horizontal="center" vertical="center"/>
    </xf>
    <xf numFmtId="49" fontId="18" fillId="8" borderId="48" xfId="0" applyNumberFormat="1" applyFont="1" applyFill="1" applyBorder="1" applyAlignment="1">
      <alignment vertical="center"/>
    </xf>
    <xf numFmtId="0" fontId="18" fillId="8" borderId="9" xfId="0" applyFont="1" applyFill="1" applyBorder="1" applyAlignment="1">
      <alignment vertical="center"/>
    </xf>
    <xf numFmtId="0" fontId="17" fillId="0" borderId="7" xfId="0" applyFont="1" applyBorder="1" applyAlignment="1">
      <alignment vertical="center"/>
    </xf>
    <xf numFmtId="0" fontId="17" fillId="0" borderId="5" xfId="0" applyFont="1" applyBorder="1" applyAlignment="1">
      <alignment vertical="center"/>
    </xf>
    <xf numFmtId="0" fontId="17" fillId="0" borderId="8" xfId="0" applyFont="1" applyBorder="1" applyAlignment="1">
      <alignment horizontal="center" vertical="center"/>
    </xf>
    <xf numFmtId="0" fontId="17" fillId="8" borderId="0" xfId="0" applyFont="1" applyFill="1" applyAlignment="1">
      <alignment horizontal="center" vertical="center"/>
    </xf>
    <xf numFmtId="0" fontId="17" fillId="8" borderId="0" xfId="0" applyFont="1" applyFill="1" applyAlignment="1">
      <alignment horizontal="left" vertical="center"/>
    </xf>
    <xf numFmtId="0" fontId="18" fillId="8" borderId="0" xfId="0" applyFont="1" applyFill="1" applyAlignment="1">
      <alignment horizontal="center" vertical="center"/>
    </xf>
    <xf numFmtId="0" fontId="18" fillId="8" borderId="0" xfId="0" applyFont="1" applyFill="1" applyAlignment="1">
      <alignment horizontal="left" vertical="center"/>
    </xf>
    <xf numFmtId="0" fontId="17" fillId="8" borderId="10" xfId="0" applyFont="1" applyFill="1" applyBorder="1" applyAlignment="1">
      <alignment horizontal="centerContinuous" vertical="center"/>
    </xf>
    <xf numFmtId="0" fontId="18" fillId="8" borderId="12" xfId="0" applyFont="1" applyFill="1" applyBorder="1" applyAlignment="1">
      <alignment horizontal="centerContinuous" vertical="center"/>
    </xf>
    <xf numFmtId="0" fontId="17" fillId="8" borderId="1" xfId="0" applyFont="1" applyFill="1" applyBorder="1" applyAlignment="1">
      <alignment horizontal="center" vertical="center"/>
    </xf>
    <xf numFmtId="0" fontId="18" fillId="8" borderId="22" xfId="0" applyFont="1" applyFill="1" applyBorder="1" applyAlignment="1">
      <alignment horizontal="center" vertical="center"/>
    </xf>
    <xf numFmtId="0" fontId="18" fillId="8" borderId="3" xfId="0" applyFont="1" applyFill="1" applyBorder="1" applyAlignment="1">
      <alignment horizontal="center" vertical="center"/>
    </xf>
    <xf numFmtId="0" fontId="18" fillId="8" borderId="41" xfId="0" applyFont="1" applyFill="1" applyBorder="1" applyAlignment="1">
      <alignment horizontal="center" vertical="center"/>
    </xf>
    <xf numFmtId="0" fontId="18" fillId="8" borderId="42" xfId="0" applyFont="1" applyFill="1" applyBorder="1" applyAlignment="1">
      <alignment horizontal="left" vertical="center"/>
    </xf>
    <xf numFmtId="0" fontId="18" fillId="8" borderId="28" xfId="0" applyFont="1" applyFill="1" applyBorder="1" applyAlignment="1">
      <alignment horizontal="center" vertical="center"/>
    </xf>
    <xf numFmtId="0" fontId="18" fillId="8" borderId="18" xfId="0" applyFont="1" applyFill="1" applyBorder="1" applyAlignment="1">
      <alignment vertical="center"/>
    </xf>
    <xf numFmtId="0" fontId="18" fillId="8" borderId="2" xfId="0" applyFont="1" applyFill="1" applyBorder="1" applyAlignment="1">
      <alignment vertical="center" wrapText="1" shrinkToFit="1"/>
    </xf>
    <xf numFmtId="0" fontId="18" fillId="8" borderId="42" xfId="0" applyFont="1" applyFill="1" applyBorder="1" applyAlignment="1">
      <alignment vertical="center"/>
    </xf>
    <xf numFmtId="0" fontId="18" fillId="8" borderId="31" xfId="0" applyFont="1" applyFill="1" applyBorder="1" applyAlignment="1">
      <alignment horizontal="left" vertical="center" wrapText="1"/>
    </xf>
    <xf numFmtId="0" fontId="18" fillId="8" borderId="41" xfId="0" applyFont="1" applyFill="1" applyBorder="1" applyAlignment="1">
      <alignment vertical="center"/>
    </xf>
    <xf numFmtId="0" fontId="18" fillId="8" borderId="2" xfId="0" applyFont="1" applyFill="1" applyBorder="1" applyAlignment="1">
      <alignment vertical="center" wrapText="1"/>
    </xf>
    <xf numFmtId="0" fontId="18" fillId="8" borderId="30" xfId="0" applyFont="1" applyFill="1" applyBorder="1" applyAlignment="1">
      <alignment vertical="center"/>
    </xf>
    <xf numFmtId="0" fontId="18" fillId="8" borderId="29" xfId="0" applyFont="1" applyFill="1" applyBorder="1" applyAlignment="1">
      <alignment horizontal="center" vertical="center"/>
    </xf>
    <xf numFmtId="0" fontId="18" fillId="8" borderId="30" xfId="0" applyFont="1" applyFill="1" applyBorder="1" applyAlignment="1">
      <alignment horizontal="center" vertical="center"/>
    </xf>
    <xf numFmtId="0" fontId="18" fillId="8" borderId="2" xfId="0" applyFont="1" applyFill="1" applyBorder="1" applyAlignment="1">
      <alignment vertical="center"/>
    </xf>
    <xf numFmtId="0" fontId="18" fillId="8" borderId="43" xfId="0" applyFont="1" applyFill="1" applyBorder="1" applyAlignment="1">
      <alignment horizontal="left" vertical="center" wrapText="1"/>
    </xf>
    <xf numFmtId="0" fontId="18" fillId="8" borderId="50" xfId="0" applyFont="1" applyFill="1" applyBorder="1" applyAlignment="1">
      <alignment horizontal="center" vertical="center"/>
    </xf>
    <xf numFmtId="0" fontId="18" fillId="8" borderId="32" xfId="0" applyFont="1" applyFill="1" applyBorder="1" applyAlignment="1">
      <alignment horizontal="center" vertical="center"/>
    </xf>
    <xf numFmtId="0" fontId="18" fillId="8" borderId="31" xfId="0" quotePrefix="1" applyFont="1" applyFill="1" applyBorder="1" applyAlignment="1">
      <alignment vertical="center"/>
    </xf>
    <xf numFmtId="0" fontId="18" fillId="0" borderId="45" xfId="0" applyFont="1" applyBorder="1" applyAlignment="1">
      <alignment horizontal="center" vertical="center"/>
    </xf>
    <xf numFmtId="0" fontId="18" fillId="0" borderId="48" xfId="0" applyFont="1" applyBorder="1" applyAlignment="1">
      <alignment horizontal="left" vertical="center"/>
    </xf>
    <xf numFmtId="0" fontId="17" fillId="8" borderId="7" xfId="0" applyFont="1" applyFill="1" applyBorder="1" applyAlignment="1">
      <alignment vertical="center"/>
    </xf>
    <xf numFmtId="0" fontId="17" fillId="8" borderId="5" xfId="0" applyFont="1" applyFill="1" applyBorder="1" applyAlignment="1">
      <alignment vertical="center"/>
    </xf>
    <xf numFmtId="0" fontId="17" fillId="8" borderId="8" xfId="0" applyFont="1" applyFill="1" applyBorder="1" applyAlignment="1">
      <alignment horizontal="center" vertical="center"/>
    </xf>
    <xf numFmtId="0" fontId="17" fillId="8" borderId="0" xfId="0" applyFont="1" applyFill="1" applyAlignment="1">
      <alignment vertical="center"/>
    </xf>
    <xf numFmtId="0" fontId="17" fillId="0" borderId="10" xfId="0" applyFont="1" applyBorder="1" applyAlignment="1">
      <alignment horizontal="centerContinuous" vertical="center"/>
    </xf>
    <xf numFmtId="0" fontId="18" fillId="0" borderId="12" xfId="0" applyFont="1" applyBorder="1" applyAlignment="1">
      <alignment horizontal="centerContinuous" vertical="center"/>
    </xf>
    <xf numFmtId="0" fontId="18" fillId="0" borderId="0" xfId="0" applyFont="1" applyAlignment="1">
      <alignment vertical="center"/>
    </xf>
    <xf numFmtId="0" fontId="17" fillId="0" borderId="1" xfId="0" applyFont="1" applyBorder="1" applyAlignment="1">
      <alignment horizontal="center" vertical="center"/>
    </xf>
    <xf numFmtId="0" fontId="18" fillId="0" borderId="22" xfId="0" applyFont="1" applyBorder="1" applyAlignment="1">
      <alignment horizontal="center" vertical="center"/>
    </xf>
    <xf numFmtId="0" fontId="18" fillId="0" borderId="3" xfId="0" applyFont="1" applyBorder="1" applyAlignment="1">
      <alignment horizontal="center" vertical="center"/>
    </xf>
    <xf numFmtId="0" fontId="18" fillId="0" borderId="3" xfId="0" applyFont="1" applyBorder="1" applyAlignment="1">
      <alignment vertical="center"/>
    </xf>
    <xf numFmtId="0" fontId="18" fillId="0" borderId="18" xfId="0" applyFont="1" applyBorder="1" applyAlignment="1">
      <alignment horizontal="left" vertical="center"/>
    </xf>
    <xf numFmtId="0" fontId="18" fillId="0" borderId="18" xfId="0" applyFont="1" applyBorder="1" applyAlignment="1">
      <alignment horizontal="center" vertical="center"/>
    </xf>
    <xf numFmtId="0" fontId="18" fillId="0" borderId="41" xfId="0" applyFont="1" applyBorder="1" applyAlignment="1">
      <alignment horizontal="center" vertical="center"/>
    </xf>
    <xf numFmtId="0" fontId="18" fillId="0" borderId="41" xfId="0" applyFont="1" applyBorder="1" applyAlignment="1">
      <alignment vertical="center"/>
    </xf>
    <xf numFmtId="0" fontId="18" fillId="0" borderId="28" xfId="0" applyFont="1" applyBorder="1" applyAlignment="1">
      <alignment horizontal="center" vertical="center"/>
    </xf>
    <xf numFmtId="0" fontId="18" fillId="0" borderId="18" xfId="0" applyFont="1" applyBorder="1" applyAlignment="1">
      <alignment vertical="center"/>
    </xf>
    <xf numFmtId="0" fontId="19" fillId="0" borderId="16" xfId="0" applyFont="1" applyBorder="1" applyAlignment="1">
      <alignment horizontal="left" vertical="center"/>
    </xf>
    <xf numFmtId="0" fontId="19" fillId="0" borderId="18" xfId="0" applyFont="1" applyBorder="1" applyAlignment="1">
      <alignment horizontal="left" vertical="center"/>
    </xf>
    <xf numFmtId="0" fontId="18" fillId="0" borderId="29" xfId="0" applyFont="1" applyBorder="1" applyAlignment="1">
      <alignment horizontal="center" vertical="center"/>
    </xf>
    <xf numFmtId="0" fontId="18" fillId="0" borderId="30" xfId="0" applyFont="1" applyBorder="1" applyAlignment="1">
      <alignment horizontal="center" vertical="center"/>
    </xf>
    <xf numFmtId="0" fontId="18" fillId="0" borderId="31" xfId="0" applyFont="1" applyBorder="1" applyAlignment="1">
      <alignment horizontal="center" vertical="center"/>
    </xf>
    <xf numFmtId="0" fontId="18" fillId="0" borderId="9" xfId="0" applyFont="1" applyBorder="1" applyAlignment="1">
      <alignment vertical="center"/>
    </xf>
    <xf numFmtId="0" fontId="17" fillId="0" borderId="0" xfId="0" applyFont="1" applyAlignment="1">
      <alignment horizontal="center" vertical="center"/>
    </xf>
    <xf numFmtId="0" fontId="18" fillId="0" borderId="24" xfId="0" applyFont="1" applyBorder="1" applyAlignment="1">
      <alignment horizontal="center" vertical="center"/>
    </xf>
    <xf numFmtId="0" fontId="18" fillId="0" borderId="60" xfId="0" applyFont="1" applyBorder="1" applyAlignment="1">
      <alignment horizontal="center" vertical="center"/>
    </xf>
    <xf numFmtId="0" fontId="18" fillId="0" borderId="19" xfId="0" applyFont="1" applyBorder="1" applyAlignment="1">
      <alignment horizontal="center" vertical="center"/>
    </xf>
    <xf numFmtId="0" fontId="18" fillId="0" borderId="49" xfId="0" applyFont="1" applyBorder="1" applyAlignment="1">
      <alignment horizontal="center" vertical="center"/>
    </xf>
    <xf numFmtId="0" fontId="18" fillId="0" borderId="16" xfId="0" applyFont="1" applyBorder="1" applyAlignment="1">
      <alignment vertical="center"/>
    </xf>
    <xf numFmtId="0" fontId="18" fillId="0" borderId="34" xfId="0" applyFont="1" applyBorder="1" applyAlignment="1">
      <alignment vertical="center"/>
    </xf>
    <xf numFmtId="0" fontId="18" fillId="8" borderId="34" xfId="0" applyFont="1" applyFill="1" applyBorder="1" applyAlignment="1">
      <alignment horizontal="center" vertical="center"/>
    </xf>
    <xf numFmtId="0" fontId="18" fillId="8" borderId="55" xfId="0" applyFont="1" applyFill="1" applyBorder="1" applyAlignment="1">
      <alignment horizontal="center" vertical="center"/>
    </xf>
    <xf numFmtId="0" fontId="18" fillId="8" borderId="17" xfId="5" applyFont="1" applyFill="1" applyBorder="1" applyAlignment="1">
      <alignment horizontal="center" vertical="center"/>
    </xf>
    <xf numFmtId="0" fontId="18" fillId="8" borderId="18" xfId="5" applyFont="1" applyFill="1" applyBorder="1" applyAlignment="1">
      <alignment horizontal="center" vertical="center"/>
    </xf>
    <xf numFmtId="0" fontId="18" fillId="8" borderId="28" xfId="5" applyFont="1" applyFill="1" applyBorder="1" applyAlignment="1">
      <alignment vertical="center"/>
    </xf>
    <xf numFmtId="0" fontId="18" fillId="8" borderId="30" xfId="5" applyFont="1" applyFill="1" applyBorder="1" applyAlignment="1">
      <alignment vertical="center"/>
    </xf>
    <xf numFmtId="0" fontId="18" fillId="8" borderId="55" xfId="5" applyFont="1" applyFill="1" applyBorder="1" applyAlignment="1">
      <alignment horizontal="center" vertical="center"/>
    </xf>
    <xf numFmtId="0" fontId="18" fillId="8" borderId="31" xfId="5" applyFont="1" applyFill="1" applyBorder="1" applyAlignment="1">
      <alignment horizontal="left" vertical="center" wrapText="1"/>
    </xf>
    <xf numFmtId="0" fontId="18" fillId="8" borderId="52" xfId="0" applyFont="1" applyFill="1" applyBorder="1" applyAlignment="1">
      <alignment horizontal="center" vertical="center"/>
    </xf>
    <xf numFmtId="0" fontId="17" fillId="8" borderId="33" xfId="0" applyFont="1" applyFill="1" applyBorder="1" applyAlignment="1">
      <alignment vertical="center"/>
    </xf>
    <xf numFmtId="0" fontId="18" fillId="8" borderId="41" xfId="0" quotePrefix="1" applyFont="1" applyFill="1" applyBorder="1" applyAlignment="1">
      <alignment horizontal="left" vertical="center"/>
    </xf>
    <xf numFmtId="0" fontId="18" fillId="8" borderId="31" xfId="5" applyFont="1" applyFill="1" applyBorder="1" applyAlignment="1">
      <alignment horizontal="left" vertical="center"/>
    </xf>
    <xf numFmtId="0" fontId="22" fillId="8" borderId="41" xfId="0" applyFont="1" applyFill="1" applyBorder="1" applyAlignment="1">
      <alignment horizontal="left" vertical="center"/>
    </xf>
    <xf numFmtId="0" fontId="18" fillId="0" borderId="28" xfId="5" applyFont="1" applyBorder="1" applyAlignment="1">
      <alignment vertical="center"/>
    </xf>
    <xf numFmtId="0" fontId="18" fillId="0" borderId="18" xfId="5" applyFont="1" applyBorder="1" applyAlignment="1">
      <alignment vertical="center"/>
    </xf>
    <xf numFmtId="0" fontId="18" fillId="0" borderId="55" xfId="5" applyFont="1" applyBorder="1" applyAlignment="1">
      <alignment horizontal="center" vertical="center"/>
    </xf>
    <xf numFmtId="0" fontId="18" fillId="0" borderId="17" xfId="5" applyFont="1" applyBorder="1" applyAlignment="1">
      <alignment horizontal="center" vertical="center"/>
    </xf>
    <xf numFmtId="0" fontId="18" fillId="0" borderId="18" xfId="5" applyFont="1" applyBorder="1" applyAlignment="1">
      <alignment horizontal="center" vertical="center"/>
    </xf>
    <xf numFmtId="0" fontId="18" fillId="8" borderId="18" xfId="5" applyFont="1" applyFill="1" applyBorder="1" applyAlignment="1">
      <alignment vertical="center"/>
    </xf>
    <xf numFmtId="0" fontId="22" fillId="8" borderId="28" xfId="5" applyFont="1" applyFill="1" applyBorder="1" applyAlignment="1">
      <alignment horizontal="left" vertical="center"/>
    </xf>
    <xf numFmtId="0" fontId="18" fillId="8" borderId="4" xfId="5" applyFont="1" applyFill="1" applyBorder="1" applyAlignment="1">
      <alignment vertical="center"/>
    </xf>
    <xf numFmtId="0" fontId="18" fillId="8" borderId="3" xfId="5" applyFont="1" applyFill="1" applyBorder="1" applyAlignment="1">
      <alignment vertical="center"/>
    </xf>
    <xf numFmtId="0" fontId="18" fillId="8" borderId="3" xfId="5" applyFont="1" applyFill="1" applyBorder="1" applyAlignment="1">
      <alignment horizontal="left" vertical="center"/>
    </xf>
    <xf numFmtId="0" fontId="18" fillId="8" borderId="40" xfId="5" applyFont="1" applyFill="1" applyBorder="1" applyAlignment="1">
      <alignment vertical="center"/>
    </xf>
    <xf numFmtId="0" fontId="18" fillId="8" borderId="66" xfId="5" applyFont="1" applyFill="1" applyBorder="1" applyAlignment="1">
      <alignment horizontal="left" vertical="center"/>
    </xf>
    <xf numFmtId="0" fontId="18" fillId="8" borderId="50" xfId="0" applyFont="1" applyFill="1" applyBorder="1" applyAlignment="1">
      <alignment vertical="center"/>
    </xf>
    <xf numFmtId="0" fontId="18" fillId="8" borderId="55" xfId="0" applyFont="1" applyFill="1" applyBorder="1" applyAlignment="1">
      <alignment vertical="center"/>
    </xf>
    <xf numFmtId="0" fontId="18" fillId="8" borderId="17" xfId="0" applyFont="1" applyFill="1" applyBorder="1" applyAlignment="1">
      <alignment vertical="center"/>
    </xf>
    <xf numFmtId="0" fontId="18" fillId="8" borderId="40" xfId="0" applyFont="1" applyFill="1" applyBorder="1" applyAlignment="1">
      <alignment vertical="center"/>
    </xf>
    <xf numFmtId="0" fontId="18" fillId="8" borderId="33" xfId="0" applyFont="1" applyFill="1" applyBorder="1" applyAlignment="1">
      <alignment horizontal="center" vertical="center"/>
    </xf>
    <xf numFmtId="0" fontId="18" fillId="0" borderId="43" xfId="0" applyFont="1" applyBorder="1" applyAlignment="1">
      <alignment horizontal="left" vertical="center" wrapText="1"/>
    </xf>
    <xf numFmtId="0" fontId="18" fillId="0" borderId="31" xfId="0" applyFont="1" applyBorder="1" applyAlignment="1">
      <alignment horizontal="left" vertical="center"/>
    </xf>
    <xf numFmtId="0" fontId="18" fillId="0" borderId="55" xfId="0" applyFont="1" applyBorder="1" applyAlignment="1">
      <alignment horizontal="center" vertical="center" wrapText="1"/>
    </xf>
    <xf numFmtId="0" fontId="18" fillId="0" borderId="31" xfId="0" quotePrefix="1" applyFont="1" applyBorder="1" applyAlignment="1">
      <alignment vertical="center"/>
    </xf>
    <xf numFmtId="0" fontId="18" fillId="0" borderId="42" xfId="0" applyFont="1" applyBorder="1" applyAlignment="1">
      <alignment horizontal="left" vertical="center"/>
    </xf>
    <xf numFmtId="0" fontId="18" fillId="0" borderId="6" xfId="0" applyFont="1" applyBorder="1" applyAlignment="1">
      <alignment horizontal="center" vertical="center"/>
    </xf>
    <xf numFmtId="0" fontId="18" fillId="0" borderId="38" xfId="0" applyFont="1" applyBorder="1" applyAlignment="1">
      <alignment horizontal="center" vertical="center"/>
    </xf>
    <xf numFmtId="0" fontId="18" fillId="0" borderId="48" xfId="0" quotePrefix="1" applyFont="1" applyBorder="1" applyAlignment="1">
      <alignment vertical="center"/>
    </xf>
    <xf numFmtId="0" fontId="17" fillId="0" borderId="5" xfId="0" quotePrefix="1" applyFont="1" applyBorder="1" applyAlignment="1">
      <alignment horizontal="center" vertical="center"/>
    </xf>
    <xf numFmtId="0" fontId="18" fillId="8" borderId="0" xfId="0" quotePrefix="1" applyFont="1" applyFill="1" applyAlignment="1">
      <alignment horizontal="left" vertical="center"/>
    </xf>
    <xf numFmtId="0" fontId="18" fillId="8" borderId="24" xfId="0" applyFont="1" applyFill="1" applyBorder="1" applyAlignment="1">
      <alignment horizontal="center" vertical="center"/>
    </xf>
    <xf numFmtId="0" fontId="18" fillId="8" borderId="32" xfId="0" applyFont="1" applyFill="1" applyBorder="1" applyAlignment="1">
      <alignment horizontal="left" vertical="center"/>
    </xf>
    <xf numFmtId="0" fontId="18" fillId="8" borderId="28" xfId="0" applyFont="1" applyFill="1" applyBorder="1" applyAlignment="1">
      <alignment horizontal="left" vertical="center" wrapText="1"/>
    </xf>
    <xf numFmtId="0" fontId="18" fillId="8" borderId="30" xfId="0" applyFont="1" applyFill="1" applyBorder="1" applyAlignment="1">
      <alignment horizontal="left" vertical="center" wrapText="1"/>
    </xf>
    <xf numFmtId="0" fontId="22" fillId="8" borderId="16" xfId="0" applyFont="1" applyFill="1" applyBorder="1" applyAlignment="1">
      <alignment horizontal="left" vertical="center"/>
    </xf>
    <xf numFmtId="0" fontId="18" fillId="8" borderId="31" xfId="0" applyFont="1" applyFill="1" applyBorder="1" applyAlignment="1">
      <alignment vertical="center" wrapText="1"/>
    </xf>
    <xf numFmtId="0" fontId="18" fillId="8" borderId="3" xfId="0" quotePrefix="1" applyFont="1" applyFill="1" applyBorder="1" applyAlignment="1">
      <alignment horizontal="left" vertical="center"/>
    </xf>
    <xf numFmtId="0" fontId="18" fillId="8" borderId="6" xfId="0" applyFont="1" applyFill="1" applyBorder="1" applyAlignment="1">
      <alignment horizontal="center" vertical="center"/>
    </xf>
    <xf numFmtId="0" fontId="18" fillId="8" borderId="35" xfId="0" applyFont="1" applyFill="1" applyBorder="1" applyAlignment="1">
      <alignment horizontal="center" vertical="center"/>
    </xf>
    <xf numFmtId="0" fontId="18" fillId="8" borderId="48" xfId="0" applyFont="1" applyFill="1" applyBorder="1" applyAlignment="1">
      <alignment vertical="center"/>
    </xf>
    <xf numFmtId="0" fontId="17" fillId="8" borderId="7" xfId="0" applyFont="1" applyFill="1" applyBorder="1" applyAlignment="1">
      <alignment horizontal="right" vertical="center"/>
    </xf>
    <xf numFmtId="0" fontId="17" fillId="0" borderId="5" xfId="0" applyFont="1" applyBorder="1" applyAlignment="1">
      <alignment horizontal="right" vertical="center"/>
    </xf>
    <xf numFmtId="0" fontId="18" fillId="8" borderId="27" xfId="0" quotePrefix="1" applyFont="1" applyFill="1" applyBorder="1" applyAlignment="1">
      <alignment horizontal="left"/>
    </xf>
    <xf numFmtId="0" fontId="18" fillId="8" borderId="30" xfId="0" quotePrefix="1" applyFont="1" applyFill="1" applyBorder="1" applyAlignment="1">
      <alignment horizontal="left"/>
    </xf>
    <xf numFmtId="49" fontId="18" fillId="8" borderId="30" xfId="0" applyNumberFormat="1" applyFont="1" applyFill="1" applyBorder="1" applyAlignment="1">
      <alignment vertical="top" wrapText="1"/>
    </xf>
    <xf numFmtId="0" fontId="18" fillId="8" borderId="30" xfId="0" quotePrefix="1" applyFont="1" applyFill="1" applyBorder="1"/>
    <xf numFmtId="49" fontId="18" fillId="8" borderId="30" xfId="0" applyNumberFormat="1" applyFont="1" applyFill="1" applyBorder="1"/>
    <xf numFmtId="0" fontId="18" fillId="8" borderId="56" xfId="0" applyFont="1" applyFill="1" applyBorder="1"/>
    <xf numFmtId="0" fontId="18" fillId="8" borderId="30" xfId="0" applyFont="1" applyFill="1" applyBorder="1" applyAlignment="1">
      <alignment vertical="top" wrapText="1" shrinkToFit="1"/>
    </xf>
    <xf numFmtId="0" fontId="18" fillId="8" borderId="32" xfId="0" applyFont="1" applyFill="1" applyBorder="1" applyAlignment="1">
      <alignment vertical="top"/>
    </xf>
    <xf numFmtId="0" fontId="18" fillId="8" borderId="30" xfId="0" applyFont="1" applyFill="1" applyBorder="1" applyAlignment="1">
      <alignment horizontal="left" wrapText="1"/>
    </xf>
    <xf numFmtId="0" fontId="18" fillId="8" borderId="30" xfId="0" applyFont="1" applyFill="1" applyBorder="1" applyAlignment="1">
      <alignment horizontal="left" vertical="top" wrapText="1"/>
    </xf>
    <xf numFmtId="0" fontId="18" fillId="8" borderId="30" xfId="0" applyFont="1" applyFill="1" applyBorder="1" applyAlignment="1">
      <alignment vertical="top" wrapText="1"/>
    </xf>
    <xf numFmtId="0" fontId="17" fillId="8" borderId="30" xfId="0" quotePrefix="1" applyFont="1" applyFill="1" applyBorder="1" applyAlignment="1">
      <alignment horizontal="left"/>
    </xf>
    <xf numFmtId="0" fontId="18" fillId="8" borderId="30" xfId="0" applyFont="1" applyFill="1" applyBorder="1" applyAlignment="1">
      <alignment wrapText="1"/>
    </xf>
    <xf numFmtId="0" fontId="18" fillId="8" borderId="56" xfId="0" quotePrefix="1" applyFont="1" applyFill="1" applyBorder="1"/>
    <xf numFmtId="0" fontId="0" fillId="8" borderId="4" xfId="0" applyFill="1" applyBorder="1" applyAlignment="1">
      <alignment wrapText="1"/>
    </xf>
    <xf numFmtId="0" fontId="18" fillId="8" borderId="17" xfId="0" applyFont="1" applyFill="1" applyBorder="1" applyAlignment="1">
      <alignment horizontal="left" vertical="top"/>
    </xf>
    <xf numFmtId="0" fontId="18" fillId="8" borderId="17" xfId="0" quotePrefix="1" applyFont="1" applyFill="1" applyBorder="1" applyAlignment="1">
      <alignment horizontal="left"/>
    </xf>
    <xf numFmtId="0" fontId="18" fillId="0" borderId="49" xfId="1" applyFont="1" applyBorder="1" applyAlignment="1">
      <alignment horizontal="center"/>
    </xf>
    <xf numFmtId="0" fontId="18" fillId="0" borderId="32" xfId="1" applyFont="1" applyBorder="1" applyAlignment="1">
      <alignment horizontal="center"/>
    </xf>
    <xf numFmtId="0" fontId="18" fillId="0" borderId="36" xfId="1" applyFont="1" applyBorder="1" applyAlignment="1">
      <alignment horizontal="center"/>
    </xf>
    <xf numFmtId="0" fontId="17" fillId="0" borderId="11" xfId="1" applyFont="1" applyBorder="1" applyAlignment="1">
      <alignment horizontal="left"/>
    </xf>
    <xf numFmtId="0" fontId="17" fillId="0" borderId="7" xfId="1" applyFont="1" applyBorder="1" applyAlignment="1">
      <alignment horizontal="center"/>
    </xf>
    <xf numFmtId="0" fontId="18" fillId="0" borderId="56" xfId="1" applyFont="1" applyBorder="1" applyAlignment="1">
      <alignment horizontal="center"/>
    </xf>
    <xf numFmtId="0" fontId="19" fillId="0" borderId="46" xfId="1" applyFont="1" applyBorder="1" applyAlignment="1">
      <alignment horizontal="left" vertical="top"/>
    </xf>
    <xf numFmtId="0" fontId="19" fillId="0" borderId="69" xfId="1" applyFont="1" applyBorder="1" applyAlignment="1">
      <alignment horizontal="left" vertical="top"/>
    </xf>
    <xf numFmtId="0" fontId="19" fillId="0" borderId="63" xfId="1" applyFont="1" applyBorder="1" applyAlignment="1">
      <alignment horizontal="left" vertical="top"/>
    </xf>
    <xf numFmtId="0" fontId="18" fillId="0" borderId="40" xfId="1" applyFont="1" applyBorder="1" applyAlignment="1">
      <alignment vertical="top"/>
    </xf>
    <xf numFmtId="0" fontId="18" fillId="0" borderId="31" xfId="1" applyFont="1" applyBorder="1" applyAlignment="1">
      <alignment vertical="top" wrapText="1"/>
    </xf>
    <xf numFmtId="0" fontId="18" fillId="0" borderId="48" xfId="1" quotePrefix="1" applyFont="1" applyBorder="1" applyAlignment="1">
      <alignment horizontal="left"/>
    </xf>
    <xf numFmtId="0" fontId="17" fillId="0" borderId="0" xfId="1" applyFont="1" applyAlignment="1">
      <alignment horizontal="right"/>
    </xf>
    <xf numFmtId="0" fontId="18" fillId="0" borderId="43" xfId="0" applyFont="1" applyBorder="1" applyAlignment="1">
      <alignment horizontal="left"/>
    </xf>
    <xf numFmtId="0" fontId="18" fillId="0" borderId="35" xfId="0" applyFont="1" applyBorder="1" applyAlignment="1">
      <alignment horizontal="left"/>
    </xf>
    <xf numFmtId="0" fontId="18" fillId="0" borderId="45" xfId="0" applyFont="1" applyBorder="1" applyAlignment="1">
      <alignment horizontal="left"/>
    </xf>
    <xf numFmtId="0" fontId="18" fillId="0" borderId="4" xfId="0" applyFont="1" applyBorder="1" applyAlignment="1">
      <alignment vertical="top" wrapText="1" shrinkToFit="1"/>
    </xf>
    <xf numFmtId="49" fontId="18" fillId="0" borderId="30" xfId="0" applyNumberFormat="1" applyFont="1" applyBorder="1" applyAlignment="1">
      <alignment vertical="top" wrapText="1"/>
    </xf>
    <xf numFmtId="0" fontId="18" fillId="0" borderId="53" xfId="0" applyFont="1" applyBorder="1" applyAlignment="1">
      <alignment horizontal="left"/>
    </xf>
    <xf numFmtId="0" fontId="18" fillId="0" borderId="47" xfId="0" applyFont="1" applyBorder="1"/>
    <xf numFmtId="0" fontId="18" fillId="0" borderId="21" xfId="0" applyFont="1" applyBorder="1"/>
    <xf numFmtId="0" fontId="18" fillId="0" borderId="53" xfId="0" applyFont="1" applyBorder="1" applyAlignment="1">
      <alignment horizontal="left" wrapText="1"/>
    </xf>
    <xf numFmtId="0" fontId="18" fillId="0" borderId="2" xfId="0" quotePrefix="1" applyFont="1" applyBorder="1"/>
    <xf numFmtId="0" fontId="18" fillId="0" borderId="18" xfId="0" applyFont="1" applyBorder="1" applyAlignment="1">
      <alignment horizontal="left" indent="1"/>
    </xf>
    <xf numFmtId="0" fontId="19" fillId="0" borderId="41" xfId="0" applyFont="1" applyBorder="1" applyAlignment="1">
      <alignment horizontal="left"/>
    </xf>
    <xf numFmtId="0" fontId="18" fillId="0" borderId="62" xfId="0" applyFont="1" applyBorder="1" applyAlignment="1">
      <alignment horizontal="left"/>
    </xf>
    <xf numFmtId="0" fontId="18" fillId="0" borderId="28" xfId="0" applyFont="1" applyBorder="1" applyAlignment="1">
      <alignment horizontal="left" indent="1"/>
    </xf>
    <xf numFmtId="0" fontId="18" fillId="0" borderId="30" xfId="0" applyFont="1" applyBorder="1" applyAlignment="1">
      <alignment horizontal="left" indent="1"/>
    </xf>
    <xf numFmtId="0" fontId="18" fillId="0" borderId="44" xfId="0" applyFont="1" applyBorder="1" applyAlignment="1">
      <alignment horizontal="left" indent="1"/>
    </xf>
    <xf numFmtId="0" fontId="18" fillId="0" borderId="56" xfId="0" applyFont="1" applyBorder="1" applyAlignment="1">
      <alignment horizontal="left" indent="1"/>
    </xf>
    <xf numFmtId="0" fontId="18" fillId="0" borderId="56" xfId="0" quotePrefix="1" applyFont="1" applyBorder="1"/>
    <xf numFmtId="0" fontId="18" fillId="8" borderId="6" xfId="0" applyFont="1" applyFill="1" applyBorder="1" applyAlignment="1">
      <alignment horizontal="left"/>
    </xf>
    <xf numFmtId="0" fontId="18" fillId="8" borderId="7" xfId="0" applyFont="1" applyFill="1" applyBorder="1"/>
    <xf numFmtId="0" fontId="20" fillId="8" borderId="18" xfId="0" applyFont="1" applyFill="1" applyBorder="1"/>
    <xf numFmtId="0" fontId="18" fillId="8" borderId="45" xfId="0" applyFont="1" applyFill="1" applyBorder="1"/>
    <xf numFmtId="0" fontId="18" fillId="0" borderId="72" xfId="0" applyFont="1" applyBorder="1"/>
    <xf numFmtId="0" fontId="18" fillId="0" borderId="73" xfId="0" applyFont="1" applyBorder="1"/>
    <xf numFmtId="0" fontId="17" fillId="8" borderId="3" xfId="0" applyFont="1" applyFill="1" applyBorder="1"/>
    <xf numFmtId="0" fontId="18" fillId="0" borderId="28" xfId="0" quotePrefix="1" applyFont="1" applyBorder="1" applyAlignment="1">
      <alignment horizontal="left"/>
    </xf>
    <xf numFmtId="0" fontId="18" fillId="0" borderId="4" xfId="0" applyFont="1" applyBorder="1"/>
    <xf numFmtId="0" fontId="18" fillId="0" borderId="12" xfId="0" applyFont="1" applyBorder="1" applyAlignment="1">
      <alignment horizontal="center"/>
    </xf>
    <xf numFmtId="0" fontId="18" fillId="8" borderId="7" xfId="0" applyFont="1" applyFill="1" applyBorder="1" applyAlignment="1">
      <alignment horizontal="left"/>
    </xf>
    <xf numFmtId="0" fontId="17" fillId="8" borderId="11" xfId="0" applyFont="1" applyFill="1" applyBorder="1" applyAlignment="1">
      <alignment horizontal="left"/>
    </xf>
    <xf numFmtId="0" fontId="17" fillId="0" borderId="11" xfId="0" applyFont="1" applyBorder="1" applyAlignment="1">
      <alignment horizontal="center"/>
    </xf>
    <xf numFmtId="0" fontId="18" fillId="8" borderId="12" xfId="0" applyFont="1" applyFill="1" applyBorder="1" applyAlignment="1">
      <alignment horizontal="center"/>
    </xf>
    <xf numFmtId="0" fontId="18" fillId="8" borderId="49" xfId="0" applyFont="1" applyFill="1" applyBorder="1" applyAlignment="1">
      <alignment horizontal="center"/>
    </xf>
    <xf numFmtId="0" fontId="17" fillId="8" borderId="7" xfId="0" quotePrefix="1" applyFont="1" applyFill="1" applyBorder="1" applyAlignment="1">
      <alignment horizontal="left"/>
    </xf>
    <xf numFmtId="0" fontId="18" fillId="8" borderId="11" xfId="0" applyFont="1" applyFill="1" applyBorder="1" applyAlignment="1">
      <alignment horizontal="center"/>
    </xf>
    <xf numFmtId="0" fontId="18" fillId="0" borderId="9" xfId="0" applyFont="1" applyBorder="1" applyAlignment="1">
      <alignment horizontal="center"/>
    </xf>
    <xf numFmtId="0" fontId="17" fillId="0" borderId="3" xfId="0" applyFont="1" applyBorder="1"/>
    <xf numFmtId="0" fontId="18" fillId="0" borderId="66" xfId="0" quotePrefix="1" applyFont="1" applyBorder="1" applyAlignment="1">
      <alignment horizontal="left"/>
    </xf>
    <xf numFmtId="0" fontId="17" fillId="8" borderId="11" xfId="0" applyFont="1" applyFill="1" applyBorder="1" applyAlignment="1">
      <alignment horizontal="center"/>
    </xf>
    <xf numFmtId="0" fontId="18" fillId="8" borderId="65" xfId="0" applyFont="1" applyFill="1" applyBorder="1" applyAlignment="1">
      <alignment horizontal="left" vertical="top" wrapText="1"/>
    </xf>
    <xf numFmtId="0" fontId="18" fillId="8" borderId="4" xfId="0" applyFont="1" applyFill="1" applyBorder="1" applyAlignment="1">
      <alignment horizontal="left"/>
    </xf>
    <xf numFmtId="0" fontId="17" fillId="8" borderId="16" xfId="0" applyFont="1" applyFill="1" applyBorder="1"/>
    <xf numFmtId="0" fontId="17" fillId="8" borderId="17" xfId="0" applyFont="1" applyFill="1" applyBorder="1"/>
    <xf numFmtId="0" fontId="20" fillId="8" borderId="40" xfId="0" applyFont="1" applyFill="1" applyBorder="1"/>
    <xf numFmtId="0" fontId="17" fillId="8" borderId="41" xfId="0" applyFont="1" applyFill="1" applyBorder="1"/>
    <xf numFmtId="0" fontId="17" fillId="0" borderId="48" xfId="0" quotePrefix="1" applyFont="1" applyBorder="1" applyAlignment="1">
      <alignment horizontal="left"/>
    </xf>
    <xf numFmtId="0" fontId="18" fillId="8" borderId="9" xfId="0" applyFont="1" applyFill="1" applyBorder="1" applyAlignment="1">
      <alignment horizontal="center"/>
    </xf>
    <xf numFmtId="0" fontId="17" fillId="8" borderId="11" xfId="0" quotePrefix="1" applyFont="1" applyFill="1" applyBorder="1" applyAlignment="1">
      <alignment horizontal="left"/>
    </xf>
    <xf numFmtId="0" fontId="18" fillId="0" borderId="3" xfId="0" applyFont="1" applyBorder="1" applyAlignment="1">
      <alignment wrapText="1"/>
    </xf>
    <xf numFmtId="20" fontId="18" fillId="0" borderId="31" xfId="0" applyNumberFormat="1" applyFont="1" applyBorder="1" applyAlignment="1">
      <alignment horizontal="left"/>
    </xf>
    <xf numFmtId="0" fontId="18" fillId="0" borderId="0" xfId="0" quotePrefix="1" applyFont="1" applyAlignment="1">
      <alignment horizontal="left"/>
    </xf>
    <xf numFmtId="0" fontId="19" fillId="8" borderId="26" xfId="0" applyFont="1" applyFill="1" applyBorder="1" applyAlignment="1">
      <alignment horizontal="left"/>
    </xf>
    <xf numFmtId="0" fontId="19" fillId="8" borderId="20" xfId="0" applyFont="1" applyFill="1" applyBorder="1" applyAlignment="1">
      <alignment horizontal="left"/>
    </xf>
    <xf numFmtId="0" fontId="18" fillId="8" borderId="25" xfId="0" applyFont="1" applyFill="1" applyBorder="1" applyAlignment="1">
      <alignment horizontal="center"/>
    </xf>
    <xf numFmtId="0" fontId="18" fillId="8" borderId="27" xfId="0" applyFont="1" applyFill="1" applyBorder="1" applyAlignment="1">
      <alignment horizontal="center"/>
    </xf>
    <xf numFmtId="0" fontId="18" fillId="8" borderId="18" xfId="0" quotePrefix="1" applyFont="1" applyFill="1" applyBorder="1" applyAlignment="1">
      <alignment horizontal="left"/>
    </xf>
    <xf numFmtId="0" fontId="19" fillId="8" borderId="16" xfId="0" applyFont="1" applyFill="1" applyBorder="1" applyAlignment="1">
      <alignment horizontal="left"/>
    </xf>
    <xf numFmtId="0" fontId="19" fillId="8" borderId="18" xfId="0" applyFont="1" applyFill="1" applyBorder="1" applyAlignment="1">
      <alignment horizontal="left"/>
    </xf>
    <xf numFmtId="0" fontId="20" fillId="8" borderId="18" xfId="0" applyFont="1" applyFill="1" applyBorder="1" applyAlignment="1">
      <alignment horizontal="left"/>
    </xf>
    <xf numFmtId="0" fontId="18" fillId="8" borderId="35" xfId="0" applyFont="1" applyFill="1" applyBorder="1" applyAlignment="1">
      <alignment horizontal="left"/>
    </xf>
    <xf numFmtId="0" fontId="18" fillId="8" borderId="45" xfId="0" applyFont="1" applyFill="1" applyBorder="1" applyAlignment="1">
      <alignment horizontal="left"/>
    </xf>
    <xf numFmtId="0" fontId="17" fillId="8" borderId="10" xfId="0" applyFont="1" applyFill="1" applyBorder="1" applyAlignment="1">
      <alignment horizontal="left"/>
    </xf>
    <xf numFmtId="0" fontId="17" fillId="8" borderId="12" xfId="0" applyFont="1" applyFill="1" applyBorder="1" applyAlignment="1">
      <alignment horizontal="left"/>
    </xf>
    <xf numFmtId="0" fontId="17" fillId="8" borderId="22" xfId="0" applyFont="1" applyFill="1" applyBorder="1" applyAlignment="1">
      <alignment horizontal="center" vertical="center"/>
    </xf>
    <xf numFmtId="0" fontId="17" fillId="8" borderId="23" xfId="0" applyFont="1" applyFill="1" applyBorder="1" applyAlignment="1">
      <alignment horizontal="center" vertical="center"/>
    </xf>
    <xf numFmtId="0" fontId="17" fillId="8" borderId="5" xfId="0" applyFont="1" applyFill="1" applyBorder="1" applyAlignment="1">
      <alignment horizontal="center" vertical="center"/>
    </xf>
    <xf numFmtId="0" fontId="17" fillId="8" borderId="4" xfId="0" applyFont="1" applyFill="1" applyBorder="1" applyAlignment="1">
      <alignment horizontal="center" vertical="center"/>
    </xf>
    <xf numFmtId="0" fontId="17" fillId="8" borderId="2" xfId="0" applyFont="1" applyFill="1" applyBorder="1" applyAlignment="1">
      <alignment horizontal="center" vertical="center"/>
    </xf>
    <xf numFmtId="0" fontId="19" fillId="8" borderId="32" xfId="0" applyFont="1" applyFill="1" applyBorder="1" applyAlignment="1">
      <alignment horizontal="left"/>
    </xf>
    <xf numFmtId="0" fontId="17" fillId="8" borderId="6" xfId="0" applyFont="1" applyFill="1" applyBorder="1" applyAlignment="1">
      <alignment horizontal="left"/>
    </xf>
    <xf numFmtId="0" fontId="17" fillId="8" borderId="8" xfId="0" applyFont="1" applyFill="1" applyBorder="1" applyAlignment="1">
      <alignment horizontal="left"/>
    </xf>
    <xf numFmtId="0" fontId="18" fillId="8" borderId="26" xfId="0" applyFont="1" applyFill="1" applyBorder="1" applyAlignment="1">
      <alignment horizontal="left"/>
    </xf>
    <xf numFmtId="0" fontId="18" fillId="8" borderId="49" xfId="0" applyFont="1" applyFill="1" applyBorder="1" applyAlignment="1">
      <alignment horizontal="left"/>
    </xf>
    <xf numFmtId="0" fontId="19" fillId="8" borderId="41" xfId="0" applyFont="1" applyFill="1" applyBorder="1" applyAlignment="1">
      <alignment horizontal="left"/>
    </xf>
    <xf numFmtId="0" fontId="18" fillId="8" borderId="17" xfId="1" applyFont="1" applyFill="1" applyBorder="1" applyAlignment="1">
      <alignment horizontal="center"/>
    </xf>
    <xf numFmtId="0" fontId="18" fillId="8" borderId="18" xfId="1" applyFont="1" applyFill="1" applyBorder="1" applyAlignment="1">
      <alignment horizontal="center"/>
    </xf>
    <xf numFmtId="0" fontId="18" fillId="8" borderId="69" xfId="0" applyFont="1" applyFill="1" applyBorder="1"/>
    <xf numFmtId="0" fontId="17" fillId="8" borderId="10" xfId="0" quotePrefix="1" applyFont="1" applyFill="1" applyBorder="1" applyAlignment="1">
      <alignment horizontal="left"/>
    </xf>
    <xf numFmtId="0" fontId="18" fillId="8" borderId="0" xfId="0" quotePrefix="1" applyFont="1" applyFill="1" applyAlignment="1">
      <alignment horizontal="left"/>
    </xf>
    <xf numFmtId="0" fontId="17" fillId="8" borderId="28" xfId="0" applyFont="1" applyFill="1" applyBorder="1" applyAlignment="1">
      <alignment horizontal="center"/>
    </xf>
    <xf numFmtId="0" fontId="17" fillId="8" borderId="29" xfId="0" applyFont="1" applyFill="1" applyBorder="1" applyAlignment="1">
      <alignment horizontal="center"/>
    </xf>
    <xf numFmtId="0" fontId="17" fillId="8" borderId="30" xfId="0" applyFont="1" applyFill="1" applyBorder="1" applyAlignment="1">
      <alignment horizontal="center"/>
    </xf>
    <xf numFmtId="0" fontId="17" fillId="8" borderId="32" xfId="0" applyFont="1" applyFill="1" applyBorder="1" applyAlignment="1">
      <alignment horizontal="center"/>
    </xf>
    <xf numFmtId="0" fontId="18" fillId="0" borderId="56" xfId="0" applyFont="1" applyBorder="1" applyAlignment="1">
      <alignment horizontal="left"/>
    </xf>
    <xf numFmtId="0" fontId="18" fillId="8" borderId="2" xfId="0" quotePrefix="1" applyFont="1" applyFill="1" applyBorder="1" applyAlignment="1">
      <alignment vertical="top" wrapText="1" shrinkToFit="1"/>
    </xf>
    <xf numFmtId="0" fontId="18" fillId="8" borderId="39" xfId="0" applyFont="1" applyFill="1" applyBorder="1" applyAlignment="1">
      <alignment horizontal="left"/>
    </xf>
    <xf numFmtId="0" fontId="18" fillId="8" borderId="4" xfId="0" applyFont="1" applyFill="1" applyBorder="1"/>
    <xf numFmtId="0" fontId="18" fillId="8" borderId="62" xfId="0" applyFont="1" applyFill="1" applyBorder="1"/>
    <xf numFmtId="0" fontId="17" fillId="8" borderId="4" xfId="0" applyFont="1" applyFill="1" applyBorder="1"/>
    <xf numFmtId="0" fontId="17" fillId="8" borderId="55" xfId="0" applyFont="1" applyFill="1" applyBorder="1" applyAlignment="1">
      <alignment horizontal="center"/>
    </xf>
    <xf numFmtId="0" fontId="17" fillId="8" borderId="17" xfId="0" applyFont="1" applyFill="1" applyBorder="1" applyAlignment="1">
      <alignment horizontal="center"/>
    </xf>
    <xf numFmtId="0" fontId="17" fillId="8" borderId="2" xfId="0" applyFont="1" applyFill="1" applyBorder="1" applyAlignment="1">
      <alignment horizontal="left"/>
    </xf>
    <xf numFmtId="0" fontId="18" fillId="8" borderId="41" xfId="0" applyFont="1" applyFill="1" applyBorder="1" applyAlignment="1">
      <alignment horizontal="left"/>
    </xf>
    <xf numFmtId="1" fontId="18" fillId="8" borderId="28" xfId="0" applyNumberFormat="1" applyFont="1" applyFill="1" applyBorder="1" applyAlignment="1">
      <alignment horizontal="center"/>
    </xf>
    <xf numFmtId="0" fontId="18" fillId="8" borderId="32" xfId="0" quotePrefix="1" applyFont="1" applyFill="1" applyBorder="1" applyAlignment="1">
      <alignment horizontal="center"/>
    </xf>
    <xf numFmtId="0" fontId="18" fillId="8" borderId="31" xfId="0" applyFont="1" applyFill="1" applyBorder="1" applyAlignment="1">
      <alignment vertical="top"/>
    </xf>
    <xf numFmtId="0" fontId="18" fillId="8" borderId="43" xfId="0" applyFont="1" applyFill="1" applyBorder="1" applyAlignment="1">
      <alignment vertical="top"/>
    </xf>
    <xf numFmtId="0" fontId="17" fillId="8" borderId="5" xfId="0" quotePrefix="1" applyFont="1" applyFill="1" applyBorder="1" applyAlignment="1">
      <alignment horizontal="center"/>
    </xf>
    <xf numFmtId="0" fontId="18" fillId="8" borderId="28" xfId="0" applyFont="1" applyFill="1" applyBorder="1" applyAlignment="1">
      <alignment horizontal="center" vertical="top"/>
    </xf>
    <xf numFmtId="0" fontId="18" fillId="8" borderId="29" xfId="0" applyFont="1" applyFill="1" applyBorder="1" applyAlignment="1">
      <alignment horizontal="center" vertical="top"/>
    </xf>
    <xf numFmtId="0" fontId="18" fillId="8" borderId="8" xfId="0" applyFont="1" applyFill="1" applyBorder="1"/>
    <xf numFmtId="0" fontId="17" fillId="8" borderId="22" xfId="0" applyFont="1" applyFill="1" applyBorder="1" applyAlignment="1">
      <alignment horizontal="left"/>
    </xf>
    <xf numFmtId="0" fontId="17" fillId="8" borderId="68" xfId="0" applyFont="1" applyFill="1" applyBorder="1" applyAlignment="1">
      <alignment horizontal="center"/>
    </xf>
    <xf numFmtId="0" fontId="17" fillId="8" borderId="68" xfId="0" applyFont="1" applyFill="1" applyBorder="1"/>
    <xf numFmtId="0" fontId="19" fillId="8" borderId="51" xfId="0" applyFont="1" applyFill="1" applyBorder="1" applyAlignment="1">
      <alignment horizontal="left"/>
    </xf>
    <xf numFmtId="0" fontId="0" fillId="8" borderId="2" xfId="0" applyFill="1" applyBorder="1" applyAlignment="1">
      <alignment wrapText="1"/>
    </xf>
    <xf numFmtId="0" fontId="18" fillId="8" borderId="31" xfId="1" applyFont="1" applyFill="1" applyBorder="1" applyAlignment="1">
      <alignment horizontal="left"/>
    </xf>
    <xf numFmtId="0" fontId="19" fillId="8" borderId="16" xfId="1" applyFont="1" applyFill="1" applyBorder="1" applyAlignment="1">
      <alignment horizontal="left"/>
    </xf>
    <xf numFmtId="0" fontId="19" fillId="8" borderId="32" xfId="1" applyFont="1" applyFill="1" applyBorder="1" applyAlignment="1">
      <alignment horizontal="left"/>
    </xf>
    <xf numFmtId="0" fontId="18" fillId="8" borderId="48" xfId="0" quotePrefix="1" applyFont="1" applyFill="1" applyBorder="1" applyAlignment="1">
      <alignment horizontal="left"/>
    </xf>
    <xf numFmtId="0" fontId="18" fillId="8" borderId="5" xfId="0" quotePrefix="1" applyFont="1" applyFill="1" applyBorder="1" applyAlignment="1">
      <alignment horizontal="center"/>
    </xf>
    <xf numFmtId="0" fontId="19" fillId="8" borderId="28" xfId="0" applyFont="1" applyFill="1" applyBorder="1" applyAlignment="1">
      <alignment horizontal="left" vertical="top"/>
    </xf>
    <xf numFmtId="0" fontId="19" fillId="8" borderId="30" xfId="0" applyFont="1" applyFill="1" applyBorder="1" applyAlignment="1">
      <alignment horizontal="left" vertical="top"/>
    </xf>
    <xf numFmtId="0" fontId="18" fillId="8" borderId="30" xfId="0" applyFont="1" applyFill="1" applyBorder="1" applyAlignment="1">
      <alignment horizontal="center" vertical="top"/>
    </xf>
    <xf numFmtId="0" fontId="31" fillId="0" borderId="5" xfId="0" applyFont="1" applyBorder="1"/>
    <xf numFmtId="0" fontId="31" fillId="8" borderId="5" xfId="0" applyFont="1" applyFill="1" applyBorder="1"/>
    <xf numFmtId="0" fontId="19" fillId="8" borderId="32" xfId="0" applyFont="1" applyFill="1" applyBorder="1" applyAlignment="1">
      <alignment horizontal="left" vertical="top"/>
    </xf>
    <xf numFmtId="0" fontId="19" fillId="8" borderId="16" xfId="0" quotePrefix="1" applyFont="1" applyFill="1" applyBorder="1" applyAlignment="1">
      <alignment horizontal="left"/>
    </xf>
    <xf numFmtId="0" fontId="19" fillId="8" borderId="32" xfId="0" quotePrefix="1" applyFont="1" applyFill="1" applyBorder="1" applyAlignment="1">
      <alignment horizontal="left"/>
    </xf>
    <xf numFmtId="0" fontId="32" fillId="8" borderId="3" xfId="0" applyFont="1" applyFill="1" applyBorder="1" applyAlignment="1">
      <alignment horizontal="center"/>
    </xf>
    <xf numFmtId="0" fontId="33" fillId="8" borderId="3" xfId="0" applyFont="1" applyFill="1" applyBorder="1" applyAlignment="1">
      <alignment horizontal="left"/>
    </xf>
    <xf numFmtId="0" fontId="34" fillId="8" borderId="51" xfId="0" applyFont="1" applyFill="1" applyBorder="1" applyAlignment="1">
      <alignment horizontal="left"/>
    </xf>
    <xf numFmtId="0" fontId="32" fillId="8" borderId="31" xfId="0" applyFont="1" applyFill="1" applyBorder="1" applyAlignment="1">
      <alignment horizontal="left"/>
    </xf>
    <xf numFmtId="0" fontId="19" fillId="8" borderId="34" xfId="0" applyFont="1" applyFill="1" applyBorder="1" applyAlignment="1">
      <alignment horizontal="left" vertical="top" wrapText="1"/>
    </xf>
    <xf numFmtId="0" fontId="19" fillId="8" borderId="53" xfId="0" applyFont="1" applyFill="1" applyBorder="1" applyAlignment="1">
      <alignment horizontal="left" vertical="top" wrapText="1"/>
    </xf>
    <xf numFmtId="0" fontId="19" fillId="0" borderId="63" xfId="0" applyFont="1" applyBorder="1" applyAlignment="1">
      <alignment horizontal="left" vertical="top"/>
    </xf>
    <xf numFmtId="0" fontId="19" fillId="0" borderId="33" xfId="0" applyFont="1" applyBorder="1" applyAlignment="1">
      <alignment horizontal="left" vertical="top"/>
    </xf>
    <xf numFmtId="0" fontId="18" fillId="0" borderId="41" xfId="0" applyFont="1" applyBorder="1" applyAlignment="1">
      <alignment horizontal="center" vertical="top"/>
    </xf>
    <xf numFmtId="0" fontId="18" fillId="0" borderId="61" xfId="0" applyFont="1" applyBorder="1" applyAlignment="1">
      <alignment horizontal="center" vertical="top"/>
    </xf>
    <xf numFmtId="0" fontId="20" fillId="0" borderId="32" xfId="0" applyFont="1" applyBorder="1" applyAlignment="1">
      <alignment horizontal="left"/>
    </xf>
    <xf numFmtId="0" fontId="20" fillId="0" borderId="35" xfId="0" applyFont="1" applyBorder="1" applyAlignment="1">
      <alignment horizontal="left"/>
    </xf>
    <xf numFmtId="0" fontId="20" fillId="0" borderId="36" xfId="0" applyFont="1" applyBorder="1" applyAlignment="1">
      <alignment horizontal="left"/>
    </xf>
    <xf numFmtId="0" fontId="18" fillId="8" borderId="20" xfId="0" applyFont="1" applyFill="1" applyBorder="1" applyAlignment="1">
      <alignment horizontal="left"/>
    </xf>
    <xf numFmtId="0" fontId="17" fillId="8" borderId="28" xfId="0" applyFont="1" applyFill="1" applyBorder="1" applyAlignment="1">
      <alignment horizontal="center" vertical="top"/>
    </xf>
    <xf numFmtId="0" fontId="17" fillId="8" borderId="29" xfId="0" applyFont="1" applyFill="1" applyBorder="1" applyAlignment="1">
      <alignment horizontal="center" vertical="top"/>
    </xf>
    <xf numFmtId="0" fontId="17" fillId="8" borderId="30" xfId="0" applyFont="1" applyFill="1" applyBorder="1" applyAlignment="1">
      <alignment horizontal="center" vertical="top"/>
    </xf>
    <xf numFmtId="0" fontId="18" fillId="0" borderId="22" xfId="0" applyFont="1" applyBorder="1" applyAlignment="1">
      <alignment horizontal="center" wrapText="1"/>
    </xf>
    <xf numFmtId="0" fontId="18" fillId="8" borderId="27" xfId="0" quotePrefix="1" applyFont="1" applyFill="1" applyBorder="1" applyAlignment="1">
      <alignment horizontal="left" wrapText="1"/>
    </xf>
    <xf numFmtId="0" fontId="18" fillId="0" borderId="3" xfId="0" applyFont="1" applyBorder="1" applyAlignment="1">
      <alignment horizontal="center" wrapText="1"/>
    </xf>
    <xf numFmtId="0" fontId="18" fillId="0" borderId="16" xfId="0" applyFont="1" applyBorder="1" applyAlignment="1">
      <alignment wrapText="1"/>
    </xf>
    <xf numFmtId="0" fontId="18" fillId="0" borderId="32" xfId="0" applyFont="1" applyBorder="1" applyAlignment="1">
      <alignment horizontal="left" wrapText="1"/>
    </xf>
    <xf numFmtId="0" fontId="18" fillId="0" borderId="16" xfId="0" applyFont="1" applyBorder="1" applyAlignment="1">
      <alignment horizontal="center" wrapText="1"/>
    </xf>
    <xf numFmtId="0" fontId="18" fillId="0" borderId="17" xfId="0" applyFont="1" applyBorder="1" applyAlignment="1">
      <alignment horizontal="center" wrapText="1"/>
    </xf>
    <xf numFmtId="0" fontId="18" fillId="0" borderId="18" xfId="0" applyFont="1" applyBorder="1" applyAlignment="1">
      <alignment horizontal="center" wrapText="1"/>
    </xf>
    <xf numFmtId="0" fontId="18" fillId="0" borderId="41" xfId="0" applyFont="1" applyBorder="1" applyAlignment="1">
      <alignment horizontal="center" wrapText="1"/>
    </xf>
    <xf numFmtId="0" fontId="18" fillId="0" borderId="28" xfId="0" applyFont="1" applyBorder="1" applyAlignment="1">
      <alignment horizontal="center" wrapText="1"/>
    </xf>
    <xf numFmtId="0" fontId="18" fillId="0" borderId="16" xfId="0" applyFont="1" applyBorder="1" applyAlignment="1">
      <alignment horizontal="center" vertical="top" wrapText="1"/>
    </xf>
    <xf numFmtId="0" fontId="18" fillId="0" borderId="17" xfId="0" applyFont="1" applyBorder="1" applyAlignment="1">
      <alignment horizontal="center" vertical="top" wrapText="1"/>
    </xf>
    <xf numFmtId="0" fontId="18" fillId="0" borderId="18" xfId="0" applyFont="1" applyBorder="1" applyAlignment="1">
      <alignment horizontal="center" vertical="top" wrapText="1"/>
    </xf>
    <xf numFmtId="0" fontId="18" fillId="8" borderId="41" xfId="0" applyFont="1" applyFill="1" applyBorder="1" applyAlignment="1">
      <alignment horizontal="center" wrapText="1"/>
    </xf>
    <xf numFmtId="0" fontId="18" fillId="8" borderId="16" xfId="0" applyFont="1" applyFill="1" applyBorder="1" applyAlignment="1">
      <alignment horizontal="center" wrapText="1"/>
    </xf>
    <xf numFmtId="0" fontId="18" fillId="8" borderId="17" xfId="0" applyFont="1" applyFill="1" applyBorder="1" applyAlignment="1">
      <alignment horizontal="center" wrapText="1"/>
    </xf>
    <xf numFmtId="0" fontId="18" fillId="8" borderId="18" xfId="0" applyFont="1" applyFill="1" applyBorder="1" applyAlignment="1">
      <alignment horizontal="center" wrapText="1"/>
    </xf>
    <xf numFmtId="0" fontId="18" fillId="8" borderId="3" xfId="0" applyFont="1" applyFill="1" applyBorder="1" applyAlignment="1">
      <alignment horizontal="center" wrapText="1"/>
    </xf>
    <xf numFmtId="0" fontId="20" fillId="8" borderId="16" xfId="0" applyFont="1" applyFill="1" applyBorder="1" applyAlignment="1">
      <alignment horizontal="left" wrapText="1"/>
    </xf>
    <xf numFmtId="0" fontId="17" fillId="8" borderId="32" xfId="0" applyFont="1" applyFill="1" applyBorder="1" applyAlignment="1">
      <alignment wrapText="1"/>
    </xf>
    <xf numFmtId="0" fontId="20" fillId="8" borderId="16" xfId="0" applyFont="1" applyFill="1" applyBorder="1" applyAlignment="1">
      <alignment horizontal="center" wrapText="1"/>
    </xf>
    <xf numFmtId="0" fontId="20" fillId="8" borderId="32" xfId="0" applyFont="1" applyFill="1" applyBorder="1" applyAlignment="1">
      <alignment horizontal="center" wrapText="1"/>
    </xf>
    <xf numFmtId="0" fontId="18" fillId="8" borderId="16" xfId="0" applyFont="1" applyFill="1" applyBorder="1" applyAlignment="1">
      <alignment wrapText="1"/>
    </xf>
    <xf numFmtId="0" fontId="18" fillId="8" borderId="32" xfId="0" applyFont="1" applyFill="1" applyBorder="1" applyAlignment="1">
      <alignment wrapText="1"/>
    </xf>
    <xf numFmtId="0" fontId="20" fillId="8" borderId="16" xfId="0" applyFont="1" applyFill="1" applyBorder="1" applyAlignment="1">
      <alignment wrapText="1"/>
    </xf>
    <xf numFmtId="0" fontId="18" fillId="8" borderId="32" xfId="0" applyFont="1" applyFill="1" applyBorder="1" applyAlignment="1">
      <alignment vertical="top" wrapText="1"/>
    </xf>
    <xf numFmtId="0" fontId="18" fillId="8" borderId="16" xfId="0" applyFont="1" applyFill="1" applyBorder="1" applyAlignment="1">
      <alignment horizontal="center" vertical="top" wrapText="1"/>
    </xf>
    <xf numFmtId="0" fontId="18" fillId="8" borderId="17" xfId="0" applyFont="1" applyFill="1" applyBorder="1" applyAlignment="1">
      <alignment horizontal="center" vertical="top" wrapText="1"/>
    </xf>
    <xf numFmtId="0" fontId="18" fillId="8" borderId="18" xfId="0" applyFont="1" applyFill="1" applyBorder="1" applyAlignment="1">
      <alignment horizontal="center" vertical="top" wrapText="1"/>
    </xf>
    <xf numFmtId="0" fontId="18" fillId="8" borderId="28" xfId="0" applyFont="1" applyFill="1" applyBorder="1" applyAlignment="1">
      <alignment horizontal="center" wrapText="1"/>
    </xf>
    <xf numFmtId="0" fontId="18" fillId="8" borderId="34" xfId="0" applyFont="1" applyFill="1" applyBorder="1" applyAlignment="1">
      <alignment horizontal="center" wrapText="1"/>
    </xf>
    <xf numFmtId="0" fontId="18" fillId="8" borderId="30" xfId="0" quotePrefix="1" applyFont="1" applyFill="1" applyBorder="1" applyAlignment="1">
      <alignment wrapText="1"/>
    </xf>
    <xf numFmtId="0" fontId="17" fillId="8" borderId="18" xfId="0" applyFont="1" applyFill="1" applyBorder="1" applyAlignment="1">
      <alignment horizontal="center" wrapText="1"/>
    </xf>
    <xf numFmtId="0" fontId="18" fillId="8" borderId="32" xfId="0" applyFont="1" applyFill="1" applyBorder="1" applyAlignment="1">
      <alignment horizontal="left" wrapText="1"/>
    </xf>
    <xf numFmtId="0" fontId="18" fillId="0" borderId="35" xfId="0" applyFont="1" applyBorder="1" applyAlignment="1">
      <alignment horizontal="center" wrapText="1"/>
    </xf>
    <xf numFmtId="0" fontId="18" fillId="0" borderId="37" xfId="0" applyFont="1" applyBorder="1" applyAlignment="1">
      <alignment horizontal="center" wrapText="1"/>
    </xf>
    <xf numFmtId="0" fontId="18" fillId="0" borderId="45" xfId="0" applyFont="1" applyBorder="1" applyAlignment="1">
      <alignment horizontal="center" wrapText="1"/>
    </xf>
    <xf numFmtId="0" fontId="18" fillId="8" borderId="56" xfId="0" applyFont="1" applyFill="1" applyBorder="1" applyAlignment="1">
      <alignment horizontal="left" wrapText="1"/>
    </xf>
    <xf numFmtId="0" fontId="18" fillId="8" borderId="9" xfId="0" applyFont="1" applyFill="1" applyBorder="1" applyAlignment="1">
      <alignment wrapText="1"/>
    </xf>
    <xf numFmtId="0" fontId="17" fillId="0" borderId="7" xfId="0" applyFont="1" applyBorder="1" applyAlignment="1">
      <alignment wrapText="1"/>
    </xf>
    <xf numFmtId="0" fontId="17" fillId="0" borderId="5" xfId="0" applyFont="1" applyBorder="1" applyAlignment="1">
      <alignment wrapText="1"/>
    </xf>
    <xf numFmtId="0" fontId="17" fillId="0" borderId="8" xfId="0" applyFont="1" applyBorder="1" applyAlignment="1">
      <alignment horizontal="center" wrapText="1"/>
    </xf>
    <xf numFmtId="0" fontId="17" fillId="0" borderId="0" xfId="0" applyFont="1" applyAlignment="1">
      <alignment horizontal="center" wrapText="1"/>
    </xf>
    <xf numFmtId="0" fontId="17" fillId="8" borderId="0" xfId="0" applyFont="1" applyFill="1" applyAlignment="1">
      <alignment horizontal="left" wrapText="1"/>
    </xf>
    <xf numFmtId="0" fontId="17" fillId="8" borderId="0" xfId="0" applyFont="1" applyFill="1" applyAlignment="1">
      <alignment wrapText="1"/>
    </xf>
    <xf numFmtId="0" fontId="18" fillId="8" borderId="0" xfId="0" applyFont="1" applyFill="1" applyAlignment="1">
      <alignment horizontal="center" wrapText="1"/>
    </xf>
    <xf numFmtId="0" fontId="18" fillId="8" borderId="0" xfId="0" applyFont="1" applyFill="1" applyAlignment="1">
      <alignment horizontal="left" wrapText="1"/>
    </xf>
    <xf numFmtId="0" fontId="18" fillId="8" borderId="24" xfId="0" applyFont="1" applyFill="1" applyBorder="1" applyAlignment="1">
      <alignment horizontal="center" wrapText="1"/>
    </xf>
    <xf numFmtId="0" fontId="18" fillId="8" borderId="26" xfId="0" applyFont="1" applyFill="1" applyBorder="1" applyAlignment="1">
      <alignment horizontal="center" wrapText="1"/>
    </xf>
    <xf numFmtId="0" fontId="18" fillId="8" borderId="19" xfId="0" applyFont="1" applyFill="1" applyBorder="1" applyAlignment="1">
      <alignment horizontal="center" wrapText="1"/>
    </xf>
    <xf numFmtId="0" fontId="18" fillId="8" borderId="20" xfId="0" applyFont="1" applyFill="1" applyBorder="1" applyAlignment="1">
      <alignment horizontal="center" wrapText="1"/>
    </xf>
    <xf numFmtId="0" fontId="18" fillId="8" borderId="18" xfId="0" applyFont="1" applyFill="1" applyBorder="1" applyAlignment="1">
      <alignment horizontal="left" vertical="top" wrapText="1"/>
    </xf>
    <xf numFmtId="0" fontId="18" fillId="8" borderId="18" xfId="0" applyFont="1" applyFill="1" applyBorder="1" applyAlignment="1">
      <alignment wrapText="1"/>
    </xf>
    <xf numFmtId="0" fontId="18" fillId="8" borderId="28" xfId="0" applyFont="1" applyFill="1" applyBorder="1" applyAlignment="1">
      <alignment wrapText="1"/>
    </xf>
    <xf numFmtId="0" fontId="18" fillId="8" borderId="16" xfId="0" applyFont="1" applyFill="1" applyBorder="1" applyAlignment="1">
      <alignment horizontal="left" wrapText="1"/>
    </xf>
    <xf numFmtId="0" fontId="18" fillId="0" borderId="16" xfId="0" applyFont="1" applyBorder="1" applyAlignment="1">
      <alignment horizontal="left" wrapText="1"/>
    </xf>
    <xf numFmtId="0" fontId="18" fillId="8" borderId="56" xfId="0" quotePrefix="1" applyFont="1" applyFill="1" applyBorder="1" applyAlignment="1">
      <alignment horizontal="left" wrapText="1"/>
    </xf>
    <xf numFmtId="0" fontId="18" fillId="8" borderId="5" xfId="0" applyFont="1" applyFill="1" applyBorder="1" applyAlignment="1">
      <alignment wrapText="1"/>
    </xf>
    <xf numFmtId="0" fontId="17" fillId="0" borderId="7" xfId="0" applyFont="1" applyBorder="1" applyAlignment="1">
      <alignment horizontal="right" wrapText="1"/>
    </xf>
    <xf numFmtId="0" fontId="17" fillId="0" borderId="5" xfId="0" applyFont="1" applyBorder="1" applyAlignment="1">
      <alignment horizontal="right" wrapText="1"/>
    </xf>
    <xf numFmtId="0" fontId="18" fillId="0" borderId="0" xfId="0" applyFont="1" applyAlignment="1">
      <alignment horizontal="center" wrapText="1"/>
    </xf>
    <xf numFmtId="0" fontId="17" fillId="8" borderId="0" xfId="0" applyFont="1" applyFill="1" applyAlignment="1">
      <alignment horizontal="right" wrapText="1"/>
    </xf>
    <xf numFmtId="0" fontId="18" fillId="8" borderId="39" xfId="0" quotePrefix="1" applyFont="1" applyFill="1" applyBorder="1" applyAlignment="1">
      <alignment horizontal="left" wrapText="1"/>
    </xf>
    <xf numFmtId="0" fontId="18" fillId="8" borderId="55" xfId="0" applyFont="1" applyFill="1" applyBorder="1" applyAlignment="1">
      <alignment horizontal="center" wrapText="1"/>
    </xf>
    <xf numFmtId="0" fontId="18" fillId="8" borderId="32" xfId="0" applyFont="1" applyFill="1" applyBorder="1" applyAlignment="1">
      <alignment horizontal="center" wrapText="1"/>
    </xf>
    <xf numFmtId="0" fontId="18" fillId="0" borderId="55" xfId="0" applyFont="1" applyBorder="1" applyAlignment="1">
      <alignment horizontal="center" wrapText="1"/>
    </xf>
    <xf numFmtId="0" fontId="18" fillId="0" borderId="32" xfId="0" applyFont="1" applyBorder="1" applyAlignment="1">
      <alignment horizontal="center" wrapText="1"/>
    </xf>
    <xf numFmtId="0" fontId="18" fillId="0" borderId="44" xfId="0" applyFont="1" applyBorder="1" applyAlignment="1">
      <alignment horizontal="center" wrapText="1"/>
    </xf>
    <xf numFmtId="0" fontId="18" fillId="0" borderId="38" xfId="0" applyFont="1" applyBorder="1" applyAlignment="1">
      <alignment horizontal="center" wrapText="1"/>
    </xf>
    <xf numFmtId="0" fontId="18" fillId="0" borderId="36" xfId="0" applyFont="1" applyBorder="1" applyAlignment="1">
      <alignment horizontal="center" wrapText="1"/>
    </xf>
    <xf numFmtId="0" fontId="17" fillId="8" borderId="48" xfId="0" quotePrefix="1" applyFont="1" applyFill="1" applyBorder="1" applyAlignment="1">
      <alignment horizontal="left" wrapText="1"/>
    </xf>
    <xf numFmtId="0" fontId="18" fillId="0" borderId="5" xfId="0" applyFont="1" applyBorder="1" applyAlignment="1">
      <alignment horizontal="center" wrapText="1"/>
    </xf>
    <xf numFmtId="0" fontId="17" fillId="0" borderId="7" xfId="0" quotePrefix="1" applyFont="1" applyBorder="1" applyAlignment="1">
      <alignment horizontal="left" wrapText="1"/>
    </xf>
    <xf numFmtId="0" fontId="17" fillId="0" borderId="5" xfId="0" quotePrefix="1" applyFont="1" applyBorder="1" applyAlignment="1">
      <alignment horizontal="left" wrapText="1"/>
    </xf>
    <xf numFmtId="0" fontId="18" fillId="0" borderId="24" xfId="0" applyFont="1" applyBorder="1" applyAlignment="1">
      <alignment horizontal="center" wrapText="1"/>
    </xf>
    <xf numFmtId="0" fontId="18" fillId="0" borderId="16" xfId="0" quotePrefix="1" applyFont="1" applyBorder="1" applyAlignment="1">
      <alignment horizontal="left" wrapText="1"/>
    </xf>
    <xf numFmtId="0" fontId="18" fillId="8" borderId="48" xfId="0" applyFont="1" applyFill="1" applyBorder="1" applyAlignment="1">
      <alignment horizontal="left" wrapText="1"/>
    </xf>
    <xf numFmtId="0" fontId="18" fillId="0" borderId="5" xfId="0" applyFont="1" applyBorder="1" applyAlignment="1">
      <alignment wrapText="1"/>
    </xf>
    <xf numFmtId="0" fontId="18" fillId="0" borderId="0" xfId="0" applyFont="1" applyAlignment="1">
      <alignment horizontal="left" wrapText="1"/>
    </xf>
    <xf numFmtId="0" fontId="17" fillId="0" borderId="23" xfId="0" applyFont="1" applyBorder="1" applyAlignment="1">
      <alignment horizontal="center"/>
    </xf>
    <xf numFmtId="0" fontId="25" fillId="0" borderId="22" xfId="0" applyFont="1" applyBorder="1" applyAlignment="1">
      <alignment horizontal="center"/>
    </xf>
    <xf numFmtId="0" fontId="26" fillId="0" borderId="24" xfId="0" applyFont="1" applyBorder="1" applyAlignment="1">
      <alignment horizontal="left"/>
    </xf>
    <xf numFmtId="0" fontId="26" fillId="0" borderId="27" xfId="0" applyFont="1" applyBorder="1" applyAlignment="1">
      <alignment horizontal="left"/>
    </xf>
    <xf numFmtId="0" fontId="25" fillId="0" borderId="26" xfId="0" applyFont="1" applyBorder="1" applyAlignment="1">
      <alignment horizontal="center"/>
    </xf>
    <xf numFmtId="0" fontId="25" fillId="0" borderId="19" xfId="0" applyFont="1" applyBorder="1" applyAlignment="1">
      <alignment horizontal="center"/>
    </xf>
    <xf numFmtId="0" fontId="25" fillId="0" borderId="49" xfId="0" applyFont="1" applyBorder="1" applyAlignment="1">
      <alignment horizontal="center"/>
    </xf>
    <xf numFmtId="0" fontId="25" fillId="0" borderId="39" xfId="0" quotePrefix="1" applyFont="1" applyBorder="1" applyAlignment="1">
      <alignment horizontal="left"/>
    </xf>
    <xf numFmtId="0" fontId="25" fillId="0" borderId="3" xfId="0" applyFont="1" applyBorder="1" applyAlignment="1">
      <alignment horizontal="center"/>
    </xf>
    <xf numFmtId="0" fontId="25" fillId="0" borderId="3" xfId="0" applyFont="1" applyBorder="1"/>
    <xf numFmtId="0" fontId="25" fillId="0" borderId="40" xfId="0" applyFont="1" applyBorder="1" applyAlignment="1">
      <alignment horizontal="left"/>
    </xf>
    <xf numFmtId="0" fontId="25" fillId="0" borderId="32" xfId="0" applyFont="1" applyBorder="1" applyAlignment="1">
      <alignment horizontal="center"/>
    </xf>
    <xf numFmtId="0" fontId="25" fillId="0" borderId="31" xfId="0" quotePrefix="1" applyFont="1" applyBorder="1" applyAlignment="1">
      <alignment horizontal="left"/>
    </xf>
    <xf numFmtId="0" fontId="25" fillId="0" borderId="41" xfId="0" applyFont="1" applyBorder="1" applyAlignment="1">
      <alignment horizontal="center"/>
    </xf>
    <xf numFmtId="0" fontId="25" fillId="0" borderId="42" xfId="0" applyFont="1" applyBorder="1" applyAlignment="1">
      <alignment horizontal="left"/>
    </xf>
    <xf numFmtId="0" fontId="25" fillId="0" borderId="28" xfId="0" quotePrefix="1" applyFont="1" applyBorder="1" applyAlignment="1">
      <alignment horizontal="left"/>
    </xf>
    <xf numFmtId="0" fontId="25" fillId="0" borderId="30" xfId="0" quotePrefix="1" applyFont="1" applyBorder="1" applyAlignment="1">
      <alignment horizontal="left"/>
    </xf>
    <xf numFmtId="0" fontId="25" fillId="0" borderId="28" xfId="0" applyFont="1" applyBorder="1" applyAlignment="1">
      <alignment horizontal="left"/>
    </xf>
    <xf numFmtId="0" fontId="26" fillId="0" borderId="28" xfId="0" quotePrefix="1" applyFont="1" applyBorder="1" applyAlignment="1">
      <alignment horizontal="left"/>
    </xf>
    <xf numFmtId="0" fontId="26" fillId="0" borderId="30" xfId="0" quotePrefix="1" applyFont="1" applyBorder="1" applyAlignment="1">
      <alignment horizontal="left"/>
    </xf>
    <xf numFmtId="0" fontId="25" fillId="0" borderId="2" xfId="0" applyFont="1" applyBorder="1" applyAlignment="1">
      <alignment vertical="top" wrapText="1" shrinkToFit="1"/>
    </xf>
    <xf numFmtId="0" fontId="25" fillId="0" borderId="18" xfId="0" applyFont="1" applyBorder="1"/>
    <xf numFmtId="0" fontId="25" fillId="0" borderId="16" xfId="0" applyFont="1" applyBorder="1" applyAlignment="1">
      <alignment horizontal="left"/>
    </xf>
    <xf numFmtId="0" fontId="25" fillId="0" borderId="18" xfId="0" applyFont="1" applyBorder="1" applyAlignment="1">
      <alignment horizontal="left"/>
    </xf>
    <xf numFmtId="0" fontId="26" fillId="0" borderId="28" xfId="0" applyFont="1" applyBorder="1" applyAlignment="1">
      <alignment horizontal="left"/>
    </xf>
    <xf numFmtId="0" fontId="26" fillId="0" borderId="30" xfId="0" applyFont="1" applyBorder="1" applyAlignment="1">
      <alignment horizontal="left"/>
    </xf>
    <xf numFmtId="0" fontId="27" fillId="0" borderId="28" xfId="0" applyFont="1" applyBorder="1"/>
    <xf numFmtId="0" fontId="27" fillId="0" borderId="18" xfId="0" applyFont="1" applyBorder="1"/>
    <xf numFmtId="0" fontId="25" fillId="0" borderId="42" xfId="0" applyFont="1" applyBorder="1"/>
    <xf numFmtId="0" fontId="27" fillId="0" borderId="30" xfId="0" applyFont="1" applyBorder="1"/>
    <xf numFmtId="0" fontId="25" fillId="0" borderId="41" xfId="0" applyFont="1" applyBorder="1"/>
    <xf numFmtId="0" fontId="26" fillId="0" borderId="16" xfId="0" applyFont="1" applyBorder="1" applyAlignment="1">
      <alignment horizontal="left"/>
    </xf>
    <xf numFmtId="0" fontId="26" fillId="0" borderId="18" xfId="0" applyFont="1" applyBorder="1" applyAlignment="1">
      <alignment horizontal="left"/>
    </xf>
    <xf numFmtId="49" fontId="25" fillId="0" borderId="31" xfId="0" applyNumberFormat="1" applyFont="1" applyBorder="1" applyAlignment="1">
      <alignment vertical="top" wrapText="1"/>
    </xf>
    <xf numFmtId="0" fontId="25" fillId="0" borderId="43" xfId="0" applyFont="1" applyBorder="1" applyAlignment="1">
      <alignment horizontal="left" vertical="top" wrapText="1"/>
    </xf>
    <xf numFmtId="0" fontId="25" fillId="0" borderId="32" xfId="0" applyFont="1" applyBorder="1" applyAlignment="1">
      <alignment horizontal="left"/>
    </xf>
    <xf numFmtId="0" fontId="25" fillId="0" borderId="2" xfId="0" applyFont="1" applyBorder="1" applyAlignment="1">
      <alignment wrapText="1"/>
    </xf>
    <xf numFmtId="0" fontId="25" fillId="0" borderId="40" xfId="0" applyFont="1" applyBorder="1"/>
    <xf numFmtId="0" fontId="25" fillId="0" borderId="31" xfId="0" applyFont="1" applyBorder="1" applyAlignment="1">
      <alignment horizontal="left" vertical="top" wrapText="1"/>
    </xf>
    <xf numFmtId="0" fontId="25" fillId="0" borderId="28" xfId="0" applyFont="1" applyBorder="1"/>
    <xf numFmtId="0" fontId="25" fillId="0" borderId="30" xfId="0" applyFont="1" applyBorder="1"/>
    <xf numFmtId="0" fontId="0" fillId="0" borderId="56" xfId="0" applyBorder="1"/>
    <xf numFmtId="0" fontId="18" fillId="0" borderId="5" xfId="0" applyFont="1" applyBorder="1" applyAlignment="1">
      <alignment horizontal="left" wrapText="1"/>
    </xf>
    <xf numFmtId="0" fontId="0" fillId="0" borderId="18" xfId="0" applyBorder="1"/>
    <xf numFmtId="0" fontId="17" fillId="0" borderId="28" xfId="0" applyFont="1" applyBorder="1" applyAlignment="1">
      <alignment horizontal="center" vertical="top"/>
    </xf>
    <xf numFmtId="0" fontId="18" fillId="0" borderId="62" xfId="0" applyFont="1" applyBorder="1" applyAlignment="1">
      <alignment wrapText="1"/>
    </xf>
    <xf numFmtId="0" fontId="17" fillId="0" borderId="13" xfId="0" applyFont="1" applyBorder="1" applyAlignment="1">
      <alignment horizontal="center"/>
    </xf>
    <xf numFmtId="0" fontId="17" fillId="0" borderId="75" xfId="0" applyFont="1" applyBorder="1" applyAlignment="1">
      <alignment horizontal="center"/>
    </xf>
    <xf numFmtId="0" fontId="25" fillId="0" borderId="5" xfId="0" applyFont="1" applyBorder="1" applyAlignment="1">
      <alignment horizontal="left" vertical="top" wrapText="1"/>
    </xf>
    <xf numFmtId="0" fontId="25" fillId="0" borderId="0" xfId="0" applyFont="1" applyAlignment="1">
      <alignment horizontal="left"/>
    </xf>
    <xf numFmtId="0" fontId="25" fillId="0" borderId="0" xfId="0" applyFont="1" applyAlignment="1">
      <alignment horizontal="center"/>
    </xf>
    <xf numFmtId="0" fontId="25" fillId="0" borderId="36" xfId="0" applyFont="1" applyBorder="1" applyAlignment="1">
      <alignment horizontal="center"/>
    </xf>
    <xf numFmtId="0" fontId="25" fillId="0" borderId="48" xfId="0" applyFont="1" applyBorder="1" applyAlignment="1">
      <alignment horizontal="left"/>
    </xf>
    <xf numFmtId="0" fontId="25" fillId="0" borderId="4" xfId="0" applyFont="1" applyBorder="1" applyAlignment="1">
      <alignment horizontal="left" vertical="top" wrapText="1"/>
    </xf>
    <xf numFmtId="0" fontId="25" fillId="0" borderId="46" xfId="0" applyFont="1" applyBorder="1" applyAlignment="1">
      <alignment horizontal="center"/>
    </xf>
    <xf numFmtId="0" fontId="25" fillId="0" borderId="47" xfId="0" applyFont="1" applyBorder="1" applyAlignment="1">
      <alignment horizontal="center"/>
    </xf>
    <xf numFmtId="0" fontId="25" fillId="0" borderId="42" xfId="0" applyFont="1" applyBorder="1" applyAlignment="1">
      <alignment horizontal="center"/>
    </xf>
    <xf numFmtId="0" fontId="25" fillId="0" borderId="66" xfId="0" applyFont="1" applyBorder="1"/>
    <xf numFmtId="0" fontId="25" fillId="0" borderId="34" xfId="0" applyFont="1" applyBorder="1" applyAlignment="1">
      <alignment horizontal="left"/>
    </xf>
    <xf numFmtId="0" fontId="25" fillId="0" borderId="53" xfId="0" applyFont="1" applyBorder="1" applyAlignment="1">
      <alignment horizontal="left"/>
    </xf>
    <xf numFmtId="0" fontId="25" fillId="0" borderId="48" xfId="0" applyFont="1" applyBorder="1"/>
    <xf numFmtId="0" fontId="6" fillId="0" borderId="0" xfId="0" applyFont="1" applyAlignment="1">
      <alignment horizontal="justify" vertical="center"/>
    </xf>
    <xf numFmtId="0" fontId="0" fillId="0" borderId="32" xfId="0" applyBorder="1"/>
    <xf numFmtId="0" fontId="25" fillId="0" borderId="44" xfId="0" applyFont="1" applyBorder="1" applyAlignment="1">
      <alignment horizontal="left"/>
    </xf>
    <xf numFmtId="0" fontId="25" fillId="0" borderId="56" xfId="0" applyFont="1" applyBorder="1" applyAlignment="1">
      <alignment horizontal="left"/>
    </xf>
    <xf numFmtId="49" fontId="18" fillId="0" borderId="31" xfId="0" applyNumberFormat="1" applyFont="1" applyBorder="1" applyAlignment="1">
      <alignment horizontal="left" vertical="top" wrapText="1"/>
    </xf>
    <xf numFmtId="0" fontId="16" fillId="0" borderId="0" xfId="0" applyFont="1" applyAlignment="1">
      <alignment horizontal="center"/>
    </xf>
    <xf numFmtId="0" fontId="0" fillId="0" borderId="62" xfId="0" applyBorder="1"/>
    <xf numFmtId="0" fontId="18" fillId="6" borderId="37" xfId="0" applyFont="1" applyFill="1" applyBorder="1" applyAlignment="1">
      <alignment horizontal="center"/>
    </xf>
    <xf numFmtId="0" fontId="18" fillId="0" borderId="56" xfId="0" applyFont="1" applyBorder="1" applyAlignment="1">
      <alignment horizontal="left" wrapText="1"/>
    </xf>
    <xf numFmtId="0" fontId="17" fillId="6" borderId="8" xfId="0" applyFont="1" applyFill="1" applyBorder="1" applyAlignment="1">
      <alignment horizontal="center"/>
    </xf>
    <xf numFmtId="0" fontId="25" fillId="0" borderId="39" xfId="0" quotePrefix="1" applyFont="1" applyBorder="1" applyAlignment="1">
      <alignment horizontal="left" wrapText="1"/>
    </xf>
    <xf numFmtId="0" fontId="25" fillId="0" borderId="31" xfId="0" quotePrefix="1" applyFont="1" applyBorder="1" applyAlignment="1">
      <alignment horizontal="left" wrapText="1"/>
    </xf>
    <xf numFmtId="0" fontId="25" fillId="0" borderId="31" xfId="0" applyFont="1" applyBorder="1" applyAlignment="1">
      <alignment horizontal="center"/>
    </xf>
    <xf numFmtId="0" fontId="25" fillId="0" borderId="31" xfId="0" applyFont="1" applyBorder="1" applyAlignment="1">
      <alignment horizontal="left" wrapText="1"/>
    </xf>
    <xf numFmtId="0" fontId="25" fillId="0" borderId="43" xfId="0" applyFont="1" applyBorder="1" applyAlignment="1">
      <alignment horizontal="center"/>
    </xf>
    <xf numFmtId="0" fontId="25" fillId="0" borderId="31" xfId="0" quotePrefix="1" applyFont="1" applyBorder="1" applyAlignment="1">
      <alignment wrapText="1"/>
    </xf>
    <xf numFmtId="0" fontId="25" fillId="0" borderId="31" xfId="0" applyFont="1" applyBorder="1" applyAlignment="1">
      <alignment wrapText="1"/>
    </xf>
    <xf numFmtId="0" fontId="25" fillId="0" borderId="66" xfId="0" applyFont="1" applyBorder="1" applyAlignment="1">
      <alignment wrapText="1"/>
    </xf>
    <xf numFmtId="0" fontId="17" fillId="6" borderId="12" xfId="0" applyFont="1" applyFill="1" applyBorder="1" applyAlignment="1">
      <alignment horizontal="center"/>
    </xf>
    <xf numFmtId="0" fontId="19" fillId="0" borderId="41" xfId="0" applyFont="1" applyBorder="1"/>
    <xf numFmtId="0" fontId="19" fillId="0" borderId="51" xfId="0" applyFont="1" applyBorder="1"/>
    <xf numFmtId="0" fontId="18" fillId="0" borderId="66" xfId="0" applyFont="1" applyBorder="1" applyAlignment="1">
      <alignment horizontal="left" wrapText="1"/>
    </xf>
    <xf numFmtId="0" fontId="18" fillId="0" borderId="18" xfId="0" applyFont="1" applyBorder="1" applyAlignment="1">
      <alignment horizontal="left" indent="4"/>
    </xf>
    <xf numFmtId="0" fontId="16" fillId="0" borderId="63" xfId="0" applyFont="1" applyBorder="1" applyAlignment="1">
      <alignment horizontal="left"/>
    </xf>
    <xf numFmtId="0" fontId="18" fillId="0" borderId="64" xfId="0" applyFont="1" applyBorder="1" applyAlignment="1">
      <alignment horizontal="center"/>
    </xf>
    <xf numFmtId="0" fontId="18" fillId="0" borderId="18" xfId="0" applyFont="1" applyBorder="1" applyAlignment="1">
      <alignment horizontal="left" indent="3"/>
    </xf>
    <xf numFmtId="0" fontId="18" fillId="6" borderId="35" xfId="0" applyFont="1" applyFill="1" applyBorder="1" applyAlignment="1">
      <alignment horizontal="center"/>
    </xf>
    <xf numFmtId="0" fontId="17" fillId="0" borderId="4" xfId="0" applyFont="1" applyBorder="1" applyAlignment="1">
      <alignment horizontal="center"/>
    </xf>
    <xf numFmtId="0" fontId="18" fillId="0" borderId="48" xfId="0" applyFont="1" applyBorder="1" applyAlignment="1">
      <alignment wrapText="1"/>
    </xf>
    <xf numFmtId="0" fontId="25" fillId="0" borderId="6" xfId="0" applyFont="1" applyBorder="1" applyAlignment="1">
      <alignment horizontal="center"/>
    </xf>
    <xf numFmtId="0" fontId="25" fillId="0" borderId="6" xfId="0" applyFont="1" applyBorder="1"/>
    <xf numFmtId="0" fontId="25" fillId="0" borderId="45" xfId="0" applyFont="1" applyBorder="1"/>
    <xf numFmtId="0" fontId="25" fillId="0" borderId="48" xfId="0" quotePrefix="1" applyFont="1" applyBorder="1" applyAlignment="1">
      <alignment wrapText="1"/>
    </xf>
    <xf numFmtId="0" fontId="18" fillId="0" borderId="0" xfId="0" applyFont="1" applyAlignment="1">
      <alignment wrapText="1"/>
    </xf>
    <xf numFmtId="0" fontId="17" fillId="0" borderId="0" xfId="0" applyFont="1" applyAlignment="1">
      <alignment horizontal="right" wrapText="1"/>
    </xf>
    <xf numFmtId="0" fontId="25" fillId="0" borderId="57" xfId="0" applyFont="1" applyBorder="1" applyAlignment="1">
      <alignment horizontal="center"/>
    </xf>
    <xf numFmtId="0" fontId="25" fillId="0" borderId="59" xfId="0" applyFont="1" applyBorder="1" applyAlignment="1">
      <alignment horizontal="center"/>
    </xf>
    <xf numFmtId="0" fontId="25" fillId="0" borderId="58" xfId="0" applyFont="1" applyBorder="1" applyAlignment="1">
      <alignment horizontal="center"/>
    </xf>
    <xf numFmtId="0" fontId="19" fillId="0" borderId="18" xfId="0" applyFont="1" applyBorder="1"/>
    <xf numFmtId="0" fontId="18" fillId="0" borderId="18" xfId="0" applyFont="1" applyBorder="1" applyAlignment="1">
      <alignment horizontal="left" indent="2"/>
    </xf>
    <xf numFmtId="0" fontId="17" fillId="0" borderId="31" xfId="4" applyFont="1" applyBorder="1" applyAlignment="1">
      <alignment horizontal="left"/>
    </xf>
    <xf numFmtId="0" fontId="17" fillId="0" borderId="31" xfId="0" applyFont="1" applyBorder="1" applyAlignment="1">
      <alignment horizontal="left"/>
    </xf>
    <xf numFmtId="0" fontId="18" fillId="0" borderId="49" xfId="4" applyFont="1" applyBorder="1" applyAlignment="1">
      <alignment horizontal="center"/>
    </xf>
    <xf numFmtId="0" fontId="17" fillId="0" borderId="63" xfId="4" applyFont="1" applyBorder="1" applyAlignment="1">
      <alignment horizontal="center"/>
    </xf>
    <xf numFmtId="49" fontId="18" fillId="0" borderId="31" xfId="4" applyNumberFormat="1" applyFont="1" applyBorder="1"/>
    <xf numFmtId="0" fontId="18" fillId="0" borderId="6" xfId="4" applyFont="1" applyBorder="1"/>
    <xf numFmtId="0" fontId="18" fillId="0" borderId="36" xfId="4" applyFont="1" applyBorder="1" applyAlignment="1">
      <alignment horizontal="center"/>
    </xf>
    <xf numFmtId="0" fontId="18" fillId="0" borderId="48" xfId="4" applyFont="1" applyBorder="1"/>
    <xf numFmtId="0" fontId="18" fillId="0" borderId="9" xfId="4" applyFont="1" applyBorder="1" applyAlignment="1">
      <alignment horizontal="center"/>
    </xf>
    <xf numFmtId="0" fontId="18" fillId="0" borderId="18" xfId="4" applyFont="1" applyBorder="1" applyAlignment="1">
      <alignment vertical="top"/>
    </xf>
    <xf numFmtId="0" fontId="18" fillId="0" borderId="31" xfId="1" applyFont="1" applyBorder="1" applyAlignment="1">
      <alignment vertical="top" wrapText="1" shrinkToFit="1"/>
    </xf>
    <xf numFmtId="0" fontId="22" fillId="0" borderId="28" xfId="4" applyFont="1" applyBorder="1" applyAlignment="1">
      <alignment horizontal="left"/>
    </xf>
    <xf numFmtId="0" fontId="18" fillId="0" borderId="43" xfId="4" applyFont="1" applyBorder="1" applyAlignment="1">
      <alignment horizontal="left"/>
    </xf>
    <xf numFmtId="0" fontId="18" fillId="0" borderId="16" xfId="4" applyFont="1" applyBorder="1"/>
    <xf numFmtId="0" fontId="18" fillId="0" borderId="35" xfId="4" applyFont="1" applyBorder="1"/>
    <xf numFmtId="0" fontId="18" fillId="0" borderId="31" xfId="4" applyFont="1" applyBorder="1" applyAlignment="1">
      <alignment vertical="top" wrapText="1" shrinkToFit="1"/>
    </xf>
    <xf numFmtId="0" fontId="18" fillId="0" borderId="50" xfId="4" applyFont="1" applyBorder="1"/>
    <xf numFmtId="0" fontId="18" fillId="0" borderId="32" xfId="4" applyFont="1" applyBorder="1"/>
    <xf numFmtId="0" fontId="18" fillId="0" borderId="29" xfId="4" applyFont="1" applyBorder="1"/>
    <xf numFmtId="0" fontId="18" fillId="0" borderId="16" xfId="4" applyFont="1" applyBorder="1" applyAlignment="1">
      <alignment vertical="top" wrapText="1"/>
    </xf>
    <xf numFmtId="0" fontId="18" fillId="0" borderId="17" xfId="4" applyFont="1" applyBorder="1" applyAlignment="1">
      <alignment vertical="top" wrapText="1"/>
    </xf>
    <xf numFmtId="0" fontId="18" fillId="0" borderId="18" xfId="4" applyFont="1" applyBorder="1" applyAlignment="1">
      <alignment vertical="top" wrapText="1"/>
    </xf>
    <xf numFmtId="0" fontId="18" fillId="0" borderId="28" xfId="4" applyFont="1" applyBorder="1" applyAlignment="1">
      <alignment wrapText="1"/>
    </xf>
    <xf numFmtId="0" fontId="18" fillId="0" borderId="30" xfId="4" applyFont="1" applyBorder="1" applyAlignment="1">
      <alignment wrapText="1"/>
    </xf>
    <xf numFmtId="0" fontId="18" fillId="0" borderId="31" xfId="4" applyFont="1" applyBorder="1" applyAlignment="1">
      <alignment wrapText="1"/>
    </xf>
    <xf numFmtId="0" fontId="18" fillId="0" borderId="33" xfId="4" applyFont="1" applyBorder="1"/>
    <xf numFmtId="0" fontId="18" fillId="0" borderId="58" xfId="4" applyFont="1" applyBorder="1" applyAlignment="1">
      <alignment horizontal="center"/>
    </xf>
    <xf numFmtId="0" fontId="18" fillId="0" borderId="5" xfId="4" applyFont="1" applyBorder="1" applyAlignment="1">
      <alignment horizontal="left"/>
    </xf>
    <xf numFmtId="0" fontId="17" fillId="0" borderId="7" xfId="4" applyFont="1" applyBorder="1" applyAlignment="1">
      <alignment horizontal="right"/>
    </xf>
    <xf numFmtId="0" fontId="17" fillId="0" borderId="5" xfId="4" applyFont="1" applyBorder="1" applyAlignment="1">
      <alignment horizontal="right"/>
    </xf>
    <xf numFmtId="0" fontId="18" fillId="0" borderId="76" xfId="0" applyFont="1" applyBorder="1" applyAlignment="1">
      <alignment horizontal="center"/>
    </xf>
    <xf numFmtId="0" fontId="18" fillId="0" borderId="74" xfId="0" applyFont="1" applyBorder="1" applyAlignment="1">
      <alignment horizontal="center"/>
    </xf>
    <xf numFmtId="0" fontId="19" fillId="0" borderId="33" xfId="0" applyFont="1" applyBorder="1" applyAlignment="1">
      <alignment vertical="top" wrapText="1"/>
    </xf>
    <xf numFmtId="0" fontId="18" fillId="0" borderId="3" xfId="0" applyFont="1" applyBorder="1" applyAlignment="1">
      <alignment horizontal="left" indent="3"/>
    </xf>
    <xf numFmtId="0" fontId="18" fillId="0" borderId="33" xfId="0" applyFont="1" applyBorder="1" applyAlignment="1">
      <alignment horizontal="left" indent="3"/>
    </xf>
    <xf numFmtId="0" fontId="18" fillId="0" borderId="8" xfId="0" quotePrefix="1" applyFont="1" applyBorder="1"/>
    <xf numFmtId="0" fontId="17" fillId="0" borderId="31" xfId="0" applyFont="1" applyBorder="1"/>
    <xf numFmtId="0" fontId="6" fillId="0" borderId="0" xfId="0" applyFont="1" applyAlignment="1">
      <alignment wrapText="1"/>
    </xf>
    <xf numFmtId="0" fontId="18" fillId="0" borderId="7" xfId="0" applyFont="1" applyBorder="1" applyAlignment="1">
      <alignment horizontal="left" wrapText="1"/>
    </xf>
    <xf numFmtId="0" fontId="17" fillId="0" borderId="0" xfId="0" applyFont="1" applyAlignment="1">
      <alignment wrapText="1"/>
    </xf>
    <xf numFmtId="0" fontId="18" fillId="0" borderId="41" xfId="0" applyFont="1" applyBorder="1" applyAlignment="1">
      <alignment wrapText="1"/>
    </xf>
    <xf numFmtId="0" fontId="17" fillId="0" borderId="0" xfId="0" applyFont="1" applyAlignment="1">
      <alignment horizontal="left" wrapText="1"/>
    </xf>
    <xf numFmtId="0" fontId="17" fillId="0" borderId="0" xfId="0" quotePrefix="1" applyFont="1" applyAlignment="1">
      <alignment horizontal="left" wrapText="1"/>
    </xf>
    <xf numFmtId="0" fontId="18" fillId="0" borderId="3" xfId="0" quotePrefix="1" applyFont="1" applyBorder="1" applyAlignment="1">
      <alignment horizontal="left" wrapText="1"/>
    </xf>
    <xf numFmtId="0" fontId="0" fillId="0" borderId="0" xfId="0" applyAlignment="1">
      <alignment wrapText="1"/>
    </xf>
    <xf numFmtId="0" fontId="21" fillId="0" borderId="55" xfId="0" applyFont="1" applyBorder="1" applyAlignment="1">
      <alignment horizontal="center"/>
    </xf>
    <xf numFmtId="0" fontId="21" fillId="0" borderId="17" xfId="0" applyFont="1" applyBorder="1" applyAlignment="1">
      <alignment horizontal="center"/>
    </xf>
    <xf numFmtId="0" fontId="21" fillId="0" borderId="18" xfId="0" applyFont="1" applyBorder="1" applyAlignment="1">
      <alignment horizontal="center"/>
    </xf>
    <xf numFmtId="0" fontId="18" fillId="0" borderId="41" xfId="0" applyFont="1" applyBorder="1" applyAlignment="1">
      <alignment horizontal="left" indent="3"/>
    </xf>
    <xf numFmtId="0" fontId="18" fillId="0" borderId="77" xfId="0" applyFont="1" applyBorder="1" applyAlignment="1">
      <alignment horizontal="center"/>
    </xf>
    <xf numFmtId="0" fontId="18" fillId="6" borderId="16" xfId="0" applyFont="1" applyFill="1" applyBorder="1" applyAlignment="1">
      <alignment horizontal="center"/>
    </xf>
    <xf numFmtId="0" fontId="18" fillId="6" borderId="17" xfId="0" applyFont="1" applyFill="1" applyBorder="1" applyAlignment="1">
      <alignment horizontal="center"/>
    </xf>
    <xf numFmtId="0" fontId="21" fillId="6" borderId="16" xfId="0" applyFont="1" applyFill="1" applyBorder="1" applyAlignment="1">
      <alignment horizontal="center"/>
    </xf>
    <xf numFmtId="0" fontId="21" fillId="6" borderId="17" xfId="0" applyFont="1" applyFill="1" applyBorder="1" applyAlignment="1">
      <alignment horizontal="center"/>
    </xf>
    <xf numFmtId="0" fontId="17" fillId="0" borderId="8" xfId="0" applyFont="1" applyBorder="1" applyAlignment="1">
      <alignment horizontal="left"/>
    </xf>
    <xf numFmtId="0" fontId="18" fillId="0" borderId="61" xfId="0" applyFont="1" applyBorder="1" applyAlignment="1">
      <alignment horizontal="center"/>
    </xf>
    <xf numFmtId="0" fontId="18" fillId="0" borderId="55" xfId="0" applyFont="1" applyBorder="1" applyAlignment="1">
      <alignment horizontal="left"/>
    </xf>
    <xf numFmtId="0" fontId="18" fillId="0" borderId="61" xfId="0" applyFont="1" applyBorder="1" applyAlignment="1">
      <alignment horizontal="left"/>
    </xf>
    <xf numFmtId="0" fontId="18" fillId="10" borderId="16" xfId="0" applyFont="1" applyFill="1" applyBorder="1" applyAlignment="1">
      <alignment horizontal="center"/>
    </xf>
    <xf numFmtId="0" fontId="18" fillId="10" borderId="17" xfId="0" applyFont="1" applyFill="1" applyBorder="1" applyAlignment="1">
      <alignment horizontal="center"/>
    </xf>
    <xf numFmtId="0" fontId="18" fillId="10" borderId="18" xfId="0" applyFont="1" applyFill="1" applyBorder="1" applyAlignment="1">
      <alignment horizontal="center"/>
    </xf>
    <xf numFmtId="0" fontId="19" fillId="0" borderId="49" xfId="0" applyFont="1" applyBorder="1" applyAlignment="1">
      <alignment horizontal="left"/>
    </xf>
    <xf numFmtId="0" fontId="18" fillId="0" borderId="28" xfId="0" applyFont="1" applyBorder="1" applyAlignment="1">
      <alignment horizontal="left" indent="2"/>
    </xf>
    <xf numFmtId="0" fontId="18" fillId="0" borderId="30" xfId="0" applyFont="1" applyBorder="1" applyAlignment="1">
      <alignment horizontal="left" indent="2"/>
    </xf>
    <xf numFmtId="0" fontId="17" fillId="0" borderId="12" xfId="0" quotePrefix="1" applyFont="1" applyBorder="1" applyAlignment="1">
      <alignment horizontal="left"/>
    </xf>
    <xf numFmtId="0" fontId="19" fillId="0" borderId="20" xfId="0" applyFont="1" applyBorder="1" applyAlignment="1">
      <alignment horizontal="left"/>
    </xf>
    <xf numFmtId="0" fontId="18" fillId="0" borderId="25" xfId="0" applyFont="1" applyBorder="1" applyAlignment="1">
      <alignment horizontal="center"/>
    </xf>
    <xf numFmtId="0" fontId="18" fillId="0" borderId="27" xfId="0" applyFont="1" applyBorder="1" applyAlignment="1">
      <alignment horizontal="center"/>
    </xf>
    <xf numFmtId="0" fontId="18" fillId="0" borderId="62" xfId="0" applyFont="1" applyBorder="1" applyAlignment="1">
      <alignment horizontal="center"/>
    </xf>
    <xf numFmtId="0" fontId="18" fillId="0" borderId="18" xfId="0" quotePrefix="1" applyFont="1" applyBorder="1" applyAlignment="1">
      <alignment horizontal="left"/>
    </xf>
    <xf numFmtId="0" fontId="18" fillId="0" borderId="28" xfId="0" applyFont="1" applyBorder="1" applyAlignment="1">
      <alignment horizontal="center" vertical="top"/>
    </xf>
    <xf numFmtId="0" fontId="18" fillId="0" borderId="29" xfId="0" applyFont="1" applyBorder="1" applyAlignment="1">
      <alignment horizontal="center" vertical="top"/>
    </xf>
    <xf numFmtId="0" fontId="18" fillId="0" borderId="30" xfId="0" applyFont="1" applyBorder="1" applyAlignment="1">
      <alignment horizontal="center" vertical="top"/>
    </xf>
    <xf numFmtId="0" fontId="20" fillId="0" borderId="18" xfId="0" applyFont="1" applyBorder="1" applyAlignment="1">
      <alignment horizontal="left"/>
    </xf>
    <xf numFmtId="0" fontId="18" fillId="0" borderId="50" xfId="4" applyFont="1" applyBorder="1" applyAlignment="1">
      <alignment horizontal="left"/>
    </xf>
    <xf numFmtId="0" fontId="18" fillId="0" borderId="63" xfId="4" applyFont="1" applyBorder="1" applyAlignment="1">
      <alignment horizontal="center"/>
    </xf>
    <xf numFmtId="0" fontId="18" fillId="0" borderId="21" xfId="4" applyFont="1" applyBorder="1" applyAlignment="1">
      <alignment horizontal="center"/>
    </xf>
    <xf numFmtId="0" fontId="18" fillId="0" borderId="40" xfId="4" applyFont="1" applyBorder="1" applyAlignment="1">
      <alignment horizontal="center"/>
    </xf>
    <xf numFmtId="0" fontId="18" fillId="0" borderId="32" xfId="0" applyFont="1" applyBorder="1" applyAlignment="1">
      <alignment horizontal="left" indent="2"/>
    </xf>
    <xf numFmtId="0" fontId="18" fillId="0" borderId="28" xfId="0" applyFont="1" applyBorder="1" applyAlignment="1">
      <alignment horizontal="left" indent="3"/>
    </xf>
    <xf numFmtId="0" fontId="18" fillId="0" borderId="30" xfId="0" applyFont="1" applyBorder="1" applyAlignment="1">
      <alignment horizontal="left" indent="3"/>
    </xf>
    <xf numFmtId="0" fontId="18" fillId="0" borderId="28" xfId="4" applyFont="1" applyBorder="1" applyAlignment="1">
      <alignment horizontal="left" wrapText="1"/>
    </xf>
    <xf numFmtId="0" fontId="18" fillId="0" borderId="30" xfId="4" applyFont="1" applyBorder="1" applyAlignment="1">
      <alignment horizontal="left" wrapText="1"/>
    </xf>
    <xf numFmtId="0" fontId="18" fillId="0" borderId="32" xfId="4" applyFont="1" applyBorder="1" applyAlignment="1">
      <alignment horizontal="center"/>
    </xf>
    <xf numFmtId="0" fontId="19" fillId="0" borderId="55" xfId="0" applyFont="1" applyBorder="1" applyAlignment="1">
      <alignment horizontal="left" vertical="top" indent="5"/>
    </xf>
    <xf numFmtId="0" fontId="18" fillId="0" borderId="28" xfId="0" applyFont="1" applyBorder="1" applyAlignment="1">
      <alignment horizontal="left" indent="4"/>
    </xf>
    <xf numFmtId="0" fontId="18" fillId="0" borderId="28" xfId="0" applyFont="1" applyBorder="1" applyAlignment="1">
      <alignment horizontal="left" indent="6"/>
    </xf>
    <xf numFmtId="0" fontId="18" fillId="0" borderId="30" xfId="0" applyFont="1" applyBorder="1" applyAlignment="1">
      <alignment horizontal="left" indent="6"/>
    </xf>
    <xf numFmtId="0" fontId="19" fillId="0" borderId="28" xfId="0" applyFont="1" applyBorder="1" applyAlignment="1">
      <alignment horizontal="left" indent="2"/>
    </xf>
    <xf numFmtId="0" fontId="18" fillId="0" borderId="57" xfId="4" applyFont="1" applyBorder="1" applyAlignment="1">
      <alignment horizontal="center"/>
    </xf>
    <xf numFmtId="0" fontId="18" fillId="0" borderId="59" xfId="4" applyFont="1" applyBorder="1" applyAlignment="1">
      <alignment horizontal="center"/>
    </xf>
    <xf numFmtId="0" fontId="18" fillId="0" borderId="50" xfId="0" applyFont="1" applyBorder="1" applyAlignment="1">
      <alignment horizontal="left" indent="2"/>
    </xf>
    <xf numFmtId="0" fontId="21" fillId="6" borderId="18" xfId="0" applyFont="1" applyFill="1" applyBorder="1" applyAlignment="1">
      <alignment horizontal="center"/>
    </xf>
    <xf numFmtId="0" fontId="21" fillId="6" borderId="18" xfId="0" applyFont="1" applyFill="1" applyBorder="1"/>
    <xf numFmtId="0" fontId="17" fillId="0" borderId="31" xfId="0" quotePrefix="1" applyFont="1" applyBorder="1" applyAlignment="1">
      <alignment horizontal="left"/>
    </xf>
    <xf numFmtId="0" fontId="18" fillId="0" borderId="2" xfId="0" applyFont="1" applyBorder="1" applyAlignment="1">
      <alignment horizontal="left" indent="1"/>
    </xf>
    <xf numFmtId="0" fontId="18" fillId="0" borderId="17" xfId="0" applyFont="1" applyBorder="1" applyAlignment="1">
      <alignment horizontal="left" indent="1"/>
    </xf>
    <xf numFmtId="0" fontId="18" fillId="0" borderId="31" xfId="0" applyFont="1" applyBorder="1" applyAlignment="1">
      <alignment horizontal="left" indent="1"/>
    </xf>
    <xf numFmtId="0" fontId="18" fillId="0" borderId="0" xfId="0" applyFont="1" applyAlignment="1">
      <alignment horizontal="left" indent="1"/>
    </xf>
    <xf numFmtId="0" fontId="18" fillId="0" borderId="3" xfId="0" applyFont="1" applyBorder="1" applyAlignment="1">
      <alignment horizontal="left" indent="2"/>
    </xf>
    <xf numFmtId="0" fontId="18" fillId="0" borderId="74" xfId="0" applyFont="1" applyBorder="1"/>
    <xf numFmtId="0" fontId="18" fillId="0" borderId="45" xfId="0" applyFont="1" applyBorder="1"/>
    <xf numFmtId="0" fontId="18" fillId="0" borderId="41" xfId="0" applyFont="1" applyBorder="1" applyAlignment="1">
      <alignment horizontal="left" indent="2"/>
    </xf>
    <xf numFmtId="0" fontId="18" fillId="0" borderId="40" xfId="0" applyFont="1" applyBorder="1" applyAlignment="1">
      <alignment horizontal="left" indent="2"/>
    </xf>
    <xf numFmtId="0" fontId="19" fillId="0" borderId="41" xfId="4" applyFont="1" applyBorder="1" applyAlignment="1">
      <alignment horizontal="left"/>
    </xf>
    <xf numFmtId="0" fontId="19" fillId="0" borderId="62" xfId="4" applyFont="1" applyBorder="1" applyAlignment="1">
      <alignment horizontal="left"/>
    </xf>
    <xf numFmtId="0" fontId="18" fillId="10" borderId="47" xfId="0" applyFont="1" applyFill="1" applyBorder="1" applyAlignment="1">
      <alignment horizontal="center"/>
    </xf>
    <xf numFmtId="0" fontId="18" fillId="10" borderId="42" xfId="0" applyFont="1" applyFill="1" applyBorder="1" applyAlignment="1">
      <alignment horizontal="center"/>
    </xf>
    <xf numFmtId="49" fontId="18" fillId="0" borderId="66" xfId="0" applyNumberFormat="1" applyFont="1" applyBorder="1" applyAlignment="1">
      <alignment vertical="top" wrapText="1"/>
    </xf>
    <xf numFmtId="0" fontId="18" fillId="10" borderId="35" xfId="0" applyFont="1" applyFill="1" applyBorder="1" applyAlignment="1">
      <alignment horizontal="center"/>
    </xf>
    <xf numFmtId="0" fontId="18" fillId="10" borderId="37" xfId="0" applyFont="1" applyFill="1" applyBorder="1" applyAlignment="1">
      <alignment horizontal="center"/>
    </xf>
    <xf numFmtId="0" fontId="18" fillId="0" borderId="63" xfId="4" applyFont="1" applyBorder="1" applyAlignment="1">
      <alignment horizontal="left"/>
    </xf>
    <xf numFmtId="0" fontId="17" fillId="0" borderId="43" xfId="4" applyFont="1" applyBorder="1" applyAlignment="1">
      <alignment horizontal="left"/>
    </xf>
    <xf numFmtId="0" fontId="18" fillId="10" borderId="45" xfId="0" applyFont="1" applyFill="1" applyBorder="1" applyAlignment="1">
      <alignment horizontal="center"/>
    </xf>
    <xf numFmtId="49" fontId="18" fillId="0" borderId="48" xfId="0" applyNumberFormat="1" applyFont="1" applyBorder="1" applyAlignment="1">
      <alignment vertical="top" wrapText="1"/>
    </xf>
    <xf numFmtId="0" fontId="16" fillId="0" borderId="16" xfId="0" applyFont="1" applyBorder="1" applyAlignment="1">
      <alignment horizontal="center"/>
    </xf>
    <xf numFmtId="0" fontId="18" fillId="8" borderId="53" xfId="0" applyFont="1" applyFill="1" applyBorder="1" applyAlignment="1">
      <alignment horizontal="center"/>
    </xf>
    <xf numFmtId="0" fontId="18" fillId="8" borderId="42" xfId="0" applyFont="1" applyFill="1" applyBorder="1" applyAlignment="1">
      <alignment horizontal="center"/>
    </xf>
    <xf numFmtId="0" fontId="18" fillId="8" borderId="66" xfId="0" applyFont="1" applyFill="1" applyBorder="1" applyAlignment="1">
      <alignment horizontal="left"/>
    </xf>
    <xf numFmtId="0" fontId="18" fillId="0" borderId="16" xfId="0" applyFont="1" applyBorder="1" applyAlignment="1">
      <alignment horizontal="left" indent="2"/>
    </xf>
    <xf numFmtId="0" fontId="22" fillId="0" borderId="0" xfId="0" applyFont="1"/>
    <xf numFmtId="0" fontId="35" fillId="0" borderId="0" xfId="0" applyFont="1"/>
    <xf numFmtId="0" fontId="18" fillId="0" borderId="43" xfId="0" quotePrefix="1" applyFont="1" applyBorder="1" applyAlignment="1">
      <alignment horizontal="left"/>
    </xf>
    <xf numFmtId="0" fontId="18" fillId="8" borderId="66" xfId="0" applyFont="1" applyFill="1" applyBorder="1"/>
    <xf numFmtId="0" fontId="18" fillId="8" borderId="42" xfId="0" applyFont="1" applyFill="1" applyBorder="1" applyAlignment="1">
      <alignment horizontal="center" wrapText="1"/>
    </xf>
    <xf numFmtId="0" fontId="17" fillId="6" borderId="28" xfId="0" applyFont="1" applyFill="1" applyBorder="1" applyAlignment="1">
      <alignment horizontal="center"/>
    </xf>
    <xf numFmtId="0" fontId="17" fillId="6" borderId="29" xfId="0" applyFont="1" applyFill="1" applyBorder="1" applyAlignment="1">
      <alignment horizontal="center"/>
    </xf>
    <xf numFmtId="0" fontId="25" fillId="0" borderId="54" xfId="0" applyFont="1" applyBorder="1" applyAlignment="1">
      <alignment horizontal="center"/>
    </xf>
    <xf numFmtId="0" fontId="25" fillId="0" borderId="5" xfId="0" applyFont="1" applyBorder="1" applyAlignment="1">
      <alignment horizontal="left"/>
    </xf>
    <xf numFmtId="0" fontId="18" fillId="0" borderId="41" xfId="0" applyFont="1" applyBorder="1" applyAlignment="1">
      <alignment horizontal="left"/>
    </xf>
    <xf numFmtId="0" fontId="21" fillId="0" borderId="4" xfId="0" applyFont="1" applyBorder="1" applyAlignment="1">
      <alignment horizontal="left"/>
    </xf>
    <xf numFmtId="0" fontId="21" fillId="6" borderId="46" xfId="0" applyFont="1" applyFill="1" applyBorder="1" applyAlignment="1">
      <alignment horizontal="center"/>
    </xf>
    <xf numFmtId="0" fontId="21" fillId="6" borderId="47" xfId="0" applyFont="1" applyFill="1" applyBorder="1" applyAlignment="1">
      <alignment horizontal="center"/>
    </xf>
    <xf numFmtId="0" fontId="18" fillId="0" borderId="17" xfId="0" applyFont="1" applyBorder="1" applyAlignment="1">
      <alignment horizontal="left" indent="2"/>
    </xf>
    <xf numFmtId="0" fontId="18" fillId="0" borderId="42" xfId="0" quotePrefix="1" applyFont="1" applyBorder="1" applyAlignment="1">
      <alignment horizontal="left" indent="2"/>
    </xf>
    <xf numFmtId="0" fontId="21" fillId="0" borderId="18" xfId="0" applyFont="1" applyBorder="1"/>
    <xf numFmtId="0" fontId="21" fillId="0" borderId="16" xfId="0" applyFont="1" applyBorder="1" applyAlignment="1">
      <alignment horizontal="center"/>
    </xf>
    <xf numFmtId="0" fontId="18" fillId="0" borderId="43" xfId="0" quotePrefix="1" applyFont="1" applyBorder="1" applyAlignment="1">
      <alignment horizontal="left" wrapText="1"/>
    </xf>
    <xf numFmtId="0" fontId="21" fillId="0" borderId="2" xfId="0" applyFont="1" applyBorder="1" applyAlignment="1">
      <alignment horizontal="center"/>
    </xf>
    <xf numFmtId="0" fontId="21" fillId="0" borderId="61" xfId="0" applyFont="1" applyBorder="1"/>
    <xf numFmtId="0" fontId="23" fillId="0" borderId="18" xfId="0" applyFont="1" applyBorder="1"/>
    <xf numFmtId="0" fontId="21" fillId="0" borderId="18" xfId="0" applyFont="1" applyBorder="1" applyAlignment="1">
      <alignment horizontal="left" indent="2"/>
    </xf>
    <xf numFmtId="0" fontId="21" fillId="0" borderId="41" xfId="0" applyFont="1" applyBorder="1"/>
    <xf numFmtId="0" fontId="21" fillId="0" borderId="18" xfId="0" applyFont="1" applyBorder="1" applyAlignment="1">
      <alignment horizontal="left" vertical="top"/>
    </xf>
    <xf numFmtId="0" fontId="18" fillId="6" borderId="3" xfId="0" applyFont="1" applyFill="1" applyBorder="1" applyAlignment="1">
      <alignment horizontal="center"/>
    </xf>
    <xf numFmtId="0" fontId="21" fillId="6" borderId="16" xfId="0" applyFont="1" applyFill="1" applyBorder="1"/>
    <xf numFmtId="0" fontId="36" fillId="6" borderId="18" xfId="0" applyFont="1" applyFill="1" applyBorder="1"/>
    <xf numFmtId="0" fontId="21" fillId="6" borderId="0" xfId="0" applyFont="1" applyFill="1" applyAlignment="1">
      <alignment horizontal="center"/>
    </xf>
    <xf numFmtId="0" fontId="21" fillId="6" borderId="50" xfId="0" applyFont="1" applyFill="1" applyBorder="1" applyAlignment="1">
      <alignment horizontal="center"/>
    </xf>
    <xf numFmtId="0" fontId="21" fillId="6" borderId="66" xfId="0" quotePrefix="1" applyFont="1" applyFill="1" applyBorder="1" applyAlignment="1">
      <alignment horizontal="left"/>
    </xf>
    <xf numFmtId="0" fontId="19" fillId="0" borderId="0" xfId="0" applyFont="1" applyAlignment="1">
      <alignment horizontal="left"/>
    </xf>
    <xf numFmtId="0" fontId="18" fillId="0" borderId="28" xfId="0" applyFont="1" applyBorder="1" applyAlignment="1">
      <alignment horizontal="left" vertical="top"/>
    </xf>
    <xf numFmtId="0" fontId="18" fillId="6" borderId="40" xfId="0" applyFont="1" applyFill="1" applyBorder="1"/>
    <xf numFmtId="0" fontId="18" fillId="6" borderId="59" xfId="0" applyFont="1" applyFill="1" applyBorder="1" applyAlignment="1">
      <alignment horizontal="center"/>
    </xf>
    <xf numFmtId="0" fontId="21" fillId="6" borderId="59" xfId="0" applyFont="1" applyFill="1" applyBorder="1" applyAlignment="1">
      <alignment horizontal="center"/>
    </xf>
    <xf numFmtId="0" fontId="18" fillId="6" borderId="58" xfId="0" applyFont="1" applyFill="1" applyBorder="1" applyAlignment="1">
      <alignment horizontal="center"/>
    </xf>
    <xf numFmtId="0" fontId="18" fillId="6" borderId="55" xfId="0" applyFont="1" applyFill="1" applyBorder="1" applyAlignment="1">
      <alignment horizontal="center"/>
    </xf>
    <xf numFmtId="0" fontId="18" fillId="6" borderId="57" xfId="0" applyFont="1" applyFill="1" applyBorder="1" applyAlignment="1">
      <alignment horizontal="center"/>
    </xf>
    <xf numFmtId="0" fontId="18" fillId="6" borderId="31" xfId="0" applyFont="1" applyFill="1" applyBorder="1" applyAlignment="1">
      <alignment horizontal="center"/>
    </xf>
    <xf numFmtId="0" fontId="21" fillId="0" borderId="5" xfId="0" applyFont="1" applyBorder="1"/>
    <xf numFmtId="0" fontId="7" fillId="0" borderId="0" xfId="2" applyFill="1"/>
    <xf numFmtId="0" fontId="18" fillId="8" borderId="34" xfId="0" applyFont="1" applyFill="1" applyBorder="1" applyAlignment="1">
      <alignment horizontal="left" vertical="top" wrapText="1"/>
    </xf>
    <xf numFmtId="0" fontId="18" fillId="8" borderId="32" xfId="0" applyFont="1" applyFill="1" applyBorder="1" applyAlignment="1">
      <alignment horizontal="left" indent="4"/>
    </xf>
    <xf numFmtId="0" fontId="19" fillId="8" borderId="51" xfId="0" applyFont="1" applyFill="1" applyBorder="1" applyAlignment="1">
      <alignment horizontal="left" vertical="top" wrapText="1"/>
    </xf>
    <xf numFmtId="0" fontId="0" fillId="0" borderId="30" xfId="0" applyBorder="1"/>
    <xf numFmtId="0" fontId="22" fillId="0" borderId="18" xfId="0" applyFont="1" applyBorder="1" applyAlignment="1">
      <alignment horizontal="left"/>
    </xf>
    <xf numFmtId="0" fontId="18" fillId="0" borderId="16" xfId="0" applyFont="1" applyBorder="1" applyAlignment="1">
      <alignment horizontal="left" indent="1"/>
    </xf>
    <xf numFmtId="0" fontId="18" fillId="0" borderId="65" xfId="0" applyFont="1" applyBorder="1" applyAlignment="1">
      <alignment horizontal="center"/>
    </xf>
    <xf numFmtId="0" fontId="18" fillId="6" borderId="18" xfId="0" applyFont="1" applyFill="1" applyBorder="1"/>
    <xf numFmtId="0" fontId="18" fillId="6" borderId="18" xfId="0" applyFont="1" applyFill="1" applyBorder="1" applyAlignment="1">
      <alignment horizontal="left"/>
    </xf>
    <xf numFmtId="0" fontId="21" fillId="6" borderId="31" xfId="1" applyFont="1" applyFill="1" applyBorder="1" applyAlignment="1">
      <alignment horizontal="center"/>
    </xf>
    <xf numFmtId="0" fontId="21" fillId="6" borderId="16" xfId="1" applyFont="1" applyFill="1" applyBorder="1" applyAlignment="1">
      <alignment horizontal="center"/>
    </xf>
    <xf numFmtId="0" fontId="21" fillId="6" borderId="17" xfId="1" applyFont="1" applyFill="1" applyBorder="1" applyAlignment="1">
      <alignment horizontal="center"/>
    </xf>
    <xf numFmtId="0" fontId="21" fillId="6" borderId="18" xfId="1" applyFont="1" applyFill="1" applyBorder="1" applyAlignment="1">
      <alignment horizontal="center"/>
    </xf>
    <xf numFmtId="0" fontId="21" fillId="6" borderId="31" xfId="1" applyFont="1" applyFill="1" applyBorder="1" applyAlignment="1">
      <alignment horizontal="left"/>
    </xf>
    <xf numFmtId="0" fontId="21" fillId="6" borderId="28" xfId="1" applyFont="1" applyFill="1" applyBorder="1" applyAlignment="1">
      <alignment horizontal="left"/>
    </xf>
    <xf numFmtId="0" fontId="21" fillId="6" borderId="29" xfId="1" applyFont="1" applyFill="1" applyBorder="1" applyAlignment="1">
      <alignment horizontal="left"/>
    </xf>
    <xf numFmtId="0" fontId="38" fillId="6" borderId="31" xfId="1" applyFont="1" applyFill="1" applyBorder="1" applyAlignment="1">
      <alignment horizontal="left"/>
    </xf>
    <xf numFmtId="0" fontId="21" fillId="6" borderId="55" xfId="0" applyFont="1" applyFill="1" applyBorder="1" applyAlignment="1">
      <alignment horizontal="center"/>
    </xf>
    <xf numFmtId="0" fontId="21" fillId="6" borderId="31" xfId="0" applyFont="1" applyFill="1" applyBorder="1" applyAlignment="1">
      <alignment horizontal="left"/>
    </xf>
    <xf numFmtId="0" fontId="21" fillId="6" borderId="31" xfId="0" applyFont="1" applyFill="1" applyBorder="1"/>
    <xf numFmtId="0" fontId="18" fillId="6" borderId="3" xfId="0" applyFont="1" applyFill="1" applyBorder="1" applyAlignment="1">
      <alignment horizontal="left"/>
    </xf>
    <xf numFmtId="0" fontId="18" fillId="6" borderId="4" xfId="0" applyFont="1" applyFill="1" applyBorder="1" applyAlignment="1">
      <alignment horizontal="left"/>
    </xf>
    <xf numFmtId="0" fontId="18" fillId="6" borderId="5" xfId="0" applyFont="1" applyFill="1" applyBorder="1"/>
    <xf numFmtId="0" fontId="21" fillId="6" borderId="31" xfId="0" applyFont="1" applyFill="1" applyBorder="1" applyAlignment="1">
      <alignment horizontal="center"/>
    </xf>
    <xf numFmtId="0" fontId="21" fillId="6" borderId="3" xfId="0" applyFont="1" applyFill="1" applyBorder="1" applyAlignment="1">
      <alignment horizontal="left"/>
    </xf>
    <xf numFmtId="0" fontId="21" fillId="6" borderId="4" xfId="0" applyFont="1" applyFill="1" applyBorder="1" applyAlignment="1">
      <alignment horizontal="left"/>
    </xf>
    <xf numFmtId="0" fontId="21" fillId="6" borderId="35" xfId="0" applyFont="1" applyFill="1" applyBorder="1" applyAlignment="1">
      <alignment horizontal="center"/>
    </xf>
    <xf numFmtId="0" fontId="21" fillId="6" borderId="37" xfId="0" applyFont="1" applyFill="1" applyBorder="1" applyAlignment="1">
      <alignment horizontal="center"/>
    </xf>
    <xf numFmtId="0" fontId="21" fillId="6" borderId="58" xfId="0" applyFont="1" applyFill="1" applyBorder="1" applyAlignment="1">
      <alignment horizontal="center"/>
    </xf>
    <xf numFmtId="0" fontId="21" fillId="6" borderId="5" xfId="0" applyFont="1" applyFill="1" applyBorder="1"/>
    <xf numFmtId="0" fontId="18" fillId="0" borderId="34" xfId="0" applyFont="1" applyBorder="1" applyAlignment="1">
      <alignment horizontal="left"/>
    </xf>
    <xf numFmtId="0" fontId="18" fillId="0" borderId="34" xfId="0" applyFont="1" applyBorder="1" applyAlignment="1">
      <alignment horizontal="left" indent="4"/>
    </xf>
    <xf numFmtId="0" fontId="22" fillId="0" borderId="66" xfId="0" applyFont="1" applyBorder="1" applyAlignment="1">
      <alignment horizontal="left"/>
    </xf>
    <xf numFmtId="0" fontId="39" fillId="0" borderId="0" xfId="0" applyFont="1" applyAlignment="1">
      <alignment horizontal="center"/>
    </xf>
    <xf numFmtId="0" fontId="19" fillId="0" borderId="30" xfId="1" applyFont="1" applyBorder="1" applyAlignment="1">
      <alignment horizontal="left" indent="1"/>
    </xf>
    <xf numFmtId="0" fontId="22" fillId="0" borderId="28" xfId="1" applyFont="1" applyBorder="1" applyAlignment="1">
      <alignment horizontal="left" indent="2"/>
    </xf>
    <xf numFmtId="0" fontId="22" fillId="0" borderId="34" xfId="0" applyFont="1" applyBorder="1" applyAlignment="1">
      <alignment horizontal="left" indent="2"/>
    </xf>
    <xf numFmtId="0" fontId="7" fillId="0" borderId="55" xfId="2" applyFill="1" applyBorder="1"/>
    <xf numFmtId="0" fontId="10" fillId="5" borderId="10" xfId="0" applyFont="1" applyFill="1" applyBorder="1" applyAlignment="1">
      <alignment horizontal="center" vertical="center"/>
    </xf>
    <xf numFmtId="0" fontId="10" fillId="5" borderId="11" xfId="0" applyFont="1" applyFill="1" applyBorder="1" applyAlignment="1">
      <alignment horizontal="center" vertical="center"/>
    </xf>
    <xf numFmtId="0" fontId="10" fillId="5" borderId="12" xfId="0" applyFont="1" applyFill="1" applyBorder="1" applyAlignment="1">
      <alignment horizontal="center" vertical="center"/>
    </xf>
    <xf numFmtId="0" fontId="2" fillId="0" borderId="0" xfId="0" applyFont="1" applyAlignment="1">
      <alignment horizontal="center"/>
    </xf>
    <xf numFmtId="0" fontId="9" fillId="4" borderId="11" xfId="1" applyFont="1" applyFill="1" applyBorder="1" applyAlignment="1">
      <alignment horizontal="center" wrapText="1"/>
    </xf>
    <xf numFmtId="0" fontId="9" fillId="4" borderId="11" xfId="1" applyFont="1" applyFill="1" applyBorder="1" applyAlignment="1">
      <alignment horizontal="center"/>
    </xf>
    <xf numFmtId="0" fontId="9" fillId="4" borderId="12" xfId="1" applyFont="1" applyFill="1" applyBorder="1" applyAlignment="1">
      <alignment horizontal="center"/>
    </xf>
    <xf numFmtId="0" fontId="10" fillId="5" borderId="10" xfId="1" applyFont="1" applyFill="1" applyBorder="1" applyAlignment="1">
      <alignment horizontal="center" wrapText="1"/>
    </xf>
    <xf numFmtId="0" fontId="10" fillId="5" borderId="11" xfId="1" applyFont="1" applyFill="1" applyBorder="1" applyAlignment="1">
      <alignment horizontal="center" wrapText="1"/>
    </xf>
    <xf numFmtId="0" fontId="10" fillId="5" borderId="12" xfId="1" applyFont="1" applyFill="1" applyBorder="1" applyAlignment="1">
      <alignment horizontal="center" wrapText="1"/>
    </xf>
    <xf numFmtId="0" fontId="19" fillId="0" borderId="41" xfId="0" applyFont="1" applyBorder="1" applyAlignment="1">
      <alignment horizontal="left" indent="1"/>
    </xf>
    <xf numFmtId="0" fontId="19" fillId="0" borderId="62" xfId="0" applyFont="1" applyBorder="1" applyAlignment="1">
      <alignment horizontal="left" indent="1"/>
    </xf>
    <xf numFmtId="0" fontId="19" fillId="0" borderId="16" xfId="0" applyFont="1" applyBorder="1" applyAlignment="1">
      <alignment horizontal="left"/>
    </xf>
    <xf numFmtId="0" fontId="19" fillId="0" borderId="18" xfId="0" applyFont="1" applyBorder="1" applyAlignment="1">
      <alignment horizontal="left"/>
    </xf>
    <xf numFmtId="0" fontId="19" fillId="0" borderId="35" xfId="0" applyFont="1" applyBorder="1" applyAlignment="1">
      <alignment horizontal="left"/>
    </xf>
    <xf numFmtId="0" fontId="19" fillId="0" borderId="45" xfId="0" applyFont="1" applyBorder="1" applyAlignment="1">
      <alignment horizontal="left"/>
    </xf>
    <xf numFmtId="0" fontId="17" fillId="0" borderId="6" xfId="0" applyFont="1" applyBorder="1" applyAlignment="1">
      <alignment horizontal="left"/>
    </xf>
    <xf numFmtId="0" fontId="17" fillId="0" borderId="8" xfId="0" applyFont="1" applyBorder="1" applyAlignment="1">
      <alignment horizontal="left"/>
    </xf>
    <xf numFmtId="0" fontId="22" fillId="0" borderId="16" xfId="0" applyFont="1" applyBorder="1" applyAlignment="1">
      <alignment horizontal="left"/>
    </xf>
    <xf numFmtId="0" fontId="22" fillId="0" borderId="18" xfId="0" applyFont="1" applyBorder="1" applyAlignment="1">
      <alignment horizontal="left"/>
    </xf>
    <xf numFmtId="0" fontId="17" fillId="0" borderId="10" xfId="0" applyFont="1" applyBorder="1" applyAlignment="1">
      <alignment horizontal="left"/>
    </xf>
    <xf numFmtId="0" fontId="17" fillId="0" borderId="12" xfId="0" applyFont="1" applyBorder="1" applyAlignment="1">
      <alignment horizontal="left"/>
    </xf>
    <xf numFmtId="0" fontId="17" fillId="0" borderId="11" xfId="0" applyFont="1" applyBorder="1" applyAlignment="1">
      <alignment horizontal="left"/>
    </xf>
    <xf numFmtId="0" fontId="17" fillId="0" borderId="1" xfId="0" applyFont="1" applyBorder="1" applyAlignment="1">
      <alignment horizontal="center" vertical="center"/>
    </xf>
    <xf numFmtId="0" fontId="17" fillId="0" borderId="2" xfId="0" applyFont="1" applyBorder="1" applyAlignment="1">
      <alignment horizontal="center" vertical="center"/>
    </xf>
    <xf numFmtId="0" fontId="17" fillId="0" borderId="22" xfId="0" applyFont="1" applyBorder="1" applyAlignment="1">
      <alignment horizontal="center" vertical="center"/>
    </xf>
    <xf numFmtId="0" fontId="17" fillId="0" borderId="23" xfId="0" applyFont="1" applyBorder="1" applyAlignment="1">
      <alignment horizontal="center" vertical="center"/>
    </xf>
    <xf numFmtId="0" fontId="17" fillId="0" borderId="3" xfId="0" applyFont="1" applyBorder="1" applyAlignment="1">
      <alignment horizontal="center" vertical="center"/>
    </xf>
    <xf numFmtId="0" fontId="17" fillId="0" borderId="4" xfId="0" applyFont="1" applyBorder="1" applyAlignment="1">
      <alignment horizontal="center" vertical="center"/>
    </xf>
    <xf numFmtId="0" fontId="19" fillId="0" borderId="34" xfId="0" applyFont="1" applyBorder="1" applyAlignment="1">
      <alignment horizontal="left"/>
    </xf>
    <xf numFmtId="0" fontId="19" fillId="0" borderId="53" xfId="0" applyFont="1" applyBorder="1" applyAlignment="1">
      <alignment horizontal="left"/>
    </xf>
    <xf numFmtId="0" fontId="17" fillId="0" borderId="5" xfId="0" applyFont="1" applyBorder="1" applyAlignment="1">
      <alignment horizontal="center" vertical="center"/>
    </xf>
    <xf numFmtId="0" fontId="19" fillId="0" borderId="28" xfId="0" applyFont="1" applyBorder="1" applyAlignment="1">
      <alignment horizontal="left"/>
    </xf>
    <xf numFmtId="0" fontId="19" fillId="0" borderId="30" xfId="0" applyFont="1" applyBorder="1" applyAlignment="1">
      <alignment horizontal="left"/>
    </xf>
    <xf numFmtId="0" fontId="19" fillId="0" borderId="3" xfId="0" applyFont="1" applyBorder="1" applyAlignment="1">
      <alignment horizontal="left"/>
    </xf>
    <xf numFmtId="0" fontId="19" fillId="0" borderId="4" xfId="0" applyFont="1" applyBorder="1" applyAlignment="1">
      <alignment horizontal="left"/>
    </xf>
    <xf numFmtId="0" fontId="19" fillId="0" borderId="41" xfId="0" applyFont="1" applyBorder="1" applyAlignment="1">
      <alignment horizontal="left"/>
    </xf>
    <xf numFmtId="0" fontId="19" fillId="0" borderId="62" xfId="0" applyFont="1" applyBorder="1" applyAlignment="1">
      <alignment horizontal="left"/>
    </xf>
    <xf numFmtId="0" fontId="18" fillId="0" borderId="28" xfId="0" applyFont="1" applyBorder="1" applyAlignment="1">
      <alignment horizontal="center"/>
    </xf>
    <xf numFmtId="0" fontId="18" fillId="0" borderId="29" xfId="0" applyFont="1" applyBorder="1" applyAlignment="1">
      <alignment horizontal="center"/>
    </xf>
    <xf numFmtId="0" fontId="18" fillId="0" borderId="30" xfId="0" applyFont="1" applyBorder="1" applyAlignment="1">
      <alignment horizontal="center"/>
    </xf>
    <xf numFmtId="0" fontId="18" fillId="0" borderId="28" xfId="0" applyFont="1" applyBorder="1" applyAlignment="1">
      <alignment horizontal="left"/>
    </xf>
    <xf numFmtId="0" fontId="18" fillId="0" borderId="30" xfId="0" applyFont="1" applyBorder="1" applyAlignment="1">
      <alignment horizontal="left"/>
    </xf>
    <xf numFmtId="0" fontId="18" fillId="0" borderId="35" xfId="0" applyFont="1" applyBorder="1" applyAlignment="1">
      <alignment horizontal="left"/>
    </xf>
    <xf numFmtId="0" fontId="18" fillId="0" borderId="45" xfId="0" applyFont="1" applyBorder="1" applyAlignment="1">
      <alignment horizontal="left"/>
    </xf>
    <xf numFmtId="0" fontId="18" fillId="0" borderId="16" xfId="0" applyFont="1" applyBorder="1" applyAlignment="1">
      <alignment horizontal="left"/>
    </xf>
    <xf numFmtId="0" fontId="18" fillId="0" borderId="18" xfId="0" applyFont="1" applyBorder="1" applyAlignment="1">
      <alignment horizontal="left"/>
    </xf>
    <xf numFmtId="0" fontId="19" fillId="0" borderId="24" xfId="0" applyFont="1" applyBorder="1" applyAlignment="1">
      <alignment horizontal="left"/>
    </xf>
    <xf numFmtId="0" fontId="19" fillId="0" borderId="27" xfId="0" applyFont="1" applyBorder="1" applyAlignment="1">
      <alignment horizontal="left"/>
    </xf>
    <xf numFmtId="0" fontId="18" fillId="0" borderId="26" xfId="0" applyFont="1" applyBorder="1" applyAlignment="1">
      <alignment horizontal="center"/>
    </xf>
    <xf numFmtId="0" fontId="18" fillId="0" borderId="19" xfId="0" applyFont="1" applyBorder="1" applyAlignment="1">
      <alignment horizontal="center"/>
    </xf>
    <xf numFmtId="0" fontId="18" fillId="0" borderId="20" xfId="0" applyFont="1" applyBorder="1" applyAlignment="1">
      <alignment horizontal="center"/>
    </xf>
    <xf numFmtId="0" fontId="18" fillId="0" borderId="28" xfId="0" quotePrefix="1" applyFont="1" applyBorder="1" applyAlignment="1">
      <alignment horizontal="left"/>
    </xf>
    <xf numFmtId="0" fontId="18" fillId="0" borderId="30" xfId="0" quotePrefix="1" applyFont="1" applyBorder="1" applyAlignment="1">
      <alignment horizontal="left"/>
    </xf>
    <xf numFmtId="0" fontId="19" fillId="0" borderId="34" xfId="0" quotePrefix="1" applyFont="1" applyBorder="1" applyAlignment="1">
      <alignment horizontal="left"/>
    </xf>
    <xf numFmtId="0" fontId="19" fillId="0" borderId="53" xfId="0" quotePrefix="1" applyFont="1" applyBorder="1" applyAlignment="1">
      <alignment horizontal="left"/>
    </xf>
    <xf numFmtId="0" fontId="17" fillId="0" borderId="6" xfId="0" applyFont="1" applyBorder="1" applyAlignment="1">
      <alignment horizontal="center" vertical="center"/>
    </xf>
    <xf numFmtId="0" fontId="17" fillId="0" borderId="8" xfId="0" applyFont="1" applyBorder="1" applyAlignment="1">
      <alignment horizontal="center" vertical="center"/>
    </xf>
    <xf numFmtId="0" fontId="19" fillId="0" borderId="29" xfId="0" applyFont="1" applyBorder="1" applyAlignment="1">
      <alignment horizontal="left"/>
    </xf>
    <xf numFmtId="0" fontId="18" fillId="0" borderId="29" xfId="0" applyFont="1" applyBorder="1" applyAlignment="1">
      <alignment horizontal="left"/>
    </xf>
    <xf numFmtId="0" fontId="19" fillId="0" borderId="0" xfId="0" applyFont="1" applyAlignment="1">
      <alignment horizontal="left"/>
    </xf>
    <xf numFmtId="0" fontId="18" fillId="0" borderId="24" xfId="0" applyFont="1" applyBorder="1" applyAlignment="1">
      <alignment horizontal="left"/>
    </xf>
    <xf numFmtId="0" fontId="18" fillId="0" borderId="25" xfId="0" applyFont="1" applyBorder="1" applyAlignment="1">
      <alignment horizontal="left"/>
    </xf>
    <xf numFmtId="0" fontId="17" fillId="0" borderId="28" xfId="0" applyFont="1" applyBorder="1" applyAlignment="1">
      <alignment horizontal="center"/>
    </xf>
    <xf numFmtId="0" fontId="17" fillId="0" borderId="29" xfId="0" applyFont="1" applyBorder="1" applyAlignment="1">
      <alignment horizontal="center"/>
    </xf>
    <xf numFmtId="0" fontId="17" fillId="0" borderId="30" xfId="0" applyFont="1" applyBorder="1" applyAlignment="1">
      <alignment horizontal="center"/>
    </xf>
    <xf numFmtId="0" fontId="11" fillId="5" borderId="10" xfId="0" applyFont="1" applyFill="1" applyBorder="1" applyAlignment="1">
      <alignment horizontal="center" vertical="center"/>
    </xf>
    <xf numFmtId="0" fontId="11" fillId="5" borderId="12" xfId="0" applyFont="1" applyFill="1" applyBorder="1" applyAlignment="1">
      <alignment horizontal="center" vertical="center"/>
    </xf>
    <xf numFmtId="0" fontId="11" fillId="7" borderId="10" xfId="0" applyFont="1" applyFill="1" applyBorder="1" applyAlignment="1">
      <alignment horizontal="center" vertical="center" wrapText="1"/>
    </xf>
    <xf numFmtId="0" fontId="11" fillId="7" borderId="11" xfId="0" applyFont="1" applyFill="1" applyBorder="1" applyAlignment="1">
      <alignment horizontal="center" vertical="center" wrapText="1"/>
    </xf>
    <xf numFmtId="0" fontId="11" fillId="7" borderId="12" xfId="0" applyFont="1" applyFill="1" applyBorder="1" applyAlignment="1">
      <alignment horizontal="center" vertical="center" wrapText="1"/>
    </xf>
    <xf numFmtId="0" fontId="18" fillId="0" borderId="24" xfId="1" applyFont="1" applyBorder="1" applyAlignment="1">
      <alignment horizontal="left"/>
    </xf>
    <xf numFmtId="0" fontId="18" fillId="0" borderId="25" xfId="1" applyFont="1" applyBorder="1" applyAlignment="1">
      <alignment horizontal="left"/>
    </xf>
    <xf numFmtId="0" fontId="18" fillId="0" borderId="28" xfId="1" applyFont="1" applyBorder="1" applyAlignment="1">
      <alignment horizontal="left"/>
    </xf>
    <xf numFmtId="0" fontId="18" fillId="0" borderId="29" xfId="1" applyFont="1" applyBorder="1" applyAlignment="1">
      <alignment horizontal="left"/>
    </xf>
    <xf numFmtId="0" fontId="19" fillId="0" borderId="28" xfId="1" applyFont="1" applyBorder="1" applyAlignment="1">
      <alignment horizontal="left"/>
    </xf>
    <xf numFmtId="0" fontId="19" fillId="0" borderId="29" xfId="1" applyFont="1" applyBorder="1" applyAlignment="1">
      <alignment horizontal="left"/>
    </xf>
    <xf numFmtId="0" fontId="17" fillId="0" borderId="28" xfId="1" applyFont="1" applyBorder="1" applyAlignment="1">
      <alignment horizontal="center"/>
    </xf>
    <xf numFmtId="0" fontId="17" fillId="0" borderId="29" xfId="1" applyFont="1" applyBorder="1" applyAlignment="1">
      <alignment horizontal="center"/>
    </xf>
    <xf numFmtId="0" fontId="17" fillId="0" borderId="30" xfId="1" applyFont="1" applyBorder="1" applyAlignment="1">
      <alignment horizontal="center"/>
    </xf>
    <xf numFmtId="0" fontId="19" fillId="0" borderId="3" xfId="1" applyFont="1" applyBorder="1" applyAlignment="1">
      <alignment horizontal="left"/>
    </xf>
    <xf numFmtId="0" fontId="19" fillId="0" borderId="0" xfId="1" applyFont="1" applyAlignment="1">
      <alignment horizontal="left"/>
    </xf>
    <xf numFmtId="0" fontId="18" fillId="0" borderId="28" xfId="1" applyFont="1" applyBorder="1" applyAlignment="1">
      <alignment horizontal="center"/>
    </xf>
    <xf numFmtId="0" fontId="18" fillId="0" borderId="29" xfId="1" applyFont="1" applyBorder="1" applyAlignment="1">
      <alignment horizontal="center"/>
    </xf>
    <xf numFmtId="0" fontId="18" fillId="0" borderId="30" xfId="1" applyFont="1" applyBorder="1" applyAlignment="1">
      <alignment horizontal="center"/>
    </xf>
    <xf numFmtId="0" fontId="18" fillId="0" borderId="30" xfId="1" applyFont="1" applyBorder="1" applyAlignment="1">
      <alignment horizontal="left"/>
    </xf>
    <xf numFmtId="0" fontId="18" fillId="0" borderId="16" xfId="1" applyFont="1" applyBorder="1" applyAlignment="1">
      <alignment horizontal="center"/>
    </xf>
    <xf numFmtId="0" fontId="18" fillId="0" borderId="17" xfId="1" applyFont="1" applyBorder="1" applyAlignment="1">
      <alignment horizontal="center"/>
    </xf>
    <xf numFmtId="0" fontId="18" fillId="0" borderId="18" xfId="1" applyFont="1" applyBorder="1" applyAlignment="1">
      <alignment horizontal="center"/>
    </xf>
    <xf numFmtId="0" fontId="18" fillId="0" borderId="16" xfId="1" applyFont="1" applyBorder="1" applyAlignment="1">
      <alignment horizontal="left"/>
    </xf>
    <xf numFmtId="0" fontId="18" fillId="0" borderId="32" xfId="1" applyFont="1" applyBorder="1" applyAlignment="1">
      <alignment horizontal="left"/>
    </xf>
    <xf numFmtId="0" fontId="17" fillId="0" borderId="16" xfId="1" applyFont="1" applyBorder="1" applyAlignment="1">
      <alignment horizontal="left"/>
    </xf>
    <xf numFmtId="0" fontId="17" fillId="0" borderId="18" xfId="1" applyFont="1" applyBorder="1" applyAlignment="1">
      <alignment horizontal="left"/>
    </xf>
    <xf numFmtId="0" fontId="18" fillId="8" borderId="24" xfId="0" applyFont="1" applyFill="1" applyBorder="1" applyAlignment="1">
      <alignment horizontal="left"/>
    </xf>
    <xf numFmtId="0" fontId="18" fillId="8" borderId="27" xfId="0" applyFont="1" applyFill="1" applyBorder="1" applyAlignment="1">
      <alignment horizontal="left"/>
    </xf>
    <xf numFmtId="0" fontId="18" fillId="8" borderId="28" xfId="0" applyFont="1" applyFill="1" applyBorder="1" applyAlignment="1">
      <alignment horizontal="left"/>
    </xf>
    <xf numFmtId="0" fontId="18" fillId="8" borderId="30" xfId="0" applyFont="1" applyFill="1" applyBorder="1" applyAlignment="1">
      <alignment horizontal="left"/>
    </xf>
    <xf numFmtId="0" fontId="19" fillId="8" borderId="16" xfId="0" applyFont="1" applyFill="1" applyBorder="1" applyAlignment="1">
      <alignment horizontal="left"/>
    </xf>
    <xf numFmtId="0" fontId="19" fillId="8" borderId="18" xfId="0" applyFont="1" applyFill="1" applyBorder="1" applyAlignment="1">
      <alignment horizontal="left"/>
    </xf>
    <xf numFmtId="0" fontId="18" fillId="8" borderId="16" xfId="0" applyFont="1" applyFill="1" applyBorder="1" applyAlignment="1">
      <alignment horizontal="left"/>
    </xf>
    <xf numFmtId="0" fontId="18" fillId="8" borderId="18" xfId="0" applyFont="1" applyFill="1" applyBorder="1" applyAlignment="1">
      <alignment horizontal="left"/>
    </xf>
    <xf numFmtId="0" fontId="19" fillId="8" borderId="28" xfId="0" applyFont="1" applyFill="1" applyBorder="1" applyAlignment="1">
      <alignment horizontal="left"/>
    </xf>
    <xf numFmtId="0" fontId="19" fillId="8" borderId="30" xfId="0" applyFont="1" applyFill="1" applyBorder="1" applyAlignment="1">
      <alignment horizontal="left"/>
    </xf>
    <xf numFmtId="0" fontId="18" fillId="8" borderId="44" xfId="0" applyFont="1" applyFill="1" applyBorder="1" applyAlignment="1">
      <alignment horizontal="left"/>
    </xf>
    <xf numFmtId="0" fontId="18" fillId="8" borderId="56" xfId="0" applyFont="1" applyFill="1" applyBorder="1" applyAlignment="1">
      <alignment horizontal="left"/>
    </xf>
    <xf numFmtId="0" fontId="17" fillId="8" borderId="10" xfId="0" applyFont="1" applyFill="1" applyBorder="1" applyAlignment="1">
      <alignment horizontal="center"/>
    </xf>
    <xf numFmtId="0" fontId="17" fillId="8" borderId="12" xfId="0" applyFont="1" applyFill="1" applyBorder="1" applyAlignment="1">
      <alignment horizontal="center"/>
    </xf>
    <xf numFmtId="0" fontId="17" fillId="8" borderId="10" xfId="0" applyFont="1" applyFill="1" applyBorder="1" applyAlignment="1">
      <alignment horizontal="left"/>
    </xf>
    <xf numFmtId="0" fontId="17" fillId="8" borderId="11" xfId="0" applyFont="1" applyFill="1" applyBorder="1" applyAlignment="1">
      <alignment horizontal="left"/>
    </xf>
    <xf numFmtId="0" fontId="17" fillId="8" borderId="12" xfId="0" applyFont="1" applyFill="1" applyBorder="1" applyAlignment="1">
      <alignment horizontal="left"/>
    </xf>
    <xf numFmtId="0" fontId="17" fillId="8" borderId="1" xfId="0" applyFont="1" applyFill="1" applyBorder="1" applyAlignment="1">
      <alignment horizontal="center" vertical="center"/>
    </xf>
    <xf numFmtId="0" fontId="17" fillId="8" borderId="5" xfId="0" applyFont="1" applyFill="1" applyBorder="1" applyAlignment="1">
      <alignment horizontal="center" vertical="center"/>
    </xf>
    <xf numFmtId="0" fontId="17" fillId="8" borderId="22" xfId="0" applyFont="1" applyFill="1" applyBorder="1" applyAlignment="1">
      <alignment horizontal="center" vertical="center"/>
    </xf>
    <xf numFmtId="0" fontId="17" fillId="8" borderId="23" xfId="0" applyFont="1" applyFill="1" applyBorder="1" applyAlignment="1">
      <alignment horizontal="center" vertical="center"/>
    </xf>
    <xf numFmtId="0" fontId="17" fillId="8" borderId="3" xfId="0" applyFont="1" applyFill="1" applyBorder="1" applyAlignment="1">
      <alignment horizontal="center" vertical="center"/>
    </xf>
    <xf numFmtId="0" fontId="17" fillId="8" borderId="4" xfId="0" applyFont="1" applyFill="1" applyBorder="1" applyAlignment="1">
      <alignment horizontal="center" vertical="center"/>
    </xf>
    <xf numFmtId="0" fontId="17" fillId="8" borderId="2" xfId="0" applyFont="1" applyFill="1" applyBorder="1" applyAlignment="1">
      <alignment horizontal="center" vertical="center"/>
    </xf>
    <xf numFmtId="0" fontId="18" fillId="8" borderId="28" xfId="0" applyFont="1" applyFill="1" applyBorder="1" applyAlignment="1">
      <alignment horizontal="center"/>
    </xf>
    <xf numFmtId="0" fontId="18" fillId="8" borderId="29" xfId="0" applyFont="1" applyFill="1" applyBorder="1" applyAlignment="1">
      <alignment horizontal="center"/>
    </xf>
    <xf numFmtId="0" fontId="18" fillId="10" borderId="30" xfId="0" applyFont="1" applyFill="1" applyBorder="1" applyAlignment="1">
      <alignment horizontal="center"/>
    </xf>
    <xf numFmtId="0" fontId="20" fillId="8" borderId="28" xfId="0" applyFont="1" applyFill="1" applyBorder="1" applyAlignment="1">
      <alignment horizontal="left"/>
    </xf>
    <xf numFmtId="0" fontId="20" fillId="8" borderId="30" xfId="0" applyFont="1" applyFill="1" applyBorder="1" applyAlignment="1">
      <alignment horizontal="left"/>
    </xf>
    <xf numFmtId="0" fontId="19" fillId="8" borderId="26" xfId="0" applyFont="1" applyFill="1" applyBorder="1" applyAlignment="1">
      <alignment horizontal="left"/>
    </xf>
    <xf numFmtId="0" fontId="19" fillId="8" borderId="20" xfId="0" applyFont="1" applyFill="1" applyBorder="1" applyAlignment="1">
      <alignment horizontal="left"/>
    </xf>
    <xf numFmtId="0" fontId="18" fillId="8" borderId="24" xfId="0" applyFont="1" applyFill="1" applyBorder="1" applyAlignment="1">
      <alignment horizontal="center"/>
    </xf>
    <xf numFmtId="0" fontId="18" fillId="8" borderId="25" xfId="0" applyFont="1" applyFill="1" applyBorder="1" applyAlignment="1">
      <alignment horizontal="center"/>
    </xf>
    <xf numFmtId="0" fontId="18" fillId="8" borderId="27" xfId="0" applyFont="1" applyFill="1" applyBorder="1" applyAlignment="1">
      <alignment horizontal="center"/>
    </xf>
    <xf numFmtId="0" fontId="19" fillId="8" borderId="16" xfId="0" quotePrefix="1" applyFont="1" applyFill="1" applyBorder="1" applyAlignment="1">
      <alignment horizontal="left"/>
    </xf>
    <xf numFmtId="0" fontId="19" fillId="8" borderId="18" xfId="0" quotePrefix="1" applyFont="1" applyFill="1" applyBorder="1" applyAlignment="1">
      <alignment horizontal="left"/>
    </xf>
    <xf numFmtId="0" fontId="19" fillId="0" borderId="55" xfId="0" applyFont="1" applyBorder="1" applyAlignment="1">
      <alignment horizontal="left"/>
    </xf>
    <xf numFmtId="0" fontId="19" fillId="0" borderId="32" xfId="0" applyFont="1" applyBorder="1" applyAlignment="1">
      <alignment horizontal="left"/>
    </xf>
    <xf numFmtId="0" fontId="18" fillId="0" borderId="16" xfId="0" applyFont="1" applyBorder="1" applyAlignment="1">
      <alignment horizontal="center"/>
    </xf>
    <xf numFmtId="0" fontId="18" fillId="0" borderId="17" xfId="0" applyFont="1" applyBorder="1" applyAlignment="1">
      <alignment horizontal="center"/>
    </xf>
    <xf numFmtId="0" fontId="18" fillId="0" borderId="18" xfId="0" applyFont="1" applyBorder="1" applyAlignment="1">
      <alignment horizontal="center"/>
    </xf>
    <xf numFmtId="0" fontId="18" fillId="0" borderId="0" xfId="0" applyFont="1" applyAlignment="1">
      <alignment horizontal="center"/>
    </xf>
    <xf numFmtId="0" fontId="18" fillId="0" borderId="61" xfId="0" applyFont="1" applyBorder="1" applyAlignment="1">
      <alignment horizontal="center"/>
    </xf>
    <xf numFmtId="0" fontId="18" fillId="0" borderId="55" xfId="0" applyFont="1" applyBorder="1" applyAlignment="1">
      <alignment horizontal="left"/>
    </xf>
    <xf numFmtId="0" fontId="18" fillId="0" borderId="32" xfId="0" applyFont="1" applyBorder="1" applyAlignment="1">
      <alignment horizontal="left"/>
    </xf>
    <xf numFmtId="0" fontId="18" fillId="0" borderId="61" xfId="0" applyFont="1" applyBorder="1" applyAlignment="1">
      <alignment horizontal="left"/>
    </xf>
    <xf numFmtId="0" fontId="19" fillId="0" borderId="51" xfId="0" quotePrefix="1" applyFont="1" applyBorder="1" applyAlignment="1">
      <alignment horizontal="left"/>
    </xf>
    <xf numFmtId="0" fontId="18" fillId="0" borderId="29" xfId="0" applyFont="1" applyBorder="1" applyAlignment="1">
      <alignment horizontal="left" wrapText="1"/>
    </xf>
    <xf numFmtId="0" fontId="17" fillId="8" borderId="10" xfId="0" quotePrefix="1" applyFont="1" applyFill="1" applyBorder="1" applyAlignment="1">
      <alignment horizontal="left"/>
    </xf>
    <xf numFmtId="0" fontId="17" fillId="8" borderId="12" xfId="0" quotePrefix="1" applyFont="1" applyFill="1" applyBorder="1" applyAlignment="1">
      <alignment horizontal="left"/>
    </xf>
    <xf numFmtId="0" fontId="19" fillId="8" borderId="32" xfId="0" applyFont="1" applyFill="1" applyBorder="1" applyAlignment="1">
      <alignment horizontal="left"/>
    </xf>
    <xf numFmtId="0" fontId="18" fillId="10" borderId="16" xfId="0" applyFont="1" applyFill="1" applyBorder="1" applyAlignment="1">
      <alignment horizontal="center"/>
    </xf>
    <xf numFmtId="0" fontId="18" fillId="10" borderId="17" xfId="0" applyFont="1" applyFill="1" applyBorder="1" applyAlignment="1">
      <alignment horizontal="center"/>
    </xf>
    <xf numFmtId="0" fontId="18" fillId="10" borderId="18" xfId="0" applyFont="1" applyFill="1" applyBorder="1" applyAlignment="1">
      <alignment horizontal="center"/>
    </xf>
    <xf numFmtId="0" fontId="17" fillId="8" borderId="16" xfId="0" applyFont="1" applyFill="1" applyBorder="1" applyAlignment="1">
      <alignment horizontal="center"/>
    </xf>
    <xf numFmtId="0" fontId="17" fillId="8" borderId="17" xfId="0" applyFont="1" applyFill="1" applyBorder="1" applyAlignment="1">
      <alignment horizontal="center"/>
    </xf>
    <xf numFmtId="0" fontId="17" fillId="8" borderId="18" xfId="0" applyFont="1" applyFill="1" applyBorder="1" applyAlignment="1">
      <alignment horizontal="center"/>
    </xf>
    <xf numFmtId="0" fontId="18" fillId="8" borderId="35" xfId="0" applyFont="1" applyFill="1" applyBorder="1" applyAlignment="1">
      <alignment horizontal="left"/>
    </xf>
    <xf numFmtId="0" fontId="18" fillId="8" borderId="36" xfId="0" applyFont="1" applyFill="1" applyBorder="1" applyAlignment="1">
      <alignment horizontal="left"/>
    </xf>
    <xf numFmtId="0" fontId="18" fillId="8" borderId="46" xfId="0" applyFont="1" applyFill="1" applyBorder="1" applyAlignment="1">
      <alignment horizontal="left"/>
    </xf>
    <xf numFmtId="0" fontId="18" fillId="8" borderId="42" xfId="0" applyFont="1" applyFill="1" applyBorder="1" applyAlignment="1">
      <alignment horizontal="left"/>
    </xf>
    <xf numFmtId="0" fontId="19" fillId="8" borderId="28" xfId="0" quotePrefix="1" applyFont="1" applyFill="1" applyBorder="1" applyAlignment="1">
      <alignment horizontal="left"/>
    </xf>
    <xf numFmtId="0" fontId="19" fillId="8" borderId="30" xfId="0" quotePrefix="1" applyFont="1" applyFill="1" applyBorder="1" applyAlignment="1">
      <alignment horizontal="left"/>
    </xf>
    <xf numFmtId="0" fontId="17" fillId="8" borderId="28" xfId="0" applyFont="1" applyFill="1" applyBorder="1" applyAlignment="1">
      <alignment horizontal="center"/>
    </xf>
    <xf numFmtId="0" fontId="17" fillId="8" borderId="29" xfId="0" applyFont="1" applyFill="1" applyBorder="1" applyAlignment="1">
      <alignment horizontal="center"/>
    </xf>
    <xf numFmtId="0" fontId="17" fillId="8" borderId="30" xfId="0" applyFont="1" applyFill="1" applyBorder="1" applyAlignment="1">
      <alignment horizontal="center"/>
    </xf>
    <xf numFmtId="0" fontId="18" fillId="0" borderId="36" xfId="0" applyFont="1" applyBorder="1" applyAlignment="1">
      <alignment horizontal="left"/>
    </xf>
    <xf numFmtId="0" fontId="19" fillId="0" borderId="26" xfId="0" applyFont="1" applyBorder="1" applyAlignment="1">
      <alignment horizontal="left"/>
    </xf>
    <xf numFmtId="0" fontId="19" fillId="0" borderId="49" xfId="0" applyFont="1" applyBorder="1" applyAlignment="1">
      <alignment horizontal="left"/>
    </xf>
    <xf numFmtId="0" fontId="19" fillId="0" borderId="34" xfId="0" applyFont="1" applyBorder="1" applyAlignment="1">
      <alignment horizontal="left" indent="2"/>
    </xf>
    <xf numFmtId="0" fontId="19" fillId="0" borderId="53" xfId="0" applyFont="1" applyBorder="1" applyAlignment="1">
      <alignment horizontal="left" indent="2"/>
    </xf>
    <xf numFmtId="0" fontId="18" fillId="0" borderId="28" xfId="0" applyFont="1" applyBorder="1" applyAlignment="1">
      <alignment horizontal="left" indent="2"/>
    </xf>
    <xf numFmtId="0" fontId="18" fillId="0" borderId="30" xfId="0" applyFont="1" applyBorder="1" applyAlignment="1">
      <alignment horizontal="left" indent="2"/>
    </xf>
    <xf numFmtId="0" fontId="18" fillId="0" borderId="44" xfId="0" applyFont="1" applyBorder="1" applyAlignment="1">
      <alignment horizontal="left"/>
    </xf>
    <xf numFmtId="0" fontId="18" fillId="0" borderId="56" xfId="0" applyFont="1" applyBorder="1" applyAlignment="1">
      <alignment horizontal="left"/>
    </xf>
    <xf numFmtId="0" fontId="17" fillId="0" borderId="16" xfId="0" applyFont="1" applyBorder="1" applyAlignment="1">
      <alignment horizontal="center"/>
    </xf>
    <xf numFmtId="0" fontId="17" fillId="0" borderId="17" xfId="0" applyFont="1" applyBorder="1" applyAlignment="1">
      <alignment horizontal="center"/>
    </xf>
    <xf numFmtId="0" fontId="17" fillId="0" borderId="18" xfId="0" applyFont="1" applyBorder="1" applyAlignment="1">
      <alignment horizontal="center"/>
    </xf>
    <xf numFmtId="0" fontId="19" fillId="8" borderId="34" xfId="0" quotePrefix="1" applyFont="1" applyFill="1" applyBorder="1" applyAlignment="1">
      <alignment horizontal="left"/>
    </xf>
    <xf numFmtId="0" fontId="19" fillId="8" borderId="53" xfId="0" quotePrefix="1" applyFont="1" applyFill="1" applyBorder="1" applyAlignment="1">
      <alignment horizontal="left"/>
    </xf>
    <xf numFmtId="0" fontId="19" fillId="8" borderId="3" xfId="0" applyFont="1" applyFill="1" applyBorder="1" applyAlignment="1">
      <alignment horizontal="left"/>
    </xf>
    <xf numFmtId="0" fontId="19" fillId="8" borderId="4" xfId="0" applyFont="1" applyFill="1" applyBorder="1" applyAlignment="1">
      <alignment horizontal="left"/>
    </xf>
    <xf numFmtId="0" fontId="17" fillId="0" borderId="10" xfId="0" quotePrefix="1" applyFont="1" applyBorder="1" applyAlignment="1">
      <alignment horizontal="left"/>
    </xf>
    <xf numFmtId="0" fontId="17" fillId="0" borderId="12" xfId="0" quotePrefix="1" applyFont="1" applyBorder="1" applyAlignment="1">
      <alignment horizontal="left"/>
    </xf>
    <xf numFmtId="0" fontId="19" fillId="0" borderId="16" xfId="0" quotePrefix="1" applyFont="1" applyBorder="1" applyAlignment="1">
      <alignment horizontal="left"/>
    </xf>
    <xf numFmtId="0" fontId="19" fillId="0" borderId="32" xfId="0" quotePrefix="1" applyFont="1" applyBorder="1" applyAlignment="1">
      <alignment horizontal="left"/>
    </xf>
    <xf numFmtId="0" fontId="18" fillId="8" borderId="25" xfId="0" applyFont="1" applyFill="1" applyBorder="1" applyAlignment="1">
      <alignment horizontal="left"/>
    </xf>
    <xf numFmtId="0" fontId="18" fillId="8" borderId="29" xfId="0" applyFont="1" applyFill="1" applyBorder="1" applyAlignment="1">
      <alignment horizontal="left"/>
    </xf>
    <xf numFmtId="0" fontId="19" fillId="8" borderId="51" xfId="0" quotePrefix="1" applyFont="1" applyFill="1" applyBorder="1" applyAlignment="1">
      <alignment horizontal="left"/>
    </xf>
    <xf numFmtId="0" fontId="18" fillId="8" borderId="32" xfId="0" applyFont="1" applyFill="1" applyBorder="1" applyAlignment="1">
      <alignment horizontal="left"/>
    </xf>
    <xf numFmtId="0" fontId="19" fillId="0" borderId="20" xfId="0" applyFont="1" applyBorder="1" applyAlignment="1">
      <alignment horizontal="left"/>
    </xf>
    <xf numFmtId="0" fontId="18" fillId="0" borderId="24" xfId="0" applyFont="1" applyBorder="1" applyAlignment="1">
      <alignment horizontal="center"/>
    </xf>
    <xf numFmtId="0" fontId="18" fillId="0" borderId="25" xfId="0" applyFont="1" applyBorder="1" applyAlignment="1">
      <alignment horizontal="center"/>
    </xf>
    <xf numFmtId="0" fontId="18" fillId="0" borderId="27" xfId="0" applyFont="1" applyBorder="1" applyAlignment="1">
      <alignment horizontal="center"/>
    </xf>
    <xf numFmtId="0" fontId="18" fillId="8" borderId="16" xfId="0" quotePrefix="1" applyFont="1" applyFill="1" applyBorder="1" applyAlignment="1">
      <alignment horizontal="left"/>
    </xf>
    <xf numFmtId="0" fontId="18" fillId="8" borderId="18" xfId="0" quotePrefix="1" applyFont="1" applyFill="1" applyBorder="1" applyAlignment="1">
      <alignment horizontal="left"/>
    </xf>
    <xf numFmtId="0" fontId="17" fillId="0" borderId="10" xfId="0" applyFont="1" applyBorder="1" applyAlignment="1">
      <alignment horizontal="center"/>
    </xf>
    <xf numFmtId="0" fontId="17" fillId="0" borderId="12" xfId="0" applyFont="1" applyBorder="1" applyAlignment="1">
      <alignment horizontal="center"/>
    </xf>
    <xf numFmtId="0" fontId="25" fillId="8" borderId="16" xfId="0" applyFont="1" applyFill="1" applyBorder="1" applyAlignment="1">
      <alignment horizontal="left"/>
    </xf>
    <xf numFmtId="0" fontId="25" fillId="8" borderId="18" xfId="0" applyFont="1" applyFill="1" applyBorder="1" applyAlignment="1">
      <alignment horizontal="left"/>
    </xf>
    <xf numFmtId="0" fontId="25" fillId="8" borderId="28" xfId="0" applyFont="1" applyFill="1" applyBorder="1" applyAlignment="1">
      <alignment horizontal="left"/>
    </xf>
    <xf numFmtId="0" fontId="25" fillId="8" borderId="30" xfId="0" applyFont="1" applyFill="1" applyBorder="1" applyAlignment="1">
      <alignment horizontal="left"/>
    </xf>
    <xf numFmtId="0" fontId="26" fillId="8" borderId="28" xfId="0" quotePrefix="1" applyFont="1" applyFill="1" applyBorder="1" applyAlignment="1">
      <alignment horizontal="left"/>
    </xf>
    <xf numFmtId="0" fontId="26" fillId="8" borderId="30" xfId="0" quotePrefix="1" applyFont="1" applyFill="1" applyBorder="1" applyAlignment="1">
      <alignment horizontal="left"/>
    </xf>
    <xf numFmtId="0" fontId="26" fillId="8" borderId="24" xfId="0" applyFont="1" applyFill="1" applyBorder="1" applyAlignment="1">
      <alignment horizontal="left"/>
    </xf>
    <xf numFmtId="0" fontId="26" fillId="8" borderId="27" xfId="0" applyFont="1" applyFill="1" applyBorder="1" applyAlignment="1">
      <alignment horizontal="left"/>
    </xf>
    <xf numFmtId="0" fontId="25" fillId="8" borderId="26" xfId="0" applyFont="1" applyFill="1" applyBorder="1" applyAlignment="1">
      <alignment horizontal="center"/>
    </xf>
    <xf numFmtId="0" fontId="25" fillId="8" borderId="19" xfId="0" applyFont="1" applyFill="1" applyBorder="1" applyAlignment="1">
      <alignment horizontal="center"/>
    </xf>
    <xf numFmtId="0" fontId="25" fillId="8" borderId="20" xfId="0" applyFont="1" applyFill="1" applyBorder="1" applyAlignment="1">
      <alignment horizontal="center"/>
    </xf>
    <xf numFmtId="0" fontId="25" fillId="8" borderId="28" xfId="0" quotePrefix="1" applyFont="1" applyFill="1" applyBorder="1" applyAlignment="1">
      <alignment horizontal="left"/>
    </xf>
    <xf numFmtId="0" fontId="25" fillId="8" borderId="30" xfId="0" quotePrefix="1" applyFont="1" applyFill="1" applyBorder="1" applyAlignment="1">
      <alignment horizontal="left"/>
    </xf>
    <xf numFmtId="0" fontId="26" fillId="8" borderId="16" xfId="0" applyFont="1" applyFill="1" applyBorder="1" applyAlignment="1">
      <alignment horizontal="left"/>
    </xf>
    <xf numFmtId="0" fontId="26" fillId="8" borderId="18" xfId="0" applyFont="1" applyFill="1" applyBorder="1" applyAlignment="1">
      <alignment horizontal="left"/>
    </xf>
    <xf numFmtId="0" fontId="25" fillId="0" borderId="28" xfId="0" applyFont="1" applyBorder="1" applyAlignment="1">
      <alignment horizontal="center"/>
    </xf>
    <xf numFmtId="0" fontId="25" fillId="0" borderId="29" xfId="0" applyFont="1" applyBorder="1" applyAlignment="1">
      <alignment horizontal="center"/>
    </xf>
    <xf numFmtId="0" fontId="25" fillId="0" borderId="30" xfId="0" applyFont="1" applyBorder="1" applyAlignment="1">
      <alignment horizontal="center"/>
    </xf>
    <xf numFmtId="0" fontId="25" fillId="8" borderId="32" xfId="0" applyFont="1" applyFill="1" applyBorder="1" applyAlignment="1">
      <alignment horizontal="left"/>
    </xf>
    <xf numFmtId="0" fontId="26" fillId="8" borderId="28" xfId="0" applyFont="1" applyFill="1" applyBorder="1" applyAlignment="1">
      <alignment horizontal="left"/>
    </xf>
    <xf numFmtId="0" fontId="26" fillId="8" borderId="30" xfId="0" applyFont="1" applyFill="1" applyBorder="1" applyAlignment="1">
      <alignment horizontal="left"/>
    </xf>
    <xf numFmtId="0" fontId="18" fillId="0" borderId="27" xfId="0" applyFont="1" applyBorder="1" applyAlignment="1">
      <alignment horizontal="left"/>
    </xf>
    <xf numFmtId="0" fontId="25" fillId="8" borderId="35" xfId="0" applyFont="1" applyFill="1" applyBorder="1" applyAlignment="1">
      <alignment horizontal="left"/>
    </xf>
    <xf numFmtId="0" fontId="25" fillId="8" borderId="45" xfId="0" applyFont="1" applyFill="1" applyBorder="1" applyAlignment="1">
      <alignment horizontal="left"/>
    </xf>
    <xf numFmtId="0" fontId="18" fillId="0" borderId="28" xfId="0" applyFont="1" applyBorder="1" applyAlignment="1">
      <alignment horizontal="left" wrapText="1"/>
    </xf>
    <xf numFmtId="0" fontId="18" fillId="0" borderId="30" xfId="0" applyFont="1" applyBorder="1" applyAlignment="1">
      <alignment horizontal="left" wrapText="1"/>
    </xf>
    <xf numFmtId="0" fontId="18" fillId="0" borderId="3" xfId="0" applyFont="1" applyBorder="1" applyAlignment="1">
      <alignment horizontal="center"/>
    </xf>
    <xf numFmtId="0" fontId="18" fillId="0" borderId="41" xfId="0" applyFont="1" applyBorder="1" applyAlignment="1">
      <alignment horizontal="center"/>
    </xf>
    <xf numFmtId="0" fontId="28" fillId="8" borderId="10" xfId="0" applyFont="1" applyFill="1" applyBorder="1" applyAlignment="1">
      <alignment horizontal="left"/>
    </xf>
    <xf numFmtId="0" fontId="28" fillId="8" borderId="11" xfId="0" applyFont="1" applyFill="1" applyBorder="1" applyAlignment="1">
      <alignment horizontal="left"/>
    </xf>
    <xf numFmtId="0" fontId="28" fillId="8" borderId="12" xfId="0" applyFont="1" applyFill="1" applyBorder="1" applyAlignment="1">
      <alignment horizontal="left"/>
    </xf>
    <xf numFmtId="0" fontId="28" fillId="8" borderId="1" xfId="0" applyFont="1" applyFill="1" applyBorder="1" applyAlignment="1">
      <alignment horizontal="center" vertical="center"/>
    </xf>
    <xf numFmtId="0" fontId="28" fillId="8" borderId="5" xfId="0" applyFont="1" applyFill="1" applyBorder="1" applyAlignment="1">
      <alignment horizontal="center" vertical="center"/>
    </xf>
    <xf numFmtId="0" fontId="28" fillId="8" borderId="22" xfId="0" applyFont="1" applyFill="1" applyBorder="1" applyAlignment="1">
      <alignment horizontal="center" vertical="center"/>
    </xf>
    <xf numFmtId="0" fontId="28" fillId="8" borderId="23" xfId="0" applyFont="1" applyFill="1" applyBorder="1" applyAlignment="1">
      <alignment horizontal="center" vertical="center"/>
    </xf>
    <xf numFmtId="0" fontId="28" fillId="8" borderId="3" xfId="0" applyFont="1" applyFill="1" applyBorder="1" applyAlignment="1">
      <alignment horizontal="center" vertical="center"/>
    </xf>
    <xf numFmtId="0" fontId="28" fillId="8" borderId="4" xfId="0" applyFont="1" applyFill="1" applyBorder="1" applyAlignment="1">
      <alignment horizontal="center" vertical="center"/>
    </xf>
    <xf numFmtId="0" fontId="28" fillId="8" borderId="2" xfId="0" applyFont="1" applyFill="1" applyBorder="1" applyAlignment="1">
      <alignment horizontal="center" vertical="center"/>
    </xf>
    <xf numFmtId="0" fontId="26" fillId="8" borderId="28" xfId="0" applyFont="1" applyFill="1" applyBorder="1" applyAlignment="1">
      <alignment horizontal="left" wrapText="1"/>
    </xf>
    <xf numFmtId="0" fontId="26" fillId="8" borderId="30" xfId="0" applyFont="1" applyFill="1" applyBorder="1" applyAlignment="1">
      <alignment horizontal="left" wrapText="1"/>
    </xf>
    <xf numFmtId="0" fontId="18" fillId="8" borderId="45" xfId="0" applyFont="1" applyFill="1" applyBorder="1" applyAlignment="1">
      <alignment horizontal="left"/>
    </xf>
    <xf numFmtId="0" fontId="26" fillId="8" borderId="26" xfId="0" applyFont="1" applyFill="1" applyBorder="1" applyAlignment="1">
      <alignment horizontal="left"/>
    </xf>
    <xf numFmtId="0" fontId="26" fillId="8" borderId="20" xfId="0" applyFont="1" applyFill="1" applyBorder="1" applyAlignment="1">
      <alignment horizontal="left"/>
    </xf>
    <xf numFmtId="0" fontId="25" fillId="8" borderId="60" xfId="0" applyFont="1" applyFill="1" applyBorder="1" applyAlignment="1">
      <alignment horizontal="center"/>
    </xf>
    <xf numFmtId="0" fontId="26" fillId="8" borderId="16" xfId="0" quotePrefix="1" applyFont="1" applyFill="1" applyBorder="1" applyAlignment="1">
      <alignment horizontal="left"/>
    </xf>
    <xf numFmtId="0" fontId="26" fillId="8" borderId="18" xfId="0" quotePrefix="1" applyFont="1" applyFill="1" applyBorder="1" applyAlignment="1">
      <alignment horizontal="left"/>
    </xf>
    <xf numFmtId="0" fontId="25" fillId="8" borderId="55" xfId="0" applyFont="1" applyFill="1" applyBorder="1" applyAlignment="1">
      <alignment horizontal="center"/>
    </xf>
    <xf numFmtId="0" fontId="25" fillId="8" borderId="17" xfId="0" applyFont="1" applyFill="1" applyBorder="1" applyAlignment="1">
      <alignment horizontal="center"/>
    </xf>
    <xf numFmtId="0" fontId="25" fillId="8" borderId="18" xfId="0" applyFont="1" applyFill="1" applyBorder="1" applyAlignment="1">
      <alignment horizontal="center"/>
    </xf>
    <xf numFmtId="0" fontId="19" fillId="8" borderId="16" xfId="0" applyFont="1" applyFill="1" applyBorder="1" applyAlignment="1">
      <alignment horizontal="left" vertical="top"/>
    </xf>
    <xf numFmtId="0" fontId="19" fillId="8" borderId="18" xfId="0" applyFont="1" applyFill="1" applyBorder="1" applyAlignment="1">
      <alignment horizontal="left" vertical="top"/>
    </xf>
    <xf numFmtId="0" fontId="17" fillId="8" borderId="28" xfId="0" applyFont="1" applyFill="1" applyBorder="1" applyAlignment="1">
      <alignment horizontal="center" vertical="top"/>
    </xf>
    <xf numFmtId="0" fontId="17" fillId="8" borderId="29" xfId="0" applyFont="1" applyFill="1" applyBorder="1" applyAlignment="1">
      <alignment horizontal="center" vertical="top"/>
    </xf>
    <xf numFmtId="0" fontId="17" fillId="8" borderId="30" xfId="0" applyFont="1" applyFill="1" applyBorder="1" applyAlignment="1">
      <alignment horizontal="center" vertical="top"/>
    </xf>
    <xf numFmtId="0" fontId="19" fillId="8" borderId="41" xfId="0" applyFont="1" applyFill="1" applyBorder="1" applyAlignment="1">
      <alignment horizontal="left"/>
    </xf>
    <xf numFmtId="0" fontId="19" fillId="8" borderId="62" xfId="0" applyFont="1" applyFill="1" applyBorder="1" applyAlignment="1">
      <alignment horizontal="left"/>
    </xf>
    <xf numFmtId="0" fontId="18" fillId="8" borderId="41" xfId="0" applyFont="1" applyFill="1" applyBorder="1" applyAlignment="1">
      <alignment horizontal="center"/>
    </xf>
    <xf numFmtId="0" fontId="18" fillId="8" borderId="61" xfId="0" applyFont="1" applyFill="1" applyBorder="1" applyAlignment="1">
      <alignment horizontal="center"/>
    </xf>
    <xf numFmtId="0" fontId="18" fillId="8" borderId="62" xfId="0" applyFont="1" applyFill="1" applyBorder="1" applyAlignment="1">
      <alignment horizontal="center"/>
    </xf>
    <xf numFmtId="0" fontId="18" fillId="8" borderId="28" xfId="0" applyFont="1" applyFill="1" applyBorder="1" applyAlignment="1">
      <alignment horizontal="left" vertical="center"/>
    </xf>
    <xf numFmtId="0" fontId="18" fillId="8" borderId="30" xfId="0" quotePrefix="1" applyFont="1" applyFill="1" applyBorder="1" applyAlignment="1">
      <alignment horizontal="left" vertical="center"/>
    </xf>
    <xf numFmtId="0" fontId="18" fillId="8" borderId="28" xfId="0" applyFont="1" applyFill="1" applyBorder="1" applyAlignment="1">
      <alignment horizontal="justify" vertical="top"/>
    </xf>
    <xf numFmtId="0" fontId="18" fillId="8" borderId="30" xfId="0" applyFont="1" applyFill="1" applyBorder="1" applyAlignment="1">
      <alignment horizontal="justify" vertical="top"/>
    </xf>
    <xf numFmtId="0" fontId="18" fillId="0" borderId="28" xfId="0" applyFont="1" applyBorder="1" applyAlignment="1">
      <alignment horizontal="left" vertical="center"/>
    </xf>
    <xf numFmtId="0" fontId="18" fillId="0" borderId="30" xfId="0" applyFont="1" applyBorder="1" applyAlignment="1">
      <alignment horizontal="left" vertical="center"/>
    </xf>
    <xf numFmtId="0" fontId="19" fillId="8" borderId="63" xfId="0" applyFont="1" applyFill="1" applyBorder="1" applyAlignment="1">
      <alignment horizontal="left" vertical="top"/>
    </xf>
    <xf numFmtId="0" fontId="18" fillId="8" borderId="29" xfId="0" applyFont="1" applyFill="1" applyBorder="1" applyAlignment="1">
      <alignment horizontal="center" vertical="top"/>
    </xf>
    <xf numFmtId="0" fontId="18" fillId="8" borderId="30" xfId="0" applyFont="1" applyFill="1" applyBorder="1" applyAlignment="1">
      <alignment horizontal="center" vertical="top"/>
    </xf>
    <xf numFmtId="0" fontId="18" fillId="8" borderId="6" xfId="0" applyFont="1" applyFill="1" applyBorder="1" applyAlignment="1">
      <alignment horizontal="left"/>
    </xf>
    <xf numFmtId="0" fontId="18" fillId="8" borderId="8" xfId="0" applyFont="1" applyFill="1" applyBorder="1" applyAlignment="1">
      <alignment horizontal="left"/>
    </xf>
    <xf numFmtId="0" fontId="18" fillId="8" borderId="26" xfId="0" applyFont="1" applyFill="1" applyBorder="1" applyAlignment="1">
      <alignment horizontal="left"/>
    </xf>
    <xf numFmtId="0" fontId="18" fillId="8" borderId="20" xfId="0" applyFont="1" applyFill="1" applyBorder="1" applyAlignment="1">
      <alignment horizontal="left"/>
    </xf>
    <xf numFmtId="0" fontId="18" fillId="8" borderId="55" xfId="0" applyFont="1" applyFill="1" applyBorder="1" applyAlignment="1">
      <alignment horizontal="center"/>
    </xf>
    <xf numFmtId="0" fontId="18" fillId="0" borderId="30" xfId="0" applyFont="1" applyBorder="1"/>
    <xf numFmtId="0" fontId="18" fillId="8" borderId="70" xfId="0" applyFont="1" applyFill="1" applyBorder="1" applyAlignment="1">
      <alignment horizontal="left"/>
    </xf>
    <xf numFmtId="0" fontId="19" fillId="8" borderId="50" xfId="0" quotePrefix="1" applyFont="1" applyFill="1" applyBorder="1" applyAlignment="1">
      <alignment horizontal="left"/>
    </xf>
    <xf numFmtId="0" fontId="19" fillId="8" borderId="33" xfId="0" applyFont="1" applyFill="1" applyBorder="1" applyAlignment="1">
      <alignment horizontal="left"/>
    </xf>
    <xf numFmtId="0" fontId="20" fillId="8" borderId="16" xfId="0" applyFont="1" applyFill="1" applyBorder="1" applyAlignment="1">
      <alignment horizontal="left"/>
    </xf>
    <xf numFmtId="0" fontId="20" fillId="8" borderId="32" xfId="0" applyFont="1" applyFill="1" applyBorder="1" applyAlignment="1">
      <alignment horizontal="left"/>
    </xf>
    <xf numFmtId="0" fontId="20" fillId="8" borderId="29" xfId="0" applyFont="1" applyFill="1" applyBorder="1" applyAlignment="1">
      <alignment horizontal="left"/>
    </xf>
    <xf numFmtId="0" fontId="17" fillId="8" borderId="6" xfId="0" applyFont="1" applyFill="1" applyBorder="1" applyAlignment="1">
      <alignment horizontal="center" vertical="center"/>
    </xf>
    <xf numFmtId="0" fontId="17" fillId="8" borderId="8" xfId="0" applyFont="1" applyFill="1" applyBorder="1" applyAlignment="1">
      <alignment horizontal="center" vertical="center"/>
    </xf>
    <xf numFmtId="0" fontId="19" fillId="8" borderId="49" xfId="0" applyFont="1" applyFill="1" applyBorder="1" applyAlignment="1">
      <alignment horizontal="left"/>
    </xf>
    <xf numFmtId="0" fontId="18" fillId="8" borderId="34" xfId="0" applyFont="1" applyFill="1" applyBorder="1" applyAlignment="1">
      <alignment horizontal="left"/>
    </xf>
    <xf numFmtId="0" fontId="18" fillId="8" borderId="53" xfId="0" applyFont="1" applyFill="1" applyBorder="1" applyAlignment="1">
      <alignment horizontal="left"/>
    </xf>
    <xf numFmtId="0" fontId="11" fillId="11" borderId="10" xfId="0" applyFont="1" applyFill="1" applyBorder="1" applyAlignment="1">
      <alignment horizontal="center" vertical="center" wrapText="1"/>
    </xf>
    <xf numFmtId="0" fontId="11" fillId="11" borderId="11" xfId="0" applyFont="1" applyFill="1" applyBorder="1" applyAlignment="1">
      <alignment horizontal="center" vertical="center" wrapText="1"/>
    </xf>
    <xf numFmtId="0" fontId="11" fillId="11" borderId="12" xfId="0" applyFont="1" applyFill="1" applyBorder="1" applyAlignment="1">
      <alignment horizontal="center" vertical="center" wrapText="1"/>
    </xf>
    <xf numFmtId="0" fontId="18" fillId="8" borderId="34" xfId="0" applyFont="1" applyFill="1" applyBorder="1" applyAlignment="1">
      <alignment horizontal="left" vertical="top"/>
    </xf>
    <xf numFmtId="0" fontId="18" fillId="8" borderId="53" xfId="0" applyFont="1" applyFill="1" applyBorder="1" applyAlignment="1">
      <alignment horizontal="left" vertical="top"/>
    </xf>
    <xf numFmtId="0" fontId="18" fillId="8" borderId="41" xfId="0" applyFont="1" applyFill="1" applyBorder="1" applyAlignment="1">
      <alignment horizontal="left"/>
    </xf>
    <xf numFmtId="0" fontId="18" fillId="8" borderId="62" xfId="0" applyFont="1" applyFill="1" applyBorder="1" applyAlignment="1">
      <alignment horizontal="left"/>
    </xf>
    <xf numFmtId="0" fontId="18" fillId="8" borderId="26" xfId="0" applyFont="1" applyFill="1" applyBorder="1" applyAlignment="1">
      <alignment horizontal="center"/>
    </xf>
    <xf numFmtId="0" fontId="18" fillId="8" borderId="19" xfId="0" applyFont="1" applyFill="1" applyBorder="1" applyAlignment="1">
      <alignment horizontal="center"/>
    </xf>
    <xf numFmtId="0" fontId="18" fillId="8" borderId="49" xfId="0" applyFont="1" applyFill="1" applyBorder="1" applyAlignment="1">
      <alignment horizontal="center"/>
    </xf>
    <xf numFmtId="0" fontId="18" fillId="8" borderId="16" xfId="0" applyFont="1" applyFill="1" applyBorder="1" applyAlignment="1">
      <alignment horizontal="left" vertical="top"/>
    </xf>
    <xf numFmtId="0" fontId="18" fillId="8" borderId="18" xfId="0" applyFont="1" applyFill="1" applyBorder="1" applyAlignment="1">
      <alignment horizontal="left" vertical="top"/>
    </xf>
    <xf numFmtId="0" fontId="19" fillId="8" borderId="17" xfId="0" applyFont="1" applyFill="1" applyBorder="1" applyAlignment="1">
      <alignment horizontal="left" vertical="top"/>
    </xf>
    <xf numFmtId="0" fontId="18" fillId="8" borderId="17" xfId="0" applyFont="1" applyFill="1" applyBorder="1" applyAlignment="1">
      <alignment horizontal="center" vertical="top"/>
    </xf>
    <xf numFmtId="0" fontId="18" fillId="8" borderId="32" xfId="0" applyFont="1" applyFill="1" applyBorder="1" applyAlignment="1">
      <alignment horizontal="center" vertical="top"/>
    </xf>
    <xf numFmtId="0" fontId="18" fillId="8" borderId="32" xfId="0" applyFont="1" applyFill="1" applyBorder="1" applyAlignment="1">
      <alignment horizontal="center"/>
    </xf>
    <xf numFmtId="0" fontId="18" fillId="0" borderId="37" xfId="0" applyFont="1" applyBorder="1" applyAlignment="1">
      <alignment horizontal="left"/>
    </xf>
    <xf numFmtId="0" fontId="19" fillId="8" borderId="17" xfId="0" applyFont="1" applyFill="1" applyBorder="1" applyAlignment="1">
      <alignment horizontal="left"/>
    </xf>
    <xf numFmtId="0" fontId="18" fillId="8" borderId="28" xfId="0" applyFont="1" applyFill="1" applyBorder="1" applyAlignment="1">
      <alignment horizontal="center" vertical="top"/>
    </xf>
    <xf numFmtId="0" fontId="18" fillId="0" borderId="55" xfId="0" applyFont="1" applyBorder="1" applyAlignment="1">
      <alignment horizontal="left" wrapText="1"/>
    </xf>
    <xf numFmtId="0" fontId="18" fillId="0" borderId="18" xfId="0" applyFont="1" applyBorder="1" applyAlignment="1">
      <alignment horizontal="left" wrapText="1"/>
    </xf>
    <xf numFmtId="0" fontId="18" fillId="0" borderId="29" xfId="0" applyFont="1" applyBorder="1" applyAlignment="1">
      <alignment wrapText="1"/>
    </xf>
    <xf numFmtId="0" fontId="18" fillId="0" borderId="30" xfId="0" applyFont="1" applyBorder="1" applyAlignment="1">
      <alignment wrapText="1"/>
    </xf>
    <xf numFmtId="0" fontId="19" fillId="0" borderId="29" xfId="0" applyFont="1" applyBorder="1" applyAlignment="1">
      <alignment horizontal="justify" vertical="top"/>
    </xf>
    <xf numFmtId="0" fontId="19" fillId="0" borderId="30" xfId="0" applyFont="1" applyBorder="1" applyAlignment="1">
      <alignment horizontal="justify" vertical="top"/>
    </xf>
    <xf numFmtId="0" fontId="18" fillId="8" borderId="20" xfId="0" applyFont="1" applyFill="1" applyBorder="1" applyAlignment="1">
      <alignment horizontal="center"/>
    </xf>
    <xf numFmtId="0" fontId="19" fillId="8" borderId="32" xfId="0" quotePrefix="1" applyFont="1" applyFill="1" applyBorder="1" applyAlignment="1">
      <alignment horizontal="left"/>
    </xf>
    <xf numFmtId="0" fontId="19" fillId="8" borderId="32" xfId="0" applyFont="1" applyFill="1" applyBorder="1" applyAlignment="1">
      <alignment horizontal="left" vertical="top"/>
    </xf>
    <xf numFmtId="0" fontId="17" fillId="8" borderId="16" xfId="0" applyFont="1" applyFill="1" applyBorder="1" applyAlignment="1">
      <alignment horizontal="center" vertical="top"/>
    </xf>
    <xf numFmtId="0" fontId="17" fillId="8" borderId="17" xfId="0" applyFont="1" applyFill="1" applyBorder="1" applyAlignment="1">
      <alignment horizontal="center" vertical="top"/>
    </xf>
    <xf numFmtId="0" fontId="17" fillId="8" borderId="18" xfId="0" applyFont="1" applyFill="1" applyBorder="1" applyAlignment="1">
      <alignment horizontal="center" vertical="top"/>
    </xf>
    <xf numFmtId="0" fontId="18" fillId="0" borderId="34" xfId="0" applyFont="1" applyBorder="1" applyAlignment="1">
      <alignment horizontal="left"/>
    </xf>
    <xf numFmtId="0" fontId="18" fillId="0" borderId="53" xfId="0" applyFont="1" applyBorder="1" applyAlignment="1">
      <alignment horizontal="left"/>
    </xf>
    <xf numFmtId="0" fontId="18" fillId="0" borderId="34" xfId="0" applyFont="1" applyBorder="1" applyAlignment="1">
      <alignment horizontal="center"/>
    </xf>
    <xf numFmtId="0" fontId="18" fillId="0" borderId="51" xfId="0" applyFont="1" applyBorder="1" applyAlignment="1">
      <alignment horizontal="center"/>
    </xf>
    <xf numFmtId="0" fontId="18" fillId="0" borderId="53" xfId="0" applyFont="1" applyBorder="1" applyAlignment="1">
      <alignment horizontal="center"/>
    </xf>
    <xf numFmtId="0" fontId="18" fillId="0" borderId="62" xfId="0" applyFont="1" applyBorder="1" applyAlignment="1">
      <alignment horizontal="center"/>
    </xf>
    <xf numFmtId="0" fontId="18" fillId="0" borderId="66" xfId="0" applyFont="1" applyBorder="1" applyAlignment="1">
      <alignment horizontal="left"/>
    </xf>
    <xf numFmtId="0" fontId="18" fillId="0" borderId="43" xfId="0" applyFont="1" applyBorder="1"/>
    <xf numFmtId="0" fontId="20" fillId="0" borderId="28" xfId="0" applyFont="1" applyBorder="1" applyAlignment="1">
      <alignment horizontal="left"/>
    </xf>
    <xf numFmtId="0" fontId="18" fillId="0" borderId="16" xfId="0" quotePrefix="1" applyFont="1" applyBorder="1" applyAlignment="1">
      <alignment horizontal="left"/>
    </xf>
    <xf numFmtId="0" fontId="18" fillId="0" borderId="18" xfId="0" quotePrefix="1" applyFont="1" applyBorder="1" applyAlignment="1">
      <alignment horizontal="left"/>
    </xf>
    <xf numFmtId="0" fontId="18" fillId="0" borderId="28" xfId="0" applyFont="1" applyBorder="1" applyAlignment="1">
      <alignment horizontal="left" vertical="top"/>
    </xf>
    <xf numFmtId="0" fontId="18" fillId="0" borderId="30" xfId="0" applyFont="1" applyBorder="1" applyAlignment="1">
      <alignment horizontal="left" vertical="top"/>
    </xf>
    <xf numFmtId="0" fontId="19" fillId="0" borderId="63" xfId="0" applyFont="1" applyBorder="1" applyAlignment="1">
      <alignment horizontal="left" vertical="top"/>
    </xf>
    <xf numFmtId="0" fontId="19" fillId="0" borderId="40" xfId="0" applyFont="1" applyBorder="1" applyAlignment="1">
      <alignment horizontal="left" vertical="top"/>
    </xf>
    <xf numFmtId="0" fontId="18" fillId="0" borderId="16" xfId="0" applyFont="1" applyBorder="1" applyAlignment="1">
      <alignment horizontal="left" vertical="top"/>
    </xf>
    <xf numFmtId="0" fontId="18" fillId="0" borderId="18" xfId="0" applyFont="1" applyBorder="1" applyAlignment="1">
      <alignment horizontal="left" vertical="top"/>
    </xf>
    <xf numFmtId="0" fontId="18" fillId="0" borderId="32" xfId="0" applyFont="1" applyBorder="1" applyAlignment="1">
      <alignment horizontal="center"/>
    </xf>
    <xf numFmtId="0" fontId="19" fillId="0" borderId="17" xfId="0" applyFont="1" applyBorder="1" applyAlignment="1">
      <alignment horizontal="left"/>
    </xf>
    <xf numFmtId="0" fontId="19" fillId="0" borderId="19" xfId="0" applyFont="1" applyBorder="1" applyAlignment="1">
      <alignment horizontal="left"/>
    </xf>
    <xf numFmtId="0" fontId="18" fillId="0" borderId="49" xfId="0" applyFont="1" applyBorder="1" applyAlignment="1">
      <alignment horizontal="center"/>
    </xf>
    <xf numFmtId="0" fontId="19" fillId="0" borderId="16" xfId="0" applyFont="1" applyBorder="1" applyAlignment="1">
      <alignment horizontal="left" vertical="top"/>
    </xf>
    <xf numFmtId="0" fontId="19" fillId="0" borderId="17" xfId="0" applyFont="1" applyBorder="1" applyAlignment="1">
      <alignment horizontal="left" vertical="top"/>
    </xf>
    <xf numFmtId="0" fontId="18" fillId="0" borderId="17" xfId="0" applyFont="1" applyBorder="1" applyAlignment="1">
      <alignment horizontal="center" vertical="top"/>
    </xf>
    <xf numFmtId="0" fontId="18" fillId="0" borderId="32" xfId="0" applyFont="1" applyBorder="1" applyAlignment="1">
      <alignment horizontal="center" vertical="top"/>
    </xf>
    <xf numFmtId="0" fontId="18" fillId="0" borderId="55" xfId="0" applyFont="1" applyBorder="1" applyAlignment="1">
      <alignment horizontal="center"/>
    </xf>
    <xf numFmtId="0" fontId="19" fillId="6" borderId="16" xfId="0" applyFont="1" applyFill="1" applyBorder="1" applyAlignment="1">
      <alignment horizontal="left"/>
    </xf>
    <xf numFmtId="0" fontId="19" fillId="6" borderId="18" xfId="0" applyFont="1" applyFill="1" applyBorder="1" applyAlignment="1">
      <alignment horizontal="left"/>
    </xf>
    <xf numFmtId="0" fontId="19" fillId="0" borderId="16" xfId="0" applyFont="1" applyBorder="1" applyAlignment="1">
      <alignment horizontal="left" wrapText="1"/>
    </xf>
    <xf numFmtId="0" fontId="19" fillId="0" borderId="18" xfId="0" applyFont="1" applyBorder="1" applyAlignment="1">
      <alignment horizontal="left" wrapText="1"/>
    </xf>
    <xf numFmtId="0" fontId="18" fillId="0" borderId="46" xfId="0" applyFont="1" applyBorder="1" applyAlignment="1">
      <alignment horizontal="left" wrapText="1"/>
    </xf>
    <xf numFmtId="0" fontId="18" fillId="0" borderId="63" xfId="0" applyFont="1" applyBorder="1" applyAlignment="1">
      <alignment horizontal="left" wrapText="1"/>
    </xf>
    <xf numFmtId="0" fontId="19" fillId="6" borderId="16" xfId="0" applyFont="1" applyFill="1" applyBorder="1" applyAlignment="1">
      <alignment horizontal="left" wrapText="1"/>
    </xf>
    <xf numFmtId="0" fontId="19" fillId="6" borderId="18" xfId="0" applyFont="1" applyFill="1" applyBorder="1" applyAlignment="1">
      <alignment horizontal="left" wrapText="1"/>
    </xf>
    <xf numFmtId="0" fontId="18" fillId="0" borderId="26" xfId="0" applyFont="1" applyBorder="1" applyAlignment="1">
      <alignment horizontal="left"/>
    </xf>
    <xf numFmtId="0" fontId="18" fillId="0" borderId="20" xfId="0" applyFont="1" applyBorder="1" applyAlignment="1">
      <alignment horizontal="left"/>
    </xf>
    <xf numFmtId="0" fontId="19" fillId="0" borderId="18" xfId="0" quotePrefix="1" applyFont="1" applyBorder="1" applyAlignment="1">
      <alignment horizontal="left"/>
    </xf>
    <xf numFmtId="0" fontId="19" fillId="0" borderId="18" xfId="0" applyFont="1" applyBorder="1" applyAlignment="1">
      <alignment horizontal="left" vertical="top"/>
    </xf>
    <xf numFmtId="0" fontId="18" fillId="0" borderId="28" xfId="0" applyFont="1" applyBorder="1" applyAlignment="1">
      <alignment horizontal="center" vertical="top"/>
    </xf>
    <xf numFmtId="0" fontId="18" fillId="0" borderId="29" xfId="0" applyFont="1" applyBorder="1" applyAlignment="1">
      <alignment horizontal="center" vertical="top"/>
    </xf>
    <xf numFmtId="0" fontId="18" fillId="0" borderId="30" xfId="0" applyFont="1" applyBorder="1" applyAlignment="1">
      <alignment horizontal="center" vertical="top"/>
    </xf>
    <xf numFmtId="0" fontId="19" fillId="0" borderId="28" xfId="0" applyFont="1" applyBorder="1" applyAlignment="1">
      <alignment horizontal="left" wrapText="1"/>
    </xf>
    <xf numFmtId="0" fontId="19" fillId="0" borderId="30" xfId="0" applyFont="1" applyBorder="1" applyAlignment="1">
      <alignment horizontal="left" wrapText="1"/>
    </xf>
    <xf numFmtId="0" fontId="18" fillId="0" borderId="16" xfId="0" applyFont="1" applyBorder="1" applyAlignment="1">
      <alignment horizontal="left" wrapText="1"/>
    </xf>
    <xf numFmtId="0" fontId="19" fillId="0" borderId="46" xfId="0" applyFont="1" applyBorder="1" applyAlignment="1">
      <alignment horizontal="left" wrapText="1"/>
    </xf>
    <xf numFmtId="0" fontId="19" fillId="0" borderId="46" xfId="0" applyFont="1" applyBorder="1" applyAlignment="1">
      <alignment horizontal="left"/>
    </xf>
    <xf numFmtId="0" fontId="19" fillId="0" borderId="69" xfId="0" applyFont="1" applyBorder="1" applyAlignment="1">
      <alignment horizontal="left"/>
    </xf>
    <xf numFmtId="0" fontId="19" fillId="0" borderId="63" xfId="0" applyFont="1" applyBorder="1" applyAlignment="1">
      <alignment horizontal="left"/>
    </xf>
    <xf numFmtId="0" fontId="19" fillId="0" borderId="32" xfId="0" applyFont="1" applyBorder="1" applyAlignment="1">
      <alignment horizontal="left" vertical="top"/>
    </xf>
    <xf numFmtId="0" fontId="17" fillId="0" borderId="16" xfId="0" applyFont="1" applyBorder="1" applyAlignment="1">
      <alignment horizontal="center" vertical="top"/>
    </xf>
    <xf numFmtId="0" fontId="17" fillId="0" borderId="17" xfId="0" applyFont="1" applyBorder="1" applyAlignment="1">
      <alignment horizontal="center" vertical="top"/>
    </xf>
    <xf numFmtId="0" fontId="17" fillId="0" borderId="18" xfId="0" applyFont="1" applyBorder="1" applyAlignment="1">
      <alignment horizontal="center" vertical="top"/>
    </xf>
    <xf numFmtId="0" fontId="18" fillId="0" borderId="0" xfId="0" applyFont="1" applyAlignment="1">
      <alignment horizontal="left"/>
    </xf>
    <xf numFmtId="0" fontId="19" fillId="0" borderId="28" xfId="0" applyFont="1" applyBorder="1" applyAlignment="1">
      <alignment horizontal="left" vertical="center"/>
    </xf>
    <xf numFmtId="0" fontId="19" fillId="0" borderId="30" xfId="0" applyFont="1" applyBorder="1" applyAlignment="1">
      <alignment horizontal="left" vertical="center"/>
    </xf>
    <xf numFmtId="0" fontId="20" fillId="0" borderId="30" xfId="0" applyFont="1" applyBorder="1" applyAlignment="1">
      <alignment horizontal="left"/>
    </xf>
    <xf numFmtId="0" fontId="19" fillId="8" borderId="28" xfId="0" applyFont="1" applyFill="1" applyBorder="1" applyAlignment="1">
      <alignment horizontal="left" vertical="center"/>
    </xf>
    <xf numFmtId="0" fontId="19" fillId="8" borderId="30" xfId="0" applyFont="1" applyFill="1" applyBorder="1" applyAlignment="1">
      <alignment horizontal="left" vertical="center"/>
    </xf>
    <xf numFmtId="0" fontId="20" fillId="0" borderId="16" xfId="0" applyFont="1" applyBorder="1" applyAlignment="1">
      <alignment horizontal="left"/>
    </xf>
    <xf numFmtId="0" fontId="20" fillId="0" borderId="18" xfId="0" applyFont="1" applyBorder="1" applyAlignment="1">
      <alignment horizontal="left"/>
    </xf>
    <xf numFmtId="0" fontId="19" fillId="0" borderId="28" xfId="0" quotePrefix="1" applyFont="1" applyBorder="1" applyAlignment="1">
      <alignment horizontal="left"/>
    </xf>
    <xf numFmtId="0" fontId="19" fillId="0" borderId="30" xfId="0" quotePrefix="1" applyFont="1" applyBorder="1" applyAlignment="1">
      <alignment horizontal="left"/>
    </xf>
    <xf numFmtId="0" fontId="20" fillId="0" borderId="35" xfId="0" applyFont="1" applyBorder="1" applyAlignment="1">
      <alignment horizontal="left"/>
    </xf>
    <xf numFmtId="0" fontId="20" fillId="0" borderId="45" xfId="0" applyFont="1" applyBorder="1" applyAlignment="1">
      <alignment horizontal="left"/>
    </xf>
    <xf numFmtId="0" fontId="17" fillId="0" borderId="29" xfId="0" applyFont="1" applyBorder="1" applyAlignment="1">
      <alignment horizontal="center" vertical="top"/>
    </xf>
    <xf numFmtId="0" fontId="17" fillId="0" borderId="30" xfId="0" applyFont="1" applyBorder="1" applyAlignment="1">
      <alignment horizontal="center" vertical="top"/>
    </xf>
    <xf numFmtId="0" fontId="17" fillId="8" borderId="6" xfId="0" applyFont="1" applyFill="1" applyBorder="1" applyAlignment="1">
      <alignment horizontal="left"/>
    </xf>
    <xf numFmtId="0" fontId="17" fillId="8" borderId="8" xfId="0" applyFont="1" applyFill="1" applyBorder="1" applyAlignment="1">
      <alignment horizontal="left"/>
    </xf>
    <xf numFmtId="0" fontId="18" fillId="0" borderId="6" xfId="0" applyFont="1" applyBorder="1" applyAlignment="1">
      <alignment horizontal="center"/>
    </xf>
    <xf numFmtId="0" fontId="17" fillId="8" borderId="6" xfId="0" quotePrefix="1" applyFont="1" applyFill="1" applyBorder="1" applyAlignment="1">
      <alignment horizontal="left"/>
    </xf>
    <xf numFmtId="0" fontId="17" fillId="8" borderId="8" xfId="0" quotePrefix="1" applyFont="1" applyFill="1" applyBorder="1" applyAlignment="1">
      <alignment horizontal="left"/>
    </xf>
    <xf numFmtId="0" fontId="19" fillId="8" borderId="63" xfId="0" applyFont="1" applyFill="1" applyBorder="1" applyAlignment="1">
      <alignment horizontal="left"/>
    </xf>
    <xf numFmtId="0" fontId="19" fillId="8" borderId="40" xfId="0" applyFont="1" applyFill="1" applyBorder="1" applyAlignment="1">
      <alignment horizontal="left"/>
    </xf>
    <xf numFmtId="0" fontId="17" fillId="8" borderId="13" xfId="0" applyFont="1" applyFill="1" applyBorder="1" applyAlignment="1">
      <alignment horizontal="left"/>
    </xf>
    <xf numFmtId="0" fontId="17" fillId="8" borderId="15" xfId="0" applyFont="1" applyFill="1" applyBorder="1" applyAlignment="1">
      <alignment horizontal="left"/>
    </xf>
    <xf numFmtId="0" fontId="20" fillId="8" borderId="18" xfId="0" applyFont="1" applyFill="1" applyBorder="1" applyAlignment="1">
      <alignment horizontal="left"/>
    </xf>
    <xf numFmtId="0" fontId="18" fillId="8" borderId="16" xfId="0" applyFont="1" applyFill="1" applyBorder="1" applyAlignment="1">
      <alignment horizontal="center" vertical="top"/>
    </xf>
    <xf numFmtId="0" fontId="18" fillId="8" borderId="18" xfId="0" applyFont="1" applyFill="1" applyBorder="1" applyAlignment="1">
      <alignment horizontal="center" vertical="top"/>
    </xf>
    <xf numFmtId="0" fontId="20" fillId="8" borderId="35" xfId="0" applyFont="1" applyFill="1" applyBorder="1" applyAlignment="1">
      <alignment horizontal="left"/>
    </xf>
    <xf numFmtId="0" fontId="20" fillId="8" borderId="45" xfId="0" applyFont="1" applyFill="1" applyBorder="1" applyAlignment="1">
      <alignment horizontal="left"/>
    </xf>
    <xf numFmtId="0" fontId="19" fillId="8" borderId="16" xfId="0" applyFont="1" applyFill="1" applyBorder="1" applyAlignment="1">
      <alignment horizontal="left" wrapText="1"/>
    </xf>
    <xf numFmtId="0" fontId="19" fillId="8" borderId="18" xfId="0" applyFont="1" applyFill="1" applyBorder="1" applyAlignment="1">
      <alignment horizontal="left" wrapText="1"/>
    </xf>
    <xf numFmtId="0" fontId="18" fillId="8" borderId="16" xfId="0" applyFont="1" applyFill="1" applyBorder="1" applyAlignment="1">
      <alignment horizontal="right"/>
    </xf>
    <xf numFmtId="0" fontId="18" fillId="8" borderId="18" xfId="0" applyFont="1" applyFill="1" applyBorder="1" applyAlignment="1">
      <alignment horizontal="right"/>
    </xf>
    <xf numFmtId="0" fontId="18" fillId="0" borderId="16" xfId="0" applyFont="1" applyBorder="1" applyAlignment="1">
      <alignment horizontal="right"/>
    </xf>
    <xf numFmtId="0" fontId="18" fillId="0" borderId="18" xfId="0" applyFont="1" applyBorder="1" applyAlignment="1">
      <alignment horizontal="right"/>
    </xf>
    <xf numFmtId="0" fontId="18" fillId="0" borderId="28" xfId="0" applyFont="1" applyBorder="1" applyAlignment="1">
      <alignment horizontal="right"/>
    </xf>
    <xf numFmtId="0" fontId="18" fillId="0" borderId="30" xfId="0" applyFont="1" applyBorder="1" applyAlignment="1">
      <alignment horizontal="right"/>
    </xf>
    <xf numFmtId="0" fontId="17" fillId="8" borderId="32" xfId="0" applyFont="1" applyFill="1" applyBorder="1" applyAlignment="1">
      <alignment horizontal="center"/>
    </xf>
    <xf numFmtId="0" fontId="17" fillId="8" borderId="32" xfId="0" applyFont="1" applyFill="1" applyBorder="1" applyAlignment="1">
      <alignment horizontal="center" vertical="top"/>
    </xf>
    <xf numFmtId="0" fontId="18" fillId="0" borderId="16" xfId="0" applyFont="1" applyBorder="1" applyAlignment="1">
      <alignment horizontal="center" vertical="top"/>
    </xf>
    <xf numFmtId="0" fontId="18" fillId="0" borderId="18" xfId="0" applyFont="1" applyBorder="1" applyAlignment="1">
      <alignment horizontal="center" vertical="top"/>
    </xf>
    <xf numFmtId="0" fontId="22" fillId="0" borderId="28" xfId="0" applyFont="1" applyBorder="1" applyAlignment="1">
      <alignment horizontal="right"/>
    </xf>
    <xf numFmtId="0" fontId="22" fillId="0" borderId="30" xfId="0" applyFont="1" applyBorder="1" applyAlignment="1">
      <alignment horizontal="right"/>
    </xf>
    <xf numFmtId="0" fontId="19" fillId="0" borderId="28" xfId="0" applyFont="1" applyBorder="1" applyAlignment="1">
      <alignment horizontal="right"/>
    </xf>
    <xf numFmtId="0" fontId="19" fillId="0" borderId="30" xfId="0" applyFont="1" applyBorder="1" applyAlignment="1">
      <alignment horizontal="right"/>
    </xf>
    <xf numFmtId="0" fontId="18" fillId="0" borderId="60" xfId="0" applyFont="1" applyBorder="1" applyAlignment="1">
      <alignment horizontal="center"/>
    </xf>
    <xf numFmtId="0" fontId="18" fillId="0" borderId="24" xfId="4" applyFont="1" applyBorder="1" applyAlignment="1">
      <alignment horizontal="left"/>
    </xf>
    <xf numFmtId="0" fontId="18" fillId="0" borderId="25" xfId="4" applyFont="1" applyBorder="1" applyAlignment="1">
      <alignment horizontal="left"/>
    </xf>
    <xf numFmtId="0" fontId="18" fillId="0" borderId="28" xfId="4" applyFont="1" applyBorder="1" applyAlignment="1">
      <alignment horizontal="left"/>
    </xf>
    <xf numFmtId="0" fontId="18" fillId="0" borderId="29" xfId="4" applyFont="1" applyBorder="1" applyAlignment="1">
      <alignment horizontal="left"/>
    </xf>
    <xf numFmtId="0" fontId="19" fillId="0" borderId="28" xfId="4" applyFont="1" applyBorder="1" applyAlignment="1">
      <alignment horizontal="left"/>
    </xf>
    <xf numFmtId="0" fontId="19" fillId="0" borderId="29" xfId="4" applyFont="1" applyBorder="1" applyAlignment="1">
      <alignment horizontal="left"/>
    </xf>
    <xf numFmtId="0" fontId="17" fillId="0" borderId="16" xfId="4" applyFont="1" applyBorder="1" applyAlignment="1">
      <alignment horizontal="center"/>
    </xf>
    <xf numFmtId="0" fontId="17" fillId="0" borderId="17" xfId="4" applyFont="1" applyBorder="1" applyAlignment="1">
      <alignment horizontal="center"/>
    </xf>
    <xf numFmtId="0" fontId="17" fillId="0" borderId="18" xfId="4" applyFont="1" applyBorder="1" applyAlignment="1">
      <alignment horizontal="center"/>
    </xf>
    <xf numFmtId="0" fontId="18" fillId="0" borderId="16" xfId="4" applyFont="1" applyBorder="1" applyAlignment="1">
      <alignment horizontal="center"/>
    </xf>
    <xf numFmtId="0" fontId="18" fillId="0" borderId="17" xfId="4" applyFont="1" applyBorder="1" applyAlignment="1">
      <alignment horizontal="center"/>
    </xf>
    <xf numFmtId="0" fontId="18" fillId="0" borderId="18" xfId="4" applyFont="1" applyBorder="1" applyAlignment="1">
      <alignment horizontal="center"/>
    </xf>
    <xf numFmtId="0" fontId="19" fillId="0" borderId="3" xfId="4" applyFont="1" applyBorder="1" applyAlignment="1">
      <alignment horizontal="left"/>
    </xf>
    <xf numFmtId="0" fontId="19" fillId="0" borderId="0" xfId="4" applyFont="1" applyAlignment="1">
      <alignment horizontal="left"/>
    </xf>
    <xf numFmtId="0" fontId="18" fillId="0" borderId="29" xfId="0" quotePrefix="1" applyFont="1" applyBorder="1" applyAlignment="1">
      <alignment horizontal="left"/>
    </xf>
    <xf numFmtId="0" fontId="17" fillId="0" borderId="10" xfId="4" applyFont="1" applyBorder="1" applyAlignment="1">
      <alignment horizontal="left"/>
    </xf>
    <xf numFmtId="0" fontId="17" fillId="0" borderId="12" xfId="4" applyFont="1" applyBorder="1" applyAlignment="1">
      <alignment horizontal="left"/>
    </xf>
    <xf numFmtId="0" fontId="17" fillId="0" borderId="11" xfId="4" applyFont="1" applyBorder="1" applyAlignment="1">
      <alignment horizontal="left"/>
    </xf>
    <xf numFmtId="0" fontId="17" fillId="0" borderId="1" xfId="4" applyFont="1" applyBorder="1" applyAlignment="1">
      <alignment horizontal="center" vertical="center"/>
    </xf>
    <xf numFmtId="0" fontId="17" fillId="0" borderId="5" xfId="4" applyFont="1" applyBorder="1" applyAlignment="1">
      <alignment horizontal="center" vertical="center"/>
    </xf>
    <xf numFmtId="0" fontId="17" fillId="0" borderId="22" xfId="4" applyFont="1" applyBorder="1" applyAlignment="1">
      <alignment horizontal="center" vertical="center"/>
    </xf>
    <xf numFmtId="0" fontId="17" fillId="0" borderId="23" xfId="4" applyFont="1" applyBorder="1" applyAlignment="1">
      <alignment horizontal="center" vertical="center"/>
    </xf>
    <xf numFmtId="0" fontId="17" fillId="0" borderId="6" xfId="4" applyFont="1" applyBorder="1" applyAlignment="1">
      <alignment horizontal="center" vertical="center"/>
    </xf>
    <xf numFmtId="0" fontId="17" fillId="0" borderId="8" xfId="4" applyFont="1" applyBorder="1" applyAlignment="1">
      <alignment horizontal="center" vertical="center"/>
    </xf>
    <xf numFmtId="0" fontId="17" fillId="0" borderId="2" xfId="4" applyFont="1" applyBorder="1" applyAlignment="1">
      <alignment horizontal="center" vertical="center"/>
    </xf>
    <xf numFmtId="0" fontId="18" fillId="0" borderId="16" xfId="4" applyFont="1" applyBorder="1" applyAlignment="1">
      <alignment horizontal="left"/>
    </xf>
    <xf numFmtId="0" fontId="18" fillId="0" borderId="18" xfId="4" applyFont="1" applyBorder="1" applyAlignment="1">
      <alignment horizontal="left"/>
    </xf>
    <xf numFmtId="0" fontId="19" fillId="0" borderId="30" xfId="4" applyFont="1" applyBorder="1" applyAlignment="1">
      <alignment horizontal="left"/>
    </xf>
    <xf numFmtId="0" fontId="18" fillId="0" borderId="28" xfId="4" applyFont="1" applyBorder="1" applyAlignment="1">
      <alignment horizontal="center"/>
    </xf>
    <xf numFmtId="0" fontId="18" fillId="0" borderId="29" xfId="4" applyFont="1" applyBorder="1" applyAlignment="1">
      <alignment horizontal="center"/>
    </xf>
    <xf numFmtId="0" fontId="18" fillId="0" borderId="30" xfId="4" applyFont="1" applyBorder="1" applyAlignment="1">
      <alignment horizontal="center"/>
    </xf>
    <xf numFmtId="0" fontId="18" fillId="0" borderId="30" xfId="4" applyFont="1" applyBorder="1" applyAlignment="1">
      <alignment horizontal="left"/>
    </xf>
    <xf numFmtId="0" fontId="19" fillId="0" borderId="24" xfId="4" applyFont="1" applyBorder="1" applyAlignment="1">
      <alignment horizontal="left"/>
    </xf>
    <xf numFmtId="0" fontId="19" fillId="0" borderId="27" xfId="4" applyFont="1" applyBorder="1" applyAlignment="1">
      <alignment horizontal="left"/>
    </xf>
    <xf numFmtId="0" fontId="18" fillId="0" borderId="26" xfId="4" applyFont="1" applyBorder="1" applyAlignment="1">
      <alignment horizontal="center"/>
    </xf>
    <xf numFmtId="0" fontId="18" fillId="0" borderId="19" xfId="4" applyFont="1" applyBorder="1" applyAlignment="1">
      <alignment horizontal="center"/>
    </xf>
    <xf numFmtId="0" fontId="18" fillId="0" borderId="20" xfId="4" applyFont="1" applyBorder="1" applyAlignment="1">
      <alignment horizontal="center"/>
    </xf>
    <xf numFmtId="0" fontId="19" fillId="0" borderId="34" xfId="4" quotePrefix="1" applyFont="1" applyBorder="1" applyAlignment="1">
      <alignment horizontal="left"/>
    </xf>
    <xf numFmtId="0" fontId="19" fillId="0" borderId="53" xfId="4" quotePrefix="1" applyFont="1" applyBorder="1" applyAlignment="1">
      <alignment horizontal="left"/>
    </xf>
    <xf numFmtId="0" fontId="19" fillId="0" borderId="16" xfId="4" applyFont="1" applyBorder="1" applyAlignment="1">
      <alignment horizontal="left"/>
    </xf>
    <xf numFmtId="0" fontId="19" fillId="0" borderId="18" xfId="4" applyFont="1" applyBorder="1" applyAlignment="1">
      <alignment horizontal="left"/>
    </xf>
    <xf numFmtId="0" fontId="18" fillId="0" borderId="32" xfId="4" applyFont="1" applyBorder="1" applyAlignment="1">
      <alignment horizontal="left"/>
    </xf>
    <xf numFmtId="0" fontId="18" fillId="0" borderId="60" xfId="4" applyFont="1" applyBorder="1" applyAlignment="1">
      <alignment horizontal="left"/>
    </xf>
    <xf numFmtId="0" fontId="18" fillId="0" borderId="49" xfId="4" applyFont="1" applyBorder="1" applyAlignment="1">
      <alignment horizontal="left"/>
    </xf>
    <xf numFmtId="0" fontId="18" fillId="0" borderId="35" xfId="4" applyFont="1" applyBorder="1" applyAlignment="1">
      <alignment horizontal="left"/>
    </xf>
    <xf numFmtId="0" fontId="18" fillId="0" borderId="45" xfId="4" applyFont="1" applyBorder="1" applyAlignment="1">
      <alignment horizontal="left"/>
    </xf>
    <xf numFmtId="0" fontId="18" fillId="0" borderId="55" xfId="4" applyFont="1" applyBorder="1" applyAlignment="1">
      <alignment horizontal="left"/>
    </xf>
    <xf numFmtId="0" fontId="19" fillId="0" borderId="55" xfId="1" applyFont="1" applyBorder="1" applyAlignment="1">
      <alignment horizontal="left"/>
    </xf>
    <xf numFmtId="0" fontId="19" fillId="0" borderId="32" xfId="1" applyFont="1" applyBorder="1" applyAlignment="1">
      <alignment horizontal="left"/>
    </xf>
    <xf numFmtId="0" fontId="19" fillId="0" borderId="55" xfId="1" quotePrefix="1" applyFont="1" applyBorder="1" applyAlignment="1">
      <alignment horizontal="left"/>
    </xf>
    <xf numFmtId="0" fontId="19" fillId="0" borderId="32" xfId="1" quotePrefix="1" applyFont="1" applyBorder="1" applyAlignment="1">
      <alignment horizontal="left"/>
    </xf>
    <xf numFmtId="0" fontId="18" fillId="0" borderId="55" xfId="1" applyFont="1" applyBorder="1" applyAlignment="1">
      <alignment horizontal="left"/>
    </xf>
    <xf numFmtId="0" fontId="18" fillId="0" borderId="29" xfId="4" applyFont="1" applyBorder="1" applyAlignment="1">
      <alignment horizontal="left" indent="2"/>
    </xf>
    <xf numFmtId="0" fontId="17" fillId="0" borderId="3" xfId="4" applyFont="1" applyBorder="1" applyAlignment="1">
      <alignment horizontal="center" vertical="center"/>
    </xf>
    <xf numFmtId="0" fontId="17" fillId="0" borderId="4" xfId="4" applyFont="1" applyBorder="1" applyAlignment="1">
      <alignment horizontal="center" vertical="center"/>
    </xf>
    <xf numFmtId="0" fontId="19" fillId="0" borderId="26" xfId="4" applyFont="1" applyBorder="1" applyAlignment="1">
      <alignment horizontal="left"/>
    </xf>
    <xf numFmtId="0" fontId="19" fillId="0" borderId="20" xfId="4" applyFont="1" applyBorder="1" applyAlignment="1">
      <alignment horizontal="left"/>
    </xf>
    <xf numFmtId="0" fontId="18" fillId="0" borderId="64" xfId="4" applyFont="1" applyBorder="1" applyAlignment="1">
      <alignment horizontal="left"/>
    </xf>
    <xf numFmtId="0" fontId="18" fillId="0" borderId="50" xfId="4" applyFont="1" applyBorder="1" applyAlignment="1">
      <alignment horizontal="left"/>
    </xf>
    <xf numFmtId="0" fontId="19" fillId="0" borderId="16" xfId="4" quotePrefix="1" applyFont="1" applyBorder="1" applyAlignment="1">
      <alignment horizontal="left"/>
    </xf>
    <xf numFmtId="0" fontId="19" fillId="0" borderId="18" xfId="4" quotePrefix="1" applyFont="1" applyBorder="1" applyAlignment="1">
      <alignment horizontal="left"/>
    </xf>
    <xf numFmtId="0" fontId="17" fillId="0" borderId="28" xfId="4" applyFont="1" applyBorder="1" applyAlignment="1">
      <alignment horizontal="center"/>
    </xf>
    <xf numFmtId="0" fontId="17" fillId="0" borderId="29" xfId="4" applyFont="1" applyBorder="1" applyAlignment="1">
      <alignment horizontal="center"/>
    </xf>
    <xf numFmtId="0" fontId="17" fillId="0" borderId="30" xfId="4" applyFont="1" applyBorder="1" applyAlignment="1">
      <alignment horizontal="center"/>
    </xf>
    <xf numFmtId="0" fontId="17" fillId="0" borderId="6" xfId="4" applyFont="1" applyBorder="1" applyAlignment="1">
      <alignment horizontal="left"/>
    </xf>
    <xf numFmtId="0" fontId="17" fillId="0" borderId="8" xfId="4" applyFont="1" applyBorder="1" applyAlignment="1">
      <alignment horizontal="left"/>
    </xf>
    <xf numFmtId="0" fontId="18" fillId="0" borderId="63" xfId="4" applyFont="1" applyBorder="1" applyAlignment="1">
      <alignment horizontal="center"/>
    </xf>
    <xf numFmtId="0" fontId="18" fillId="0" borderId="21" xfId="4" applyFont="1" applyBorder="1" applyAlignment="1">
      <alignment horizontal="center"/>
    </xf>
    <xf numFmtId="0" fontId="18" fillId="0" borderId="40" xfId="4" applyFont="1" applyBorder="1" applyAlignment="1">
      <alignment horizontal="center"/>
    </xf>
    <xf numFmtId="0" fontId="17" fillId="0" borderId="0" xfId="0" applyFont="1" applyAlignment="1">
      <alignment horizontal="center" vertical="top"/>
    </xf>
    <xf numFmtId="0" fontId="17" fillId="0" borderId="4" xfId="0" applyFont="1" applyBorder="1" applyAlignment="1">
      <alignment horizontal="center" vertical="top"/>
    </xf>
    <xf numFmtId="0" fontId="18" fillId="0" borderId="4" xfId="0" applyFont="1" applyBorder="1" applyAlignment="1">
      <alignment horizontal="center"/>
    </xf>
    <xf numFmtId="0" fontId="18" fillId="0" borderId="41" xfId="0" applyFont="1" applyBorder="1" applyAlignment="1">
      <alignment horizontal="left"/>
    </xf>
    <xf numFmtId="0" fontId="18" fillId="0" borderId="62" xfId="0" applyFont="1" applyBorder="1" applyAlignment="1">
      <alignment horizontal="left"/>
    </xf>
    <xf numFmtId="0" fontId="19" fillId="0" borderId="28" xfId="0" applyFont="1" applyBorder="1" applyAlignment="1">
      <alignment horizontal="left" vertical="top"/>
    </xf>
    <xf numFmtId="0" fontId="19" fillId="0" borderId="30" xfId="0" applyFont="1" applyBorder="1" applyAlignment="1">
      <alignment horizontal="left" vertical="top"/>
    </xf>
    <xf numFmtId="0" fontId="18" fillId="0" borderId="32" xfId="0" quotePrefix="1" applyFont="1" applyBorder="1" applyAlignment="1">
      <alignment horizontal="left"/>
    </xf>
    <xf numFmtId="0" fontId="18" fillId="0" borderId="49" xfId="0" applyFont="1" applyBorder="1" applyAlignment="1">
      <alignment horizontal="left"/>
    </xf>
    <xf numFmtId="0" fontId="18" fillId="0" borderId="28" xfId="5" applyFont="1" applyBorder="1" applyAlignment="1">
      <alignment horizontal="center"/>
    </xf>
    <xf numFmtId="0" fontId="18" fillId="0" borderId="29" xfId="5" applyFont="1" applyBorder="1" applyAlignment="1">
      <alignment horizontal="center"/>
    </xf>
    <xf numFmtId="0" fontId="18" fillId="0" borderId="30" xfId="5" applyFont="1" applyBorder="1" applyAlignment="1">
      <alignment horizontal="center"/>
    </xf>
    <xf numFmtId="0" fontId="19" fillId="0" borderId="29" xfId="0" quotePrefix="1" applyFont="1" applyBorder="1" applyAlignment="1">
      <alignment horizontal="left" wrapText="1"/>
    </xf>
    <xf numFmtId="0" fontId="19" fillId="0" borderId="34" xfId="0" applyFont="1" applyBorder="1" applyAlignment="1">
      <alignment horizontal="left" vertical="top"/>
    </xf>
    <xf numFmtId="0" fontId="19" fillId="0" borderId="51" xfId="0" applyFont="1" applyBorder="1" applyAlignment="1">
      <alignment horizontal="left" vertical="top"/>
    </xf>
    <xf numFmtId="0" fontId="18" fillId="0" borderId="24" xfId="3" applyFont="1" applyBorder="1" applyAlignment="1">
      <alignment horizontal="left"/>
    </xf>
    <xf numFmtId="0" fontId="18" fillId="0" borderId="27" xfId="3" applyFont="1" applyBorder="1" applyAlignment="1">
      <alignment horizontal="left"/>
    </xf>
    <xf numFmtId="0" fontId="18" fillId="0" borderId="28" xfId="3" applyFont="1" applyBorder="1" applyAlignment="1">
      <alignment horizontal="left"/>
    </xf>
    <xf numFmtId="0" fontId="18" fillId="0" borderId="30" xfId="3" applyFont="1" applyBorder="1" applyAlignment="1">
      <alignment horizontal="left"/>
    </xf>
    <xf numFmtId="0" fontId="19" fillId="0" borderId="28" xfId="3" applyFont="1" applyBorder="1" applyAlignment="1">
      <alignment horizontal="left" vertical="center"/>
    </xf>
    <xf numFmtId="0" fontId="19" fillId="0" borderId="30" xfId="3" applyFont="1" applyBorder="1" applyAlignment="1">
      <alignment horizontal="left" vertical="center"/>
    </xf>
    <xf numFmtId="0" fontId="17" fillId="0" borderId="29" xfId="3" applyFont="1" applyBorder="1" applyAlignment="1">
      <alignment horizontal="center"/>
    </xf>
    <xf numFmtId="0" fontId="17" fillId="0" borderId="30" xfId="3" applyFont="1" applyBorder="1" applyAlignment="1">
      <alignment horizontal="center"/>
    </xf>
    <xf numFmtId="0" fontId="18" fillId="0" borderId="16" xfId="3" applyFont="1" applyBorder="1" applyAlignment="1">
      <alignment horizontal="left"/>
    </xf>
    <xf numFmtId="0" fontId="18" fillId="0" borderId="18" xfId="3" applyFont="1" applyBorder="1" applyAlignment="1">
      <alignment horizontal="left"/>
    </xf>
    <xf numFmtId="0" fontId="19" fillId="0" borderId="28" xfId="3" applyFont="1" applyBorder="1" applyAlignment="1">
      <alignment horizontal="left"/>
    </xf>
    <xf numFmtId="0" fontId="19" fillId="0" borderId="30" xfId="3" applyFont="1" applyBorder="1" applyAlignment="1">
      <alignment horizontal="left"/>
    </xf>
    <xf numFmtId="0" fontId="18" fillId="0" borderId="29" xfId="3" applyFont="1" applyBorder="1" applyAlignment="1">
      <alignment horizontal="center"/>
    </xf>
    <xf numFmtId="0" fontId="18" fillId="0" borderId="30" xfId="3" applyFont="1" applyBorder="1" applyAlignment="1">
      <alignment horizontal="center"/>
    </xf>
    <xf numFmtId="0" fontId="19" fillId="0" borderId="16" xfId="3" applyFont="1" applyBorder="1" applyAlignment="1">
      <alignment horizontal="left"/>
    </xf>
    <xf numFmtId="0" fontId="19" fillId="0" borderId="18" xfId="3" applyFont="1" applyBorder="1" applyAlignment="1">
      <alignment horizontal="left"/>
    </xf>
    <xf numFmtId="0" fontId="19" fillId="0" borderId="26" xfId="3" applyFont="1" applyBorder="1" applyAlignment="1">
      <alignment horizontal="left"/>
    </xf>
    <xf numFmtId="0" fontId="19" fillId="0" borderId="20" xfId="3" applyFont="1" applyBorder="1" applyAlignment="1">
      <alignment horizontal="left"/>
    </xf>
    <xf numFmtId="0" fontId="18" fillId="0" borderId="24" xfId="3" applyFont="1" applyBorder="1" applyAlignment="1">
      <alignment horizontal="center"/>
    </xf>
    <xf numFmtId="0" fontId="18" fillId="0" borderId="25" xfId="3" applyFont="1" applyBorder="1" applyAlignment="1">
      <alignment horizontal="center"/>
    </xf>
    <xf numFmtId="0" fontId="18" fillId="0" borderId="27" xfId="3" applyFont="1" applyBorder="1" applyAlignment="1">
      <alignment horizontal="center"/>
    </xf>
    <xf numFmtId="0" fontId="18" fillId="0" borderId="16" xfId="3" quotePrefix="1" applyFont="1" applyBorder="1" applyAlignment="1">
      <alignment horizontal="left"/>
    </xf>
    <xf numFmtId="0" fontId="18" fillId="0" borderId="18" xfId="3" quotePrefix="1" applyFont="1" applyBorder="1" applyAlignment="1">
      <alignment horizontal="left"/>
    </xf>
    <xf numFmtId="0" fontId="19" fillId="0" borderId="16" xfId="3" quotePrefix="1" applyFont="1" applyBorder="1" applyAlignment="1">
      <alignment horizontal="left"/>
    </xf>
    <xf numFmtId="0" fontId="19" fillId="0" borderId="18" xfId="3" quotePrefix="1" applyFont="1" applyBorder="1" applyAlignment="1">
      <alignment horizontal="left"/>
    </xf>
    <xf numFmtId="0" fontId="18" fillId="0" borderId="28" xfId="3" applyFont="1" applyBorder="1" applyAlignment="1">
      <alignment horizontal="center"/>
    </xf>
    <xf numFmtId="0" fontId="18" fillId="0" borderId="44" xfId="3" applyFont="1" applyBorder="1" applyAlignment="1">
      <alignment horizontal="left"/>
    </xf>
    <xf numFmtId="0" fontId="18" fillId="0" borderId="56" xfId="3" applyFont="1" applyBorder="1" applyAlignment="1">
      <alignment horizontal="left"/>
    </xf>
    <xf numFmtId="0" fontId="17" fillId="0" borderId="10" xfId="3" applyFont="1" applyBorder="1" applyAlignment="1">
      <alignment horizontal="center"/>
    </xf>
    <xf numFmtId="0" fontId="17" fillId="0" borderId="12" xfId="3" applyFont="1" applyBorder="1" applyAlignment="1">
      <alignment horizontal="center"/>
    </xf>
    <xf numFmtId="0" fontId="17" fillId="0" borderId="10" xfId="3" applyFont="1" applyBorder="1" applyAlignment="1">
      <alignment horizontal="left"/>
    </xf>
    <xf numFmtId="0" fontId="17" fillId="0" borderId="11" xfId="3" applyFont="1" applyBorder="1" applyAlignment="1">
      <alignment horizontal="left"/>
    </xf>
    <xf numFmtId="0" fontId="17" fillId="0" borderId="12" xfId="3" applyFont="1" applyBorder="1" applyAlignment="1">
      <alignment horizontal="left"/>
    </xf>
    <xf numFmtId="0" fontId="17" fillId="0" borderId="1" xfId="3" applyFont="1" applyBorder="1" applyAlignment="1">
      <alignment horizontal="center" vertical="center"/>
    </xf>
    <xf numFmtId="0" fontId="17" fillId="0" borderId="5" xfId="3" applyFont="1" applyBorder="1" applyAlignment="1">
      <alignment horizontal="center" vertical="center"/>
    </xf>
    <xf numFmtId="0" fontId="17" fillId="0" borderId="22" xfId="3" applyFont="1" applyBorder="1" applyAlignment="1">
      <alignment horizontal="center" vertical="center"/>
    </xf>
    <xf numFmtId="0" fontId="17" fillId="0" borderId="23" xfId="3" applyFont="1" applyBorder="1" applyAlignment="1">
      <alignment horizontal="center" vertical="center"/>
    </xf>
    <xf numFmtId="0" fontId="17" fillId="0" borderId="3" xfId="3" applyFont="1" applyBorder="1" applyAlignment="1">
      <alignment horizontal="center" vertical="center"/>
    </xf>
    <xf numFmtId="0" fontId="17" fillId="0" borderId="4" xfId="3" applyFont="1" applyBorder="1" applyAlignment="1">
      <alignment horizontal="center" vertical="center"/>
    </xf>
    <xf numFmtId="0" fontId="17" fillId="0" borderId="2" xfId="3" applyFont="1" applyBorder="1" applyAlignment="1">
      <alignment horizontal="center" vertical="center"/>
    </xf>
    <xf numFmtId="0" fontId="18" fillId="0" borderId="35" xfId="3" applyFont="1" applyBorder="1" applyAlignment="1">
      <alignment horizontal="left"/>
    </xf>
    <xf numFmtId="0" fontId="18" fillId="0" borderId="45" xfId="3" applyFont="1" applyBorder="1" applyAlignment="1">
      <alignment horizontal="left"/>
    </xf>
    <xf numFmtId="0" fontId="17" fillId="0" borderId="6" xfId="3" applyFont="1" applyBorder="1" applyAlignment="1">
      <alignment horizontal="left"/>
    </xf>
    <xf numFmtId="0" fontId="17" fillId="0" borderId="8" xfId="3" applyFont="1" applyBorder="1" applyAlignment="1">
      <alignment horizontal="left"/>
    </xf>
    <xf numFmtId="0" fontId="20" fillId="0" borderId="28" xfId="3" applyFont="1" applyBorder="1" applyAlignment="1">
      <alignment horizontal="left"/>
    </xf>
    <xf numFmtId="0" fontId="20" fillId="0" borderId="30" xfId="3" applyFont="1" applyBorder="1" applyAlignment="1">
      <alignment horizontal="left"/>
    </xf>
    <xf numFmtId="0" fontId="19" fillId="0" borderId="28" xfId="3" quotePrefix="1" applyFont="1" applyBorder="1" applyAlignment="1">
      <alignment horizontal="left"/>
    </xf>
    <xf numFmtId="0" fontId="19" fillId="0" borderId="30" xfId="3" quotePrefix="1" applyFont="1" applyBorder="1" applyAlignment="1">
      <alignment horizontal="left"/>
    </xf>
    <xf numFmtId="0" fontId="18" fillId="0" borderId="55" xfId="3" applyFont="1" applyBorder="1" applyAlignment="1">
      <alignment horizontal="center"/>
    </xf>
    <xf numFmtId="0" fontId="18" fillId="0" borderId="17" xfId="3" applyFont="1" applyBorder="1" applyAlignment="1">
      <alignment horizontal="center"/>
    </xf>
    <xf numFmtId="0" fontId="18" fillId="0" borderId="32" xfId="3" applyFont="1" applyBorder="1" applyAlignment="1">
      <alignment horizontal="center"/>
    </xf>
    <xf numFmtId="0" fontId="19" fillId="0" borderId="28" xfId="3" applyFont="1" applyBorder="1" applyAlignment="1">
      <alignment horizontal="left" vertical="top" wrapText="1"/>
    </xf>
    <xf numFmtId="0" fontId="19" fillId="0" borderId="30" xfId="3" applyFont="1" applyBorder="1" applyAlignment="1">
      <alignment horizontal="left" vertical="top" wrapText="1"/>
    </xf>
    <xf numFmtId="0" fontId="19" fillId="0" borderId="63" xfId="3" applyFont="1" applyBorder="1" applyAlignment="1">
      <alignment horizontal="left" vertical="top"/>
    </xf>
    <xf numFmtId="0" fontId="19" fillId="0" borderId="40" xfId="3" applyFont="1" applyBorder="1" applyAlignment="1">
      <alignment horizontal="left" vertical="top"/>
    </xf>
    <xf numFmtId="0" fontId="18" fillId="0" borderId="61" xfId="3" applyFont="1" applyBorder="1" applyAlignment="1">
      <alignment horizontal="center" vertical="top"/>
    </xf>
    <xf numFmtId="0" fontId="17" fillId="0" borderId="28" xfId="3" applyFont="1" applyBorder="1" applyAlignment="1">
      <alignment horizontal="center"/>
    </xf>
    <xf numFmtId="0" fontId="20" fillId="0" borderId="16" xfId="3" applyFont="1" applyBorder="1" applyAlignment="1">
      <alignment horizontal="left"/>
    </xf>
    <xf numFmtId="0" fontId="20" fillId="0" borderId="18" xfId="3" applyFont="1" applyBorder="1" applyAlignment="1">
      <alignment horizontal="left"/>
    </xf>
    <xf numFmtId="0" fontId="20" fillId="0" borderId="35" xfId="3" applyFont="1" applyBorder="1" applyAlignment="1">
      <alignment horizontal="left"/>
    </xf>
    <xf numFmtId="0" fontId="20" fillId="0" borderId="45" xfId="3" applyFont="1" applyBorder="1" applyAlignment="1">
      <alignment horizontal="left"/>
    </xf>
    <xf numFmtId="0" fontId="17" fillId="0" borderId="10" xfId="3" quotePrefix="1" applyFont="1" applyBorder="1" applyAlignment="1">
      <alignment horizontal="left"/>
    </xf>
    <xf numFmtId="0" fontId="17" fillId="0" borderId="12" xfId="3" quotePrefix="1" applyFont="1" applyBorder="1" applyAlignment="1">
      <alignment horizontal="left"/>
    </xf>
    <xf numFmtId="0" fontId="18" fillId="0" borderId="29" xfId="3" applyFont="1" applyBorder="1" applyAlignment="1">
      <alignment horizontal="left"/>
    </xf>
    <xf numFmtId="0" fontId="18" fillId="8" borderId="24" xfId="0" applyFont="1" applyFill="1" applyBorder="1" applyAlignment="1">
      <alignment horizontal="left" vertical="center"/>
    </xf>
    <xf numFmtId="0" fontId="18" fillId="8" borderId="27" xfId="0" applyFont="1" applyFill="1" applyBorder="1" applyAlignment="1">
      <alignment horizontal="left" vertical="center"/>
    </xf>
    <xf numFmtId="0" fontId="18" fillId="8" borderId="30" xfId="0" applyFont="1" applyFill="1" applyBorder="1" applyAlignment="1">
      <alignment horizontal="left" vertical="center"/>
    </xf>
    <xf numFmtId="0" fontId="17" fillId="8" borderId="16" xfId="0" applyFont="1" applyFill="1" applyBorder="1" applyAlignment="1">
      <alignment horizontal="center" vertical="center"/>
    </xf>
    <xf numFmtId="0" fontId="17" fillId="8" borderId="17" xfId="0" applyFont="1" applyFill="1" applyBorder="1" applyAlignment="1">
      <alignment horizontal="center" vertical="center"/>
    </xf>
    <xf numFmtId="0" fontId="17" fillId="8" borderId="18" xfId="0" applyFont="1" applyFill="1" applyBorder="1" applyAlignment="1">
      <alignment horizontal="center" vertical="center"/>
    </xf>
    <xf numFmtId="0" fontId="18" fillId="8" borderId="34" xfId="0" applyFont="1" applyFill="1" applyBorder="1" applyAlignment="1">
      <alignment horizontal="left" vertical="center"/>
    </xf>
    <xf numFmtId="0" fontId="18" fillId="8" borderId="53" xfId="0" applyFont="1" applyFill="1" applyBorder="1" applyAlignment="1">
      <alignment horizontal="left" vertical="center"/>
    </xf>
    <xf numFmtId="0" fontId="18" fillId="8" borderId="16" xfId="0" applyFont="1" applyFill="1" applyBorder="1" applyAlignment="1">
      <alignment horizontal="center" vertical="center"/>
    </xf>
    <xf numFmtId="0" fontId="18" fillId="8" borderId="17" xfId="0" applyFont="1" applyFill="1" applyBorder="1" applyAlignment="1">
      <alignment horizontal="center" vertical="center"/>
    </xf>
    <xf numFmtId="0" fontId="18" fillId="8" borderId="18" xfId="0" applyFont="1" applyFill="1" applyBorder="1" applyAlignment="1">
      <alignment horizontal="center" vertical="center"/>
    </xf>
    <xf numFmtId="0" fontId="19" fillId="8" borderId="3" xfId="0" applyFont="1" applyFill="1" applyBorder="1" applyAlignment="1">
      <alignment horizontal="left" vertical="center"/>
    </xf>
    <xf numFmtId="0" fontId="19" fillId="8" borderId="4" xfId="0" applyFont="1" applyFill="1" applyBorder="1" applyAlignment="1">
      <alignment horizontal="left" vertical="center"/>
    </xf>
    <xf numFmtId="0" fontId="17" fillId="8" borderId="10" xfId="0" applyFont="1" applyFill="1" applyBorder="1" applyAlignment="1">
      <alignment horizontal="left" vertical="center"/>
    </xf>
    <xf numFmtId="0" fontId="17" fillId="8" borderId="12" xfId="0" applyFont="1" applyFill="1" applyBorder="1" applyAlignment="1">
      <alignment horizontal="left" vertical="center"/>
    </xf>
    <xf numFmtId="0" fontId="17" fillId="8" borderId="11" xfId="0" applyFont="1" applyFill="1" applyBorder="1" applyAlignment="1">
      <alignment horizontal="left" vertical="center"/>
    </xf>
    <xf numFmtId="0" fontId="19" fillId="8" borderId="16" xfId="0" applyFont="1" applyFill="1" applyBorder="1" applyAlignment="1">
      <alignment horizontal="left" vertical="center"/>
    </xf>
    <xf numFmtId="0" fontId="19" fillId="8" borderId="18" xfId="0" applyFont="1" applyFill="1" applyBorder="1" applyAlignment="1">
      <alignment horizontal="left" vertical="center"/>
    </xf>
    <xf numFmtId="0" fontId="18" fillId="8" borderId="28" xfId="0" applyFont="1" applyFill="1" applyBorder="1" applyAlignment="1">
      <alignment horizontal="center" vertical="center"/>
    </xf>
    <xf numFmtId="0" fontId="18" fillId="8" borderId="29" xfId="0" applyFont="1" applyFill="1" applyBorder="1" applyAlignment="1">
      <alignment horizontal="center" vertical="center"/>
    </xf>
    <xf numFmtId="0" fontId="18" fillId="8" borderId="30" xfId="0" applyFont="1" applyFill="1" applyBorder="1" applyAlignment="1">
      <alignment horizontal="center" vertical="center"/>
    </xf>
    <xf numFmtId="0" fontId="20" fillId="8" borderId="16" xfId="0" applyFont="1" applyFill="1" applyBorder="1" applyAlignment="1">
      <alignment horizontal="left" vertical="center"/>
    </xf>
    <xf numFmtId="0" fontId="20" fillId="8" borderId="18" xfId="0" applyFont="1" applyFill="1" applyBorder="1" applyAlignment="1">
      <alignment horizontal="left" vertical="center"/>
    </xf>
    <xf numFmtId="0" fontId="19" fillId="8" borderId="26" xfId="0" applyFont="1" applyFill="1" applyBorder="1" applyAlignment="1">
      <alignment horizontal="left" vertical="center"/>
    </xf>
    <xf numFmtId="0" fontId="19" fillId="8" borderId="20" xfId="0" applyFont="1" applyFill="1" applyBorder="1" applyAlignment="1">
      <alignment horizontal="left" vertical="center"/>
    </xf>
    <xf numFmtId="0" fontId="18" fillId="8" borderId="24" xfId="0" applyFont="1" applyFill="1" applyBorder="1" applyAlignment="1">
      <alignment horizontal="center" vertical="center"/>
    </xf>
    <xf numFmtId="0" fontId="18" fillId="8" borderId="25" xfId="0" applyFont="1" applyFill="1" applyBorder="1" applyAlignment="1">
      <alignment horizontal="center" vertical="center"/>
    </xf>
    <xf numFmtId="0" fontId="18" fillId="8" borderId="27" xfId="0" applyFont="1" applyFill="1" applyBorder="1" applyAlignment="1">
      <alignment horizontal="center" vertical="center"/>
    </xf>
    <xf numFmtId="0" fontId="18" fillId="8" borderId="16" xfId="0" quotePrefix="1" applyFont="1" applyFill="1" applyBorder="1" applyAlignment="1">
      <alignment horizontal="left" vertical="center"/>
    </xf>
    <xf numFmtId="0" fontId="18" fillId="8" borderId="18" xfId="0" quotePrefix="1" applyFont="1" applyFill="1" applyBorder="1" applyAlignment="1">
      <alignment horizontal="left" vertical="center"/>
    </xf>
    <xf numFmtId="0" fontId="18" fillId="8" borderId="16" xfId="0" applyFont="1" applyFill="1" applyBorder="1" applyAlignment="1">
      <alignment horizontal="left" vertical="center"/>
    </xf>
    <xf numFmtId="0" fontId="18" fillId="8" borderId="18" xfId="0" applyFont="1" applyFill="1" applyBorder="1" applyAlignment="1">
      <alignment horizontal="left" vertical="center"/>
    </xf>
    <xf numFmtId="0" fontId="18" fillId="8" borderId="34" xfId="0" applyFont="1" applyFill="1" applyBorder="1" applyAlignment="1">
      <alignment horizontal="center" vertical="center"/>
    </xf>
    <xf numFmtId="0" fontId="18" fillId="8" borderId="41" xfId="0" applyFont="1" applyFill="1" applyBorder="1" applyAlignment="1">
      <alignment horizontal="center" vertical="center"/>
    </xf>
    <xf numFmtId="0" fontId="19" fillId="0" borderId="24" xfId="0" applyFont="1" applyBorder="1" applyAlignment="1">
      <alignment horizontal="left" vertical="center"/>
    </xf>
    <xf numFmtId="0" fontId="19" fillId="0" borderId="27" xfId="0" applyFont="1" applyBorder="1" applyAlignment="1">
      <alignment horizontal="left" vertical="center"/>
    </xf>
    <xf numFmtId="0" fontId="18" fillId="0" borderId="24" xfId="0" applyFont="1" applyBorder="1" applyAlignment="1">
      <alignment horizontal="center" vertical="center"/>
    </xf>
    <xf numFmtId="0" fontId="18" fillId="0" borderId="25" xfId="0" applyFont="1" applyBorder="1" applyAlignment="1">
      <alignment horizontal="center" vertical="center"/>
    </xf>
    <xf numFmtId="0" fontId="18" fillId="0" borderId="27" xfId="0" applyFont="1" applyBorder="1" applyAlignment="1">
      <alignment horizontal="center" vertical="center"/>
    </xf>
    <xf numFmtId="0" fontId="19" fillId="0" borderId="16" xfId="0" applyFont="1" applyBorder="1" applyAlignment="1">
      <alignment horizontal="left" vertical="center"/>
    </xf>
    <xf numFmtId="0" fontId="19" fillId="0" borderId="18" xfId="0" applyFont="1" applyBorder="1" applyAlignment="1">
      <alignment horizontal="left" vertical="center"/>
    </xf>
    <xf numFmtId="0" fontId="18" fillId="0" borderId="28" xfId="0" applyFont="1" applyBorder="1" applyAlignment="1">
      <alignment horizontal="center" vertical="center"/>
    </xf>
    <xf numFmtId="0" fontId="18" fillId="0" borderId="29" xfId="0" applyFont="1" applyBorder="1" applyAlignment="1">
      <alignment horizontal="center" vertical="center"/>
    </xf>
    <xf numFmtId="0" fontId="18" fillId="0" borderId="30" xfId="0" applyFont="1" applyBorder="1" applyAlignment="1">
      <alignment horizontal="center" vertical="center"/>
    </xf>
    <xf numFmtId="0" fontId="18" fillId="0" borderId="44" xfId="0" applyFont="1" applyBorder="1" applyAlignment="1">
      <alignment horizontal="left" vertical="center"/>
    </xf>
    <xf numFmtId="0" fontId="18" fillId="0" borderId="56" xfId="0" applyFont="1" applyBorder="1" applyAlignment="1">
      <alignment horizontal="left" vertical="center"/>
    </xf>
    <xf numFmtId="0" fontId="18" fillId="0" borderId="26" xfId="0" applyFont="1" applyBorder="1" applyAlignment="1">
      <alignment horizontal="left" vertical="center"/>
    </xf>
    <xf numFmtId="0" fontId="18" fillId="0" borderId="20" xfId="0" applyFont="1" applyBorder="1" applyAlignment="1">
      <alignment horizontal="left" vertical="center"/>
    </xf>
    <xf numFmtId="0" fontId="19" fillId="0" borderId="16" xfId="0" quotePrefix="1" applyFont="1" applyBorder="1" applyAlignment="1">
      <alignment horizontal="left" vertical="center"/>
    </xf>
    <xf numFmtId="0" fontId="19" fillId="0" borderId="18" xfId="0" quotePrefix="1" applyFont="1" applyBorder="1" applyAlignment="1">
      <alignment horizontal="left" vertical="center"/>
    </xf>
    <xf numFmtId="0" fontId="18" fillId="0" borderId="16" xfId="0" applyFont="1" applyBorder="1" applyAlignment="1">
      <alignment horizontal="left" vertical="center"/>
    </xf>
    <xf numFmtId="0" fontId="18" fillId="0" borderId="18" xfId="0" applyFont="1" applyBorder="1" applyAlignment="1">
      <alignment horizontal="left" vertical="center"/>
    </xf>
    <xf numFmtId="0" fontId="17" fillId="0" borderId="6" xfId="0" applyFont="1" applyBorder="1" applyAlignment="1">
      <alignment horizontal="left" vertical="center"/>
    </xf>
    <xf numFmtId="0" fontId="17" fillId="0" borderId="8" xfId="0" applyFont="1" applyBorder="1" applyAlignment="1">
      <alignment horizontal="left" vertical="center"/>
    </xf>
    <xf numFmtId="0" fontId="18" fillId="8" borderId="55" xfId="0" applyFont="1" applyFill="1" applyBorder="1" applyAlignment="1">
      <alignment horizontal="center" vertical="center"/>
    </xf>
    <xf numFmtId="0" fontId="22" fillId="8" borderId="16" xfId="0" applyFont="1" applyFill="1" applyBorder="1" applyAlignment="1">
      <alignment horizontal="left" vertical="center"/>
    </xf>
    <xf numFmtId="0" fontId="22" fillId="8" borderId="18" xfId="0" applyFont="1" applyFill="1" applyBorder="1" applyAlignment="1">
      <alignment horizontal="left" vertical="center"/>
    </xf>
    <xf numFmtId="0" fontId="18" fillId="8" borderId="46" xfId="0" applyFont="1" applyFill="1" applyBorder="1" applyAlignment="1">
      <alignment horizontal="center" vertical="center"/>
    </xf>
    <xf numFmtId="0" fontId="18" fillId="8" borderId="63" xfId="0" applyFont="1" applyFill="1" applyBorder="1" applyAlignment="1">
      <alignment horizontal="center" vertical="center"/>
    </xf>
    <xf numFmtId="0" fontId="19" fillId="0" borderId="63" xfId="0" applyFont="1" applyBorder="1" applyAlignment="1">
      <alignment horizontal="left" vertical="center"/>
    </xf>
    <xf numFmtId="0" fontId="19" fillId="0" borderId="40" xfId="0" applyFont="1" applyBorder="1" applyAlignment="1">
      <alignment horizontal="left" vertical="center"/>
    </xf>
    <xf numFmtId="0" fontId="18" fillId="0" borderId="65" xfId="0" applyFont="1" applyBorder="1" applyAlignment="1">
      <alignment horizontal="center" vertical="center"/>
    </xf>
    <xf numFmtId="0" fontId="18" fillId="0" borderId="21" xfId="0" applyFont="1" applyBorder="1" applyAlignment="1">
      <alignment horizontal="center" vertical="center"/>
    </xf>
    <xf numFmtId="0" fontId="18" fillId="0" borderId="40" xfId="0" applyFont="1" applyBorder="1" applyAlignment="1">
      <alignment horizontal="center" vertical="center"/>
    </xf>
    <xf numFmtId="0" fontId="18" fillId="0" borderId="55" xfId="0" applyFont="1" applyBorder="1" applyAlignment="1">
      <alignment horizontal="center" vertical="center"/>
    </xf>
    <xf numFmtId="0" fontId="18" fillId="0" borderId="17" xfId="0" applyFont="1" applyBorder="1" applyAlignment="1">
      <alignment horizontal="center" vertical="center"/>
    </xf>
    <xf numFmtId="0" fontId="18" fillId="0" borderId="18" xfId="0" applyFont="1" applyBorder="1" applyAlignment="1">
      <alignment horizontal="center" vertical="center"/>
    </xf>
    <xf numFmtId="0" fontId="20" fillId="0" borderId="35" xfId="0" applyFont="1" applyBorder="1" applyAlignment="1">
      <alignment horizontal="left" vertical="center"/>
    </xf>
    <xf numFmtId="0" fontId="20" fillId="0" borderId="45" xfId="0" applyFont="1" applyBorder="1" applyAlignment="1">
      <alignment horizontal="left" vertical="center"/>
    </xf>
    <xf numFmtId="0" fontId="17" fillId="8" borderId="6" xfId="0" applyFont="1" applyFill="1" applyBorder="1" applyAlignment="1">
      <alignment horizontal="left" vertical="center"/>
    </xf>
    <xf numFmtId="0" fontId="17" fillId="8" borderId="8" xfId="0" applyFont="1" applyFill="1" applyBorder="1" applyAlignment="1">
      <alignment horizontal="left" vertical="center"/>
    </xf>
    <xf numFmtId="0" fontId="18" fillId="8" borderId="28" xfId="0" applyFont="1" applyFill="1" applyBorder="1" applyAlignment="1">
      <alignment horizontal="left" vertical="center" wrapText="1"/>
    </xf>
    <xf numFmtId="0" fontId="18" fillId="8" borderId="30" xfId="0" applyFont="1" applyFill="1" applyBorder="1" applyAlignment="1">
      <alignment horizontal="left" vertical="center" wrapText="1"/>
    </xf>
    <xf numFmtId="0" fontId="17" fillId="8" borderId="28" xfId="0" applyFont="1" applyFill="1" applyBorder="1" applyAlignment="1">
      <alignment horizontal="center" vertical="center"/>
    </xf>
    <xf numFmtId="0" fontId="17" fillId="8" borderId="29" xfId="0" applyFont="1" applyFill="1" applyBorder="1" applyAlignment="1">
      <alignment horizontal="center" vertical="center"/>
    </xf>
    <xf numFmtId="0" fontId="17" fillId="8" borderId="30" xfId="0" applyFont="1" applyFill="1" applyBorder="1" applyAlignment="1">
      <alignment horizontal="center" vertical="center"/>
    </xf>
    <xf numFmtId="0" fontId="18" fillId="8" borderId="35" xfId="0" applyFont="1" applyFill="1" applyBorder="1" applyAlignment="1">
      <alignment horizontal="left" vertical="center"/>
    </xf>
    <xf numFmtId="0" fontId="18" fillId="8" borderId="45" xfId="0" applyFont="1" applyFill="1" applyBorder="1" applyAlignment="1">
      <alignment horizontal="left" vertical="center"/>
    </xf>
    <xf numFmtId="0" fontId="18" fillId="8" borderId="26" xfId="0" applyFont="1" applyFill="1" applyBorder="1" applyAlignment="1">
      <alignment horizontal="left" vertical="center"/>
    </xf>
    <xf numFmtId="0" fontId="18" fillId="8" borderId="20" xfId="0" applyFont="1" applyFill="1" applyBorder="1" applyAlignment="1">
      <alignment horizontal="left" vertical="center"/>
    </xf>
    <xf numFmtId="0" fontId="19" fillId="8" borderId="16" xfId="0" quotePrefix="1" applyFont="1" applyFill="1" applyBorder="1" applyAlignment="1">
      <alignment horizontal="left" vertical="center"/>
    </xf>
    <xf numFmtId="0" fontId="19" fillId="8" borderId="32" xfId="0" quotePrefix="1" applyFont="1" applyFill="1" applyBorder="1" applyAlignment="1">
      <alignment horizontal="left" vertical="center"/>
    </xf>
    <xf numFmtId="0" fontId="18" fillId="8" borderId="19" xfId="0" applyFont="1" applyFill="1" applyBorder="1" applyAlignment="1">
      <alignment horizontal="left"/>
    </xf>
    <xf numFmtId="0" fontId="18" fillId="8" borderId="49" xfId="0" applyFont="1" applyFill="1" applyBorder="1" applyAlignment="1">
      <alignment horizontal="left"/>
    </xf>
    <xf numFmtId="0" fontId="18" fillId="8" borderId="17" xfId="0" applyFont="1" applyFill="1" applyBorder="1" applyAlignment="1">
      <alignment horizontal="left"/>
    </xf>
    <xf numFmtId="0" fontId="19" fillId="8" borderId="19" xfId="0" applyFont="1" applyFill="1" applyBorder="1" applyAlignment="1">
      <alignment horizontal="left"/>
    </xf>
    <xf numFmtId="0" fontId="18" fillId="8" borderId="17" xfId="0" quotePrefix="1" applyFont="1" applyFill="1" applyBorder="1" applyAlignment="1">
      <alignment horizontal="left"/>
    </xf>
    <xf numFmtId="0" fontId="18" fillId="8" borderId="32" xfId="0" quotePrefix="1" applyFont="1" applyFill="1" applyBorder="1" applyAlignment="1">
      <alignment horizontal="left"/>
    </xf>
    <xf numFmtId="0" fontId="18" fillId="8" borderId="17" xfId="0" applyFont="1" applyFill="1" applyBorder="1" applyAlignment="1">
      <alignment horizontal="left" vertical="top"/>
    </xf>
    <xf numFmtId="0" fontId="18" fillId="8" borderId="32" xfId="0" applyFont="1" applyFill="1" applyBorder="1" applyAlignment="1">
      <alignment horizontal="left" vertical="top"/>
    </xf>
    <xf numFmtId="0" fontId="18" fillId="8" borderId="37" xfId="0" applyFont="1" applyFill="1" applyBorder="1" applyAlignment="1">
      <alignment horizontal="left"/>
    </xf>
    <xf numFmtId="0" fontId="17" fillId="8" borderId="14" xfId="0" applyFont="1" applyFill="1" applyBorder="1" applyAlignment="1">
      <alignment horizontal="left"/>
    </xf>
    <xf numFmtId="0" fontId="20" fillId="8" borderId="17" xfId="0" applyFont="1" applyFill="1" applyBorder="1" applyAlignment="1">
      <alignment horizontal="left"/>
    </xf>
    <xf numFmtId="0" fontId="20" fillId="8" borderId="37" xfId="0" applyFont="1" applyFill="1" applyBorder="1" applyAlignment="1">
      <alignment horizontal="left"/>
    </xf>
    <xf numFmtId="0" fontId="20" fillId="8" borderId="36" xfId="0" applyFont="1" applyFill="1" applyBorder="1" applyAlignment="1">
      <alignment horizontal="left"/>
    </xf>
    <xf numFmtId="0" fontId="18" fillId="8" borderId="32" xfId="0" applyFont="1" applyFill="1" applyBorder="1" applyAlignment="1">
      <alignment horizontal="right" wrapText="1"/>
    </xf>
    <xf numFmtId="0" fontId="18" fillId="8" borderId="29" xfId="0" applyFont="1" applyFill="1" applyBorder="1" applyAlignment="1">
      <alignment horizontal="right" wrapText="1"/>
    </xf>
    <xf numFmtId="0" fontId="18" fillId="8" borderId="32" xfId="0" applyFont="1" applyFill="1" applyBorder="1" applyAlignment="1">
      <alignment horizontal="right"/>
    </xf>
    <xf numFmtId="0" fontId="18" fillId="8" borderId="29" xfId="0" applyFont="1" applyFill="1" applyBorder="1" applyAlignment="1">
      <alignment horizontal="right"/>
    </xf>
    <xf numFmtId="0" fontId="19" fillId="8" borderId="17" xfId="0" applyFont="1" applyFill="1" applyBorder="1" applyAlignment="1">
      <alignment horizontal="left" wrapText="1"/>
    </xf>
    <xf numFmtId="0" fontId="19" fillId="8" borderId="32" xfId="0" applyFont="1" applyFill="1" applyBorder="1" applyAlignment="1">
      <alignment horizontal="left" wrapText="1"/>
    </xf>
    <xf numFmtId="0" fontId="18" fillId="8" borderId="32" xfId="0" applyFont="1" applyFill="1" applyBorder="1" applyAlignment="1">
      <alignment horizontal="left" wrapText="1"/>
    </xf>
    <xf numFmtId="0" fontId="18" fillId="8" borderId="29" xfId="0" applyFont="1" applyFill="1" applyBorder="1" applyAlignment="1">
      <alignment horizontal="left" wrapText="1"/>
    </xf>
    <xf numFmtId="0" fontId="17" fillId="0" borderId="16" xfId="1" applyFont="1" applyBorder="1" applyAlignment="1">
      <alignment horizontal="center"/>
    </xf>
    <xf numFmtId="0" fontId="17" fillId="0" borderId="17" xfId="1" applyFont="1" applyBorder="1" applyAlignment="1">
      <alignment horizontal="center"/>
    </xf>
    <xf numFmtId="0" fontId="17" fillId="0" borderId="32" xfId="1" applyFont="1" applyBorder="1" applyAlignment="1">
      <alignment horizontal="center"/>
    </xf>
    <xf numFmtId="0" fontId="18" fillId="0" borderId="32" xfId="1" applyFont="1" applyBorder="1" applyAlignment="1">
      <alignment horizontal="center"/>
    </xf>
    <xf numFmtId="0" fontId="19" fillId="0" borderId="24" xfId="1" applyFont="1" applyBorder="1" applyAlignment="1">
      <alignment horizontal="left"/>
    </xf>
    <xf numFmtId="0" fontId="19" fillId="0" borderId="27" xfId="1" applyFont="1" applyBorder="1" applyAlignment="1">
      <alignment horizontal="left"/>
    </xf>
    <xf numFmtId="0" fontId="18" fillId="0" borderId="24" xfId="1" applyFont="1" applyBorder="1" applyAlignment="1">
      <alignment horizontal="center"/>
    </xf>
    <xf numFmtId="0" fontId="18" fillId="0" borderId="25" xfId="1" applyFont="1" applyBorder="1" applyAlignment="1">
      <alignment horizontal="center"/>
    </xf>
    <xf numFmtId="0" fontId="18" fillId="0" borderId="27" xfId="1" applyFont="1" applyBorder="1" applyAlignment="1">
      <alignment horizontal="center"/>
    </xf>
    <xf numFmtId="0" fontId="19" fillId="0" borderId="28" xfId="1" quotePrefix="1" applyFont="1" applyBorder="1" applyAlignment="1">
      <alignment horizontal="left"/>
    </xf>
    <xf numFmtId="0" fontId="19" fillId="0" borderId="30" xfId="1" quotePrefix="1" applyFont="1" applyBorder="1" applyAlignment="1">
      <alignment horizontal="left"/>
    </xf>
    <xf numFmtId="0" fontId="17" fillId="0" borderId="1" xfId="1" applyFont="1" applyBorder="1" applyAlignment="1">
      <alignment horizontal="center" vertical="center"/>
    </xf>
    <xf numFmtId="0" fontId="17" fillId="0" borderId="5" xfId="1" applyFont="1" applyBorder="1" applyAlignment="1">
      <alignment horizontal="center" vertical="center"/>
    </xf>
    <xf numFmtId="0" fontId="17" fillId="0" borderId="22" xfId="1" applyFont="1" applyBorder="1" applyAlignment="1">
      <alignment horizontal="center" vertical="center"/>
    </xf>
    <xf numFmtId="0" fontId="17" fillId="0" borderId="23" xfId="1" applyFont="1" applyBorder="1" applyAlignment="1">
      <alignment horizontal="center" vertical="center"/>
    </xf>
    <xf numFmtId="0" fontId="17" fillId="0" borderId="3" xfId="1" applyFont="1" applyBorder="1" applyAlignment="1">
      <alignment horizontal="center" vertical="center"/>
    </xf>
    <xf numFmtId="0" fontId="17" fillId="0" borderId="4" xfId="1" applyFont="1" applyBorder="1" applyAlignment="1">
      <alignment horizontal="center" vertical="center"/>
    </xf>
    <xf numFmtId="0" fontId="17" fillId="0" borderId="2" xfId="1" applyFont="1" applyBorder="1" applyAlignment="1">
      <alignment horizontal="center" vertical="center"/>
    </xf>
    <xf numFmtId="0" fontId="18" fillId="0" borderId="18" xfId="1" applyFont="1" applyBorder="1" applyAlignment="1">
      <alignment horizontal="left"/>
    </xf>
    <xf numFmtId="0" fontId="19" fillId="0" borderId="30" xfId="1" applyFont="1" applyBorder="1" applyAlignment="1">
      <alignment horizontal="left"/>
    </xf>
    <xf numFmtId="0" fontId="19" fillId="0" borderId="26" xfId="1" applyFont="1" applyBorder="1" applyAlignment="1">
      <alignment horizontal="left"/>
    </xf>
    <xf numFmtId="0" fontId="19" fillId="0" borderId="20" xfId="1" applyFont="1" applyBorder="1" applyAlignment="1">
      <alignment horizontal="left"/>
    </xf>
    <xf numFmtId="0" fontId="19" fillId="0" borderId="16" xfId="1" applyFont="1" applyBorder="1" applyAlignment="1">
      <alignment horizontal="left"/>
    </xf>
    <xf numFmtId="0" fontId="19" fillId="0" borderId="18" xfId="1" applyFont="1" applyBorder="1" applyAlignment="1">
      <alignment horizontal="left"/>
    </xf>
    <xf numFmtId="0" fontId="18" fillId="0" borderId="26" xfId="1" applyFont="1" applyBorder="1" applyAlignment="1">
      <alignment horizontal="left"/>
    </xf>
    <xf numFmtId="0" fontId="18" fillId="0" borderId="20" xfId="1" applyFont="1" applyBorder="1" applyAlignment="1">
      <alignment horizontal="left"/>
    </xf>
    <xf numFmtId="0" fontId="19" fillId="0" borderId="16" xfId="1" quotePrefix="1" applyFont="1" applyBorder="1" applyAlignment="1">
      <alignment horizontal="left"/>
    </xf>
    <xf numFmtId="0" fontId="19" fillId="0" borderId="18" xfId="1" quotePrefix="1" applyFont="1" applyBorder="1" applyAlignment="1">
      <alignment horizontal="left"/>
    </xf>
    <xf numFmtId="0" fontId="17" fillId="0" borderId="10" xfId="1" applyFont="1" applyBorder="1" applyAlignment="1">
      <alignment horizontal="left"/>
    </xf>
    <xf numFmtId="0" fontId="17" fillId="0" borderId="11" xfId="1" applyFont="1" applyBorder="1" applyAlignment="1">
      <alignment horizontal="left"/>
    </xf>
    <xf numFmtId="0" fontId="17" fillId="0" borderId="12" xfId="1" applyFont="1" applyBorder="1" applyAlignment="1">
      <alignment horizontal="left"/>
    </xf>
    <xf numFmtId="0" fontId="19" fillId="0" borderId="28" xfId="1" applyFont="1" applyBorder="1" applyAlignment="1">
      <alignment horizontal="left" vertical="top"/>
    </xf>
    <xf numFmtId="0" fontId="19" fillId="0" borderId="30" xfId="1" applyFont="1" applyBorder="1" applyAlignment="1">
      <alignment horizontal="left" vertical="top"/>
    </xf>
    <xf numFmtId="0" fontId="18" fillId="0" borderId="26" xfId="1" applyFont="1" applyBorder="1" applyAlignment="1">
      <alignment horizontal="center"/>
    </xf>
    <xf numFmtId="0" fontId="18" fillId="0" borderId="19" xfId="1" applyFont="1" applyBorder="1" applyAlignment="1">
      <alignment horizontal="center"/>
    </xf>
    <xf numFmtId="0" fontId="18" fillId="0" borderId="20" xfId="1" applyFont="1" applyBorder="1" applyAlignment="1">
      <alignment horizontal="center"/>
    </xf>
    <xf numFmtId="0" fontId="19" fillId="0" borderId="44" xfId="1" applyFont="1" applyBorder="1" applyAlignment="1">
      <alignment horizontal="left" vertical="top"/>
    </xf>
    <xf numFmtId="0" fontId="19" fillId="0" borderId="56" xfId="1" applyFont="1" applyBorder="1" applyAlignment="1">
      <alignment horizontal="left" vertical="top"/>
    </xf>
    <xf numFmtId="0" fontId="17" fillId="0" borderId="18" xfId="1" applyFont="1" applyBorder="1" applyAlignment="1">
      <alignment horizontal="center"/>
    </xf>
    <xf numFmtId="0" fontId="18" fillId="0" borderId="34" xfId="1" applyFont="1" applyBorder="1" applyAlignment="1">
      <alignment horizontal="left"/>
    </xf>
    <xf numFmtId="0" fontId="18" fillId="0" borderId="53" xfId="1" applyFont="1" applyBorder="1" applyAlignment="1">
      <alignment horizontal="left"/>
    </xf>
    <xf numFmtId="0" fontId="18" fillId="0" borderId="35" xfId="1" applyFont="1" applyBorder="1" applyAlignment="1">
      <alignment horizontal="left"/>
    </xf>
    <xf numFmtId="0" fontId="18" fillId="0" borderId="45" xfId="1" applyFont="1" applyBorder="1" applyAlignment="1">
      <alignment horizontal="left"/>
    </xf>
    <xf numFmtId="0" fontId="30" fillId="0" borderId="16" xfId="1" applyFont="1" applyBorder="1" applyAlignment="1">
      <alignment horizontal="left"/>
    </xf>
    <xf numFmtId="0" fontId="30" fillId="0" borderId="18" xfId="1" applyFont="1" applyBorder="1" applyAlignment="1">
      <alignment horizontal="left"/>
    </xf>
    <xf numFmtId="0" fontId="17" fillId="0" borderId="32" xfId="0" applyFont="1" applyBorder="1" applyAlignment="1">
      <alignment horizontal="center"/>
    </xf>
    <xf numFmtId="0" fontId="18" fillId="0" borderId="63" xfId="0" applyFont="1" applyBorder="1" applyAlignment="1">
      <alignment horizontal="left"/>
    </xf>
    <xf numFmtId="0" fontId="18" fillId="0" borderId="33" xfId="0" applyFont="1" applyBorder="1" applyAlignment="1">
      <alignment horizontal="left"/>
    </xf>
    <xf numFmtId="0" fontId="19" fillId="0" borderId="40" xfId="0" applyFont="1" applyBorder="1" applyAlignment="1">
      <alignment horizontal="left"/>
    </xf>
    <xf numFmtId="0" fontId="19" fillId="0" borderId="41" xfId="0" applyFont="1" applyBorder="1" applyAlignment="1">
      <alignment horizontal="left" indent="2"/>
    </xf>
    <xf numFmtId="0" fontId="19" fillId="0" borderId="62" xfId="0" applyFont="1" applyBorder="1" applyAlignment="1">
      <alignment horizontal="left" indent="2"/>
    </xf>
    <xf numFmtId="0" fontId="19" fillId="8" borderId="0" xfId="0" applyFont="1" applyFill="1" applyAlignment="1">
      <alignment horizontal="left"/>
    </xf>
    <xf numFmtId="0" fontId="19" fillId="8" borderId="29" xfId="0" applyFont="1" applyFill="1" applyBorder="1" applyAlignment="1">
      <alignment horizontal="left"/>
    </xf>
    <xf numFmtId="0" fontId="19" fillId="8" borderId="24" xfId="0" applyFont="1" applyFill="1" applyBorder="1" applyAlignment="1">
      <alignment horizontal="left"/>
    </xf>
    <xf numFmtId="0" fontId="19" fillId="8" borderId="27" xfId="0" applyFont="1" applyFill="1" applyBorder="1" applyAlignment="1">
      <alignment horizontal="left"/>
    </xf>
    <xf numFmtId="0" fontId="18" fillId="8" borderId="28" xfId="0" quotePrefix="1" applyFont="1" applyFill="1" applyBorder="1" applyAlignment="1">
      <alignment horizontal="left"/>
    </xf>
    <xf numFmtId="0" fontId="18" fillId="8" borderId="30" xfId="0" quotePrefix="1" applyFont="1" applyFill="1" applyBorder="1" applyAlignment="1">
      <alignment horizontal="left"/>
    </xf>
    <xf numFmtId="0" fontId="19" fillId="8" borderId="34" xfId="0" applyFont="1" applyFill="1" applyBorder="1" applyAlignment="1">
      <alignment horizontal="left"/>
    </xf>
    <xf numFmtId="0" fontId="19" fillId="8" borderId="53" xfId="0" applyFont="1" applyFill="1" applyBorder="1" applyAlignment="1">
      <alignment horizontal="left"/>
    </xf>
    <xf numFmtId="0" fontId="19" fillId="8" borderId="28" xfId="0" applyFont="1" applyFill="1" applyBorder="1" applyAlignment="1">
      <alignment horizontal="left" indent="2"/>
    </xf>
    <xf numFmtId="0" fontId="19" fillId="8" borderId="30" xfId="0" applyFont="1" applyFill="1" applyBorder="1" applyAlignment="1">
      <alignment horizontal="left" indent="2"/>
    </xf>
    <xf numFmtId="0" fontId="18" fillId="6" borderId="28" xfId="0" applyFont="1" applyFill="1" applyBorder="1" applyAlignment="1">
      <alignment horizontal="left" indent="4"/>
    </xf>
    <xf numFmtId="0" fontId="18" fillId="6" borderId="30" xfId="0" applyFont="1" applyFill="1" applyBorder="1" applyAlignment="1">
      <alignment horizontal="left" indent="4"/>
    </xf>
    <xf numFmtId="0" fontId="19" fillId="0" borderId="28" xfId="0" applyFont="1" applyBorder="1" applyAlignment="1">
      <alignment horizontal="left" indent="4"/>
    </xf>
    <xf numFmtId="0" fontId="19" fillId="0" borderId="30" xfId="0" applyFont="1" applyBorder="1" applyAlignment="1">
      <alignment horizontal="left" indent="4"/>
    </xf>
    <xf numFmtId="0" fontId="18" fillId="0" borderId="3" xfId="0" applyFont="1" applyBorder="1" applyAlignment="1">
      <alignment horizontal="left"/>
    </xf>
    <xf numFmtId="0" fontId="18" fillId="0" borderId="4" xfId="0" applyFont="1" applyBorder="1" applyAlignment="1">
      <alignment horizontal="left"/>
    </xf>
    <xf numFmtId="0" fontId="18" fillId="0" borderId="57" xfId="0" applyFont="1" applyBorder="1" applyAlignment="1">
      <alignment horizontal="left"/>
    </xf>
    <xf numFmtId="0" fontId="18" fillId="0" borderId="58" xfId="0" applyFont="1" applyBorder="1" applyAlignment="1">
      <alignment horizontal="left"/>
    </xf>
    <xf numFmtId="0" fontId="20" fillId="0" borderId="3" xfId="0" applyFont="1" applyBorder="1" applyAlignment="1">
      <alignment horizontal="left" indent="2"/>
    </xf>
    <xf numFmtId="0" fontId="20" fillId="0" borderId="4" xfId="0" applyFont="1" applyBorder="1" applyAlignment="1">
      <alignment horizontal="left" indent="2"/>
    </xf>
    <xf numFmtId="0" fontId="20" fillId="0" borderId="3" xfId="0" applyFont="1" applyBorder="1" applyAlignment="1">
      <alignment horizontal="left"/>
    </xf>
    <xf numFmtId="0" fontId="20" fillId="0" borderId="4" xfId="0" applyFont="1" applyBorder="1" applyAlignment="1">
      <alignment horizontal="left"/>
    </xf>
    <xf numFmtId="0" fontId="18" fillId="0" borderId="16" xfId="0" applyFont="1" applyBorder="1" applyAlignment="1">
      <alignment horizontal="left" indent="2"/>
    </xf>
    <xf numFmtId="0" fontId="18" fillId="0" borderId="18" xfId="0" applyFont="1" applyBorder="1" applyAlignment="1">
      <alignment horizontal="left" indent="2"/>
    </xf>
    <xf numFmtId="0" fontId="18" fillId="0" borderId="41" xfId="0" applyFont="1" applyBorder="1" applyAlignment="1">
      <alignment horizontal="left" indent="2"/>
    </xf>
    <xf numFmtId="0" fontId="18" fillId="0" borderId="62" xfId="0" applyFont="1" applyBorder="1" applyAlignment="1">
      <alignment horizontal="left" indent="2"/>
    </xf>
    <xf numFmtId="0" fontId="18" fillId="8" borderId="30" xfId="0" applyFont="1" applyFill="1" applyBorder="1" applyAlignment="1">
      <alignment horizontal="center"/>
    </xf>
    <xf numFmtId="0" fontId="20" fillId="0" borderId="44" xfId="0" applyFont="1" applyBorder="1" applyAlignment="1">
      <alignment horizontal="left"/>
    </xf>
    <xf numFmtId="0" fontId="20" fillId="0" borderId="56" xfId="0" applyFont="1" applyBorder="1" applyAlignment="1">
      <alignment horizontal="left"/>
    </xf>
    <xf numFmtId="0" fontId="18" fillId="8" borderId="51" xfId="0" applyFont="1" applyFill="1" applyBorder="1" applyAlignment="1">
      <alignment horizontal="left"/>
    </xf>
    <xf numFmtId="0" fontId="18" fillId="8" borderId="34" xfId="0" applyFont="1" applyFill="1" applyBorder="1" applyAlignment="1">
      <alignment horizontal="center"/>
    </xf>
    <xf numFmtId="0" fontId="18" fillId="8" borderId="51" xfId="0" applyFont="1" applyFill="1" applyBorder="1" applyAlignment="1">
      <alignment horizontal="center"/>
    </xf>
    <xf numFmtId="0" fontId="18" fillId="8" borderId="53" xfId="0" applyFont="1" applyFill="1" applyBorder="1" applyAlignment="1">
      <alignment horizontal="center"/>
    </xf>
    <xf numFmtId="0" fontId="19" fillId="8" borderId="34" xfId="0" applyFont="1" applyFill="1" applyBorder="1" applyAlignment="1">
      <alignment horizontal="left" indent="2"/>
    </xf>
    <xf numFmtId="0" fontId="19" fillId="8" borderId="53" xfId="0" applyFont="1" applyFill="1" applyBorder="1" applyAlignment="1">
      <alignment horizontal="left" indent="2"/>
    </xf>
    <xf numFmtId="0" fontId="19" fillId="8" borderId="3" xfId="0" applyFont="1" applyFill="1" applyBorder="1" applyAlignment="1">
      <alignment horizontal="left" indent="2"/>
    </xf>
    <xf numFmtId="0" fontId="19" fillId="8" borderId="4" xfId="0" applyFont="1" applyFill="1" applyBorder="1" applyAlignment="1">
      <alignment horizontal="left" indent="2"/>
    </xf>
    <xf numFmtId="0" fontId="18" fillId="8" borderId="66" xfId="0" applyFont="1" applyFill="1" applyBorder="1" applyAlignment="1">
      <alignment horizontal="center"/>
    </xf>
    <xf numFmtId="0" fontId="18" fillId="8" borderId="43" xfId="0" applyFont="1" applyFill="1" applyBorder="1" applyAlignment="1">
      <alignment horizontal="center"/>
    </xf>
    <xf numFmtId="0" fontId="20" fillId="0" borderId="32" xfId="0" applyFont="1" applyBorder="1" applyAlignment="1">
      <alignment horizontal="left"/>
    </xf>
    <xf numFmtId="0" fontId="18" fillId="0" borderId="3" xfId="0" applyFont="1" applyBorder="1" applyAlignment="1">
      <alignment wrapText="1"/>
    </xf>
    <xf numFmtId="0" fontId="0" fillId="0" borderId="4" xfId="0" applyBorder="1" applyAlignment="1">
      <alignment wrapText="1"/>
    </xf>
    <xf numFmtId="0" fontId="0" fillId="0" borderId="3" xfId="0" applyBorder="1" applyAlignment="1">
      <alignment wrapText="1"/>
    </xf>
    <xf numFmtId="0" fontId="17" fillId="0" borderId="28" xfId="0" applyFont="1" applyBorder="1" applyAlignment="1">
      <alignment horizontal="center" vertical="top"/>
    </xf>
    <xf numFmtId="0" fontId="18" fillId="8" borderId="28" xfId="0" applyFont="1" applyFill="1" applyBorder="1" applyAlignment="1">
      <alignment horizontal="left" vertical="top"/>
    </xf>
    <xf numFmtId="0" fontId="18" fillId="8" borderId="30" xfId="0" applyFont="1" applyFill="1" applyBorder="1" applyAlignment="1">
      <alignment horizontal="left" vertical="top"/>
    </xf>
    <xf numFmtId="0" fontId="19" fillId="8" borderId="28" xfId="0" applyFont="1" applyFill="1" applyBorder="1" applyAlignment="1">
      <alignment horizontal="left" vertical="top"/>
    </xf>
    <xf numFmtId="0" fontId="19" fillId="8" borderId="30" xfId="0" applyFont="1" applyFill="1" applyBorder="1" applyAlignment="1">
      <alignment horizontal="left" vertical="top"/>
    </xf>
    <xf numFmtId="0" fontId="19" fillId="0" borderId="41" xfId="0" applyFont="1" applyBorder="1" applyAlignment="1">
      <alignment horizontal="left" vertical="top"/>
    </xf>
    <xf numFmtId="0" fontId="19" fillId="0" borderId="62" xfId="0" applyFont="1" applyBorder="1" applyAlignment="1">
      <alignment horizontal="left" vertical="top"/>
    </xf>
    <xf numFmtId="0" fontId="18" fillId="0" borderId="41" xfId="0" applyFont="1" applyBorder="1" applyAlignment="1">
      <alignment horizontal="center" vertical="top"/>
    </xf>
    <xf numFmtId="0" fontId="18" fillId="0" borderId="61" xfId="0" applyFont="1" applyBorder="1" applyAlignment="1">
      <alignment horizontal="center" vertical="top"/>
    </xf>
    <xf numFmtId="0" fontId="18" fillId="0" borderId="62" xfId="0" applyFont="1" applyBorder="1" applyAlignment="1">
      <alignment horizontal="center" vertical="top"/>
    </xf>
    <xf numFmtId="0" fontId="19" fillId="8" borderId="51" xfId="0" applyFont="1" applyFill="1" applyBorder="1" applyAlignment="1">
      <alignment horizontal="left"/>
    </xf>
    <xf numFmtId="0" fontId="19" fillId="8" borderId="16" xfId="1" applyFont="1" applyFill="1" applyBorder="1" applyAlignment="1">
      <alignment horizontal="left"/>
    </xf>
    <xf numFmtId="0" fontId="19" fillId="8" borderId="32" xfId="1" applyFont="1" applyFill="1" applyBorder="1" applyAlignment="1">
      <alignment horizontal="left"/>
    </xf>
    <xf numFmtId="0" fontId="18" fillId="8" borderId="16" xfId="0" applyFont="1" applyFill="1" applyBorder="1" applyAlignment="1">
      <alignment horizontal="center" wrapText="1"/>
    </xf>
    <xf numFmtId="0" fontId="18" fillId="8" borderId="17" xfId="0" applyFont="1" applyFill="1" applyBorder="1" applyAlignment="1">
      <alignment horizontal="center" wrapText="1"/>
    </xf>
    <xf numFmtId="0" fontId="18" fillId="8" borderId="18" xfId="0" applyFont="1" applyFill="1" applyBorder="1" applyAlignment="1">
      <alignment horizontal="center" wrapText="1"/>
    </xf>
    <xf numFmtId="0" fontId="18" fillId="8" borderId="16" xfId="0" applyFont="1" applyFill="1" applyBorder="1" applyAlignment="1">
      <alignment horizontal="left" wrapText="1"/>
    </xf>
    <xf numFmtId="0" fontId="19" fillId="8" borderId="16" xfId="0" applyFont="1" applyFill="1" applyBorder="1" applyAlignment="1">
      <alignment horizontal="left" vertical="top" wrapText="1"/>
    </xf>
    <xf numFmtId="0" fontId="19" fillId="8" borderId="32" xfId="0" applyFont="1" applyFill="1" applyBorder="1" applyAlignment="1">
      <alignment horizontal="left" vertical="top" wrapText="1"/>
    </xf>
    <xf numFmtId="0" fontId="19" fillId="0" borderId="26" xfId="0" applyFont="1" applyBorder="1" applyAlignment="1">
      <alignment horizontal="left" wrapText="1"/>
    </xf>
    <xf numFmtId="0" fontId="19" fillId="0" borderId="49" xfId="0" applyFont="1" applyBorder="1" applyAlignment="1">
      <alignment horizontal="left" wrapText="1"/>
    </xf>
    <xf numFmtId="0" fontId="18" fillId="0" borderId="26" xfId="0" applyFont="1" applyBorder="1" applyAlignment="1">
      <alignment horizontal="center" wrapText="1"/>
    </xf>
    <xf numFmtId="0" fontId="18" fillId="0" borderId="19" xfId="0" applyFont="1" applyBorder="1" applyAlignment="1">
      <alignment horizontal="center" wrapText="1"/>
    </xf>
    <xf numFmtId="0" fontId="18" fillId="0" borderId="20" xfId="0" applyFont="1" applyBorder="1" applyAlignment="1">
      <alignment horizontal="center" wrapText="1"/>
    </xf>
    <xf numFmtId="0" fontId="18" fillId="0" borderId="16" xfId="0" quotePrefix="1" applyFont="1" applyBorder="1" applyAlignment="1">
      <alignment horizontal="left" wrapText="1"/>
    </xf>
    <xf numFmtId="0" fontId="18" fillId="0" borderId="32" xfId="0" quotePrefix="1" applyFont="1" applyBorder="1" applyAlignment="1">
      <alignment horizontal="left" wrapText="1"/>
    </xf>
    <xf numFmtId="0" fontId="18" fillId="0" borderId="32" xfId="0" applyFont="1" applyBorder="1" applyAlignment="1">
      <alignment horizontal="left" wrapText="1"/>
    </xf>
    <xf numFmtId="0" fontId="18" fillId="0" borderId="16" xfId="0" applyFont="1" applyBorder="1" applyAlignment="1">
      <alignment horizontal="left" vertical="top" wrapText="1"/>
    </xf>
    <xf numFmtId="0" fontId="18" fillId="0" borderId="32" xfId="0" applyFont="1" applyBorder="1" applyAlignment="1">
      <alignment horizontal="left" vertical="top" wrapText="1"/>
    </xf>
    <xf numFmtId="0" fontId="18" fillId="8" borderId="16" xfId="0" applyFont="1" applyFill="1" applyBorder="1" applyAlignment="1">
      <alignment horizontal="center" vertical="top" wrapText="1"/>
    </xf>
    <xf numFmtId="0" fontId="18" fillId="8" borderId="17" xfId="0" applyFont="1" applyFill="1" applyBorder="1" applyAlignment="1">
      <alignment horizontal="center" vertical="top" wrapText="1"/>
    </xf>
    <xf numFmtId="0" fontId="18" fillId="8" borderId="18" xfId="0" applyFont="1" applyFill="1" applyBorder="1" applyAlignment="1">
      <alignment horizontal="center" vertical="top" wrapText="1"/>
    </xf>
    <xf numFmtId="0" fontId="18" fillId="8" borderId="16" xfId="0" applyFont="1" applyFill="1" applyBorder="1" applyAlignment="1">
      <alignment horizontal="left" vertical="top" wrapText="1"/>
    </xf>
    <xf numFmtId="0" fontId="18" fillId="8" borderId="32" xfId="0" applyFont="1" applyFill="1" applyBorder="1" applyAlignment="1">
      <alignment horizontal="left" vertical="top" wrapText="1"/>
    </xf>
    <xf numFmtId="0" fontId="18" fillId="0" borderId="35" xfId="0" applyFont="1" applyBorder="1" applyAlignment="1">
      <alignment horizontal="left" wrapText="1"/>
    </xf>
    <xf numFmtId="0" fontId="18" fillId="0" borderId="36" xfId="0" applyFont="1" applyBorder="1" applyAlignment="1">
      <alignment horizontal="left" wrapText="1"/>
    </xf>
    <xf numFmtId="0" fontId="17" fillId="8" borderId="6" xfId="0" applyFont="1" applyFill="1" applyBorder="1" applyAlignment="1">
      <alignment horizontal="left" wrapText="1"/>
    </xf>
    <xf numFmtId="0" fontId="17" fillId="8" borderId="8" xfId="0" applyFont="1" applyFill="1" applyBorder="1" applyAlignment="1">
      <alignment horizontal="left" wrapText="1"/>
    </xf>
    <xf numFmtId="0" fontId="18" fillId="8" borderId="18" xfId="0" applyFont="1" applyFill="1" applyBorder="1" applyAlignment="1">
      <alignment horizontal="left" wrapText="1"/>
    </xf>
    <xf numFmtId="0" fontId="18" fillId="8" borderId="26" xfId="0" applyFont="1" applyFill="1" applyBorder="1" applyAlignment="1">
      <alignment horizontal="left" wrapText="1"/>
    </xf>
    <xf numFmtId="0" fontId="18" fillId="8" borderId="20" xfId="0" applyFont="1" applyFill="1" applyBorder="1" applyAlignment="1">
      <alignment horizontal="left" wrapText="1"/>
    </xf>
    <xf numFmtId="0" fontId="19" fillId="8" borderId="16" xfId="0" quotePrefix="1" applyFont="1" applyFill="1" applyBorder="1" applyAlignment="1">
      <alignment horizontal="left" wrapText="1"/>
    </xf>
    <xf numFmtId="0" fontId="19" fillId="8" borderId="18" xfId="0" quotePrefix="1" applyFont="1" applyFill="1" applyBorder="1" applyAlignment="1">
      <alignment horizontal="left" wrapText="1"/>
    </xf>
    <xf numFmtId="0" fontId="19" fillId="8" borderId="18" xfId="0" applyFont="1" applyFill="1" applyBorder="1" applyAlignment="1">
      <alignment horizontal="left" vertical="top" wrapText="1"/>
    </xf>
    <xf numFmtId="0" fontId="18" fillId="0" borderId="16" xfId="0" applyFont="1" applyBorder="1" applyAlignment="1">
      <alignment wrapText="1"/>
    </xf>
    <xf numFmtId="0" fontId="18" fillId="0" borderId="18" xfId="0" applyFont="1" applyBorder="1" applyAlignment="1">
      <alignment wrapText="1"/>
    </xf>
    <xf numFmtId="0" fontId="18" fillId="0" borderId="16" xfId="0" applyFont="1" applyBorder="1" applyAlignment="1">
      <alignment horizontal="center" wrapText="1"/>
    </xf>
    <xf numFmtId="0" fontId="18" fillId="0" borderId="17" xfId="0" applyFont="1" applyBorder="1" applyAlignment="1">
      <alignment horizontal="center" wrapText="1"/>
    </xf>
    <xf numFmtId="0" fontId="18" fillId="0" borderId="18" xfId="0" applyFont="1" applyBorder="1" applyAlignment="1">
      <alignment horizontal="center" wrapText="1"/>
    </xf>
    <xf numFmtId="0" fontId="18" fillId="8" borderId="30" xfId="0" applyFont="1" applyFill="1" applyBorder="1" applyAlignment="1">
      <alignment horizontal="center" wrapText="1"/>
    </xf>
    <xf numFmtId="0" fontId="18" fillId="8" borderId="16" xfId="0" applyFont="1" applyFill="1" applyBorder="1" applyAlignment="1">
      <alignment wrapText="1"/>
    </xf>
    <xf numFmtId="0" fontId="18" fillId="8" borderId="18" xfId="0" applyFont="1" applyFill="1" applyBorder="1" applyAlignment="1">
      <alignment wrapText="1"/>
    </xf>
    <xf numFmtId="0" fontId="18" fillId="8" borderId="28" xfId="0" applyFont="1" applyFill="1" applyBorder="1" applyAlignment="1">
      <alignment horizontal="center" wrapText="1"/>
    </xf>
    <xf numFmtId="0" fontId="18" fillId="8" borderId="30" xfId="0" applyFont="1" applyFill="1" applyBorder="1" applyAlignment="1">
      <alignment wrapText="1"/>
    </xf>
    <xf numFmtId="0" fontId="19" fillId="8" borderId="26" xfId="0" applyFont="1" applyFill="1" applyBorder="1" applyAlignment="1">
      <alignment horizontal="left" wrapText="1"/>
    </xf>
    <xf numFmtId="0" fontId="19" fillId="8" borderId="20" xfId="0" applyFont="1" applyFill="1" applyBorder="1" applyAlignment="1">
      <alignment horizontal="left" wrapText="1"/>
    </xf>
    <xf numFmtId="0" fontId="18" fillId="8" borderId="60" xfId="0" applyFont="1" applyFill="1" applyBorder="1" applyAlignment="1">
      <alignment horizontal="center" wrapText="1"/>
    </xf>
    <xf numFmtId="0" fontId="18" fillId="8" borderId="19" xfId="0" applyFont="1" applyFill="1" applyBorder="1" applyAlignment="1">
      <alignment horizontal="center" wrapText="1"/>
    </xf>
    <xf numFmtId="0" fontId="18" fillId="8" borderId="49" xfId="0" applyFont="1" applyFill="1" applyBorder="1" applyAlignment="1">
      <alignment horizontal="center" wrapText="1"/>
    </xf>
    <xf numFmtId="0" fontId="18" fillId="8" borderId="55" xfId="0" applyFont="1" applyFill="1" applyBorder="1" applyAlignment="1">
      <alignment horizontal="center" wrapText="1"/>
    </xf>
    <xf numFmtId="0" fontId="18" fillId="8" borderId="32" xfId="0" applyFont="1" applyFill="1" applyBorder="1" applyAlignment="1">
      <alignment horizontal="center" wrapText="1"/>
    </xf>
    <xf numFmtId="0" fontId="17" fillId="8" borderId="55" xfId="0" applyFont="1" applyFill="1" applyBorder="1" applyAlignment="1">
      <alignment horizontal="center" vertical="top" wrapText="1"/>
    </xf>
    <xf numFmtId="0" fontId="17" fillId="8" borderId="17" xfId="0" applyFont="1" applyFill="1" applyBorder="1" applyAlignment="1">
      <alignment horizontal="center" vertical="top" wrapText="1"/>
    </xf>
    <xf numFmtId="0" fontId="17" fillId="8" borderId="32" xfId="0" applyFont="1" applyFill="1" applyBorder="1" applyAlignment="1">
      <alignment horizontal="center" vertical="top" wrapText="1"/>
    </xf>
    <xf numFmtId="0" fontId="18" fillId="8" borderId="35" xfId="0" applyFont="1" applyFill="1" applyBorder="1" applyAlignment="1">
      <alignment horizontal="left" wrapText="1"/>
    </xf>
    <xf numFmtId="0" fontId="18" fillId="8" borderId="45" xfId="0" applyFont="1" applyFill="1" applyBorder="1" applyAlignment="1">
      <alignment horizontal="left" wrapText="1"/>
    </xf>
    <xf numFmtId="0" fontId="18" fillId="0" borderId="55" xfId="0" applyFont="1" applyBorder="1" applyAlignment="1">
      <alignment horizontal="center" wrapText="1"/>
    </xf>
    <xf numFmtId="0" fontId="18" fillId="0" borderId="32" xfId="0" applyFont="1" applyBorder="1" applyAlignment="1">
      <alignment horizontal="center" wrapText="1"/>
    </xf>
    <xf numFmtId="0" fontId="18" fillId="8" borderId="31" xfId="0" applyFont="1" applyFill="1" applyBorder="1" applyAlignment="1">
      <alignment horizontal="center" wrapText="1"/>
    </xf>
    <xf numFmtId="0" fontId="18" fillId="0" borderId="26" xfId="0" applyFont="1" applyBorder="1" applyAlignment="1">
      <alignment horizontal="left" wrapText="1"/>
    </xf>
    <xf numFmtId="0" fontId="18" fillId="0" borderId="20" xfId="0" applyFont="1" applyBorder="1" applyAlignment="1">
      <alignment horizontal="left" wrapText="1"/>
    </xf>
    <xf numFmtId="0" fontId="18" fillId="0" borderId="60" xfId="0" applyFont="1" applyBorder="1" applyAlignment="1">
      <alignment horizontal="center" wrapText="1"/>
    </xf>
    <xf numFmtId="0" fontId="18" fillId="0" borderId="49" xfId="0" applyFont="1" applyBorder="1" applyAlignment="1">
      <alignment horizontal="center" wrapText="1"/>
    </xf>
    <xf numFmtId="0" fontId="18" fillId="0" borderId="45" xfId="0" applyFont="1" applyBorder="1" applyAlignment="1">
      <alignment horizontal="left" wrapText="1"/>
    </xf>
    <xf numFmtId="0" fontId="18" fillId="0" borderId="28" xfId="0" applyFont="1" applyBorder="1" applyAlignment="1">
      <alignment horizontal="center" wrapText="1"/>
    </xf>
    <xf numFmtId="0" fontId="18" fillId="8" borderId="31" xfId="0" applyFont="1" applyFill="1" applyBorder="1" applyAlignment="1">
      <alignment wrapText="1"/>
    </xf>
    <xf numFmtId="0" fontId="17" fillId="0" borderId="55" xfId="0" applyFont="1" applyBorder="1" applyAlignment="1">
      <alignment horizontal="center" wrapText="1"/>
    </xf>
    <xf numFmtId="0" fontId="17" fillId="0" borderId="17" xfId="0" applyFont="1" applyBorder="1" applyAlignment="1">
      <alignment horizontal="center" wrapText="1"/>
    </xf>
    <xf numFmtId="0" fontId="17" fillId="0" borderId="32" xfId="0" applyFont="1" applyBorder="1" applyAlignment="1">
      <alignment horizontal="center" wrapText="1"/>
    </xf>
    <xf numFmtId="0" fontId="19" fillId="0" borderId="28" xfId="0" applyFont="1" applyBorder="1" applyAlignment="1">
      <alignment horizontal="left" wrapText="1" indent="1"/>
    </xf>
    <xf numFmtId="0" fontId="19" fillId="0" borderId="30" xfId="0" applyFont="1" applyBorder="1" applyAlignment="1">
      <alignment horizontal="left" wrapText="1" indent="1"/>
    </xf>
    <xf numFmtId="0" fontId="17" fillId="0" borderId="6" xfId="0" applyFont="1" applyBorder="1" applyAlignment="1">
      <alignment horizontal="center"/>
    </xf>
    <xf numFmtId="0" fontId="17" fillId="0" borderId="8" xfId="0" applyFont="1" applyBorder="1" applyAlignment="1">
      <alignment horizontal="center"/>
    </xf>
    <xf numFmtId="0" fontId="26" fillId="0" borderId="16" xfId="0" applyFont="1" applyBorder="1" applyAlignment="1">
      <alignment horizontal="left"/>
    </xf>
    <xf numFmtId="0" fontId="26" fillId="0" borderId="18" xfId="0" applyFont="1" applyBorder="1" applyAlignment="1">
      <alignment horizontal="left"/>
    </xf>
    <xf numFmtId="0" fontId="25" fillId="0" borderId="35" xfId="0" applyFont="1" applyBorder="1" applyAlignment="1">
      <alignment horizontal="left"/>
    </xf>
    <xf numFmtId="0" fontId="25" fillId="0" borderId="45" xfId="0" applyFont="1" applyBorder="1" applyAlignment="1">
      <alignment horizontal="left"/>
    </xf>
    <xf numFmtId="0" fontId="26" fillId="0" borderId="24" xfId="0" applyFont="1" applyBorder="1" applyAlignment="1">
      <alignment horizontal="left"/>
    </xf>
    <xf numFmtId="0" fontId="26" fillId="0" borderId="27" xfId="0" applyFont="1" applyBorder="1" applyAlignment="1">
      <alignment horizontal="left"/>
    </xf>
    <xf numFmtId="0" fontId="25" fillId="0" borderId="26" xfId="0" applyFont="1" applyBorder="1" applyAlignment="1">
      <alignment horizontal="center"/>
    </xf>
    <xf numFmtId="0" fontId="25" fillId="0" borderId="19" xfId="0" applyFont="1" applyBorder="1" applyAlignment="1">
      <alignment horizontal="center"/>
    </xf>
    <xf numFmtId="0" fontId="25" fillId="0" borderId="49" xfId="0" applyFont="1" applyBorder="1" applyAlignment="1">
      <alignment horizontal="center"/>
    </xf>
    <xf numFmtId="0" fontId="25" fillId="0" borderId="20" xfId="0" applyFont="1" applyBorder="1" applyAlignment="1">
      <alignment horizontal="center"/>
    </xf>
    <xf numFmtId="0" fontId="25" fillId="0" borderId="16" xfId="0" applyFont="1" applyBorder="1" applyAlignment="1">
      <alignment horizontal="left"/>
    </xf>
    <xf numFmtId="0" fontId="25" fillId="0" borderId="18" xfId="0" applyFont="1" applyBorder="1" applyAlignment="1">
      <alignment horizontal="left"/>
    </xf>
    <xf numFmtId="0" fontId="25" fillId="0" borderId="32" xfId="0" applyFont="1" applyBorder="1" applyAlignment="1">
      <alignment horizontal="left"/>
    </xf>
    <xf numFmtId="0" fontId="25" fillId="0" borderId="28" xfId="0" applyFont="1" applyBorder="1" applyAlignment="1">
      <alignment horizontal="left"/>
    </xf>
    <xf numFmtId="0" fontId="25" fillId="0" borderId="30" xfId="0" applyFont="1" applyBorder="1" applyAlignment="1">
      <alignment horizontal="left"/>
    </xf>
    <xf numFmtId="0" fontId="25" fillId="0" borderId="28" xfId="0" quotePrefix="1" applyFont="1" applyBorder="1" applyAlignment="1">
      <alignment horizontal="left"/>
    </xf>
    <xf numFmtId="0" fontId="25" fillId="0" borderId="30" xfId="0" quotePrefix="1" applyFont="1" applyBorder="1" applyAlignment="1">
      <alignment horizontal="left"/>
    </xf>
    <xf numFmtId="0" fontId="26" fillId="0" borderId="28" xfId="0" quotePrefix="1" applyFont="1" applyBorder="1" applyAlignment="1">
      <alignment horizontal="left"/>
    </xf>
    <xf numFmtId="0" fontId="26" fillId="0" borderId="30" xfId="0" quotePrefix="1" applyFont="1" applyBorder="1" applyAlignment="1">
      <alignment horizontal="left"/>
    </xf>
    <xf numFmtId="0" fontId="26" fillId="0" borderId="28" xfId="0" applyFont="1" applyBorder="1" applyAlignment="1">
      <alignment horizontal="left"/>
    </xf>
    <xf numFmtId="0" fontId="26" fillId="0" borderId="30" xfId="0" applyFont="1" applyBorder="1" applyAlignment="1">
      <alignment horizontal="left"/>
    </xf>
    <xf numFmtId="0" fontId="21" fillId="6" borderId="28" xfId="0" applyFont="1" applyFill="1" applyBorder="1" applyAlignment="1">
      <alignment horizontal="left"/>
    </xf>
    <xf numFmtId="0" fontId="21" fillId="6" borderId="30" xfId="0" applyFont="1" applyFill="1" applyBorder="1" applyAlignment="1">
      <alignment horizontal="left"/>
    </xf>
    <xf numFmtId="0" fontId="18" fillId="0" borderId="70" xfId="0" applyFont="1" applyBorder="1" applyAlignment="1">
      <alignment horizontal="left"/>
    </xf>
    <xf numFmtId="0" fontId="18" fillId="0" borderId="28" xfId="0" applyFont="1" applyBorder="1" applyAlignment="1">
      <alignment horizontal="left" vertical="top" wrapText="1" indent="1"/>
    </xf>
    <xf numFmtId="0" fontId="18" fillId="0" borderId="30" xfId="0" applyFont="1" applyBorder="1" applyAlignment="1">
      <alignment horizontal="left" vertical="top" wrapText="1" indent="1"/>
    </xf>
    <xf numFmtId="0" fontId="19" fillId="0" borderId="28" xfId="0" quotePrefix="1" applyFont="1" applyBorder="1" applyAlignment="1">
      <alignment horizontal="left" vertical="top" wrapText="1"/>
    </xf>
    <xf numFmtId="0" fontId="19" fillId="0" borderId="30" xfId="0" quotePrefix="1" applyFont="1" applyBorder="1" applyAlignment="1">
      <alignment horizontal="left" vertical="top" wrapText="1"/>
    </xf>
    <xf numFmtId="0" fontId="19" fillId="0" borderId="28" xfId="0" quotePrefix="1" applyFont="1" applyBorder="1" applyAlignment="1">
      <alignment horizontal="left" vertical="top" wrapText="1" indent="1"/>
    </xf>
    <xf numFmtId="0" fontId="19" fillId="0" borderId="30" xfId="0" quotePrefix="1" applyFont="1" applyBorder="1" applyAlignment="1">
      <alignment horizontal="left" vertical="top" wrapText="1" indent="1"/>
    </xf>
    <xf numFmtId="0" fontId="18" fillId="0" borderId="28" xfId="0" applyFont="1" applyBorder="1" applyAlignment="1">
      <alignment horizontal="left" vertical="top" wrapText="1"/>
    </xf>
    <xf numFmtId="0" fontId="18" fillId="0" borderId="30" xfId="0" applyFont="1" applyBorder="1" applyAlignment="1">
      <alignment horizontal="left" vertical="top" wrapText="1"/>
    </xf>
    <xf numFmtId="0" fontId="25" fillId="0" borderId="44" xfId="0" applyFont="1" applyBorder="1" applyAlignment="1">
      <alignment horizontal="left"/>
    </xf>
    <xf numFmtId="0" fontId="25" fillId="0" borderId="56" xfId="0" applyFont="1" applyBorder="1" applyAlignment="1">
      <alignment horizontal="left"/>
    </xf>
    <xf numFmtId="0" fontId="17" fillId="0" borderId="6" xfId="0" applyFont="1" applyBorder="1" applyAlignment="1">
      <alignment horizontal="left" wrapText="1"/>
    </xf>
    <xf numFmtId="0" fontId="17" fillId="0" borderId="8" xfId="0" applyFont="1" applyBorder="1" applyAlignment="1">
      <alignment horizontal="left" wrapText="1"/>
    </xf>
    <xf numFmtId="0" fontId="23" fillId="0" borderId="16" xfId="0" quotePrefix="1" applyFont="1" applyBorder="1" applyAlignment="1">
      <alignment horizontal="left"/>
    </xf>
    <xf numFmtId="0" fontId="23" fillId="0" borderId="18" xfId="0" quotePrefix="1" applyFont="1" applyBorder="1" applyAlignment="1">
      <alignment horizontal="left"/>
    </xf>
    <xf numFmtId="0" fontId="21" fillId="0" borderId="29" xfId="0" applyFont="1" applyBorder="1" applyAlignment="1">
      <alignment horizontal="center"/>
    </xf>
    <xf numFmtId="0" fontId="21" fillId="0" borderId="30" xfId="0" applyFont="1" applyBorder="1" applyAlignment="1">
      <alignment horizontal="center"/>
    </xf>
    <xf numFmtId="0" fontId="23" fillId="0" borderId="41" xfId="0" applyFont="1" applyBorder="1" applyAlignment="1">
      <alignment horizontal="left"/>
    </xf>
    <xf numFmtId="0" fontId="23" fillId="0" borderId="62" xfId="0" applyFont="1" applyBorder="1" applyAlignment="1">
      <alignment horizontal="left"/>
    </xf>
    <xf numFmtId="0" fontId="18" fillId="0" borderId="44" xfId="0" applyFont="1" applyBorder="1" applyAlignment="1">
      <alignment horizontal="left" indent="2"/>
    </xf>
    <xf numFmtId="0" fontId="18" fillId="0" borderId="56" xfId="0" applyFont="1" applyBorder="1" applyAlignment="1">
      <alignment horizontal="left" indent="2"/>
    </xf>
    <xf numFmtId="0" fontId="19" fillId="0" borderId="16" xfId="0" applyFont="1" applyBorder="1" applyAlignment="1">
      <alignment horizontal="left" indent="2"/>
    </xf>
    <xf numFmtId="0" fontId="19" fillId="0" borderId="18" xfId="0" applyFont="1" applyBorder="1" applyAlignment="1">
      <alignment horizontal="left" indent="2"/>
    </xf>
    <xf numFmtId="0" fontId="25" fillId="0" borderId="57" xfId="0" applyFont="1" applyBorder="1" applyAlignment="1">
      <alignment horizontal="left"/>
    </xf>
    <xf numFmtId="0" fontId="25" fillId="0" borderId="58" xfId="0" applyFont="1" applyBorder="1" applyAlignment="1">
      <alignment horizontal="left"/>
    </xf>
    <xf numFmtId="0" fontId="19" fillId="0" borderId="28" xfId="0" applyFont="1" applyBorder="1" applyAlignment="1">
      <alignment horizontal="left" indent="2"/>
    </xf>
    <xf numFmtId="0" fontId="19" fillId="0" borderId="30" xfId="0" applyFont="1" applyBorder="1" applyAlignment="1">
      <alignment horizontal="left" indent="2"/>
    </xf>
    <xf numFmtId="0" fontId="19" fillId="0" borderId="16" xfId="0" applyFont="1" applyBorder="1" applyAlignment="1">
      <alignment horizontal="left" wrapText="1" indent="2"/>
    </xf>
    <xf numFmtId="0" fontId="19" fillId="0" borderId="18" xfId="0" applyFont="1" applyBorder="1" applyAlignment="1">
      <alignment horizontal="left" wrapText="1" indent="2"/>
    </xf>
    <xf numFmtId="0" fontId="19" fillId="0" borderId="16" xfId="0" applyFont="1" applyBorder="1" applyAlignment="1">
      <alignment horizontal="left" wrapText="1" indent="7"/>
    </xf>
    <xf numFmtId="0" fontId="19" fillId="0" borderId="18" xfId="0" applyFont="1" applyBorder="1" applyAlignment="1">
      <alignment horizontal="left" wrapText="1" indent="7"/>
    </xf>
    <xf numFmtId="0" fontId="19" fillId="0" borderId="16" xfId="0" applyFont="1" applyBorder="1" applyAlignment="1">
      <alignment horizontal="left" wrapText="1" indent="5"/>
    </xf>
    <xf numFmtId="0" fontId="19" fillId="0" borderId="18" xfId="0" applyFont="1" applyBorder="1" applyAlignment="1">
      <alignment horizontal="left" wrapText="1" indent="5"/>
    </xf>
    <xf numFmtId="0" fontId="19" fillId="0" borderId="28" xfId="0" applyFont="1" applyBorder="1" applyAlignment="1">
      <alignment horizontal="left" wrapText="1" indent="2"/>
    </xf>
    <xf numFmtId="0" fontId="19" fillId="0" borderId="30" xfId="0" applyFont="1" applyBorder="1" applyAlignment="1">
      <alignment horizontal="left" wrapText="1" indent="2"/>
    </xf>
    <xf numFmtId="0" fontId="18" fillId="0" borderId="28" xfId="0" applyFont="1" applyBorder="1" applyAlignment="1">
      <alignment horizontal="left" indent="5"/>
    </xf>
    <xf numFmtId="0" fontId="18" fillId="0" borderId="30" xfId="0" applyFont="1" applyBorder="1" applyAlignment="1">
      <alignment horizontal="left" indent="5"/>
    </xf>
    <xf numFmtId="0" fontId="19" fillId="0" borderId="16" xfId="0" applyFont="1" applyBorder="1" applyAlignment="1">
      <alignment horizontal="left" wrapText="1" indent="3"/>
    </xf>
    <xf numFmtId="0" fontId="19" fillId="0" borderId="18" xfId="0" applyFont="1" applyBorder="1" applyAlignment="1">
      <alignment horizontal="left" wrapText="1" indent="3"/>
    </xf>
    <xf numFmtId="0" fontId="18" fillId="0" borderId="28" xfId="0" applyFont="1" applyBorder="1" applyAlignment="1">
      <alignment horizontal="left" indent="4"/>
    </xf>
    <xf numFmtId="0" fontId="18" fillId="0" borderId="30" xfId="0" applyFont="1" applyBorder="1" applyAlignment="1">
      <alignment horizontal="left" indent="4"/>
    </xf>
    <xf numFmtId="0" fontId="18" fillId="0" borderId="28" xfId="0" applyFont="1" applyBorder="1" applyAlignment="1">
      <alignment horizontal="left" vertical="top" indent="2"/>
    </xf>
    <xf numFmtId="0" fontId="18" fillId="0" borderId="30" xfId="0" applyFont="1" applyBorder="1" applyAlignment="1">
      <alignment horizontal="left" vertical="top" indent="2"/>
    </xf>
    <xf numFmtId="0" fontId="18" fillId="0" borderId="16" xfId="0" applyFont="1" applyBorder="1"/>
    <xf numFmtId="0" fontId="18" fillId="0" borderId="18" xfId="0" applyFont="1" applyBorder="1"/>
    <xf numFmtId="0" fontId="18" fillId="0" borderId="29" xfId="0" applyFont="1" applyBorder="1" applyAlignment="1">
      <alignment horizontal="left" indent="2"/>
    </xf>
    <xf numFmtId="0" fontId="19" fillId="0" borderId="16" xfId="0" applyFont="1" applyBorder="1" applyAlignment="1">
      <alignment horizontal="left" wrapText="1" indent="4"/>
    </xf>
    <xf numFmtId="0" fontId="19" fillId="0" borderId="18" xfId="0" applyFont="1" applyBorder="1" applyAlignment="1">
      <alignment horizontal="left" wrapText="1" indent="4"/>
    </xf>
    <xf numFmtId="0" fontId="19" fillId="0" borderId="28" xfId="0" applyFont="1" applyBorder="1" applyAlignment="1">
      <alignment horizontal="left" indent="1"/>
    </xf>
    <xf numFmtId="0" fontId="19" fillId="0" borderId="30" xfId="0" applyFont="1" applyBorder="1" applyAlignment="1">
      <alignment horizontal="left" indent="1"/>
    </xf>
    <xf numFmtId="0" fontId="18" fillId="0" borderId="28" xfId="0" applyFont="1" applyBorder="1" applyAlignment="1">
      <alignment horizontal="left" indent="3"/>
    </xf>
    <xf numFmtId="0" fontId="18" fillId="0" borderId="30" xfId="0" applyFont="1" applyBorder="1" applyAlignment="1">
      <alignment horizontal="left" indent="3"/>
    </xf>
    <xf numFmtId="0" fontId="19" fillId="0" borderId="28" xfId="0" applyFont="1" applyBorder="1" applyAlignment="1">
      <alignment horizontal="left" indent="3"/>
    </xf>
    <xf numFmtId="0" fontId="19" fillId="0" borderId="30" xfId="0" applyFont="1" applyBorder="1" applyAlignment="1">
      <alignment horizontal="left" indent="3"/>
    </xf>
    <xf numFmtId="0" fontId="19" fillId="0" borderId="32" xfId="4" applyFont="1" applyBorder="1" applyAlignment="1">
      <alignment horizontal="left"/>
    </xf>
    <xf numFmtId="0" fontId="18" fillId="0" borderId="28" xfId="4" applyFont="1" applyBorder="1" applyAlignment="1">
      <alignment horizontal="left" wrapText="1"/>
    </xf>
    <xf numFmtId="0" fontId="18" fillId="0" borderId="30" xfId="4" applyFont="1" applyBorder="1" applyAlignment="1">
      <alignment horizontal="left" wrapText="1"/>
    </xf>
    <xf numFmtId="0" fontId="18" fillId="0" borderId="28" xfId="4" applyFont="1" applyBorder="1" applyAlignment="1">
      <alignment horizontal="left" vertical="top" wrapText="1"/>
    </xf>
    <xf numFmtId="0" fontId="18" fillId="0" borderId="30" xfId="4" applyFont="1" applyBorder="1" applyAlignment="1">
      <alignment horizontal="left" vertical="top" wrapText="1"/>
    </xf>
    <xf numFmtId="0" fontId="19" fillId="0" borderId="49" xfId="4" applyFont="1" applyBorder="1" applyAlignment="1">
      <alignment horizontal="left"/>
    </xf>
    <xf numFmtId="0" fontId="19" fillId="0" borderId="32" xfId="4" quotePrefix="1" applyFont="1" applyBorder="1" applyAlignment="1">
      <alignment horizontal="left"/>
    </xf>
    <xf numFmtId="0" fontId="22" fillId="0" borderId="28" xfId="4" applyFont="1" applyBorder="1" applyAlignment="1">
      <alignment horizontal="left"/>
    </xf>
    <xf numFmtId="0" fontId="22" fillId="0" borderId="30" xfId="4" applyFont="1" applyBorder="1" applyAlignment="1">
      <alignment horizontal="left"/>
    </xf>
    <xf numFmtId="0" fontId="18" fillId="0" borderId="17" xfId="4" applyFont="1" applyBorder="1" applyAlignment="1">
      <alignment horizontal="left"/>
    </xf>
    <xf numFmtId="0" fontId="18" fillId="0" borderId="19" xfId="4" applyFont="1" applyBorder="1" applyAlignment="1">
      <alignment horizontal="left"/>
    </xf>
    <xf numFmtId="0" fontId="18" fillId="0" borderId="44" xfId="4" applyFont="1" applyBorder="1" applyAlignment="1">
      <alignment horizontal="left"/>
    </xf>
    <xf numFmtId="0" fontId="18" fillId="0" borderId="56" xfId="4" applyFont="1" applyBorder="1" applyAlignment="1">
      <alignment horizontal="left"/>
    </xf>
    <xf numFmtId="0" fontId="18" fillId="0" borderId="32" xfId="4" applyFont="1" applyBorder="1" applyAlignment="1">
      <alignment horizontal="center"/>
    </xf>
    <xf numFmtId="0" fontId="17" fillId="0" borderId="32" xfId="4" applyFont="1" applyBorder="1" applyAlignment="1">
      <alignment horizontal="center"/>
    </xf>
    <xf numFmtId="0" fontId="18" fillId="0" borderId="28" xfId="4" applyFont="1" applyBorder="1"/>
    <xf numFmtId="0" fontId="18" fillId="0" borderId="29" xfId="4" applyFont="1" applyBorder="1"/>
    <xf numFmtId="0" fontId="18" fillId="0" borderId="28" xfId="0" quotePrefix="1" applyFont="1" applyBorder="1"/>
    <xf numFmtId="0" fontId="18" fillId="0" borderId="29" xfId="0" quotePrefix="1" applyFont="1" applyBorder="1"/>
    <xf numFmtId="0" fontId="17" fillId="0" borderId="10" xfId="4" applyFont="1" applyBorder="1"/>
    <xf numFmtId="0" fontId="17" fillId="0" borderId="12" xfId="4" applyFont="1" applyBorder="1"/>
    <xf numFmtId="0" fontId="19" fillId="0" borderId="28" xfId="0" applyFont="1" applyBorder="1" applyAlignment="1">
      <alignment horizontal="left" indent="6"/>
    </xf>
    <xf numFmtId="0" fontId="19" fillId="0" borderId="30" xfId="0" applyFont="1" applyBorder="1" applyAlignment="1">
      <alignment horizontal="left" indent="6"/>
    </xf>
    <xf numFmtId="0" fontId="21" fillId="6" borderId="16" xfId="1" applyFont="1" applyFill="1" applyBorder="1" applyAlignment="1">
      <alignment horizontal="center"/>
    </xf>
    <xf numFmtId="0" fontId="21" fillId="6" borderId="17" xfId="1" applyFont="1" applyFill="1" applyBorder="1" applyAlignment="1">
      <alignment horizontal="center"/>
    </xf>
    <xf numFmtId="0" fontId="21" fillId="6" borderId="18" xfId="1" applyFont="1" applyFill="1" applyBorder="1" applyAlignment="1">
      <alignment horizontal="center"/>
    </xf>
    <xf numFmtId="0" fontId="38" fillId="6" borderId="28" xfId="0" applyFont="1" applyFill="1" applyBorder="1" applyAlignment="1">
      <alignment horizontal="left"/>
    </xf>
    <xf numFmtId="0" fontId="38" fillId="6" borderId="30" xfId="0" applyFont="1" applyFill="1" applyBorder="1" applyAlignment="1">
      <alignment horizontal="left"/>
    </xf>
    <xf numFmtId="0" fontId="21" fillId="6" borderId="28" xfId="1" applyFont="1" applyFill="1" applyBorder="1" applyAlignment="1">
      <alignment horizontal="left"/>
    </xf>
    <xf numFmtId="0" fontId="21" fillId="6" borderId="29" xfId="1" applyFont="1" applyFill="1" applyBorder="1" applyAlignment="1">
      <alignment horizontal="left"/>
    </xf>
    <xf numFmtId="0" fontId="21" fillId="6" borderId="30" xfId="1" applyFont="1" applyFill="1" applyBorder="1" applyAlignment="1">
      <alignment horizontal="left"/>
    </xf>
    <xf numFmtId="0" fontId="19" fillId="0" borderId="28" xfId="0" applyFont="1" applyBorder="1" applyAlignment="1">
      <alignment horizontal="center"/>
    </xf>
    <xf numFmtId="0" fontId="19" fillId="0" borderId="30" xfId="0" applyFont="1" applyBorder="1" applyAlignment="1">
      <alignment horizontal="center"/>
    </xf>
    <xf numFmtId="0" fontId="18" fillId="0" borderId="16" xfId="0" applyFont="1" applyBorder="1" applyAlignment="1">
      <alignment horizontal="left" indent="1"/>
    </xf>
    <xf numFmtId="0" fontId="18" fillId="0" borderId="32" xfId="0" applyFont="1" applyBorder="1" applyAlignment="1">
      <alignment horizontal="left" indent="1"/>
    </xf>
    <xf numFmtId="0" fontId="19" fillId="0" borderId="16" xfId="0" applyFont="1" applyBorder="1" applyAlignment="1">
      <alignment horizontal="left" indent="1"/>
    </xf>
    <xf numFmtId="0" fontId="19" fillId="0" borderId="32" xfId="0" applyFont="1" applyBorder="1" applyAlignment="1">
      <alignment horizontal="left" indent="1"/>
    </xf>
    <xf numFmtId="0" fontId="19" fillId="0" borderId="16" xfId="0" applyFont="1" applyBorder="1" applyAlignment="1">
      <alignment horizontal="left" vertical="top" indent="3"/>
    </xf>
    <xf numFmtId="0" fontId="19" fillId="0" borderId="18" xfId="0" applyFont="1" applyBorder="1" applyAlignment="1">
      <alignment horizontal="left" vertical="top" indent="3"/>
    </xf>
    <xf numFmtId="0" fontId="18" fillId="0" borderId="28" xfId="0" applyFont="1" applyBorder="1" applyAlignment="1">
      <alignment horizontal="left" indent="6"/>
    </xf>
    <xf numFmtId="0" fontId="18" fillId="0" borderId="30" xfId="0" applyFont="1" applyBorder="1" applyAlignment="1">
      <alignment horizontal="left" indent="6"/>
    </xf>
    <xf numFmtId="0" fontId="19" fillId="0" borderId="34" xfId="0" applyFont="1" applyBorder="1" applyAlignment="1">
      <alignment horizontal="left" vertical="top" indent="4"/>
    </xf>
    <xf numFmtId="0" fontId="19" fillId="0" borderId="53" xfId="0" applyFont="1" applyBorder="1" applyAlignment="1">
      <alignment horizontal="left" vertical="top" indent="4"/>
    </xf>
    <xf numFmtId="0" fontId="19" fillId="0" borderId="16" xfId="0" applyFont="1" applyBorder="1" applyAlignment="1">
      <alignment horizontal="left" vertical="top" indent="2"/>
    </xf>
    <xf numFmtId="0" fontId="19" fillId="0" borderId="18" xfId="0" applyFont="1" applyBorder="1" applyAlignment="1">
      <alignment horizontal="left" vertical="top" indent="2"/>
    </xf>
    <xf numFmtId="0" fontId="19" fillId="0" borderId="55" xfId="0" applyFont="1" applyBorder="1" applyAlignment="1">
      <alignment horizontal="left" vertical="top" indent="5"/>
    </xf>
    <xf numFmtId="0" fontId="19" fillId="0" borderId="18" xfId="0" applyFont="1" applyBorder="1" applyAlignment="1">
      <alignment horizontal="left" vertical="top" indent="5"/>
    </xf>
    <xf numFmtId="0" fontId="19" fillId="0" borderId="28" xfId="0" applyFont="1" applyBorder="1" applyAlignment="1">
      <alignment horizontal="left" indent="5"/>
    </xf>
    <xf numFmtId="0" fontId="19" fillId="0" borderId="30" xfId="0" applyFont="1" applyBorder="1" applyAlignment="1">
      <alignment horizontal="left" indent="5"/>
    </xf>
    <xf numFmtId="0" fontId="19" fillId="0" borderId="55" xfId="0" applyFont="1" applyBorder="1" applyAlignment="1">
      <alignment horizontal="left" vertical="top"/>
    </xf>
    <xf numFmtId="0" fontId="19" fillId="0" borderId="55" xfId="0" applyFont="1" applyBorder="1" applyAlignment="1">
      <alignment horizontal="left" vertical="top" indent="3"/>
    </xf>
    <xf numFmtId="0" fontId="19" fillId="0" borderId="28" xfId="0" applyFont="1" applyBorder="1" applyAlignment="1">
      <alignment horizontal="left" vertical="top" indent="4"/>
    </xf>
    <xf numFmtId="0" fontId="19" fillId="0" borderId="30" xfId="0" applyFont="1" applyBorder="1" applyAlignment="1">
      <alignment horizontal="left" vertical="top" indent="4"/>
    </xf>
    <xf numFmtId="0" fontId="18" fillId="0" borderId="34" xfId="0" applyFont="1" applyBorder="1" applyAlignment="1">
      <alignment horizontal="left" indent="4"/>
    </xf>
    <xf numFmtId="0" fontId="18" fillId="0" borderId="53" xfId="0" applyFont="1" applyBorder="1" applyAlignment="1">
      <alignment horizontal="left" indent="4"/>
    </xf>
    <xf numFmtId="0" fontId="19" fillId="0" borderId="28" xfId="0" applyFont="1" applyBorder="1" applyAlignment="1">
      <alignment horizontal="left" vertical="top" indent="2"/>
    </xf>
    <xf numFmtId="0" fontId="19" fillId="0" borderId="30" xfId="0" applyFont="1" applyBorder="1" applyAlignment="1">
      <alignment horizontal="left" vertical="top" indent="2"/>
    </xf>
    <xf numFmtId="0" fontId="19" fillId="0" borderId="28" xfId="1" applyFont="1" applyBorder="1" applyAlignment="1">
      <alignment horizontal="left" indent="2"/>
    </xf>
    <xf numFmtId="0" fontId="19" fillId="0" borderId="30" xfId="1" applyFont="1" applyBorder="1" applyAlignment="1">
      <alignment horizontal="left" indent="2"/>
    </xf>
    <xf numFmtId="0" fontId="18" fillId="0" borderId="44" xfId="0" applyFont="1" applyBorder="1" applyAlignment="1">
      <alignment horizontal="left" indent="4"/>
    </xf>
    <xf numFmtId="0" fontId="18" fillId="0" borderId="56" xfId="0" applyFont="1" applyBorder="1" applyAlignment="1">
      <alignment horizontal="left" indent="4"/>
    </xf>
    <xf numFmtId="0" fontId="19" fillId="0" borderId="16" xfId="0" applyFont="1" applyBorder="1" applyAlignment="1">
      <alignment horizontal="left" vertical="top" indent="4"/>
    </xf>
    <xf numFmtId="0" fontId="19" fillId="0" borderId="18" xfId="0" applyFont="1" applyBorder="1" applyAlignment="1">
      <alignment horizontal="left" vertical="top" indent="4"/>
    </xf>
    <xf numFmtId="0" fontId="19" fillId="0" borderId="28" xfId="0" applyFont="1" applyBorder="1" applyAlignment="1">
      <alignment horizontal="left" vertical="top" indent="6"/>
    </xf>
    <xf numFmtId="0" fontId="19" fillId="0" borderId="30" xfId="0" applyFont="1" applyBorder="1" applyAlignment="1">
      <alignment horizontal="left" vertical="top" indent="6"/>
    </xf>
    <xf numFmtId="0" fontId="18" fillId="0" borderId="28" xfId="0" applyFont="1" applyBorder="1" applyAlignment="1">
      <alignment horizontal="left" vertical="top" indent="3"/>
    </xf>
    <xf numFmtId="0" fontId="18" fillId="0" borderId="30" xfId="0" applyFont="1" applyBorder="1" applyAlignment="1">
      <alignment horizontal="left" vertical="top" indent="3"/>
    </xf>
  </cellXfs>
  <cellStyles count="8">
    <cellStyle name="Hipervínculo" xfId="2" builtinId="8"/>
    <cellStyle name="Normal" xfId="0" builtinId="0"/>
    <cellStyle name="Normal 2" xfId="1" xr:uid="{00000000-0005-0000-0000-000002000000}"/>
    <cellStyle name="Normal 2 2 3" xfId="6" xr:uid="{00000000-0005-0000-0000-000003000000}"/>
    <cellStyle name="Normal 2 3" xfId="7" xr:uid="{E671DA1A-74E4-43FE-8F36-303DFC5471DF}"/>
    <cellStyle name="Normal 3" xfId="4" xr:uid="{00000000-0005-0000-0000-000004000000}"/>
    <cellStyle name="Normal_Formato Registro IEPD" xfId="3" xr:uid="{00000000-0005-0000-0000-000005000000}"/>
    <cellStyle name="Normal_Formato_DJs" xfId="5" xr:uid="{00000000-0005-0000-0000-000006000000}"/>
  </cellStyles>
  <dxfs count="0"/>
  <tableStyles count="0" defaultTableStyle="TableStyleMedium2" defaultPivotStyle="PivotStyleLight16"/>
  <colors>
    <mruColors>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ruth.gordillo\Mis%20documentos\Requerimientos\4052%20-%20DDJJ%20Renta%202019\I4_DDJJ\Declaraciones%20Juradas%202019\Documentos\Formato_de_Registro_DJ_AT_2019_v1.3_1601201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ICE"/>
      <sheetName val="Instrucciones Utiles"/>
      <sheetName val="Registro de Cambios"/>
      <sheetName val="F1802 (E)"/>
      <sheetName val="F1803 (E)"/>
      <sheetName val="F1805"/>
      <sheetName val="F1806"/>
      <sheetName val="F1811"/>
      <sheetName val="F1812"/>
      <sheetName val="F1820"/>
      <sheetName val="F1822"/>
      <sheetName val="F1828"/>
      <sheetName val="F1829"/>
      <sheetName val="F1830"/>
      <sheetName val="F1832"/>
      <sheetName val="F1834"/>
      <sheetName val="F1835"/>
      <sheetName val="F1836"/>
      <sheetName val="F1837"/>
      <sheetName val="F1839"/>
      <sheetName val="F1840"/>
      <sheetName val="F1841"/>
      <sheetName val="F1842"/>
      <sheetName val="F1843"/>
      <sheetName val="F1844 (E)"/>
      <sheetName val="F1847"/>
      <sheetName val="F1849"/>
      <sheetName val="F1854"/>
      <sheetName val="F1855 (E)"/>
      <sheetName val="F1862"/>
      <sheetName val="F1864 (E)"/>
      <sheetName val="F1866"/>
      <sheetName val="F1867"/>
      <sheetName val="F1868 (E)"/>
      <sheetName val="F1870"/>
      <sheetName val="F1871"/>
      <sheetName val="F1873 (M)"/>
      <sheetName val="F1874"/>
      <sheetName val="F1879 (M)"/>
      <sheetName val="F1887"/>
      <sheetName val="F1889"/>
      <sheetName val="F1890"/>
      <sheetName val="F1891 (M)"/>
      <sheetName val="F1894"/>
      <sheetName val="F1895"/>
      <sheetName val="F1896"/>
      <sheetName val="F1897"/>
      <sheetName val="F1898"/>
      <sheetName val="F1899"/>
      <sheetName val="F1900"/>
      <sheetName val="F1901"/>
      <sheetName val="F1902"/>
      <sheetName val="F1903 (M)"/>
      <sheetName val="F1904"/>
      <sheetName val="F1907 (M)"/>
      <sheetName val="F1909"/>
      <sheetName val="F1911 (E)"/>
      <sheetName val="F1913"/>
      <sheetName val="F1914"/>
      <sheetName val="F1919"/>
      <sheetName val="F1922"/>
      <sheetName val="F1923"/>
      <sheetName val="F1924"/>
      <sheetName val="F1926 "/>
      <sheetName val="F1927 (E)"/>
      <sheetName val="F1928"/>
      <sheetName val="F1929"/>
      <sheetName val="F1930"/>
      <sheetName val="F1931 (E)"/>
      <sheetName val="F1932"/>
      <sheetName val="F1937 (M)"/>
      <sheetName val="F1938"/>
      <sheetName val="F1939"/>
      <sheetName val="F1940"/>
      <sheetName val="F1941"/>
      <sheetName val="F1942"/>
      <sheetName val="F1943 (M)"/>
      <sheetName val="F1944 (M)"/>
      <sheetName val="F1945"/>
      <sheetName val="F1946"/>
    </sheetNames>
    <sheetDataSet>
      <sheetData sheetId="0"/>
      <sheetData sheetId="1"/>
      <sheetData sheetId="2"/>
      <sheetData sheetId="3"/>
      <sheetData sheetId="4"/>
      <sheetData sheetId="5"/>
      <sheetData sheetId="6"/>
      <sheetData sheetId="7">
        <row r="34">
          <cell r="F34">
            <v>114</v>
          </cell>
        </row>
      </sheetData>
      <sheetData sheetId="8">
        <row r="34">
          <cell r="F34">
            <v>111</v>
          </cell>
        </row>
      </sheetData>
      <sheetData sheetId="9">
        <row r="35">
          <cell r="F35">
            <v>227</v>
          </cell>
        </row>
      </sheetData>
      <sheetData sheetId="10">
        <row r="122">
          <cell r="F122">
            <v>161</v>
          </cell>
        </row>
      </sheetData>
      <sheetData sheetId="11">
        <row r="145">
          <cell r="F145">
            <v>329</v>
          </cell>
        </row>
      </sheetData>
      <sheetData sheetId="12">
        <row r="35">
          <cell r="F35">
            <v>409</v>
          </cell>
        </row>
      </sheetData>
      <sheetData sheetId="13"/>
      <sheetData sheetId="14"/>
      <sheetData sheetId="15">
        <row r="34">
          <cell r="F34">
            <v>122</v>
          </cell>
        </row>
      </sheetData>
      <sheetData sheetId="16">
        <row r="34">
          <cell r="F34">
            <v>111</v>
          </cell>
        </row>
      </sheetData>
      <sheetData sheetId="17">
        <row r="34">
          <cell r="F34">
            <v>141</v>
          </cell>
        </row>
      </sheetData>
      <sheetData sheetId="18">
        <row r="34">
          <cell r="F34">
            <v>202</v>
          </cell>
        </row>
      </sheetData>
      <sheetData sheetId="19">
        <row r="35">
          <cell r="F35">
            <v>134</v>
          </cell>
        </row>
      </sheetData>
      <sheetData sheetId="20">
        <row r="34">
          <cell r="F34">
            <v>203</v>
          </cell>
        </row>
      </sheetData>
      <sheetData sheetId="21">
        <row r="34">
          <cell r="F34">
            <v>203</v>
          </cell>
        </row>
      </sheetData>
      <sheetData sheetId="22">
        <row r="35">
          <cell r="F35">
            <v>215</v>
          </cell>
        </row>
      </sheetData>
      <sheetData sheetId="23">
        <row r="35">
          <cell r="F35">
            <v>167</v>
          </cell>
        </row>
      </sheetData>
      <sheetData sheetId="24"/>
      <sheetData sheetId="25">
        <row r="35">
          <cell r="F35">
            <v>382</v>
          </cell>
        </row>
      </sheetData>
      <sheetData sheetId="26"/>
      <sheetData sheetId="27"/>
      <sheetData sheetId="28"/>
      <sheetData sheetId="29">
        <row r="34">
          <cell r="F34">
            <v>220</v>
          </cell>
        </row>
      </sheetData>
      <sheetData sheetId="30"/>
      <sheetData sheetId="31">
        <row r="34">
          <cell r="F34">
            <v>97</v>
          </cell>
        </row>
      </sheetData>
      <sheetData sheetId="32">
        <row r="108">
          <cell r="F108">
            <v>202</v>
          </cell>
        </row>
      </sheetData>
      <sheetData sheetId="33"/>
      <sheetData sheetId="34">
        <row r="34">
          <cell r="F34">
            <v>177</v>
          </cell>
        </row>
      </sheetData>
      <sheetData sheetId="35">
        <row r="34">
          <cell r="F34">
            <v>203</v>
          </cell>
        </row>
      </sheetData>
      <sheetData sheetId="36">
        <row r="130">
          <cell r="F130">
            <v>143</v>
          </cell>
        </row>
      </sheetData>
      <sheetData sheetId="37">
        <row r="35">
          <cell r="F35">
            <v>266</v>
          </cell>
        </row>
      </sheetData>
      <sheetData sheetId="38"/>
      <sheetData sheetId="39"/>
      <sheetData sheetId="40">
        <row r="34">
          <cell r="F34">
            <v>113</v>
          </cell>
        </row>
      </sheetData>
      <sheetData sheetId="41"/>
      <sheetData sheetId="42">
        <row r="158">
          <cell r="F158">
            <v>175</v>
          </cell>
        </row>
      </sheetData>
      <sheetData sheetId="43"/>
      <sheetData sheetId="44">
        <row r="34">
          <cell r="F34">
            <v>283</v>
          </cell>
        </row>
      </sheetData>
      <sheetData sheetId="45">
        <row r="34">
          <cell r="F34">
            <v>119</v>
          </cell>
        </row>
      </sheetData>
      <sheetData sheetId="46">
        <row r="34">
          <cell r="F34">
            <v>93</v>
          </cell>
        </row>
      </sheetData>
      <sheetData sheetId="47">
        <row r="34">
          <cell r="F34">
            <v>125</v>
          </cell>
        </row>
      </sheetData>
      <sheetData sheetId="48">
        <row r="137">
          <cell r="F137">
            <v>216</v>
          </cell>
        </row>
      </sheetData>
      <sheetData sheetId="49">
        <row r="113">
          <cell r="F113">
            <v>212</v>
          </cell>
        </row>
      </sheetData>
      <sheetData sheetId="50">
        <row r="35">
          <cell r="F35">
            <v>118</v>
          </cell>
        </row>
      </sheetData>
      <sheetData sheetId="51">
        <row r="34">
          <cell r="F34">
            <v>95</v>
          </cell>
        </row>
      </sheetData>
      <sheetData sheetId="52">
        <row r="34">
          <cell r="F34">
            <v>95</v>
          </cell>
        </row>
      </sheetData>
      <sheetData sheetId="53">
        <row r="34">
          <cell r="F34">
            <v>95</v>
          </cell>
        </row>
      </sheetData>
      <sheetData sheetId="54">
        <row r="159">
          <cell r="F159">
            <v>549</v>
          </cell>
        </row>
      </sheetData>
      <sheetData sheetId="55"/>
      <sheetData sheetId="56"/>
      <sheetData sheetId="57">
        <row r="97">
          <cell r="F97">
            <v>1027</v>
          </cell>
        </row>
      </sheetData>
      <sheetData sheetId="58"/>
      <sheetData sheetId="59">
        <row r="118">
          <cell r="F118">
            <v>230</v>
          </cell>
        </row>
      </sheetData>
      <sheetData sheetId="60"/>
      <sheetData sheetId="61"/>
      <sheetData sheetId="62"/>
      <sheetData sheetId="63"/>
      <sheetData sheetId="64"/>
      <sheetData sheetId="65">
        <row r="135">
          <cell r="F135">
            <v>316</v>
          </cell>
        </row>
      </sheetData>
      <sheetData sheetId="66">
        <row r="118">
          <cell r="F118">
            <v>424</v>
          </cell>
        </row>
      </sheetData>
      <sheetData sheetId="67">
        <row r="117">
          <cell r="F117">
            <v>204</v>
          </cell>
        </row>
      </sheetData>
      <sheetData sheetId="68"/>
      <sheetData sheetId="69">
        <row r="114">
          <cell r="F114">
            <v>205</v>
          </cell>
        </row>
      </sheetData>
      <sheetData sheetId="70">
        <row r="130">
          <cell r="F130">
            <v>1514</v>
          </cell>
        </row>
      </sheetData>
      <sheetData sheetId="71"/>
      <sheetData sheetId="72"/>
      <sheetData sheetId="73"/>
      <sheetData sheetId="74"/>
      <sheetData sheetId="75"/>
      <sheetData sheetId="76"/>
      <sheetData sheetId="77">
        <row r="122">
          <cell r="F122">
            <v>229</v>
          </cell>
        </row>
      </sheetData>
      <sheetData sheetId="78">
        <row r="119">
          <cell r="F119">
            <v>204</v>
          </cell>
        </row>
      </sheetData>
      <sheetData sheetId="79"/>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67"/>
  <sheetViews>
    <sheetView topLeftCell="A12" workbookViewId="0">
      <selection activeCell="G4" sqref="G4"/>
    </sheetView>
  </sheetViews>
  <sheetFormatPr baseColWidth="10" defaultColWidth="11.42578125" defaultRowHeight="15" x14ac:dyDescent="0.25"/>
  <cols>
    <col min="1" max="1" width="15.85546875" bestFit="1" customWidth="1"/>
    <col min="2" max="2" width="11.7109375" bestFit="1" customWidth="1"/>
    <col min="3" max="3" width="15" bestFit="1" customWidth="1"/>
    <col min="4" max="4" width="17.7109375" bestFit="1" customWidth="1"/>
    <col min="5" max="5" width="20.85546875" bestFit="1" customWidth="1"/>
  </cols>
  <sheetData>
    <row r="1" spans="1:5" ht="16.5" thickBot="1" x14ac:dyDescent="0.3">
      <c r="A1" s="26"/>
      <c r="B1" s="26"/>
      <c r="C1" s="26"/>
      <c r="D1" s="26"/>
      <c r="E1" s="26"/>
    </row>
    <row r="2" spans="1:5" ht="16.5" thickBot="1" x14ac:dyDescent="0.3">
      <c r="A2" s="27" t="s">
        <v>0</v>
      </c>
      <c r="B2" s="26"/>
      <c r="C2" s="26"/>
      <c r="D2" s="26"/>
      <c r="E2" s="26"/>
    </row>
    <row r="3" spans="1:5" ht="19.5" thickBot="1" x14ac:dyDescent="0.3">
      <c r="A3" s="1549" t="s">
        <v>1</v>
      </c>
      <c r="B3" s="1550"/>
      <c r="C3" s="1550"/>
      <c r="D3" s="1550"/>
      <c r="E3" s="1551"/>
    </row>
    <row r="4" spans="1:5" ht="15.75" x14ac:dyDescent="0.25">
      <c r="A4" s="158" t="s">
        <v>2</v>
      </c>
      <c r="B4" s="158" t="s">
        <v>3</v>
      </c>
      <c r="C4" s="158" t="s">
        <v>4</v>
      </c>
      <c r="D4" s="158" t="s">
        <v>5</v>
      </c>
      <c r="E4" s="158" t="s">
        <v>6</v>
      </c>
    </row>
    <row r="5" spans="1:5" x14ac:dyDescent="0.25">
      <c r="A5" s="159" t="s">
        <v>7</v>
      </c>
      <c r="B5" s="29" t="s">
        <v>8</v>
      </c>
      <c r="C5" s="28" t="s">
        <v>9</v>
      </c>
      <c r="D5" s="29">
        <f>[1]F1811!F34</f>
        <v>114</v>
      </c>
      <c r="E5" s="30" t="s">
        <v>10</v>
      </c>
    </row>
    <row r="6" spans="1:5" x14ac:dyDescent="0.25">
      <c r="A6" s="159" t="s">
        <v>11</v>
      </c>
      <c r="B6" s="29" t="s">
        <v>8</v>
      </c>
      <c r="C6" s="28" t="s">
        <v>9</v>
      </c>
      <c r="D6" s="29">
        <f>[1]F1812!F34</f>
        <v>111</v>
      </c>
      <c r="E6" s="30" t="s">
        <v>12</v>
      </c>
    </row>
    <row r="7" spans="1:5" x14ac:dyDescent="0.25">
      <c r="A7" s="159" t="s">
        <v>13</v>
      </c>
      <c r="B7" s="29" t="s">
        <v>8</v>
      </c>
      <c r="C7" s="28" t="s">
        <v>14</v>
      </c>
      <c r="D7" s="29">
        <f>[1]F1820!F35</f>
        <v>227</v>
      </c>
      <c r="E7" s="30" t="s">
        <v>10</v>
      </c>
    </row>
    <row r="8" spans="1:5" x14ac:dyDescent="0.25">
      <c r="A8" s="159" t="s">
        <v>15</v>
      </c>
      <c r="B8" s="29" t="s">
        <v>8</v>
      </c>
      <c r="C8" s="28" t="s">
        <v>9</v>
      </c>
      <c r="D8" s="29">
        <f>[1]F1822!F122</f>
        <v>161</v>
      </c>
      <c r="E8" s="30" t="s">
        <v>10</v>
      </c>
    </row>
    <row r="9" spans="1:5" x14ac:dyDescent="0.25">
      <c r="A9" s="159" t="s">
        <v>16</v>
      </c>
      <c r="B9" s="29" t="s">
        <v>8</v>
      </c>
      <c r="C9" s="28" t="s">
        <v>9</v>
      </c>
      <c r="D9" s="29">
        <f>[1]F1829!F35</f>
        <v>409</v>
      </c>
      <c r="E9" s="30" t="s">
        <v>10</v>
      </c>
    </row>
    <row r="10" spans="1:5" x14ac:dyDescent="0.25">
      <c r="A10" s="159" t="s">
        <v>17</v>
      </c>
      <c r="B10" s="29" t="s">
        <v>8</v>
      </c>
      <c r="C10" s="28" t="s">
        <v>9</v>
      </c>
      <c r="D10" s="29">
        <f>'F1832'!F121</f>
        <v>86</v>
      </c>
      <c r="E10" s="30" t="s">
        <v>10</v>
      </c>
    </row>
    <row r="11" spans="1:5" x14ac:dyDescent="0.25">
      <c r="A11" s="159" t="s">
        <v>18</v>
      </c>
      <c r="B11" s="29" t="s">
        <v>8</v>
      </c>
      <c r="C11" s="28" t="s">
        <v>9</v>
      </c>
      <c r="D11" s="29">
        <f>[1]F1834!F34</f>
        <v>122</v>
      </c>
      <c r="E11" s="30" t="s">
        <v>10</v>
      </c>
    </row>
    <row r="12" spans="1:5" x14ac:dyDescent="0.25">
      <c r="A12" s="159" t="s">
        <v>19</v>
      </c>
      <c r="B12" s="29" t="s">
        <v>20</v>
      </c>
      <c r="C12" s="28" t="s">
        <v>9</v>
      </c>
      <c r="D12" s="29">
        <f>[1]F1835!F34</f>
        <v>111</v>
      </c>
      <c r="E12" s="30" t="s">
        <v>10</v>
      </c>
    </row>
    <row r="13" spans="1:5" x14ac:dyDescent="0.25">
      <c r="A13" s="159" t="s">
        <v>21</v>
      </c>
      <c r="B13" s="29" t="s">
        <v>8</v>
      </c>
      <c r="C13" s="28" t="s">
        <v>9</v>
      </c>
      <c r="D13" s="29">
        <f>[1]F1836!F34</f>
        <v>141</v>
      </c>
      <c r="E13" s="30" t="s">
        <v>10</v>
      </c>
    </row>
    <row r="14" spans="1:5" x14ac:dyDescent="0.25">
      <c r="A14" s="159" t="s">
        <v>22</v>
      </c>
      <c r="B14" s="29" t="s">
        <v>8</v>
      </c>
      <c r="C14" s="28" t="s">
        <v>9</v>
      </c>
      <c r="D14" s="29">
        <f>[1]F1837!F34</f>
        <v>202</v>
      </c>
      <c r="E14" s="30" t="s">
        <v>10</v>
      </c>
    </row>
    <row r="15" spans="1:5" x14ac:dyDescent="0.25">
      <c r="A15" s="159" t="s">
        <v>23</v>
      </c>
      <c r="B15" s="29" t="s">
        <v>8</v>
      </c>
      <c r="C15" s="28" t="s">
        <v>14</v>
      </c>
      <c r="D15" s="29">
        <f>[1]F1839!F35</f>
        <v>134</v>
      </c>
      <c r="E15" s="30" t="s">
        <v>10</v>
      </c>
    </row>
    <row r="16" spans="1:5" x14ac:dyDescent="0.25">
      <c r="A16" s="159" t="s">
        <v>24</v>
      </c>
      <c r="B16" s="29" t="s">
        <v>8</v>
      </c>
      <c r="C16" s="28" t="s">
        <v>9</v>
      </c>
      <c r="D16" s="29">
        <f>[1]F1840!F34</f>
        <v>203</v>
      </c>
      <c r="E16" s="30" t="s">
        <v>10</v>
      </c>
    </row>
    <row r="17" spans="1:5" x14ac:dyDescent="0.25">
      <c r="A17" s="159" t="s">
        <v>25</v>
      </c>
      <c r="B17" s="29" t="s">
        <v>8</v>
      </c>
      <c r="C17" s="28" t="s">
        <v>9</v>
      </c>
      <c r="D17" s="29">
        <f>[1]F1841!F34</f>
        <v>203</v>
      </c>
      <c r="E17" s="30" t="s">
        <v>10</v>
      </c>
    </row>
    <row r="18" spans="1:5" x14ac:dyDescent="0.25">
      <c r="A18" s="159" t="s">
        <v>26</v>
      </c>
      <c r="B18" s="29" t="s">
        <v>8</v>
      </c>
      <c r="C18" s="28" t="s">
        <v>14</v>
      </c>
      <c r="D18" s="29">
        <f>[1]F1842!F35</f>
        <v>215</v>
      </c>
      <c r="E18" s="30" t="s">
        <v>10</v>
      </c>
    </row>
    <row r="19" spans="1:5" x14ac:dyDescent="0.25">
      <c r="A19" s="159" t="s">
        <v>27</v>
      </c>
      <c r="B19" s="29" t="s">
        <v>8</v>
      </c>
      <c r="C19" s="28" t="s">
        <v>9</v>
      </c>
      <c r="D19" s="29">
        <f>[1]F1843!F35</f>
        <v>167</v>
      </c>
      <c r="E19" s="30" t="s">
        <v>10</v>
      </c>
    </row>
    <row r="20" spans="1:5" x14ac:dyDescent="0.25">
      <c r="A20" s="159" t="s">
        <v>28</v>
      </c>
      <c r="B20" s="29" t="s">
        <v>8</v>
      </c>
      <c r="C20" s="28" t="s">
        <v>9</v>
      </c>
      <c r="D20" s="29">
        <f>[1]F1847!F35</f>
        <v>382</v>
      </c>
      <c r="E20" s="30" t="s">
        <v>29</v>
      </c>
    </row>
    <row r="21" spans="1:5" x14ac:dyDescent="0.25">
      <c r="A21" s="159" t="s">
        <v>30</v>
      </c>
      <c r="B21" s="29" t="s">
        <v>8</v>
      </c>
      <c r="C21" s="28" t="s">
        <v>9</v>
      </c>
      <c r="D21" s="29">
        <f>[1]F1862!F34</f>
        <v>220</v>
      </c>
      <c r="E21" s="30" t="s">
        <v>10</v>
      </c>
    </row>
    <row r="22" spans="1:5" x14ac:dyDescent="0.25">
      <c r="A22" s="159" t="s">
        <v>31</v>
      </c>
      <c r="B22" s="29" t="s">
        <v>8</v>
      </c>
      <c r="C22" s="28" t="s">
        <v>9</v>
      </c>
      <c r="D22" s="29">
        <f>[1]F1866!F34</f>
        <v>97</v>
      </c>
      <c r="E22" s="30" t="s">
        <v>10</v>
      </c>
    </row>
    <row r="23" spans="1:5" x14ac:dyDescent="0.25">
      <c r="A23" s="159" t="s">
        <v>32</v>
      </c>
      <c r="B23" s="29" t="s">
        <v>8</v>
      </c>
      <c r="C23" s="28" t="s">
        <v>9</v>
      </c>
      <c r="D23" s="29">
        <f>[1]F1867!F108</f>
        <v>202</v>
      </c>
      <c r="E23" s="30" t="s">
        <v>10</v>
      </c>
    </row>
    <row r="24" spans="1:5" x14ac:dyDescent="0.25">
      <c r="A24" s="159" t="s">
        <v>33</v>
      </c>
      <c r="B24" s="29" t="s">
        <v>8</v>
      </c>
      <c r="C24" s="28" t="s">
        <v>9</v>
      </c>
      <c r="D24" s="29">
        <f>[1]F1870!F34</f>
        <v>177</v>
      </c>
      <c r="E24" s="30" t="s">
        <v>10</v>
      </c>
    </row>
    <row r="25" spans="1:5" x14ac:dyDescent="0.25">
      <c r="A25" s="159" t="s">
        <v>34</v>
      </c>
      <c r="B25" s="29" t="s">
        <v>8</v>
      </c>
      <c r="C25" s="28" t="s">
        <v>9</v>
      </c>
      <c r="D25" s="29">
        <f>[1]F1871!F34</f>
        <v>203</v>
      </c>
      <c r="E25" s="30" t="s">
        <v>10</v>
      </c>
    </row>
    <row r="26" spans="1:5" x14ac:dyDescent="0.25">
      <c r="A26" s="159" t="s">
        <v>35</v>
      </c>
      <c r="B26" s="29" t="s">
        <v>8</v>
      </c>
      <c r="C26" s="28" t="s">
        <v>9</v>
      </c>
      <c r="D26" s="29">
        <f>'[1]F1873 (M)'!F130</f>
        <v>143</v>
      </c>
      <c r="E26" s="30" t="s">
        <v>10</v>
      </c>
    </row>
    <row r="27" spans="1:5" x14ac:dyDescent="0.25">
      <c r="A27" s="159" t="s">
        <v>36</v>
      </c>
      <c r="B27" s="29" t="s">
        <v>8</v>
      </c>
      <c r="C27" s="28" t="s">
        <v>9</v>
      </c>
      <c r="D27" s="29">
        <f>[1]F1874!F35</f>
        <v>266</v>
      </c>
      <c r="E27" s="30" t="s">
        <v>29</v>
      </c>
    </row>
    <row r="28" spans="1:5" x14ac:dyDescent="0.25">
      <c r="A28" s="159" t="s">
        <v>37</v>
      </c>
      <c r="B28" s="29" t="s">
        <v>20</v>
      </c>
      <c r="C28" s="28" t="s">
        <v>9</v>
      </c>
      <c r="D28" s="29">
        <f>'F1879 (M)'!F119</f>
        <v>204</v>
      </c>
      <c r="E28" s="30" t="s">
        <v>10</v>
      </c>
    </row>
    <row r="29" spans="1:5" x14ac:dyDescent="0.25">
      <c r="A29" s="159" t="s">
        <v>38</v>
      </c>
      <c r="B29" s="29" t="s">
        <v>8</v>
      </c>
      <c r="C29" s="28" t="s">
        <v>9</v>
      </c>
      <c r="D29" s="29">
        <f>'F1887'!F189</f>
        <v>341</v>
      </c>
      <c r="E29" s="30" t="s">
        <v>10</v>
      </c>
    </row>
    <row r="30" spans="1:5" x14ac:dyDescent="0.25">
      <c r="A30" s="159" t="s">
        <v>39</v>
      </c>
      <c r="B30" s="29" t="s">
        <v>8</v>
      </c>
      <c r="C30" s="28" t="s">
        <v>9</v>
      </c>
      <c r="D30" s="28">
        <f>[1]F1889!F34</f>
        <v>113</v>
      </c>
      <c r="E30" s="157" t="s">
        <v>10</v>
      </c>
    </row>
    <row r="31" spans="1:5" x14ac:dyDescent="0.25">
      <c r="A31" s="159" t="s">
        <v>40</v>
      </c>
      <c r="B31" s="29" t="s">
        <v>8</v>
      </c>
      <c r="C31" s="28" t="s">
        <v>9</v>
      </c>
      <c r="D31" s="29">
        <f>'F1890'!F123</f>
        <v>172</v>
      </c>
      <c r="E31" s="30" t="s">
        <v>10</v>
      </c>
    </row>
    <row r="32" spans="1:5" x14ac:dyDescent="0.25">
      <c r="A32" s="159" t="s">
        <v>41</v>
      </c>
      <c r="B32" s="29" t="s">
        <v>8</v>
      </c>
      <c r="C32" s="28" t="s">
        <v>9</v>
      </c>
      <c r="D32" s="29">
        <f>'[1]F1891 (M)'!F158</f>
        <v>175</v>
      </c>
      <c r="E32" s="30" t="s">
        <v>10</v>
      </c>
    </row>
    <row r="33" spans="1:5" x14ac:dyDescent="0.25">
      <c r="A33" s="159" t="s">
        <v>42</v>
      </c>
      <c r="B33" s="29" t="s">
        <v>8</v>
      </c>
      <c r="C33" s="28" t="s">
        <v>9</v>
      </c>
      <c r="D33" s="29">
        <f>'F1894'!F87</f>
        <v>169</v>
      </c>
      <c r="E33" s="30" t="s">
        <v>29</v>
      </c>
    </row>
    <row r="34" spans="1:5" x14ac:dyDescent="0.25">
      <c r="A34" s="159" t="s">
        <v>43</v>
      </c>
      <c r="B34" s="29" t="s">
        <v>8</v>
      </c>
      <c r="C34" s="28" t="s">
        <v>9</v>
      </c>
      <c r="D34" s="29">
        <f>[1]F1896!F34</f>
        <v>119</v>
      </c>
      <c r="E34" s="30" t="s">
        <v>10</v>
      </c>
    </row>
    <row r="35" spans="1:5" x14ac:dyDescent="0.25">
      <c r="A35" s="159" t="s">
        <v>44</v>
      </c>
      <c r="B35" s="29" t="s">
        <v>8</v>
      </c>
      <c r="C35" s="28" t="s">
        <v>9</v>
      </c>
      <c r="D35" s="29">
        <f>[1]F1897!F34</f>
        <v>93</v>
      </c>
      <c r="E35" s="30" t="s">
        <v>10</v>
      </c>
    </row>
    <row r="36" spans="1:5" x14ac:dyDescent="0.25">
      <c r="A36" s="159" t="s">
        <v>45</v>
      </c>
      <c r="B36" s="29" t="s">
        <v>8</v>
      </c>
      <c r="C36" s="28" t="s">
        <v>9</v>
      </c>
      <c r="D36" s="29">
        <f>[1]F1898!F34</f>
        <v>125</v>
      </c>
      <c r="E36" s="30" t="s">
        <v>10</v>
      </c>
    </row>
    <row r="37" spans="1:5" x14ac:dyDescent="0.25">
      <c r="A37" s="159" t="s">
        <v>46</v>
      </c>
      <c r="B37" s="29" t="s">
        <v>8</v>
      </c>
      <c r="C37" s="28" t="s">
        <v>9</v>
      </c>
      <c r="D37" s="29">
        <f>[1]F1899!F137</f>
        <v>216</v>
      </c>
      <c r="E37" s="30" t="s">
        <v>29</v>
      </c>
    </row>
    <row r="38" spans="1:5" x14ac:dyDescent="0.25">
      <c r="A38" s="159" t="s">
        <v>47</v>
      </c>
      <c r="B38" s="29" t="s">
        <v>8</v>
      </c>
      <c r="C38" s="29" t="s">
        <v>9</v>
      </c>
      <c r="D38" s="29">
        <f>[1]F1900!F113</f>
        <v>212</v>
      </c>
      <c r="E38" s="30" t="s">
        <v>10</v>
      </c>
    </row>
    <row r="39" spans="1:5" x14ac:dyDescent="0.25">
      <c r="A39" s="159" t="s">
        <v>48</v>
      </c>
      <c r="B39" s="29" t="s">
        <v>8</v>
      </c>
      <c r="C39" s="29" t="s">
        <v>9</v>
      </c>
      <c r="D39" s="29">
        <f>[1]F1901!F35</f>
        <v>118</v>
      </c>
      <c r="E39" s="30" t="s">
        <v>10</v>
      </c>
    </row>
    <row r="40" spans="1:5" x14ac:dyDescent="0.25">
      <c r="A40" s="159" t="s">
        <v>49</v>
      </c>
      <c r="B40" s="29" t="s">
        <v>8</v>
      </c>
      <c r="C40" s="29" t="s">
        <v>9</v>
      </c>
      <c r="D40" s="29">
        <f>[1]F1902!F34</f>
        <v>95</v>
      </c>
      <c r="E40" s="30" t="s">
        <v>10</v>
      </c>
    </row>
    <row r="41" spans="1:5" x14ac:dyDescent="0.25">
      <c r="A41" s="159" t="s">
        <v>50</v>
      </c>
      <c r="B41" s="29" t="s">
        <v>8</v>
      </c>
      <c r="C41" s="29" t="s">
        <v>9</v>
      </c>
      <c r="D41" s="29">
        <f>'[1]F1903 (M)'!F34</f>
        <v>95</v>
      </c>
      <c r="E41" s="30" t="s">
        <v>10</v>
      </c>
    </row>
    <row r="42" spans="1:5" x14ac:dyDescent="0.25">
      <c r="A42" s="159" t="s">
        <v>51</v>
      </c>
      <c r="B42" s="29" t="s">
        <v>8</v>
      </c>
      <c r="C42" s="29" t="s">
        <v>9</v>
      </c>
      <c r="D42" s="29">
        <f>[1]F1904!F34</f>
        <v>95</v>
      </c>
      <c r="E42" s="30" t="s">
        <v>10</v>
      </c>
    </row>
    <row r="43" spans="1:5" x14ac:dyDescent="0.25">
      <c r="A43" s="1510" t="s">
        <v>52</v>
      </c>
      <c r="B43" s="29" t="s">
        <v>8</v>
      </c>
      <c r="C43" s="29" t="s">
        <v>9</v>
      </c>
      <c r="D43" s="29">
        <f>'[1]F1907 (M)'!F159</f>
        <v>549</v>
      </c>
      <c r="E43" s="30" t="s">
        <v>10</v>
      </c>
    </row>
    <row r="44" spans="1:5" x14ac:dyDescent="0.25">
      <c r="A44" s="159" t="s">
        <v>53</v>
      </c>
      <c r="B44" s="29" t="s">
        <v>8</v>
      </c>
      <c r="C44" s="29" t="s">
        <v>9</v>
      </c>
      <c r="D44" s="29">
        <f>'F1909'!F116</f>
        <v>204</v>
      </c>
      <c r="E44" s="30" t="s">
        <v>10</v>
      </c>
    </row>
    <row r="45" spans="1:5" x14ac:dyDescent="0.25">
      <c r="A45" s="159" t="s">
        <v>54</v>
      </c>
      <c r="B45" s="29" t="s">
        <v>8</v>
      </c>
      <c r="C45" s="29" t="s">
        <v>9</v>
      </c>
      <c r="D45" s="29">
        <f>'F1914'!F111</f>
        <v>204</v>
      </c>
      <c r="E45" s="30" t="s">
        <v>10</v>
      </c>
    </row>
    <row r="46" spans="1:5" x14ac:dyDescent="0.25">
      <c r="A46" s="159" t="s">
        <v>55</v>
      </c>
      <c r="B46" s="29" t="s">
        <v>8</v>
      </c>
      <c r="C46" s="29" t="s">
        <v>9</v>
      </c>
      <c r="D46" s="29">
        <f>[1]F1919!F118</f>
        <v>230</v>
      </c>
      <c r="E46" s="30" t="s">
        <v>10</v>
      </c>
    </row>
    <row r="47" spans="1:5" ht="12.75" customHeight="1" x14ac:dyDescent="0.25">
      <c r="A47" s="159" t="s">
        <v>56</v>
      </c>
      <c r="B47" s="29" t="s">
        <v>8</v>
      </c>
      <c r="C47" s="29" t="s">
        <v>14</v>
      </c>
      <c r="D47" s="29">
        <f>'F1921'!F156</f>
        <v>607</v>
      </c>
      <c r="E47" s="30" t="s">
        <v>57</v>
      </c>
    </row>
    <row r="48" spans="1:5" x14ac:dyDescent="0.25">
      <c r="A48" s="159" t="s">
        <v>58</v>
      </c>
      <c r="B48" s="29" t="s">
        <v>20</v>
      </c>
      <c r="C48" s="29" t="s">
        <v>9</v>
      </c>
      <c r="D48" s="29">
        <f>'F1922 (M)'!F196</f>
        <v>946</v>
      </c>
      <c r="E48" s="30" t="s">
        <v>10</v>
      </c>
    </row>
    <row r="49" spans="1:5" x14ac:dyDescent="0.25">
      <c r="A49" s="159" t="s">
        <v>59</v>
      </c>
      <c r="B49" s="29" t="s">
        <v>8</v>
      </c>
      <c r="C49" s="29" t="s">
        <v>9</v>
      </c>
      <c r="D49" s="29">
        <f>'F1926'!F116</f>
        <v>269</v>
      </c>
      <c r="E49" s="30" t="s">
        <v>29</v>
      </c>
    </row>
    <row r="50" spans="1:5" x14ac:dyDescent="0.25">
      <c r="A50" s="159" t="s">
        <v>60</v>
      </c>
      <c r="B50" s="29" t="s">
        <v>8</v>
      </c>
      <c r="C50" s="29" t="s">
        <v>9</v>
      </c>
      <c r="D50" s="29">
        <f>[1]F1929!F118</f>
        <v>424</v>
      </c>
      <c r="E50" s="30" t="s">
        <v>10</v>
      </c>
    </row>
    <row r="51" spans="1:5" x14ac:dyDescent="0.25">
      <c r="A51" s="159" t="s">
        <v>61</v>
      </c>
      <c r="B51" s="29" t="s">
        <v>8</v>
      </c>
      <c r="C51" s="29" t="s">
        <v>9</v>
      </c>
      <c r="D51" s="29">
        <f>[1]F1930!F117</f>
        <v>204</v>
      </c>
      <c r="E51" s="30" t="s">
        <v>10</v>
      </c>
    </row>
    <row r="52" spans="1:5" x14ac:dyDescent="0.25">
      <c r="A52" s="159" t="s">
        <v>62</v>
      </c>
      <c r="B52" s="29" t="s">
        <v>8</v>
      </c>
      <c r="C52" s="29" t="s">
        <v>9</v>
      </c>
      <c r="D52" s="29">
        <f>[1]F1932!F114</f>
        <v>205</v>
      </c>
      <c r="E52" s="30" t="s">
        <v>10</v>
      </c>
    </row>
    <row r="53" spans="1:5" x14ac:dyDescent="0.25">
      <c r="A53" s="159" t="s">
        <v>63</v>
      </c>
      <c r="B53" s="29" t="s">
        <v>20</v>
      </c>
      <c r="C53" s="29" t="s">
        <v>9</v>
      </c>
      <c r="D53" s="29">
        <f>'F1943 (M)'!F127</f>
        <v>211</v>
      </c>
      <c r="E53" s="30" t="s">
        <v>64</v>
      </c>
    </row>
    <row r="54" spans="1:5" x14ac:dyDescent="0.25">
      <c r="A54" s="159" t="s">
        <v>65</v>
      </c>
      <c r="B54" s="29" t="s">
        <v>8</v>
      </c>
      <c r="C54" s="29" t="s">
        <v>9</v>
      </c>
      <c r="D54" s="29">
        <f>'[1]F1944 (M)'!F122</f>
        <v>229</v>
      </c>
      <c r="E54" s="30" t="s">
        <v>10</v>
      </c>
    </row>
    <row r="55" spans="1:5" x14ac:dyDescent="0.25">
      <c r="A55" s="159" t="s">
        <v>66</v>
      </c>
      <c r="B55" s="29" t="s">
        <v>8</v>
      </c>
      <c r="C55" s="29" t="s">
        <v>9</v>
      </c>
      <c r="D55" s="29">
        <f>[1]F1945!F119</f>
        <v>204</v>
      </c>
      <c r="E55" s="30" t="s">
        <v>67</v>
      </c>
    </row>
    <row r="56" spans="1:5" x14ac:dyDescent="0.25">
      <c r="A56" s="159" t="s">
        <v>68</v>
      </c>
      <c r="B56" s="29" t="s">
        <v>8</v>
      </c>
      <c r="C56" s="29" t="s">
        <v>9</v>
      </c>
      <c r="D56" s="29">
        <f>'F1946'!F146</f>
        <v>1260</v>
      </c>
      <c r="E56" s="30" t="s">
        <v>10</v>
      </c>
    </row>
    <row r="57" spans="1:5" x14ac:dyDescent="0.25">
      <c r="A57" s="159" t="s">
        <v>69</v>
      </c>
      <c r="B57" s="29" t="s">
        <v>8</v>
      </c>
      <c r="C57" s="29" t="s">
        <v>9</v>
      </c>
      <c r="D57" s="29">
        <f>'F1947'!F34</f>
        <v>271</v>
      </c>
      <c r="E57" s="30" t="s">
        <v>10</v>
      </c>
    </row>
    <row r="58" spans="1:5" x14ac:dyDescent="0.25">
      <c r="A58" s="159" t="s">
        <v>70</v>
      </c>
      <c r="B58" s="29" t="s">
        <v>20</v>
      </c>
      <c r="C58" s="29" t="s">
        <v>9</v>
      </c>
      <c r="D58" s="29">
        <f>'F1948 (M)'!F153</f>
        <v>658</v>
      </c>
      <c r="E58" s="30" t="s">
        <v>29</v>
      </c>
    </row>
    <row r="59" spans="1:5" x14ac:dyDescent="0.25">
      <c r="A59" s="159" t="s">
        <v>71</v>
      </c>
      <c r="B59" s="29" t="s">
        <v>20</v>
      </c>
      <c r="C59" s="29" t="s">
        <v>9</v>
      </c>
      <c r="D59" s="29">
        <f>'F1949 (M)'!F151</f>
        <v>635</v>
      </c>
      <c r="E59" s="30" t="s">
        <v>10</v>
      </c>
    </row>
    <row r="60" spans="1:5" x14ac:dyDescent="0.25">
      <c r="A60" s="159" t="s">
        <v>72</v>
      </c>
      <c r="B60" s="29" t="s">
        <v>8</v>
      </c>
      <c r="C60" s="29" t="s">
        <v>9</v>
      </c>
      <c r="D60" s="29">
        <f>'F1950'!F122</f>
        <v>304</v>
      </c>
      <c r="E60" s="30" t="s">
        <v>73</v>
      </c>
    </row>
    <row r="61" spans="1:5" x14ac:dyDescent="0.25">
      <c r="A61" s="159" t="s">
        <v>74</v>
      </c>
      <c r="B61" s="29" t="s">
        <v>8</v>
      </c>
      <c r="C61" s="29" t="s">
        <v>9</v>
      </c>
      <c r="D61" s="29">
        <f>'F1951'!F136</f>
        <v>258</v>
      </c>
      <c r="E61" s="30" t="s">
        <v>29</v>
      </c>
    </row>
    <row r="62" spans="1:5" x14ac:dyDescent="0.25">
      <c r="A62" s="159" t="s">
        <v>75</v>
      </c>
      <c r="B62" s="29" t="s">
        <v>8</v>
      </c>
      <c r="C62" s="29" t="s">
        <v>9</v>
      </c>
      <c r="D62" s="29">
        <f>'F1952'!F139</f>
        <v>469</v>
      </c>
      <c r="E62" s="30" t="s">
        <v>29</v>
      </c>
    </row>
    <row r="63" spans="1:5" x14ac:dyDescent="0.25">
      <c r="A63" s="159" t="s">
        <v>76</v>
      </c>
      <c r="B63" s="29" t="s">
        <v>8</v>
      </c>
      <c r="C63" s="29" t="s">
        <v>9</v>
      </c>
      <c r="D63" s="29">
        <v>204</v>
      </c>
      <c r="E63" s="30" t="s">
        <v>10</v>
      </c>
    </row>
    <row r="64" spans="1:5" x14ac:dyDescent="0.25">
      <c r="A64" s="1548" t="s">
        <v>77</v>
      </c>
      <c r="B64" s="29" t="s">
        <v>78</v>
      </c>
      <c r="C64" s="29" t="s">
        <v>9</v>
      </c>
      <c r="D64" s="29">
        <f>'F1958 (N)'!F80</f>
        <v>956</v>
      </c>
      <c r="E64" s="30" t="s">
        <v>29</v>
      </c>
    </row>
    <row r="65" spans="1:5" x14ac:dyDescent="0.25">
      <c r="A65" s="1510" t="s">
        <v>79</v>
      </c>
      <c r="B65" s="29" t="s">
        <v>78</v>
      </c>
      <c r="C65" s="29" t="s">
        <v>80</v>
      </c>
      <c r="D65" s="29">
        <f>'F1959 (N)'!F106</f>
        <v>204</v>
      </c>
      <c r="E65" s="30" t="s">
        <v>10</v>
      </c>
    </row>
    <row r="66" spans="1:5" x14ac:dyDescent="0.25">
      <c r="A66" s="159" t="s">
        <v>81</v>
      </c>
      <c r="B66" s="29" t="s">
        <v>8</v>
      </c>
      <c r="C66" s="29" t="s">
        <v>9</v>
      </c>
      <c r="D66" s="29">
        <f>'F4500'!F114</f>
        <v>204</v>
      </c>
      <c r="E66" s="30" t="s">
        <v>10</v>
      </c>
    </row>
    <row r="67" spans="1:5" x14ac:dyDescent="0.25">
      <c r="A67" s="159"/>
      <c r="B67" s="29"/>
      <c r="C67" s="29"/>
      <c r="D67" s="29"/>
      <c r="E67" s="30"/>
    </row>
  </sheetData>
  <autoFilter ref="A4:E66" xr:uid="{00000000-0009-0000-0000-000000000000}"/>
  <mergeCells count="1">
    <mergeCell ref="A3:E3"/>
  </mergeCells>
  <hyperlinks>
    <hyperlink ref="A2" location="'Registro de Cambios'!A1" display="REGITRO DE CAMBIOS" xr:uid="{00000000-0004-0000-0000-000000000000}"/>
    <hyperlink ref="A5" location="'F1811'!A1" display="F1811" xr:uid="{00000000-0004-0000-0000-000001000000}"/>
    <hyperlink ref="A6" location="'F1812'!A1" display="F1812" xr:uid="{00000000-0004-0000-0000-000002000000}"/>
    <hyperlink ref="A7" location="'F1820'!A1" display="F1820" xr:uid="{00000000-0004-0000-0000-000003000000}"/>
    <hyperlink ref="A8" location="'F1822'!A1" display="F1822" xr:uid="{00000000-0004-0000-0000-000004000000}"/>
    <hyperlink ref="A9" location="'F1829'!A1" display="F1829" xr:uid="{00000000-0004-0000-0000-000006000000}"/>
    <hyperlink ref="A10" location="'F1832'!A1" display="F1832" xr:uid="{00000000-0004-0000-0000-000007000000}"/>
    <hyperlink ref="A11" location="'F1834'!A1" display="F1834" xr:uid="{00000000-0004-0000-0000-000008000000}"/>
    <hyperlink ref="A12" location="'F1835 (M)'!A1" display="F1835" xr:uid="{00000000-0004-0000-0000-000009000000}"/>
    <hyperlink ref="A13" location="'F1836 (E)'!A1" display="F1836" xr:uid="{00000000-0004-0000-0000-00000A000000}"/>
    <hyperlink ref="A14" location="'F1837'!A1" display="F1837" xr:uid="{00000000-0004-0000-0000-00000B000000}"/>
    <hyperlink ref="A15" location="'F1839'!A1" display="F1839" xr:uid="{00000000-0004-0000-0000-00000C000000}"/>
    <hyperlink ref="A16" location="'F1840'!A1" display="F1840" xr:uid="{00000000-0004-0000-0000-00000D000000}"/>
    <hyperlink ref="A17" location="'F1841'!A1" display="F1841" xr:uid="{00000000-0004-0000-0000-00000E000000}"/>
    <hyperlink ref="A18" location="'F1842'!A1" display="F1842" xr:uid="{00000000-0004-0000-0000-00000F000000}"/>
    <hyperlink ref="A19" location="'F1843'!A1" display="F1843" xr:uid="{00000000-0004-0000-0000-000010000000}"/>
    <hyperlink ref="A20" location="'F1847'!A1" display="F1847" xr:uid="{00000000-0004-0000-0000-000011000000}"/>
    <hyperlink ref="A21" location="'F1862'!A1" display="F1862" xr:uid="{00000000-0004-0000-0000-000012000000}"/>
    <hyperlink ref="A22" location="'F1866'!A1" display="F1866" xr:uid="{00000000-0004-0000-0000-000013000000}"/>
    <hyperlink ref="A23" location="'F1867'!A1" display="F1867" xr:uid="{00000000-0004-0000-0000-000014000000}"/>
    <hyperlink ref="A24" location="'F1870'!A1" display="F1870" xr:uid="{00000000-0004-0000-0000-000015000000}"/>
    <hyperlink ref="A25" location="'F1871'!A1" display="F1871" xr:uid="{00000000-0004-0000-0000-000016000000}"/>
    <hyperlink ref="A26" location="'F1873'!A1" display="F1873" xr:uid="{00000000-0004-0000-0000-000017000000}"/>
    <hyperlink ref="A27" location="'F1874'!A1" display="F1874" xr:uid="{00000000-0004-0000-0000-000018000000}"/>
    <hyperlink ref="A28" location="'F1879 (M)'!A1" display="F1879" xr:uid="{00000000-0004-0000-0000-000019000000}"/>
    <hyperlink ref="A29" location="'F1887 (M)'!A1" display="F1887" xr:uid="{00000000-0004-0000-0000-00001A000000}"/>
    <hyperlink ref="A30" location="'F1889'!A1" display="F1889" xr:uid="{00000000-0004-0000-0000-00001B000000}"/>
    <hyperlink ref="A31" location="'F1890'!A1" display="F1890" xr:uid="{00000000-0004-0000-0000-00001C000000}"/>
    <hyperlink ref="A32" location="'F1891'!A1" display="F1891" xr:uid="{00000000-0004-0000-0000-00001D000000}"/>
    <hyperlink ref="A33" location="'F1894'!A1" display="F1894" xr:uid="{00000000-0004-0000-0000-00001E000000}"/>
    <hyperlink ref="A34" location="'F1896'!A1" display="F1896" xr:uid="{00000000-0004-0000-0000-000020000000}"/>
    <hyperlink ref="A35" location="'F1897'!A1" display="F1897" xr:uid="{00000000-0004-0000-0000-000021000000}"/>
    <hyperlink ref="A36" location="'F1898'!A1" display="F1898" xr:uid="{00000000-0004-0000-0000-000022000000}"/>
    <hyperlink ref="A37" location="'F1899'!A1" display="F1899" xr:uid="{00000000-0004-0000-0000-000023000000}"/>
    <hyperlink ref="A38" location="'F1900'!A1" display="F1900" xr:uid="{00000000-0004-0000-0000-000024000000}"/>
    <hyperlink ref="A39" location="'F1901 (E)'!A1" display="F1901" xr:uid="{00000000-0004-0000-0000-000025000000}"/>
    <hyperlink ref="A40" location="'F1902'!A1" display="F1902" xr:uid="{00000000-0004-0000-0000-000026000000}"/>
    <hyperlink ref="A41" location="'F1903'!A1" display="F1903" xr:uid="{00000000-0004-0000-0000-000027000000}"/>
    <hyperlink ref="A42" location="'F1904'!A1" display="F1904" xr:uid="{00000000-0004-0000-0000-000028000000}"/>
    <hyperlink ref="A44" location="'F1909'!A1" display="F1909" xr:uid="{00000000-0004-0000-0000-00002A000000}"/>
    <hyperlink ref="A45" location="'F1914'!A1" display="F1914" xr:uid="{00000000-0004-0000-0000-00002C000000}"/>
    <hyperlink ref="A46" location="'F1919'!A1" display="F1919" xr:uid="{00000000-0004-0000-0000-00002D000000}"/>
    <hyperlink ref="A48" location="'F1922 (M)'!A1" display="F1922" xr:uid="{00000000-0004-0000-0000-00002E000000}"/>
    <hyperlink ref="A49" location="'F1926'!A1" display="F1926" xr:uid="{00000000-0004-0000-0000-00002F000000}"/>
    <hyperlink ref="A50" location="'F1929'!A1" display="F1929" xr:uid="{00000000-0004-0000-0000-000031000000}"/>
    <hyperlink ref="A51" location="'F1930'!A1" display="F1930" xr:uid="{00000000-0004-0000-0000-000032000000}"/>
    <hyperlink ref="A52" location="'F1932 (M)'!A1" display="F1932" xr:uid="{00000000-0004-0000-0000-000033000000}"/>
    <hyperlink ref="A53" location="'F1943 (M)'!A1" display="F1943" xr:uid="{00000000-0004-0000-0000-000035000000}"/>
    <hyperlink ref="A54" location="'F1944'!A1" display="F1944" xr:uid="{00000000-0004-0000-0000-000036000000}"/>
    <hyperlink ref="A55" location="'F1945'!A1" display="F1945" xr:uid="{00000000-0004-0000-0000-000037000000}"/>
    <hyperlink ref="A56" location="'F1946'!A1" display="F1946" xr:uid="{00000000-0004-0000-0000-000038000000}"/>
    <hyperlink ref="A58" location="'F1948 (M)'!A1" display="F1948" xr:uid="{00000000-0004-0000-0000-00003B000000}"/>
    <hyperlink ref="A59" location="'F1949 (M)'!A1" display="F1949" xr:uid="{00000000-0004-0000-0000-00003C000000}"/>
    <hyperlink ref="A60" location="'F1950'!A1" display="F1950" xr:uid="{00000000-0004-0000-0000-00003D000000}"/>
    <hyperlink ref="A61" location="'F1951'!A1" display="F1951" xr:uid="{00000000-0004-0000-0000-00003E000000}"/>
    <hyperlink ref="A62" location="'F1952'!A1" display="F1952" xr:uid="{00000000-0004-0000-0000-00003F000000}"/>
    <hyperlink ref="A47" location="'F1921'!A1" display="F1921 " xr:uid="{00000000-0004-0000-0000-000040000000}"/>
    <hyperlink ref="A57" location="'F1947'!A1" display="F1947" xr:uid="{00EE96D6-FDB9-4381-BFCC-3462DE2EF5C4}"/>
    <hyperlink ref="A66" location="'F1946'!A1" display="F1946" xr:uid="{00000000-0004-0000-0000-000039000000}"/>
    <hyperlink ref="A63" location="'F1956 (N)'!A1" display="F1956" xr:uid="{2F9DDC7E-104E-4766-B743-4142C2B2FC30}"/>
    <hyperlink ref="A43" location="'F1907'!A1" display="F1907" xr:uid="{EA2B95C2-4644-46EA-8CBB-46E83AB63DBD}"/>
    <hyperlink ref="A64" location="'F1958 (N)'!A1" display="F1958" xr:uid="{5F980C54-A1B9-4395-B256-F512A4B295F2}"/>
    <hyperlink ref="A65" location="'F1959 (N)'!A1" display="F1959" xr:uid="{142AC57F-5D50-457F-A61C-A4758C5F6035}"/>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48"/>
  <sheetViews>
    <sheetView topLeftCell="A109" workbookViewId="0">
      <selection activeCell="D139" sqref="D139"/>
    </sheetView>
  </sheetViews>
  <sheetFormatPr baseColWidth="10" defaultColWidth="17.7109375" defaultRowHeight="12" x14ac:dyDescent="0.2"/>
  <cols>
    <col min="1" max="1" width="6.7109375" style="140" customWidth="1"/>
    <col min="2" max="2" width="13.7109375" style="140" customWidth="1"/>
    <col min="3" max="3" width="30.7109375" style="140" customWidth="1"/>
    <col min="4" max="5" width="10.7109375" style="140" customWidth="1"/>
    <col min="6" max="7" width="10.7109375" style="139" customWidth="1"/>
    <col min="8" max="8" width="42.7109375" style="212" customWidth="1"/>
    <col min="9" max="256" width="17.7109375" style="140"/>
    <col min="257" max="257" width="6.7109375" style="140" customWidth="1"/>
    <col min="258" max="258" width="13.7109375" style="140" customWidth="1"/>
    <col min="259" max="259" width="30.7109375" style="140" customWidth="1"/>
    <col min="260" max="263" width="10.7109375" style="140" customWidth="1"/>
    <col min="264" max="264" width="42.7109375" style="140" customWidth="1"/>
    <col min="265" max="512" width="17.7109375" style="140"/>
    <col min="513" max="513" width="6.7109375" style="140" customWidth="1"/>
    <col min="514" max="514" width="13.7109375" style="140" customWidth="1"/>
    <col min="515" max="515" width="30.7109375" style="140" customWidth="1"/>
    <col min="516" max="519" width="10.7109375" style="140" customWidth="1"/>
    <col min="520" max="520" width="42.7109375" style="140" customWidth="1"/>
    <col min="521" max="768" width="17.7109375" style="140"/>
    <col min="769" max="769" width="6.7109375" style="140" customWidth="1"/>
    <col min="770" max="770" width="13.7109375" style="140" customWidth="1"/>
    <col min="771" max="771" width="30.7109375" style="140" customWidth="1"/>
    <col min="772" max="775" width="10.7109375" style="140" customWidth="1"/>
    <col min="776" max="776" width="42.7109375" style="140" customWidth="1"/>
    <col min="777" max="1024" width="17.7109375" style="140"/>
    <col min="1025" max="1025" width="6.7109375" style="140" customWidth="1"/>
    <col min="1026" max="1026" width="13.7109375" style="140" customWidth="1"/>
    <col min="1027" max="1027" width="30.7109375" style="140" customWidth="1"/>
    <col min="1028" max="1031" width="10.7109375" style="140" customWidth="1"/>
    <col min="1032" max="1032" width="42.7109375" style="140" customWidth="1"/>
    <col min="1033" max="1280" width="17.7109375" style="140"/>
    <col min="1281" max="1281" width="6.7109375" style="140" customWidth="1"/>
    <col min="1282" max="1282" width="13.7109375" style="140" customWidth="1"/>
    <col min="1283" max="1283" width="30.7109375" style="140" customWidth="1"/>
    <col min="1284" max="1287" width="10.7109375" style="140" customWidth="1"/>
    <col min="1288" max="1288" width="42.7109375" style="140" customWidth="1"/>
    <col min="1289" max="1536" width="17.7109375" style="140"/>
    <col min="1537" max="1537" width="6.7109375" style="140" customWidth="1"/>
    <col min="1538" max="1538" width="13.7109375" style="140" customWidth="1"/>
    <col min="1539" max="1539" width="30.7109375" style="140" customWidth="1"/>
    <col min="1540" max="1543" width="10.7109375" style="140" customWidth="1"/>
    <col min="1544" max="1544" width="42.7109375" style="140" customWidth="1"/>
    <col min="1545" max="1792" width="17.7109375" style="140"/>
    <col min="1793" max="1793" width="6.7109375" style="140" customWidth="1"/>
    <col min="1794" max="1794" width="13.7109375" style="140" customWidth="1"/>
    <col min="1795" max="1795" width="30.7109375" style="140" customWidth="1"/>
    <col min="1796" max="1799" width="10.7109375" style="140" customWidth="1"/>
    <col min="1800" max="1800" width="42.7109375" style="140" customWidth="1"/>
    <col min="1801" max="2048" width="17.7109375" style="140"/>
    <col min="2049" max="2049" width="6.7109375" style="140" customWidth="1"/>
    <col min="2050" max="2050" width="13.7109375" style="140" customWidth="1"/>
    <col min="2051" max="2051" width="30.7109375" style="140" customWidth="1"/>
    <col min="2052" max="2055" width="10.7109375" style="140" customWidth="1"/>
    <col min="2056" max="2056" width="42.7109375" style="140" customWidth="1"/>
    <col min="2057" max="2304" width="17.7109375" style="140"/>
    <col min="2305" max="2305" width="6.7109375" style="140" customWidth="1"/>
    <col min="2306" max="2306" width="13.7109375" style="140" customWidth="1"/>
    <col min="2307" max="2307" width="30.7109375" style="140" customWidth="1"/>
    <col min="2308" max="2311" width="10.7109375" style="140" customWidth="1"/>
    <col min="2312" max="2312" width="42.7109375" style="140" customWidth="1"/>
    <col min="2313" max="2560" width="17.7109375" style="140"/>
    <col min="2561" max="2561" width="6.7109375" style="140" customWidth="1"/>
    <col min="2562" max="2562" width="13.7109375" style="140" customWidth="1"/>
    <col min="2563" max="2563" width="30.7109375" style="140" customWidth="1"/>
    <col min="2564" max="2567" width="10.7109375" style="140" customWidth="1"/>
    <col min="2568" max="2568" width="42.7109375" style="140" customWidth="1"/>
    <col min="2569" max="2816" width="17.7109375" style="140"/>
    <col min="2817" max="2817" width="6.7109375" style="140" customWidth="1"/>
    <col min="2818" max="2818" width="13.7109375" style="140" customWidth="1"/>
    <col min="2819" max="2819" width="30.7109375" style="140" customWidth="1"/>
    <col min="2820" max="2823" width="10.7109375" style="140" customWidth="1"/>
    <col min="2824" max="2824" width="42.7109375" style="140" customWidth="1"/>
    <col min="2825" max="3072" width="17.7109375" style="140"/>
    <col min="3073" max="3073" width="6.7109375" style="140" customWidth="1"/>
    <col min="3074" max="3074" width="13.7109375" style="140" customWidth="1"/>
    <col min="3075" max="3075" width="30.7109375" style="140" customWidth="1"/>
    <col min="3076" max="3079" width="10.7109375" style="140" customWidth="1"/>
    <col min="3080" max="3080" width="42.7109375" style="140" customWidth="1"/>
    <col min="3081" max="3328" width="17.7109375" style="140"/>
    <col min="3329" max="3329" width="6.7109375" style="140" customWidth="1"/>
    <col min="3330" max="3330" width="13.7109375" style="140" customWidth="1"/>
    <col min="3331" max="3331" width="30.7109375" style="140" customWidth="1"/>
    <col min="3332" max="3335" width="10.7109375" style="140" customWidth="1"/>
    <col min="3336" max="3336" width="42.7109375" style="140" customWidth="1"/>
    <col min="3337" max="3584" width="17.7109375" style="140"/>
    <col min="3585" max="3585" width="6.7109375" style="140" customWidth="1"/>
    <col min="3586" max="3586" width="13.7109375" style="140" customWidth="1"/>
    <col min="3587" max="3587" width="30.7109375" style="140" customWidth="1"/>
    <col min="3588" max="3591" width="10.7109375" style="140" customWidth="1"/>
    <col min="3592" max="3592" width="42.7109375" style="140" customWidth="1"/>
    <col min="3593" max="3840" width="17.7109375" style="140"/>
    <col min="3841" max="3841" width="6.7109375" style="140" customWidth="1"/>
    <col min="3842" max="3842" width="13.7109375" style="140" customWidth="1"/>
    <col min="3843" max="3843" width="30.7109375" style="140" customWidth="1"/>
    <col min="3844" max="3847" width="10.7109375" style="140" customWidth="1"/>
    <col min="3848" max="3848" width="42.7109375" style="140" customWidth="1"/>
    <col min="3849" max="4096" width="17.7109375" style="140"/>
    <col min="4097" max="4097" width="6.7109375" style="140" customWidth="1"/>
    <col min="4098" max="4098" width="13.7109375" style="140" customWidth="1"/>
    <col min="4099" max="4099" width="30.7109375" style="140" customWidth="1"/>
    <col min="4100" max="4103" width="10.7109375" style="140" customWidth="1"/>
    <col min="4104" max="4104" width="42.7109375" style="140" customWidth="1"/>
    <col min="4105" max="4352" width="17.7109375" style="140"/>
    <col min="4353" max="4353" width="6.7109375" style="140" customWidth="1"/>
    <col min="4354" max="4354" width="13.7109375" style="140" customWidth="1"/>
    <col min="4355" max="4355" width="30.7109375" style="140" customWidth="1"/>
    <col min="4356" max="4359" width="10.7109375" style="140" customWidth="1"/>
    <col min="4360" max="4360" width="42.7109375" style="140" customWidth="1"/>
    <col min="4361" max="4608" width="17.7109375" style="140"/>
    <col min="4609" max="4609" width="6.7109375" style="140" customWidth="1"/>
    <col min="4610" max="4610" width="13.7109375" style="140" customWidth="1"/>
    <col min="4611" max="4611" width="30.7109375" style="140" customWidth="1"/>
    <col min="4612" max="4615" width="10.7109375" style="140" customWidth="1"/>
    <col min="4616" max="4616" width="42.7109375" style="140" customWidth="1"/>
    <col min="4617" max="4864" width="17.7109375" style="140"/>
    <col min="4865" max="4865" width="6.7109375" style="140" customWidth="1"/>
    <col min="4866" max="4866" width="13.7109375" style="140" customWidth="1"/>
    <col min="4867" max="4867" width="30.7109375" style="140" customWidth="1"/>
    <col min="4868" max="4871" width="10.7109375" style="140" customWidth="1"/>
    <col min="4872" max="4872" width="42.7109375" style="140" customWidth="1"/>
    <col min="4873" max="5120" width="17.7109375" style="140"/>
    <col min="5121" max="5121" width="6.7109375" style="140" customWidth="1"/>
    <col min="5122" max="5122" width="13.7109375" style="140" customWidth="1"/>
    <col min="5123" max="5123" width="30.7109375" style="140" customWidth="1"/>
    <col min="5124" max="5127" width="10.7109375" style="140" customWidth="1"/>
    <col min="5128" max="5128" width="42.7109375" style="140" customWidth="1"/>
    <col min="5129" max="5376" width="17.7109375" style="140"/>
    <col min="5377" max="5377" width="6.7109375" style="140" customWidth="1"/>
    <col min="5378" max="5378" width="13.7109375" style="140" customWidth="1"/>
    <col min="5379" max="5379" width="30.7109375" style="140" customWidth="1"/>
    <col min="5380" max="5383" width="10.7109375" style="140" customWidth="1"/>
    <col min="5384" max="5384" width="42.7109375" style="140" customWidth="1"/>
    <col min="5385" max="5632" width="17.7109375" style="140"/>
    <col min="5633" max="5633" width="6.7109375" style="140" customWidth="1"/>
    <col min="5634" max="5634" width="13.7109375" style="140" customWidth="1"/>
    <col min="5635" max="5635" width="30.7109375" style="140" customWidth="1"/>
    <col min="5636" max="5639" width="10.7109375" style="140" customWidth="1"/>
    <col min="5640" max="5640" width="42.7109375" style="140" customWidth="1"/>
    <col min="5641" max="5888" width="17.7109375" style="140"/>
    <col min="5889" max="5889" width="6.7109375" style="140" customWidth="1"/>
    <col min="5890" max="5890" width="13.7109375" style="140" customWidth="1"/>
    <col min="5891" max="5891" width="30.7109375" style="140" customWidth="1"/>
    <col min="5892" max="5895" width="10.7109375" style="140" customWidth="1"/>
    <col min="5896" max="5896" width="42.7109375" style="140" customWidth="1"/>
    <col min="5897" max="6144" width="17.7109375" style="140"/>
    <col min="6145" max="6145" width="6.7109375" style="140" customWidth="1"/>
    <col min="6146" max="6146" width="13.7109375" style="140" customWidth="1"/>
    <col min="6147" max="6147" width="30.7109375" style="140" customWidth="1"/>
    <col min="6148" max="6151" width="10.7109375" style="140" customWidth="1"/>
    <col min="6152" max="6152" width="42.7109375" style="140" customWidth="1"/>
    <col min="6153" max="6400" width="17.7109375" style="140"/>
    <col min="6401" max="6401" width="6.7109375" style="140" customWidth="1"/>
    <col min="6402" max="6402" width="13.7109375" style="140" customWidth="1"/>
    <col min="6403" max="6403" width="30.7109375" style="140" customWidth="1"/>
    <col min="6404" max="6407" width="10.7109375" style="140" customWidth="1"/>
    <col min="6408" max="6408" width="42.7109375" style="140" customWidth="1"/>
    <col min="6409" max="6656" width="17.7109375" style="140"/>
    <col min="6657" max="6657" width="6.7109375" style="140" customWidth="1"/>
    <col min="6658" max="6658" width="13.7109375" style="140" customWidth="1"/>
    <col min="6659" max="6659" width="30.7109375" style="140" customWidth="1"/>
    <col min="6660" max="6663" width="10.7109375" style="140" customWidth="1"/>
    <col min="6664" max="6664" width="42.7109375" style="140" customWidth="1"/>
    <col min="6665" max="6912" width="17.7109375" style="140"/>
    <col min="6913" max="6913" width="6.7109375" style="140" customWidth="1"/>
    <col min="6914" max="6914" width="13.7109375" style="140" customWidth="1"/>
    <col min="6915" max="6915" width="30.7109375" style="140" customWidth="1"/>
    <col min="6916" max="6919" width="10.7109375" style="140" customWidth="1"/>
    <col min="6920" max="6920" width="42.7109375" style="140" customWidth="1"/>
    <col min="6921" max="7168" width="17.7109375" style="140"/>
    <col min="7169" max="7169" width="6.7109375" style="140" customWidth="1"/>
    <col min="7170" max="7170" width="13.7109375" style="140" customWidth="1"/>
    <col min="7171" max="7171" width="30.7109375" style="140" customWidth="1"/>
    <col min="7172" max="7175" width="10.7109375" style="140" customWidth="1"/>
    <col min="7176" max="7176" width="42.7109375" style="140" customWidth="1"/>
    <col min="7177" max="7424" width="17.7109375" style="140"/>
    <col min="7425" max="7425" width="6.7109375" style="140" customWidth="1"/>
    <col min="7426" max="7426" width="13.7109375" style="140" customWidth="1"/>
    <col min="7427" max="7427" width="30.7109375" style="140" customWidth="1"/>
    <col min="7428" max="7431" width="10.7109375" style="140" customWidth="1"/>
    <col min="7432" max="7432" width="42.7109375" style="140" customWidth="1"/>
    <col min="7433" max="7680" width="17.7109375" style="140"/>
    <col min="7681" max="7681" width="6.7109375" style="140" customWidth="1"/>
    <col min="7682" max="7682" width="13.7109375" style="140" customWidth="1"/>
    <col min="7683" max="7683" width="30.7109375" style="140" customWidth="1"/>
    <col min="7684" max="7687" width="10.7109375" style="140" customWidth="1"/>
    <col min="7688" max="7688" width="42.7109375" style="140" customWidth="1"/>
    <col min="7689" max="7936" width="17.7109375" style="140"/>
    <col min="7937" max="7937" width="6.7109375" style="140" customWidth="1"/>
    <col min="7938" max="7938" width="13.7109375" style="140" customWidth="1"/>
    <col min="7939" max="7939" width="30.7109375" style="140" customWidth="1"/>
    <col min="7940" max="7943" width="10.7109375" style="140" customWidth="1"/>
    <col min="7944" max="7944" width="42.7109375" style="140" customWidth="1"/>
    <col min="7945" max="8192" width="17.7109375" style="140"/>
    <col min="8193" max="8193" width="6.7109375" style="140" customWidth="1"/>
    <col min="8194" max="8194" width="13.7109375" style="140" customWidth="1"/>
    <col min="8195" max="8195" width="30.7109375" style="140" customWidth="1"/>
    <col min="8196" max="8199" width="10.7109375" style="140" customWidth="1"/>
    <col min="8200" max="8200" width="42.7109375" style="140" customWidth="1"/>
    <col min="8201" max="8448" width="17.7109375" style="140"/>
    <col min="8449" max="8449" width="6.7109375" style="140" customWidth="1"/>
    <col min="8450" max="8450" width="13.7109375" style="140" customWidth="1"/>
    <col min="8451" max="8451" width="30.7109375" style="140" customWidth="1"/>
    <col min="8452" max="8455" width="10.7109375" style="140" customWidth="1"/>
    <col min="8456" max="8456" width="42.7109375" style="140" customWidth="1"/>
    <col min="8457" max="8704" width="17.7109375" style="140"/>
    <col min="8705" max="8705" width="6.7109375" style="140" customWidth="1"/>
    <col min="8706" max="8706" width="13.7109375" style="140" customWidth="1"/>
    <col min="8707" max="8707" width="30.7109375" style="140" customWidth="1"/>
    <col min="8708" max="8711" width="10.7109375" style="140" customWidth="1"/>
    <col min="8712" max="8712" width="42.7109375" style="140" customWidth="1"/>
    <col min="8713" max="8960" width="17.7109375" style="140"/>
    <col min="8961" max="8961" width="6.7109375" style="140" customWidth="1"/>
    <col min="8962" max="8962" width="13.7109375" style="140" customWidth="1"/>
    <col min="8963" max="8963" width="30.7109375" style="140" customWidth="1"/>
    <col min="8964" max="8967" width="10.7109375" style="140" customWidth="1"/>
    <col min="8968" max="8968" width="42.7109375" style="140" customWidth="1"/>
    <col min="8969" max="9216" width="17.7109375" style="140"/>
    <col min="9217" max="9217" width="6.7109375" style="140" customWidth="1"/>
    <col min="9218" max="9218" width="13.7109375" style="140" customWidth="1"/>
    <col min="9219" max="9219" width="30.7109375" style="140" customWidth="1"/>
    <col min="9220" max="9223" width="10.7109375" style="140" customWidth="1"/>
    <col min="9224" max="9224" width="42.7109375" style="140" customWidth="1"/>
    <col min="9225" max="9472" width="17.7109375" style="140"/>
    <col min="9473" max="9473" width="6.7109375" style="140" customWidth="1"/>
    <col min="9474" max="9474" width="13.7109375" style="140" customWidth="1"/>
    <col min="9475" max="9475" width="30.7109375" style="140" customWidth="1"/>
    <col min="9476" max="9479" width="10.7109375" style="140" customWidth="1"/>
    <col min="9480" max="9480" width="42.7109375" style="140" customWidth="1"/>
    <col min="9481" max="9728" width="17.7109375" style="140"/>
    <col min="9729" max="9729" width="6.7109375" style="140" customWidth="1"/>
    <col min="9730" max="9730" width="13.7109375" style="140" customWidth="1"/>
    <col min="9731" max="9731" width="30.7109375" style="140" customWidth="1"/>
    <col min="9732" max="9735" width="10.7109375" style="140" customWidth="1"/>
    <col min="9736" max="9736" width="42.7109375" style="140" customWidth="1"/>
    <col min="9737" max="9984" width="17.7109375" style="140"/>
    <col min="9985" max="9985" width="6.7109375" style="140" customWidth="1"/>
    <col min="9986" max="9986" width="13.7109375" style="140" customWidth="1"/>
    <col min="9987" max="9987" width="30.7109375" style="140" customWidth="1"/>
    <col min="9988" max="9991" width="10.7109375" style="140" customWidth="1"/>
    <col min="9992" max="9992" width="42.7109375" style="140" customWidth="1"/>
    <col min="9993" max="10240" width="17.7109375" style="140"/>
    <col min="10241" max="10241" width="6.7109375" style="140" customWidth="1"/>
    <col min="10242" max="10242" width="13.7109375" style="140" customWidth="1"/>
    <col min="10243" max="10243" width="30.7109375" style="140" customWidth="1"/>
    <col min="10244" max="10247" width="10.7109375" style="140" customWidth="1"/>
    <col min="10248" max="10248" width="42.7109375" style="140" customWidth="1"/>
    <col min="10249" max="10496" width="17.7109375" style="140"/>
    <col min="10497" max="10497" width="6.7109375" style="140" customWidth="1"/>
    <col min="10498" max="10498" width="13.7109375" style="140" customWidth="1"/>
    <col min="10499" max="10499" width="30.7109375" style="140" customWidth="1"/>
    <col min="10500" max="10503" width="10.7109375" style="140" customWidth="1"/>
    <col min="10504" max="10504" width="42.7109375" style="140" customWidth="1"/>
    <col min="10505" max="10752" width="17.7109375" style="140"/>
    <col min="10753" max="10753" width="6.7109375" style="140" customWidth="1"/>
    <col min="10754" max="10754" width="13.7109375" style="140" customWidth="1"/>
    <col min="10755" max="10755" width="30.7109375" style="140" customWidth="1"/>
    <col min="10756" max="10759" width="10.7109375" style="140" customWidth="1"/>
    <col min="10760" max="10760" width="42.7109375" style="140" customWidth="1"/>
    <col min="10761" max="11008" width="17.7109375" style="140"/>
    <col min="11009" max="11009" width="6.7109375" style="140" customWidth="1"/>
    <col min="11010" max="11010" width="13.7109375" style="140" customWidth="1"/>
    <col min="11011" max="11011" width="30.7109375" style="140" customWidth="1"/>
    <col min="11012" max="11015" width="10.7109375" style="140" customWidth="1"/>
    <col min="11016" max="11016" width="42.7109375" style="140" customWidth="1"/>
    <col min="11017" max="11264" width="17.7109375" style="140"/>
    <col min="11265" max="11265" width="6.7109375" style="140" customWidth="1"/>
    <col min="11266" max="11266" width="13.7109375" style="140" customWidth="1"/>
    <col min="11267" max="11267" width="30.7109375" style="140" customWidth="1"/>
    <col min="11268" max="11271" width="10.7109375" style="140" customWidth="1"/>
    <col min="11272" max="11272" width="42.7109375" style="140" customWidth="1"/>
    <col min="11273" max="11520" width="17.7109375" style="140"/>
    <col min="11521" max="11521" width="6.7109375" style="140" customWidth="1"/>
    <col min="11522" max="11522" width="13.7109375" style="140" customWidth="1"/>
    <col min="11523" max="11523" width="30.7109375" style="140" customWidth="1"/>
    <col min="11524" max="11527" width="10.7109375" style="140" customWidth="1"/>
    <col min="11528" max="11528" width="42.7109375" style="140" customWidth="1"/>
    <col min="11529" max="11776" width="17.7109375" style="140"/>
    <col min="11777" max="11777" width="6.7109375" style="140" customWidth="1"/>
    <col min="11778" max="11778" width="13.7109375" style="140" customWidth="1"/>
    <col min="11779" max="11779" width="30.7109375" style="140" customWidth="1"/>
    <col min="11780" max="11783" width="10.7109375" style="140" customWidth="1"/>
    <col min="11784" max="11784" width="42.7109375" style="140" customWidth="1"/>
    <col min="11785" max="12032" width="17.7109375" style="140"/>
    <col min="12033" max="12033" width="6.7109375" style="140" customWidth="1"/>
    <col min="12034" max="12034" width="13.7109375" style="140" customWidth="1"/>
    <col min="12035" max="12035" width="30.7109375" style="140" customWidth="1"/>
    <col min="12036" max="12039" width="10.7109375" style="140" customWidth="1"/>
    <col min="12040" max="12040" width="42.7109375" style="140" customWidth="1"/>
    <col min="12041" max="12288" width="17.7109375" style="140"/>
    <col min="12289" max="12289" width="6.7109375" style="140" customWidth="1"/>
    <col min="12290" max="12290" width="13.7109375" style="140" customWidth="1"/>
    <col min="12291" max="12291" width="30.7109375" style="140" customWidth="1"/>
    <col min="12292" max="12295" width="10.7109375" style="140" customWidth="1"/>
    <col min="12296" max="12296" width="42.7109375" style="140" customWidth="1"/>
    <col min="12297" max="12544" width="17.7109375" style="140"/>
    <col min="12545" max="12545" width="6.7109375" style="140" customWidth="1"/>
    <col min="12546" max="12546" width="13.7109375" style="140" customWidth="1"/>
    <col min="12547" max="12547" width="30.7109375" style="140" customWidth="1"/>
    <col min="12548" max="12551" width="10.7109375" style="140" customWidth="1"/>
    <col min="12552" max="12552" width="42.7109375" style="140" customWidth="1"/>
    <col min="12553" max="12800" width="17.7109375" style="140"/>
    <col min="12801" max="12801" width="6.7109375" style="140" customWidth="1"/>
    <col min="12802" max="12802" width="13.7109375" style="140" customWidth="1"/>
    <col min="12803" max="12803" width="30.7109375" style="140" customWidth="1"/>
    <col min="12804" max="12807" width="10.7109375" style="140" customWidth="1"/>
    <col min="12808" max="12808" width="42.7109375" style="140" customWidth="1"/>
    <col min="12809" max="13056" width="17.7109375" style="140"/>
    <col min="13057" max="13057" width="6.7109375" style="140" customWidth="1"/>
    <col min="13058" max="13058" width="13.7109375" style="140" customWidth="1"/>
    <col min="13059" max="13059" width="30.7109375" style="140" customWidth="1"/>
    <col min="13060" max="13063" width="10.7109375" style="140" customWidth="1"/>
    <col min="13064" max="13064" width="42.7109375" style="140" customWidth="1"/>
    <col min="13065" max="13312" width="17.7109375" style="140"/>
    <col min="13313" max="13313" width="6.7109375" style="140" customWidth="1"/>
    <col min="13314" max="13314" width="13.7109375" style="140" customWidth="1"/>
    <col min="13315" max="13315" width="30.7109375" style="140" customWidth="1"/>
    <col min="13316" max="13319" width="10.7109375" style="140" customWidth="1"/>
    <col min="13320" max="13320" width="42.7109375" style="140" customWidth="1"/>
    <col min="13321" max="13568" width="17.7109375" style="140"/>
    <col min="13569" max="13569" width="6.7109375" style="140" customWidth="1"/>
    <col min="13570" max="13570" width="13.7109375" style="140" customWidth="1"/>
    <col min="13571" max="13571" width="30.7109375" style="140" customWidth="1"/>
    <col min="13572" max="13575" width="10.7109375" style="140" customWidth="1"/>
    <col min="13576" max="13576" width="42.7109375" style="140" customWidth="1"/>
    <col min="13577" max="13824" width="17.7109375" style="140"/>
    <col min="13825" max="13825" width="6.7109375" style="140" customWidth="1"/>
    <col min="13826" max="13826" width="13.7109375" style="140" customWidth="1"/>
    <col min="13827" max="13827" width="30.7109375" style="140" customWidth="1"/>
    <col min="13828" max="13831" width="10.7109375" style="140" customWidth="1"/>
    <col min="13832" max="13832" width="42.7109375" style="140" customWidth="1"/>
    <col min="13833" max="14080" width="17.7109375" style="140"/>
    <col min="14081" max="14081" width="6.7109375" style="140" customWidth="1"/>
    <col min="14082" max="14082" width="13.7109375" style="140" customWidth="1"/>
    <col min="14083" max="14083" width="30.7109375" style="140" customWidth="1"/>
    <col min="14084" max="14087" width="10.7109375" style="140" customWidth="1"/>
    <col min="14088" max="14088" width="42.7109375" style="140" customWidth="1"/>
    <col min="14089" max="14336" width="17.7109375" style="140"/>
    <col min="14337" max="14337" width="6.7109375" style="140" customWidth="1"/>
    <col min="14338" max="14338" width="13.7109375" style="140" customWidth="1"/>
    <col min="14339" max="14339" width="30.7109375" style="140" customWidth="1"/>
    <col min="14340" max="14343" width="10.7109375" style="140" customWidth="1"/>
    <col min="14344" max="14344" width="42.7109375" style="140" customWidth="1"/>
    <col min="14345" max="14592" width="17.7109375" style="140"/>
    <col min="14593" max="14593" width="6.7109375" style="140" customWidth="1"/>
    <col min="14594" max="14594" width="13.7109375" style="140" customWidth="1"/>
    <col min="14595" max="14595" width="30.7109375" style="140" customWidth="1"/>
    <col min="14596" max="14599" width="10.7109375" style="140" customWidth="1"/>
    <col min="14600" max="14600" width="42.7109375" style="140" customWidth="1"/>
    <col min="14601" max="14848" width="17.7109375" style="140"/>
    <col min="14849" max="14849" width="6.7109375" style="140" customWidth="1"/>
    <col min="14850" max="14850" width="13.7109375" style="140" customWidth="1"/>
    <col min="14851" max="14851" width="30.7109375" style="140" customWidth="1"/>
    <col min="14852" max="14855" width="10.7109375" style="140" customWidth="1"/>
    <col min="14856" max="14856" width="42.7109375" style="140" customWidth="1"/>
    <col min="14857" max="15104" width="17.7109375" style="140"/>
    <col min="15105" max="15105" width="6.7109375" style="140" customWidth="1"/>
    <col min="15106" max="15106" width="13.7109375" style="140" customWidth="1"/>
    <col min="15107" max="15107" width="30.7109375" style="140" customWidth="1"/>
    <col min="15108" max="15111" width="10.7109375" style="140" customWidth="1"/>
    <col min="15112" max="15112" width="42.7109375" style="140" customWidth="1"/>
    <col min="15113" max="15360" width="17.7109375" style="140"/>
    <col min="15361" max="15361" width="6.7109375" style="140" customWidth="1"/>
    <col min="15362" max="15362" width="13.7109375" style="140" customWidth="1"/>
    <col min="15363" max="15363" width="30.7109375" style="140" customWidth="1"/>
    <col min="15364" max="15367" width="10.7109375" style="140" customWidth="1"/>
    <col min="15368" max="15368" width="42.7109375" style="140" customWidth="1"/>
    <col min="15369" max="15616" width="17.7109375" style="140"/>
    <col min="15617" max="15617" width="6.7109375" style="140" customWidth="1"/>
    <col min="15618" max="15618" width="13.7109375" style="140" customWidth="1"/>
    <col min="15619" max="15619" width="30.7109375" style="140" customWidth="1"/>
    <col min="15620" max="15623" width="10.7109375" style="140" customWidth="1"/>
    <col min="15624" max="15624" width="42.7109375" style="140" customWidth="1"/>
    <col min="15625" max="15872" width="17.7109375" style="140"/>
    <col min="15873" max="15873" width="6.7109375" style="140" customWidth="1"/>
    <col min="15874" max="15874" width="13.7109375" style="140" customWidth="1"/>
    <col min="15875" max="15875" width="30.7109375" style="140" customWidth="1"/>
    <col min="15876" max="15879" width="10.7109375" style="140" customWidth="1"/>
    <col min="15880" max="15880" width="42.7109375" style="140" customWidth="1"/>
    <col min="15881" max="16128" width="17.7109375" style="140"/>
    <col min="16129" max="16129" width="6.7109375" style="140" customWidth="1"/>
    <col min="16130" max="16130" width="13.7109375" style="140" customWidth="1"/>
    <col min="16131" max="16131" width="30.7109375" style="140" customWidth="1"/>
    <col min="16132" max="16135" width="10.7109375" style="140" customWidth="1"/>
    <col min="16136" max="16136" width="42.7109375" style="140" customWidth="1"/>
    <col min="16137" max="16384" width="17.7109375" style="140"/>
  </cols>
  <sheetData>
    <row r="1" spans="1:8" s="31" customFormat="1" ht="18" customHeight="1" thickBot="1" x14ac:dyDescent="0.25">
      <c r="A1" s="16" t="s">
        <v>100</v>
      </c>
    </row>
    <row r="2" spans="1:8" s="31" customFormat="1" ht="18" customHeight="1" thickBot="1" x14ac:dyDescent="0.25">
      <c r="A2" s="1615" t="s">
        <v>475</v>
      </c>
      <c r="B2" s="1616"/>
      <c r="F2" s="34"/>
      <c r="G2" s="34"/>
    </row>
    <row r="3" spans="1:8" s="31" customFormat="1" ht="18" customHeight="1" thickBot="1" x14ac:dyDescent="0.25">
      <c r="A3" s="1617" t="s">
        <v>476</v>
      </c>
      <c r="B3" s="1618"/>
      <c r="C3" s="1618"/>
      <c r="D3" s="1618"/>
      <c r="E3" s="1618"/>
      <c r="F3" s="1618"/>
      <c r="G3" s="1618"/>
      <c r="H3" s="1619"/>
    </row>
    <row r="4" spans="1:8" s="31" customFormat="1" ht="18" customHeight="1" thickBot="1" x14ac:dyDescent="0.25"/>
    <row r="5" spans="1:8" customFormat="1" ht="15.75" thickBot="1" x14ac:dyDescent="0.3">
      <c r="A5" s="1569" t="s">
        <v>119</v>
      </c>
      <c r="B5" s="1571"/>
      <c r="C5" s="1571"/>
      <c r="D5" s="1571"/>
      <c r="E5" s="1571"/>
      <c r="F5" s="1571"/>
      <c r="G5" s="1571"/>
      <c r="H5" s="1570"/>
    </row>
    <row r="6" spans="1:8" customFormat="1" ht="15.75" thickBot="1" x14ac:dyDescent="0.3">
      <c r="A6" s="1572" t="s">
        <v>120</v>
      </c>
      <c r="B6" s="1574" t="s">
        <v>121</v>
      </c>
      <c r="C6" s="1575"/>
      <c r="D6" s="40" t="s">
        <v>122</v>
      </c>
      <c r="E6" s="41"/>
      <c r="F6" s="1572" t="s">
        <v>123</v>
      </c>
      <c r="G6" s="1572" t="s">
        <v>124</v>
      </c>
      <c r="H6" s="1572" t="s">
        <v>125</v>
      </c>
    </row>
    <row r="7" spans="1:8" customFormat="1" ht="15.75" thickBot="1" x14ac:dyDescent="0.3">
      <c r="A7" s="1580"/>
      <c r="B7" s="1605"/>
      <c r="C7" s="1606"/>
      <c r="D7" s="44" t="s">
        <v>126</v>
      </c>
      <c r="E7" s="44" t="s">
        <v>127</v>
      </c>
      <c r="F7" s="1580"/>
      <c r="G7" s="1580"/>
      <c r="H7" s="1573"/>
    </row>
    <row r="8" spans="1:8" x14ac:dyDescent="0.2">
      <c r="A8" s="490">
        <v>1</v>
      </c>
      <c r="B8" s="1642" t="s">
        <v>128</v>
      </c>
      <c r="C8" s="1643"/>
      <c r="D8" s="346">
        <v>1</v>
      </c>
      <c r="E8" s="256">
        <f>D8+F8-1</f>
        <v>1</v>
      </c>
      <c r="F8" s="256">
        <v>1</v>
      </c>
      <c r="G8" s="336" t="s">
        <v>129</v>
      </c>
      <c r="H8" s="236" t="s">
        <v>130</v>
      </c>
    </row>
    <row r="9" spans="1:8" x14ac:dyDescent="0.2">
      <c r="A9" s="282">
        <f>A8+1</f>
        <v>2</v>
      </c>
      <c r="B9" s="1644" t="s">
        <v>131</v>
      </c>
      <c r="C9" s="1645"/>
      <c r="D9" s="281">
        <f>E8+1</f>
        <v>2</v>
      </c>
      <c r="E9" s="260">
        <f>D9+F9-1</f>
        <v>5</v>
      </c>
      <c r="F9" s="260">
        <v>4</v>
      </c>
      <c r="G9" s="337" t="s">
        <v>129</v>
      </c>
      <c r="H9" s="54" t="s">
        <v>132</v>
      </c>
    </row>
    <row r="10" spans="1:8" x14ac:dyDescent="0.2">
      <c r="A10" s="282">
        <f>A9+1</f>
        <v>3</v>
      </c>
      <c r="B10" s="1644" t="s">
        <v>133</v>
      </c>
      <c r="C10" s="1645"/>
      <c r="D10" s="281">
        <f>E9+1</f>
        <v>6</v>
      </c>
      <c r="E10" s="260">
        <f>D10+F10-1</f>
        <v>9</v>
      </c>
      <c r="F10" s="260">
        <v>4</v>
      </c>
      <c r="G10" s="337" t="s">
        <v>129</v>
      </c>
      <c r="H10" s="151" t="s">
        <v>477</v>
      </c>
    </row>
    <row r="11" spans="1:8" ht="36" x14ac:dyDescent="0.2">
      <c r="A11" s="283"/>
      <c r="B11" s="1650" t="s">
        <v>135</v>
      </c>
      <c r="C11" s="1651"/>
      <c r="D11" s="1696"/>
      <c r="E11" s="1697"/>
      <c r="F11" s="1697"/>
      <c r="G11" s="1698"/>
      <c r="H11" s="168" t="s">
        <v>136</v>
      </c>
    </row>
    <row r="12" spans="1:8" x14ac:dyDescent="0.2">
      <c r="A12" s="282">
        <f>A10+1</f>
        <v>4</v>
      </c>
      <c r="B12" s="261"/>
      <c r="C12" s="262" t="s">
        <v>137</v>
      </c>
      <c r="D12" s="281">
        <f>E10+1</f>
        <v>10</v>
      </c>
      <c r="E12" s="260">
        <f>D12+F12-1</f>
        <v>17</v>
      </c>
      <c r="F12" s="260">
        <v>8</v>
      </c>
      <c r="G12" s="337" t="s">
        <v>129</v>
      </c>
      <c r="H12" s="151" t="s">
        <v>138</v>
      </c>
    </row>
    <row r="13" spans="1:8" x14ac:dyDescent="0.2">
      <c r="A13" s="282">
        <f>A12+1</f>
        <v>5</v>
      </c>
      <c r="B13" s="261"/>
      <c r="C13" s="262" t="s">
        <v>139</v>
      </c>
      <c r="D13" s="281">
        <f>E12+1</f>
        <v>18</v>
      </c>
      <c r="E13" s="260">
        <f>D13+F13-1</f>
        <v>18</v>
      </c>
      <c r="F13" s="260">
        <v>1</v>
      </c>
      <c r="G13" s="337" t="s">
        <v>140</v>
      </c>
      <c r="H13" s="150" t="s">
        <v>141</v>
      </c>
    </row>
    <row r="14" spans="1:8" x14ac:dyDescent="0.2">
      <c r="A14" s="282">
        <f>A13+1</f>
        <v>6</v>
      </c>
      <c r="B14" s="1823" t="s">
        <v>142</v>
      </c>
      <c r="C14" s="1824"/>
      <c r="D14" s="281">
        <f>E13+1</f>
        <v>19</v>
      </c>
      <c r="E14" s="260">
        <f>D14+F14-1</f>
        <v>25</v>
      </c>
      <c r="F14" s="260">
        <v>7</v>
      </c>
      <c r="G14" s="337" t="s">
        <v>129</v>
      </c>
      <c r="H14" s="150" t="s">
        <v>138</v>
      </c>
    </row>
    <row r="15" spans="1:8" x14ac:dyDescent="0.2">
      <c r="A15" s="283"/>
      <c r="B15" s="1722" t="s">
        <v>143</v>
      </c>
      <c r="C15" s="1723"/>
      <c r="D15" s="1693"/>
      <c r="E15" s="1694"/>
      <c r="F15" s="1694"/>
      <c r="G15" s="1695"/>
      <c r="H15" s="150"/>
    </row>
    <row r="16" spans="1:8" x14ac:dyDescent="0.2">
      <c r="A16" s="282">
        <f>A14+1</f>
        <v>7</v>
      </c>
      <c r="B16" s="265"/>
      <c r="C16" s="262" t="s">
        <v>144</v>
      </c>
      <c r="D16" s="281">
        <f>E14+1</f>
        <v>26</v>
      </c>
      <c r="E16" s="260">
        <f t="shared" ref="E16:E22" si="0">D16+F16-1</f>
        <v>27</v>
      </c>
      <c r="F16" s="260">
        <v>2</v>
      </c>
      <c r="G16" s="337" t="s">
        <v>140</v>
      </c>
      <c r="H16" s="150" t="s">
        <v>145</v>
      </c>
    </row>
    <row r="17" spans="1:8" x14ac:dyDescent="0.2">
      <c r="A17" s="282">
        <f t="shared" ref="A17:A22" si="1">A16+1</f>
        <v>8</v>
      </c>
      <c r="B17" s="265"/>
      <c r="C17" s="262" t="s">
        <v>146</v>
      </c>
      <c r="D17" s="281">
        <f t="shared" ref="D17:D22" si="2">E16+1</f>
        <v>28</v>
      </c>
      <c r="E17" s="260">
        <f t="shared" si="0"/>
        <v>31</v>
      </c>
      <c r="F17" s="260">
        <v>4</v>
      </c>
      <c r="G17" s="337" t="s">
        <v>129</v>
      </c>
      <c r="H17" s="150" t="s">
        <v>147</v>
      </c>
    </row>
    <row r="18" spans="1:8" x14ac:dyDescent="0.2">
      <c r="A18" s="282">
        <f t="shared" si="1"/>
        <v>9</v>
      </c>
      <c r="B18" s="1644" t="s">
        <v>148</v>
      </c>
      <c r="C18" s="1645"/>
      <c r="D18" s="281">
        <f t="shared" si="2"/>
        <v>32</v>
      </c>
      <c r="E18" s="260">
        <f t="shared" si="0"/>
        <v>41</v>
      </c>
      <c r="F18" s="260">
        <v>10</v>
      </c>
      <c r="G18" s="337" t="s">
        <v>129</v>
      </c>
      <c r="H18" s="150" t="s">
        <v>149</v>
      </c>
    </row>
    <row r="19" spans="1:8" x14ac:dyDescent="0.2">
      <c r="A19" s="282">
        <f t="shared" si="1"/>
        <v>10</v>
      </c>
      <c r="B19" s="1644" t="s">
        <v>150</v>
      </c>
      <c r="C19" s="1645"/>
      <c r="D19" s="281">
        <f t="shared" si="2"/>
        <v>42</v>
      </c>
      <c r="E19" s="260">
        <f t="shared" si="0"/>
        <v>51</v>
      </c>
      <c r="F19" s="260">
        <v>10</v>
      </c>
      <c r="G19" s="337" t="s">
        <v>129</v>
      </c>
      <c r="H19" s="151" t="s">
        <v>457</v>
      </c>
    </row>
    <row r="20" spans="1:8" x14ac:dyDescent="0.2">
      <c r="A20" s="282">
        <f t="shared" si="1"/>
        <v>11</v>
      </c>
      <c r="B20" s="1644" t="s">
        <v>152</v>
      </c>
      <c r="C20" s="1645"/>
      <c r="D20" s="281">
        <f t="shared" si="2"/>
        <v>52</v>
      </c>
      <c r="E20" s="260">
        <f t="shared" si="0"/>
        <v>52</v>
      </c>
      <c r="F20" s="260">
        <v>1</v>
      </c>
      <c r="G20" s="337" t="s">
        <v>140</v>
      </c>
      <c r="H20" s="150" t="s">
        <v>98</v>
      </c>
    </row>
    <row r="21" spans="1:8" x14ac:dyDescent="0.2">
      <c r="A21" s="282">
        <f t="shared" si="1"/>
        <v>12</v>
      </c>
      <c r="B21" s="1644" t="s">
        <v>153</v>
      </c>
      <c r="C21" s="1645"/>
      <c r="D21" s="281">
        <f t="shared" si="2"/>
        <v>53</v>
      </c>
      <c r="E21" s="260">
        <f t="shared" si="0"/>
        <v>53</v>
      </c>
      <c r="F21" s="260">
        <v>1</v>
      </c>
      <c r="G21" s="337" t="s">
        <v>140</v>
      </c>
      <c r="H21" s="150" t="s">
        <v>154</v>
      </c>
    </row>
    <row r="22" spans="1:8" x14ac:dyDescent="0.2">
      <c r="A22" s="282">
        <f t="shared" si="1"/>
        <v>13</v>
      </c>
      <c r="B22" s="1644" t="s">
        <v>155</v>
      </c>
      <c r="C22" s="1645"/>
      <c r="D22" s="281">
        <f t="shared" si="2"/>
        <v>54</v>
      </c>
      <c r="E22" s="260">
        <f t="shared" si="0"/>
        <v>60</v>
      </c>
      <c r="F22" s="260">
        <v>7</v>
      </c>
      <c r="G22" s="337" t="s">
        <v>129</v>
      </c>
      <c r="H22" s="151" t="s">
        <v>138</v>
      </c>
    </row>
    <row r="23" spans="1:8" x14ac:dyDescent="0.2">
      <c r="A23" s="283"/>
      <c r="B23" s="1650" t="s">
        <v>158</v>
      </c>
      <c r="C23" s="1651"/>
      <c r="D23" s="1693"/>
      <c r="E23" s="1694"/>
      <c r="F23" s="1694"/>
      <c r="G23" s="1695"/>
      <c r="H23" s="208"/>
    </row>
    <row r="24" spans="1:8" x14ac:dyDescent="0.2">
      <c r="A24" s="282">
        <f>A22+1</f>
        <v>14</v>
      </c>
      <c r="B24" s="265"/>
      <c r="C24" s="266" t="s">
        <v>159</v>
      </c>
      <c r="D24" s="281">
        <f>E22+1</f>
        <v>61</v>
      </c>
      <c r="E24" s="260">
        <f>D24+F24-1</f>
        <v>62</v>
      </c>
      <c r="F24" s="260">
        <v>2</v>
      </c>
      <c r="G24" s="337" t="s">
        <v>129</v>
      </c>
      <c r="H24" s="268" t="s">
        <v>160</v>
      </c>
    </row>
    <row r="25" spans="1:8" x14ac:dyDescent="0.2">
      <c r="A25" s="282">
        <f>A24+1</f>
        <v>15</v>
      </c>
      <c r="B25" s="265"/>
      <c r="C25" s="262" t="s">
        <v>161</v>
      </c>
      <c r="D25" s="281">
        <f>E24+1</f>
        <v>63</v>
      </c>
      <c r="E25" s="260">
        <f>D25+F25-1</f>
        <v>64</v>
      </c>
      <c r="F25" s="260">
        <v>2</v>
      </c>
      <c r="G25" s="337" t="s">
        <v>129</v>
      </c>
      <c r="H25" s="268" t="s">
        <v>160</v>
      </c>
    </row>
    <row r="26" spans="1:8" x14ac:dyDescent="0.2">
      <c r="A26" s="282">
        <f>A25+1</f>
        <v>16</v>
      </c>
      <c r="B26" s="265"/>
      <c r="C26" s="262" t="s">
        <v>162</v>
      </c>
      <c r="D26" s="281">
        <f>E25+1</f>
        <v>65</v>
      </c>
      <c r="E26" s="260">
        <f>D26+F26-1</f>
        <v>68</v>
      </c>
      <c r="F26" s="260">
        <v>4</v>
      </c>
      <c r="G26" s="337" t="s">
        <v>129</v>
      </c>
      <c r="H26" s="268" t="s">
        <v>160</v>
      </c>
    </row>
    <row r="27" spans="1:8" x14ac:dyDescent="0.2">
      <c r="A27" s="283"/>
      <c r="B27" s="1650" t="s">
        <v>163</v>
      </c>
      <c r="C27" s="1651"/>
      <c r="D27" s="1693"/>
      <c r="E27" s="1694"/>
      <c r="F27" s="1694"/>
      <c r="G27" s="1695"/>
      <c r="H27" s="208"/>
    </row>
    <row r="28" spans="1:8" x14ac:dyDescent="0.2">
      <c r="A28" s="282">
        <f>A26+1</f>
        <v>17</v>
      </c>
      <c r="B28" s="265"/>
      <c r="C28" s="262" t="s">
        <v>164</v>
      </c>
      <c r="D28" s="281">
        <f>E26+1</f>
        <v>69</v>
      </c>
      <c r="E28" s="260">
        <f t="shared" ref="E28:E33" si="3">D28+F28-1</f>
        <v>70</v>
      </c>
      <c r="F28" s="260">
        <v>2</v>
      </c>
      <c r="G28" s="337" t="s">
        <v>129</v>
      </c>
      <c r="H28" s="268" t="s">
        <v>160</v>
      </c>
    </row>
    <row r="29" spans="1:8" x14ac:dyDescent="0.2">
      <c r="A29" s="282">
        <f>A28+1</f>
        <v>18</v>
      </c>
      <c r="B29" s="265"/>
      <c r="C29" s="262" t="s">
        <v>165</v>
      </c>
      <c r="D29" s="281">
        <f>E28+1</f>
        <v>71</v>
      </c>
      <c r="E29" s="260">
        <f t="shared" si="3"/>
        <v>72</v>
      </c>
      <c r="F29" s="260">
        <v>2</v>
      </c>
      <c r="G29" s="337" t="s">
        <v>129</v>
      </c>
      <c r="H29" s="268" t="s">
        <v>160</v>
      </c>
    </row>
    <row r="30" spans="1:8" x14ac:dyDescent="0.2">
      <c r="A30" s="282">
        <f>A29+1</f>
        <v>19</v>
      </c>
      <c r="B30" s="265"/>
      <c r="C30" s="262" t="s">
        <v>166</v>
      </c>
      <c r="D30" s="281">
        <f>E29+1</f>
        <v>73</v>
      </c>
      <c r="E30" s="260">
        <f t="shared" si="3"/>
        <v>76</v>
      </c>
      <c r="F30" s="260">
        <v>4</v>
      </c>
      <c r="G30" s="337" t="s">
        <v>129</v>
      </c>
      <c r="H30" s="268" t="s">
        <v>160</v>
      </c>
    </row>
    <row r="31" spans="1:8" x14ac:dyDescent="0.2">
      <c r="A31" s="282">
        <f>A30+1</f>
        <v>20</v>
      </c>
      <c r="B31" s="1644" t="s">
        <v>167</v>
      </c>
      <c r="C31" s="1645"/>
      <c r="D31" s="281">
        <f>E30+1</f>
        <v>77</v>
      </c>
      <c r="E31" s="260">
        <f t="shared" si="3"/>
        <v>78</v>
      </c>
      <c r="F31" s="260">
        <v>2</v>
      </c>
      <c r="G31" s="337" t="s">
        <v>129</v>
      </c>
      <c r="H31" s="268" t="s">
        <v>168</v>
      </c>
    </row>
    <row r="32" spans="1:8" x14ac:dyDescent="0.2">
      <c r="A32" s="282">
        <f>A31+1</f>
        <v>21</v>
      </c>
      <c r="B32" s="1644" t="s">
        <v>169</v>
      </c>
      <c r="C32" s="1645"/>
      <c r="D32" s="65">
        <f>E31+1</f>
        <v>79</v>
      </c>
      <c r="E32" s="66">
        <f t="shared" si="3"/>
        <v>86</v>
      </c>
      <c r="F32" s="66">
        <v>8</v>
      </c>
      <c r="G32" s="86" t="s">
        <v>129</v>
      </c>
      <c r="H32" s="268" t="s">
        <v>160</v>
      </c>
    </row>
    <row r="33" spans="1:8" ht="12.75" thickBot="1" x14ac:dyDescent="0.25">
      <c r="A33" s="296">
        <f>A32+1</f>
        <v>22</v>
      </c>
      <c r="B33" s="1699" t="s">
        <v>170</v>
      </c>
      <c r="C33" s="1700"/>
      <c r="D33" s="71">
        <f>+E32+1</f>
        <v>87</v>
      </c>
      <c r="E33" s="73">
        <f t="shared" si="3"/>
        <v>155</v>
      </c>
      <c r="F33" s="73">
        <f>+F34-D33+1</f>
        <v>69</v>
      </c>
      <c r="G33" s="175" t="s">
        <v>140</v>
      </c>
      <c r="H33" s="211"/>
    </row>
    <row r="34" spans="1:8" ht="12.75" thickBot="1" x14ac:dyDescent="0.25">
      <c r="A34" s="359"/>
      <c r="B34" s="1656" t="s">
        <v>171</v>
      </c>
      <c r="C34" s="1658"/>
      <c r="D34" s="492"/>
      <c r="E34" s="493"/>
      <c r="F34" s="180">
        <f>F120</f>
        <v>155</v>
      </c>
      <c r="G34" s="181"/>
      <c r="H34" s="182"/>
    </row>
    <row r="35" spans="1:8" ht="12.75" thickBot="1" x14ac:dyDescent="0.25">
      <c r="A35" s="273"/>
      <c r="B35" s="381"/>
      <c r="C35" s="381"/>
      <c r="D35" s="381"/>
    </row>
    <row r="36" spans="1:8" ht="12.75" thickBot="1" x14ac:dyDescent="0.25">
      <c r="A36" s="1656" t="s">
        <v>172</v>
      </c>
      <c r="B36" s="1657"/>
      <c r="C36" s="1657"/>
      <c r="D36" s="1657"/>
      <c r="E36" s="1657"/>
      <c r="F36" s="1657"/>
      <c r="G36" s="1657"/>
      <c r="H36" s="1658"/>
    </row>
    <row r="37" spans="1:8" ht="12.75" thickBot="1" x14ac:dyDescent="0.25">
      <c r="A37" s="1659" t="s">
        <v>120</v>
      </c>
      <c r="B37" s="1661" t="s">
        <v>121</v>
      </c>
      <c r="C37" s="1662"/>
      <c r="D37" s="276" t="s">
        <v>122</v>
      </c>
      <c r="E37" s="277"/>
      <c r="F37" s="1659" t="s">
        <v>123</v>
      </c>
      <c r="G37" s="1659" t="s">
        <v>124</v>
      </c>
      <c r="H37" s="1572" t="s">
        <v>125</v>
      </c>
    </row>
    <row r="38" spans="1:8" ht="12.75" thickBot="1" x14ac:dyDescent="0.25">
      <c r="A38" s="1660"/>
      <c r="B38" s="1663"/>
      <c r="C38" s="1664"/>
      <c r="D38" s="278" t="s">
        <v>126</v>
      </c>
      <c r="E38" s="278" t="s">
        <v>127</v>
      </c>
      <c r="F38" s="1665"/>
      <c r="G38" s="1665"/>
      <c r="H38" s="1573"/>
    </row>
    <row r="39" spans="1:8" x14ac:dyDescent="0.2">
      <c r="A39" s="279"/>
      <c r="B39" s="1671" t="s">
        <v>128</v>
      </c>
      <c r="C39" s="1672"/>
      <c r="D39" s="1673"/>
      <c r="E39" s="1674"/>
      <c r="F39" s="1674"/>
      <c r="G39" s="1674"/>
      <c r="H39" s="236"/>
    </row>
    <row r="40" spans="1:8" x14ac:dyDescent="0.2">
      <c r="A40" s="283">
        <v>1</v>
      </c>
      <c r="B40" s="265"/>
      <c r="C40" s="262" t="s">
        <v>259</v>
      </c>
      <c r="D40" s="281">
        <v>1</v>
      </c>
      <c r="E40" s="260">
        <f t="shared" ref="E40:E46" si="4">D40+F40-1</f>
        <v>1</v>
      </c>
      <c r="F40" s="260">
        <v>1</v>
      </c>
      <c r="G40" s="456" t="s">
        <v>129</v>
      </c>
      <c r="H40" s="151" t="s">
        <v>174</v>
      </c>
    </row>
    <row r="41" spans="1:8" x14ac:dyDescent="0.2">
      <c r="A41" s="280">
        <f t="shared" ref="A41:A46" si="5">A40+1</f>
        <v>2</v>
      </c>
      <c r="B41" s="265"/>
      <c r="C41" s="325" t="s">
        <v>175</v>
      </c>
      <c r="D41" s="281">
        <f t="shared" ref="D41:D46" si="6">E40+1</f>
        <v>2</v>
      </c>
      <c r="E41" s="260">
        <f t="shared" si="4"/>
        <v>2</v>
      </c>
      <c r="F41" s="260">
        <v>1</v>
      </c>
      <c r="G41" s="456" t="s">
        <v>129</v>
      </c>
      <c r="H41" s="151" t="s">
        <v>176</v>
      </c>
    </row>
    <row r="42" spans="1:8" x14ac:dyDescent="0.2">
      <c r="A42" s="282">
        <f t="shared" si="5"/>
        <v>3</v>
      </c>
      <c r="B42" s="1736" t="s">
        <v>131</v>
      </c>
      <c r="C42" s="1737"/>
      <c r="D42" s="281">
        <f t="shared" si="6"/>
        <v>3</v>
      </c>
      <c r="E42" s="260">
        <f t="shared" si="4"/>
        <v>6</v>
      </c>
      <c r="F42" s="260">
        <v>4</v>
      </c>
      <c r="G42" s="456" t="s">
        <v>129</v>
      </c>
      <c r="H42" s="150" t="s">
        <v>132</v>
      </c>
    </row>
    <row r="43" spans="1:8" x14ac:dyDescent="0.2">
      <c r="A43" s="282">
        <f t="shared" si="5"/>
        <v>4</v>
      </c>
      <c r="B43" s="1648" t="s">
        <v>133</v>
      </c>
      <c r="C43" s="1649"/>
      <c r="D43" s="281">
        <f t="shared" si="6"/>
        <v>7</v>
      </c>
      <c r="E43" s="260">
        <f t="shared" si="4"/>
        <v>10</v>
      </c>
      <c r="F43" s="260">
        <v>4</v>
      </c>
      <c r="G43" s="456" t="s">
        <v>129</v>
      </c>
      <c r="H43" s="151" t="s">
        <v>477</v>
      </c>
    </row>
    <row r="44" spans="1:8" ht="24" x14ac:dyDescent="0.2">
      <c r="A44" s="283">
        <f t="shared" si="5"/>
        <v>5</v>
      </c>
      <c r="B44" s="1828" t="s">
        <v>152</v>
      </c>
      <c r="C44" s="1829"/>
      <c r="D44" s="516">
        <f t="shared" si="6"/>
        <v>11</v>
      </c>
      <c r="E44" s="505">
        <f t="shared" si="4"/>
        <v>11</v>
      </c>
      <c r="F44" s="505">
        <v>1</v>
      </c>
      <c r="G44" s="520" t="s">
        <v>140</v>
      </c>
      <c r="H44" s="195" t="s">
        <v>478</v>
      </c>
    </row>
    <row r="45" spans="1:8" x14ac:dyDescent="0.2">
      <c r="A45" s="280">
        <f t="shared" si="5"/>
        <v>6</v>
      </c>
      <c r="B45" s="1830" t="s">
        <v>155</v>
      </c>
      <c r="C45" s="1831"/>
      <c r="D45" s="281">
        <f t="shared" si="6"/>
        <v>12</v>
      </c>
      <c r="E45" s="260">
        <f t="shared" si="4"/>
        <v>18</v>
      </c>
      <c r="F45" s="260">
        <v>7</v>
      </c>
      <c r="G45" s="456" t="s">
        <v>129</v>
      </c>
      <c r="H45" s="151" t="s">
        <v>138</v>
      </c>
    </row>
    <row r="46" spans="1:8" x14ac:dyDescent="0.2">
      <c r="A46" s="283">
        <f t="shared" si="5"/>
        <v>7</v>
      </c>
      <c r="B46" s="1646" t="s">
        <v>153</v>
      </c>
      <c r="C46" s="1647"/>
      <c r="D46" s="281">
        <f t="shared" si="6"/>
        <v>19</v>
      </c>
      <c r="E46" s="260">
        <f t="shared" si="4"/>
        <v>19</v>
      </c>
      <c r="F46" s="260">
        <v>1</v>
      </c>
      <c r="G46" s="456" t="s">
        <v>140</v>
      </c>
      <c r="H46" s="150" t="s">
        <v>179</v>
      </c>
    </row>
    <row r="47" spans="1:8" x14ac:dyDescent="0.2">
      <c r="A47" s="283"/>
      <c r="B47" s="521" t="s">
        <v>316</v>
      </c>
      <c r="C47" s="286"/>
      <c r="D47" s="281"/>
      <c r="E47" s="260"/>
      <c r="F47" s="260"/>
      <c r="G47" s="456"/>
      <c r="H47" s="150" t="s">
        <v>157</v>
      </c>
    </row>
    <row r="48" spans="1:8" x14ac:dyDescent="0.2">
      <c r="A48" s="263"/>
      <c r="B48" s="1669" t="s">
        <v>181</v>
      </c>
      <c r="C48" s="1670"/>
      <c r="D48" s="289"/>
      <c r="E48" s="289"/>
      <c r="F48" s="289"/>
      <c r="G48" s="289"/>
      <c r="H48" s="195"/>
    </row>
    <row r="49" spans="1:8" x14ac:dyDescent="0.2">
      <c r="A49" s="283">
        <f>A46+1</f>
        <v>8</v>
      </c>
      <c r="B49" s="265"/>
      <c r="C49" s="290" t="s">
        <v>137</v>
      </c>
      <c r="D49" s="281">
        <f>E46+1</f>
        <v>20</v>
      </c>
      <c r="E49" s="260">
        <f>D49+F49-1</f>
        <v>27</v>
      </c>
      <c r="F49" s="260">
        <v>8</v>
      </c>
      <c r="G49" s="456" t="s">
        <v>129</v>
      </c>
      <c r="H49" s="150" t="s">
        <v>182</v>
      </c>
    </row>
    <row r="50" spans="1:8" ht="24" x14ac:dyDescent="0.2">
      <c r="A50" s="283">
        <f>A49+1</f>
        <v>9</v>
      </c>
      <c r="B50" s="265"/>
      <c r="C50" s="284" t="s">
        <v>139</v>
      </c>
      <c r="D50" s="281">
        <f>E49+1</f>
        <v>28</v>
      </c>
      <c r="E50" s="260">
        <f>D50+F50-1</f>
        <v>28</v>
      </c>
      <c r="F50" s="260">
        <v>1</v>
      </c>
      <c r="G50" s="456" t="s">
        <v>140</v>
      </c>
      <c r="H50" s="166" t="s">
        <v>183</v>
      </c>
    </row>
    <row r="51" spans="1:8" x14ac:dyDescent="0.2">
      <c r="A51" s="283"/>
      <c r="B51" s="522" t="s">
        <v>317</v>
      </c>
      <c r="C51" s="502"/>
      <c r="D51" s="1666"/>
      <c r="E51" s="1667"/>
      <c r="F51" s="1667"/>
      <c r="G51" s="1667"/>
      <c r="H51" s="150"/>
    </row>
    <row r="52" spans="1:8" ht="24" x14ac:dyDescent="0.2">
      <c r="A52" s="283">
        <f>A50+1</f>
        <v>10</v>
      </c>
      <c r="B52" s="265"/>
      <c r="C52" s="523" t="s">
        <v>185</v>
      </c>
      <c r="D52" s="516">
        <f>E50+1</f>
        <v>29</v>
      </c>
      <c r="E52" s="505">
        <f>D52+F52-1</f>
        <v>29</v>
      </c>
      <c r="F52" s="505">
        <v>1</v>
      </c>
      <c r="G52" s="520" t="s">
        <v>140</v>
      </c>
      <c r="H52" s="194" t="s">
        <v>479</v>
      </c>
    </row>
    <row r="53" spans="1:8" ht="24" x14ac:dyDescent="0.2">
      <c r="A53" s="280">
        <f>A52+1</f>
        <v>11</v>
      </c>
      <c r="B53" s="265"/>
      <c r="C53" s="284" t="s">
        <v>261</v>
      </c>
      <c r="D53" s="281">
        <f>E52+1</f>
        <v>30</v>
      </c>
      <c r="E53" s="260">
        <f>D53+F53-1</f>
        <v>36</v>
      </c>
      <c r="F53" s="260">
        <v>7</v>
      </c>
      <c r="G53" s="456" t="s">
        <v>129</v>
      </c>
      <c r="H53" s="143" t="s">
        <v>188</v>
      </c>
    </row>
    <row r="54" spans="1:8" x14ac:dyDescent="0.2">
      <c r="A54" s="283">
        <v>12</v>
      </c>
      <c r="B54" s="1648" t="s">
        <v>170</v>
      </c>
      <c r="C54" s="1649"/>
      <c r="D54" s="281">
        <f>E53+1</f>
        <v>37</v>
      </c>
      <c r="E54" s="260">
        <f>+D54+F54-1</f>
        <v>42</v>
      </c>
      <c r="F54" s="260">
        <v>6</v>
      </c>
      <c r="G54" s="456" t="s">
        <v>140</v>
      </c>
      <c r="H54" s="151"/>
    </row>
    <row r="55" spans="1:8" ht="36" x14ac:dyDescent="0.2">
      <c r="A55" s="283"/>
      <c r="B55" s="1789" t="s">
        <v>135</v>
      </c>
      <c r="C55" s="1790"/>
      <c r="D55" s="516"/>
      <c r="E55" s="505"/>
      <c r="F55" s="505"/>
      <c r="G55" s="520"/>
      <c r="H55" s="168" t="s">
        <v>136</v>
      </c>
    </row>
    <row r="56" spans="1:8" x14ac:dyDescent="0.2">
      <c r="A56" s="283">
        <v>13</v>
      </c>
      <c r="B56" s="265"/>
      <c r="C56" s="290" t="s">
        <v>137</v>
      </c>
      <c r="D56" s="281">
        <f>+E54+1</f>
        <v>43</v>
      </c>
      <c r="E56" s="260">
        <f>D56+F56-1</f>
        <v>50</v>
      </c>
      <c r="F56" s="260">
        <v>8</v>
      </c>
      <c r="G56" s="456" t="s">
        <v>129</v>
      </c>
      <c r="H56" s="150" t="s">
        <v>258</v>
      </c>
    </row>
    <row r="57" spans="1:8" x14ac:dyDescent="0.2">
      <c r="A57" s="280">
        <f>A56+1</f>
        <v>14</v>
      </c>
      <c r="B57" s="265"/>
      <c r="C57" s="284" t="s">
        <v>139</v>
      </c>
      <c r="D57" s="281">
        <f>E56+1</f>
        <v>51</v>
      </c>
      <c r="E57" s="260">
        <f>D57+F57-1</f>
        <v>51</v>
      </c>
      <c r="F57" s="260">
        <v>1</v>
      </c>
      <c r="G57" s="456" t="s">
        <v>140</v>
      </c>
      <c r="H57" s="150" t="s">
        <v>141</v>
      </c>
    </row>
    <row r="58" spans="1:8" x14ac:dyDescent="0.2">
      <c r="A58" s="282">
        <f>A57+1</f>
        <v>15</v>
      </c>
      <c r="B58" s="1648" t="s">
        <v>190</v>
      </c>
      <c r="C58" s="1649"/>
      <c r="D58" s="281">
        <f>E57+1</f>
        <v>52</v>
      </c>
      <c r="E58" s="260">
        <f>D58+F58-1</f>
        <v>81</v>
      </c>
      <c r="F58" s="260">
        <v>30</v>
      </c>
      <c r="G58" s="456" t="s">
        <v>140</v>
      </c>
      <c r="H58" s="196" t="s">
        <v>191</v>
      </c>
    </row>
    <row r="59" spans="1:8" x14ac:dyDescent="0.2">
      <c r="A59" s="282">
        <f>A58+1</f>
        <v>16</v>
      </c>
      <c r="B59" s="1648" t="s">
        <v>459</v>
      </c>
      <c r="C59" s="1649"/>
      <c r="D59" s="65">
        <f>E58+1</f>
        <v>82</v>
      </c>
      <c r="E59" s="66">
        <f>D59+F59-1</f>
        <v>116</v>
      </c>
      <c r="F59" s="66">
        <v>35</v>
      </c>
      <c r="G59" s="451" t="s">
        <v>140</v>
      </c>
      <c r="H59" s="196" t="s">
        <v>191</v>
      </c>
    </row>
    <row r="60" spans="1:8" ht="12.75" thickBot="1" x14ac:dyDescent="0.25">
      <c r="A60" s="282">
        <f>A59+1</f>
        <v>17</v>
      </c>
      <c r="B60" s="1699" t="s">
        <v>170</v>
      </c>
      <c r="C60" s="1780"/>
      <c r="D60" s="65">
        <f>+E59+1</f>
        <v>117</v>
      </c>
      <c r="E60" s="73">
        <f>+D60+F60-1</f>
        <v>155</v>
      </c>
      <c r="F60" s="73">
        <v>39</v>
      </c>
      <c r="G60" s="72" t="s">
        <v>140</v>
      </c>
      <c r="H60" s="211"/>
    </row>
    <row r="61" spans="1:8" ht="12.75" thickBot="1" x14ac:dyDescent="0.25">
      <c r="A61" s="297"/>
      <c r="B61" s="1656" t="s">
        <v>171</v>
      </c>
      <c r="C61" s="1658"/>
      <c r="D61" s="200"/>
      <c r="E61" s="201"/>
      <c r="F61" s="202">
        <f>SUM(F39:F60)</f>
        <v>155</v>
      </c>
      <c r="G61" s="181"/>
      <c r="H61" s="182"/>
    </row>
    <row r="62" spans="1:8" ht="12.75" thickBot="1" x14ac:dyDescent="0.25">
      <c r="A62" s="275"/>
      <c r="B62" s="273"/>
      <c r="C62" s="273"/>
      <c r="D62" s="139"/>
      <c r="E62" s="139"/>
    </row>
    <row r="63" spans="1:8" ht="12.75" thickBot="1" x14ac:dyDescent="0.25">
      <c r="A63" s="1659" t="s">
        <v>120</v>
      </c>
      <c r="B63" s="1661" t="s">
        <v>121</v>
      </c>
      <c r="C63" s="1662"/>
      <c r="D63" s="40" t="s">
        <v>122</v>
      </c>
      <c r="E63" s="41"/>
      <c r="F63" s="1572" t="s">
        <v>123</v>
      </c>
      <c r="G63" s="1572" t="s">
        <v>124</v>
      </c>
      <c r="H63" s="1572" t="s">
        <v>125</v>
      </c>
    </row>
    <row r="64" spans="1:8" ht="12.75" thickBot="1" x14ac:dyDescent="0.25">
      <c r="A64" s="1660"/>
      <c r="B64" s="1663"/>
      <c r="C64" s="1664"/>
      <c r="D64" s="79" t="s">
        <v>192</v>
      </c>
      <c r="E64" s="79" t="s">
        <v>193</v>
      </c>
      <c r="F64" s="1573"/>
      <c r="G64" s="1573"/>
      <c r="H64" s="1573"/>
    </row>
    <row r="65" spans="1:8" x14ac:dyDescent="0.2">
      <c r="A65" s="343"/>
      <c r="B65" s="1671" t="s">
        <v>128</v>
      </c>
      <c r="C65" s="1672"/>
      <c r="D65" s="1832"/>
      <c r="E65" s="1833"/>
      <c r="F65" s="1833"/>
      <c r="G65" s="1834"/>
      <c r="H65" s="236"/>
    </row>
    <row r="66" spans="1:8" x14ac:dyDescent="0.2">
      <c r="A66" s="263">
        <v>1</v>
      </c>
      <c r="B66" s="265"/>
      <c r="C66" s="266" t="s">
        <v>259</v>
      </c>
      <c r="D66" s="281">
        <v>1</v>
      </c>
      <c r="E66" s="260">
        <f>D66+F66-1</f>
        <v>1</v>
      </c>
      <c r="F66" s="260">
        <v>1</v>
      </c>
      <c r="G66" s="456" t="s">
        <v>129</v>
      </c>
      <c r="H66" s="151" t="s">
        <v>174</v>
      </c>
    </row>
    <row r="67" spans="1:8" x14ac:dyDescent="0.2">
      <c r="A67" s="293">
        <f>A66+1</f>
        <v>2</v>
      </c>
      <c r="B67" s="265"/>
      <c r="C67" s="262" t="s">
        <v>175</v>
      </c>
      <c r="D67" s="281">
        <f>E66+1</f>
        <v>2</v>
      </c>
      <c r="E67" s="260">
        <f>D67+F67-1</f>
        <v>2</v>
      </c>
      <c r="F67" s="260">
        <v>1</v>
      </c>
      <c r="G67" s="456" t="s">
        <v>129</v>
      </c>
      <c r="H67" s="151" t="s">
        <v>196</v>
      </c>
    </row>
    <row r="68" spans="1:8" x14ac:dyDescent="0.2">
      <c r="A68" s="293">
        <f>A67+1</f>
        <v>3</v>
      </c>
      <c r="B68" s="1648" t="s">
        <v>198</v>
      </c>
      <c r="C68" s="1649"/>
      <c r="D68" s="281">
        <f>+E67+1</f>
        <v>3</v>
      </c>
      <c r="E68" s="260">
        <f>D68+F68-1</f>
        <v>17</v>
      </c>
      <c r="F68" s="260">
        <v>15</v>
      </c>
      <c r="G68" s="456" t="s">
        <v>140</v>
      </c>
      <c r="H68" s="196" t="s">
        <v>191</v>
      </c>
    </row>
    <row r="69" spans="1:8" ht="24" x14ac:dyDescent="0.2">
      <c r="A69" s="293">
        <f>A68+1</f>
        <v>4</v>
      </c>
      <c r="B69" s="1835" t="s">
        <v>199</v>
      </c>
      <c r="C69" s="1836"/>
      <c r="D69" s="516">
        <f>+E68+1</f>
        <v>18</v>
      </c>
      <c r="E69" s="505">
        <f>D69+F69-1</f>
        <v>47</v>
      </c>
      <c r="F69" s="505">
        <v>30</v>
      </c>
      <c r="G69" s="520" t="s">
        <v>140</v>
      </c>
      <c r="H69" s="294" t="s">
        <v>262</v>
      </c>
    </row>
    <row r="70" spans="1:8" x14ac:dyDescent="0.2">
      <c r="A70" s="273"/>
      <c r="B70" s="1646" t="s">
        <v>201</v>
      </c>
      <c r="C70" s="1647"/>
      <c r="D70" s="1693"/>
      <c r="E70" s="1694"/>
      <c r="F70" s="1694"/>
      <c r="G70" s="1840"/>
      <c r="H70" s="150"/>
    </row>
    <row r="71" spans="1:8" x14ac:dyDescent="0.2">
      <c r="A71" s="526">
        <f>A69+1</f>
        <v>5</v>
      </c>
      <c r="B71" s="265"/>
      <c r="C71" s="291" t="s">
        <v>263</v>
      </c>
      <c r="D71" s="281">
        <f>E69+1</f>
        <v>48</v>
      </c>
      <c r="E71" s="260">
        <f>D71+F71-1</f>
        <v>49</v>
      </c>
      <c r="F71" s="260">
        <v>2</v>
      </c>
      <c r="G71" s="456" t="s">
        <v>129</v>
      </c>
      <c r="H71" s="207" t="s">
        <v>203</v>
      </c>
    </row>
    <row r="72" spans="1:8" x14ac:dyDescent="0.2">
      <c r="A72" s="526">
        <f>A71+1</f>
        <v>6</v>
      </c>
      <c r="B72" s="265"/>
      <c r="C72" s="290" t="s">
        <v>264</v>
      </c>
      <c r="D72" s="281">
        <f>E71+1</f>
        <v>50</v>
      </c>
      <c r="E72" s="260">
        <f>D72+F72-1</f>
        <v>51</v>
      </c>
      <c r="F72" s="260">
        <v>2</v>
      </c>
      <c r="G72" s="456" t="s">
        <v>129</v>
      </c>
      <c r="H72" s="208" t="s">
        <v>205</v>
      </c>
    </row>
    <row r="73" spans="1:8" x14ac:dyDescent="0.2">
      <c r="A73" s="526">
        <f>A72+1</f>
        <v>7</v>
      </c>
      <c r="B73" s="265"/>
      <c r="C73" s="290" t="s">
        <v>265</v>
      </c>
      <c r="D73" s="281">
        <f>E72+1</f>
        <v>52</v>
      </c>
      <c r="E73" s="260">
        <f>D73+F73-1</f>
        <v>58</v>
      </c>
      <c r="F73" s="260">
        <v>7</v>
      </c>
      <c r="G73" s="456" t="s">
        <v>129</v>
      </c>
      <c r="H73" s="208" t="s">
        <v>205</v>
      </c>
    </row>
    <row r="74" spans="1:8" x14ac:dyDescent="0.2">
      <c r="A74" s="526" t="s">
        <v>157</v>
      </c>
      <c r="B74" s="1650" t="s">
        <v>207</v>
      </c>
      <c r="C74" s="1651"/>
      <c r="D74" s="1693"/>
      <c r="E74" s="1694"/>
      <c r="F74" s="1694"/>
      <c r="G74" s="1840"/>
      <c r="H74" s="196" t="s">
        <v>208</v>
      </c>
    </row>
    <row r="75" spans="1:8" x14ac:dyDescent="0.2">
      <c r="A75" s="526">
        <f>A73+1</f>
        <v>8</v>
      </c>
      <c r="B75" s="265"/>
      <c r="C75" s="291" t="s">
        <v>263</v>
      </c>
      <c r="D75" s="281">
        <f>E73+1</f>
        <v>59</v>
      </c>
      <c r="E75" s="260">
        <f>D75+F75-1</f>
        <v>60</v>
      </c>
      <c r="F75" s="260">
        <v>2</v>
      </c>
      <c r="G75" s="456" t="s">
        <v>129</v>
      </c>
      <c r="H75" s="207" t="s">
        <v>203</v>
      </c>
    </row>
    <row r="76" spans="1:8" x14ac:dyDescent="0.2">
      <c r="A76" s="526">
        <f>A75+1</f>
        <v>9</v>
      </c>
      <c r="B76" s="265"/>
      <c r="C76" s="290" t="s">
        <v>264</v>
      </c>
      <c r="D76" s="281">
        <f>+E75+1</f>
        <v>61</v>
      </c>
      <c r="E76" s="260">
        <f>D76+F76-1</f>
        <v>62</v>
      </c>
      <c r="F76" s="260">
        <v>2</v>
      </c>
      <c r="G76" s="456" t="s">
        <v>129</v>
      </c>
      <c r="H76" s="208" t="s">
        <v>138</v>
      </c>
    </row>
    <row r="77" spans="1:8" x14ac:dyDescent="0.2">
      <c r="A77" s="526">
        <f>A76+1</f>
        <v>10</v>
      </c>
      <c r="B77" s="265"/>
      <c r="C77" s="284" t="s">
        <v>265</v>
      </c>
      <c r="D77" s="527">
        <f>+E76+1</f>
        <v>63</v>
      </c>
      <c r="E77" s="528">
        <f>D77+F77-1</f>
        <v>69</v>
      </c>
      <c r="F77" s="528">
        <v>7</v>
      </c>
      <c r="G77" s="529" t="s">
        <v>129</v>
      </c>
      <c r="H77" s="530" t="s">
        <v>138</v>
      </c>
    </row>
    <row r="78" spans="1:8" x14ac:dyDescent="0.2">
      <c r="A78" s="359"/>
      <c r="B78" s="1646" t="s">
        <v>267</v>
      </c>
      <c r="C78" s="1842"/>
      <c r="D78" s="1694"/>
      <c r="E78" s="1694"/>
      <c r="F78" s="1694"/>
      <c r="G78" s="1840"/>
      <c r="H78" s="150" t="s">
        <v>268</v>
      </c>
    </row>
    <row r="79" spans="1:8" x14ac:dyDescent="0.2">
      <c r="A79" s="283">
        <f>+A77+1</f>
        <v>11</v>
      </c>
      <c r="B79" s="531"/>
      <c r="C79" s="532" t="s">
        <v>269</v>
      </c>
      <c r="D79" s="260">
        <f>+E77+1</f>
        <v>70</v>
      </c>
      <c r="E79" s="260">
        <f>+D79+F79-1</f>
        <v>71</v>
      </c>
      <c r="F79" s="260">
        <v>2</v>
      </c>
      <c r="G79" s="456" t="s">
        <v>140</v>
      </c>
      <c r="H79" s="150" t="s">
        <v>145</v>
      </c>
    </row>
    <row r="80" spans="1:8" x14ac:dyDescent="0.2">
      <c r="A80" s="280">
        <f>+A79+1</f>
        <v>12</v>
      </c>
      <c r="B80" s="531"/>
      <c r="C80" s="532" t="s">
        <v>146</v>
      </c>
      <c r="D80" s="260">
        <f>+E79+1</f>
        <v>72</v>
      </c>
      <c r="E80" s="260">
        <f>+D80+F80-1</f>
        <v>75</v>
      </c>
      <c r="F80" s="260">
        <v>4</v>
      </c>
      <c r="G80" s="456" t="s">
        <v>129</v>
      </c>
      <c r="H80" s="150" t="s">
        <v>147</v>
      </c>
    </row>
    <row r="81" spans="1:8" ht="48" x14ac:dyDescent="0.2">
      <c r="A81" s="359"/>
      <c r="B81" s="1789" t="s">
        <v>213</v>
      </c>
      <c r="C81" s="1837"/>
      <c r="D81" s="1838"/>
      <c r="E81" s="1838"/>
      <c r="F81" s="1838"/>
      <c r="G81" s="1839"/>
      <c r="H81" s="194" t="s">
        <v>271</v>
      </c>
    </row>
    <row r="82" spans="1:8" x14ac:dyDescent="0.2">
      <c r="A82" s="283"/>
      <c r="B82" s="1666" t="s">
        <v>325</v>
      </c>
      <c r="C82" s="1812"/>
      <c r="D82" s="1694"/>
      <c r="E82" s="1694"/>
      <c r="F82" s="1694"/>
      <c r="G82" s="1840"/>
      <c r="H82" s="150"/>
    </row>
    <row r="83" spans="1:8" x14ac:dyDescent="0.2">
      <c r="A83" s="283">
        <f>+A80+1</f>
        <v>13</v>
      </c>
      <c r="B83" s="531"/>
      <c r="C83" s="533" t="s">
        <v>273</v>
      </c>
      <c r="D83" s="260">
        <f>+E80+1</f>
        <v>76</v>
      </c>
      <c r="E83" s="260">
        <f>D83+F83-1</f>
        <v>80</v>
      </c>
      <c r="F83" s="260">
        <v>5</v>
      </c>
      <c r="G83" s="456" t="s">
        <v>129</v>
      </c>
      <c r="H83" s="207" t="s">
        <v>160</v>
      </c>
    </row>
    <row r="84" spans="1:8" x14ac:dyDescent="0.2">
      <c r="A84" s="302">
        <f>A83+1</f>
        <v>14</v>
      </c>
      <c r="B84" s="186"/>
      <c r="C84" s="553" t="s">
        <v>274</v>
      </c>
      <c r="D84" s="66">
        <f>E83+1</f>
        <v>81</v>
      </c>
      <c r="E84" s="66">
        <f>D84+F84-1</f>
        <v>83</v>
      </c>
      <c r="F84" s="66">
        <v>3</v>
      </c>
      <c r="G84" s="451" t="s">
        <v>129</v>
      </c>
      <c r="H84" s="207" t="s">
        <v>160</v>
      </c>
    </row>
    <row r="85" spans="1:8" x14ac:dyDescent="0.2">
      <c r="A85" s="305">
        <f>A84+1</f>
        <v>15</v>
      </c>
      <c r="B85" s="186"/>
      <c r="C85" s="558" t="s">
        <v>219</v>
      </c>
      <c r="D85" s="66">
        <f>E84+1</f>
        <v>84</v>
      </c>
      <c r="E85" s="66">
        <f>D85+F85-1</f>
        <v>88</v>
      </c>
      <c r="F85" s="66">
        <v>5</v>
      </c>
      <c r="G85" s="451" t="s">
        <v>129</v>
      </c>
      <c r="H85" s="207" t="s">
        <v>160</v>
      </c>
    </row>
    <row r="86" spans="1:8" ht="12.75" thickBot="1" x14ac:dyDescent="0.25">
      <c r="A86" s="197">
        <f>A85+1</f>
        <v>16</v>
      </c>
      <c r="B86" s="1592" t="s">
        <v>170</v>
      </c>
      <c r="C86" s="1841"/>
      <c r="D86" s="73">
        <f>E85+1</f>
        <v>89</v>
      </c>
      <c r="E86" s="73">
        <f>D86+F86-1</f>
        <v>155</v>
      </c>
      <c r="F86" s="73">
        <v>67</v>
      </c>
      <c r="G86" s="72" t="s">
        <v>140</v>
      </c>
      <c r="H86" s="271"/>
    </row>
    <row r="87" spans="1:8" ht="12.75" thickBot="1" x14ac:dyDescent="0.25">
      <c r="A87" s="177"/>
      <c r="B87" s="1565" t="s">
        <v>171</v>
      </c>
      <c r="C87" s="1566"/>
      <c r="D87" s="178"/>
      <c r="E87" s="179"/>
      <c r="F87" s="180">
        <f>SUM(F66:F86)</f>
        <v>155</v>
      </c>
      <c r="G87" s="181"/>
    </row>
    <row r="88" spans="1:8" ht="12.75" thickBot="1" x14ac:dyDescent="0.25">
      <c r="B88" s="183"/>
    </row>
    <row r="89" spans="1:8" ht="12.75" thickBot="1" x14ac:dyDescent="0.25">
      <c r="A89" s="1569" t="s">
        <v>220</v>
      </c>
      <c r="B89" s="1571"/>
      <c r="C89" s="1571"/>
      <c r="D89" s="1571"/>
      <c r="E89" s="1571"/>
      <c r="F89" s="1571"/>
      <c r="G89" s="1571"/>
      <c r="H89" s="1570"/>
    </row>
    <row r="90" spans="1:8" ht="12.75" thickBot="1" x14ac:dyDescent="0.25">
      <c r="A90" s="1572" t="s">
        <v>120</v>
      </c>
      <c r="B90" s="1574" t="s">
        <v>121</v>
      </c>
      <c r="C90" s="1575"/>
      <c r="D90" s="40" t="s">
        <v>122</v>
      </c>
      <c r="E90" s="41"/>
      <c r="F90" s="1572" t="s">
        <v>123</v>
      </c>
      <c r="G90" s="1572" t="s">
        <v>124</v>
      </c>
      <c r="H90" s="1572" t="s">
        <v>125</v>
      </c>
    </row>
    <row r="91" spans="1:8" ht="12.75" thickBot="1" x14ac:dyDescent="0.25">
      <c r="A91" s="1580"/>
      <c r="B91" s="1576"/>
      <c r="C91" s="1577"/>
      <c r="D91" s="79" t="s">
        <v>192</v>
      </c>
      <c r="E91" s="79" t="s">
        <v>193</v>
      </c>
      <c r="F91" s="1573"/>
      <c r="G91" s="1573"/>
      <c r="H91" s="1573"/>
    </row>
    <row r="92" spans="1:8" x14ac:dyDescent="0.2">
      <c r="A92" s="254"/>
      <c r="B92" s="1810" t="s">
        <v>128</v>
      </c>
      <c r="C92" s="1811"/>
      <c r="D92" s="346">
        <v>1</v>
      </c>
      <c r="E92" s="256">
        <f>D92+F92-1</f>
        <v>1</v>
      </c>
      <c r="F92" s="256">
        <v>1</v>
      </c>
      <c r="G92" s="336" t="s">
        <v>129</v>
      </c>
      <c r="H92" s="236" t="s">
        <v>196</v>
      </c>
    </row>
    <row r="93" spans="1:8" x14ac:dyDescent="0.2">
      <c r="A93" s="258"/>
      <c r="B93" s="1648" t="s">
        <v>133</v>
      </c>
      <c r="C93" s="1649"/>
      <c r="D93" s="281">
        <f>E92+1</f>
        <v>2</v>
      </c>
      <c r="E93" s="260">
        <f>D93+F93-1</f>
        <v>5</v>
      </c>
      <c r="F93" s="260">
        <v>4</v>
      </c>
      <c r="G93" s="337" t="s">
        <v>129</v>
      </c>
      <c r="H93" s="151" t="s">
        <v>477</v>
      </c>
    </row>
    <row r="94" spans="1:8" x14ac:dyDescent="0.2">
      <c r="A94" s="263"/>
      <c r="B94" s="1676" t="s">
        <v>313</v>
      </c>
      <c r="C94" s="1677"/>
      <c r="D94" s="1666"/>
      <c r="E94" s="1667"/>
      <c r="F94" s="1667"/>
      <c r="G94" s="1668"/>
      <c r="H94" s="150"/>
    </row>
    <row r="95" spans="1:8" ht="24" x14ac:dyDescent="0.2">
      <c r="A95" s="263"/>
      <c r="B95" s="265"/>
      <c r="C95" s="536" t="s">
        <v>152</v>
      </c>
      <c r="D95" s="516">
        <f>E93+1</f>
        <v>6</v>
      </c>
      <c r="E95" s="505">
        <f>D95+F95-1</f>
        <v>6</v>
      </c>
      <c r="F95" s="505">
        <v>1</v>
      </c>
      <c r="G95" s="506" t="s">
        <v>140</v>
      </c>
      <c r="H95" s="195" t="s">
        <v>478</v>
      </c>
    </row>
    <row r="96" spans="1:8" x14ac:dyDescent="0.2">
      <c r="A96" s="293"/>
      <c r="B96" s="265"/>
      <c r="C96" s="290" t="s">
        <v>155</v>
      </c>
      <c r="D96" s="281">
        <f>E95+1</f>
        <v>7</v>
      </c>
      <c r="E96" s="260">
        <f>D96+F96-1</f>
        <v>13</v>
      </c>
      <c r="F96" s="260">
        <v>7</v>
      </c>
      <c r="G96" s="337" t="s">
        <v>129</v>
      </c>
      <c r="H96" s="151" t="s">
        <v>138</v>
      </c>
    </row>
    <row r="97" spans="1:8" x14ac:dyDescent="0.2">
      <c r="A97" s="263"/>
      <c r="B97" s="1648" t="s">
        <v>153</v>
      </c>
      <c r="C97" s="1649"/>
      <c r="D97" s="281">
        <f>E96+1</f>
        <v>14</v>
      </c>
      <c r="E97" s="260">
        <f>D97+F97-1</f>
        <v>14</v>
      </c>
      <c r="F97" s="260">
        <v>1</v>
      </c>
      <c r="G97" s="337" t="s">
        <v>140</v>
      </c>
      <c r="H97" s="150" t="s">
        <v>179</v>
      </c>
    </row>
    <row r="98" spans="1:8" ht="36" x14ac:dyDescent="0.2">
      <c r="A98" s="263"/>
      <c r="B98" s="1789" t="s">
        <v>135</v>
      </c>
      <c r="C98" s="1790"/>
      <c r="D98" s="1843"/>
      <c r="E98" s="1806"/>
      <c r="F98" s="1806"/>
      <c r="G98" s="1807"/>
      <c r="H98" s="168" t="s">
        <v>136</v>
      </c>
    </row>
    <row r="99" spans="1:8" x14ac:dyDescent="0.2">
      <c r="A99" s="263"/>
      <c r="B99" s="265"/>
      <c r="C99" s="291" t="s">
        <v>222</v>
      </c>
      <c r="D99" s="281">
        <f>E97+1</f>
        <v>15</v>
      </c>
      <c r="E99" s="260">
        <f>D99+F99-1</f>
        <v>22</v>
      </c>
      <c r="F99" s="260">
        <v>8</v>
      </c>
      <c r="G99" s="337" t="s">
        <v>129</v>
      </c>
      <c r="H99" s="150" t="s">
        <v>258</v>
      </c>
    </row>
    <row r="100" spans="1:8" x14ac:dyDescent="0.2">
      <c r="A100" s="293"/>
      <c r="B100" s="265"/>
      <c r="C100" s="290" t="s">
        <v>223</v>
      </c>
      <c r="D100" s="281">
        <f>E99+1</f>
        <v>23</v>
      </c>
      <c r="E100" s="260">
        <f>D100+F100-1</f>
        <v>23</v>
      </c>
      <c r="F100" s="260">
        <v>1</v>
      </c>
      <c r="G100" s="337" t="s">
        <v>140</v>
      </c>
      <c r="H100" s="150" t="s">
        <v>141</v>
      </c>
    </row>
    <row r="101" spans="1:8" x14ac:dyDescent="0.2">
      <c r="A101" s="263">
        <v>2</v>
      </c>
      <c r="B101" s="1646" t="s">
        <v>480</v>
      </c>
      <c r="C101" s="1647"/>
      <c r="D101" s="1666"/>
      <c r="E101" s="1667"/>
      <c r="F101" s="1667"/>
      <c r="G101" s="1668"/>
      <c r="H101" s="150"/>
    </row>
    <row r="102" spans="1:8" ht="24" x14ac:dyDescent="0.2">
      <c r="A102" s="263"/>
      <c r="B102" s="265"/>
      <c r="C102" s="291" t="s">
        <v>222</v>
      </c>
      <c r="D102" s="281">
        <f>E100+1</f>
        <v>24</v>
      </c>
      <c r="E102" s="260">
        <f t="shared" ref="E102:E119" si="7">D102+F102-1</f>
        <v>31</v>
      </c>
      <c r="F102" s="260">
        <v>8</v>
      </c>
      <c r="G102" s="337" t="s">
        <v>129</v>
      </c>
      <c r="H102" s="195" t="s">
        <v>226</v>
      </c>
    </row>
    <row r="103" spans="1:8" x14ac:dyDescent="0.2">
      <c r="A103" s="144"/>
      <c r="B103" s="447"/>
      <c r="C103" s="192" t="s">
        <v>223</v>
      </c>
      <c r="D103" s="65">
        <f>E102+1</f>
        <v>32</v>
      </c>
      <c r="E103" s="66">
        <f t="shared" si="7"/>
        <v>32</v>
      </c>
      <c r="F103" s="66">
        <v>1</v>
      </c>
      <c r="G103" s="86" t="s">
        <v>140</v>
      </c>
      <c r="H103" s="150" t="s">
        <v>141</v>
      </c>
    </row>
    <row r="104" spans="1:8" x14ac:dyDescent="0.2">
      <c r="A104" s="132">
        <v>17</v>
      </c>
      <c r="B104" s="1590" t="s">
        <v>481</v>
      </c>
      <c r="C104" s="1591"/>
      <c r="D104" s="65">
        <f>E103+1</f>
        <v>33</v>
      </c>
      <c r="E104" s="66">
        <f t="shared" ref="E104" si="8">D104+F104-1</f>
        <v>33</v>
      </c>
      <c r="F104" s="66">
        <v>1</v>
      </c>
      <c r="G104" s="86" t="s">
        <v>129</v>
      </c>
      <c r="H104" s="150"/>
    </row>
    <row r="105" spans="1:8" x14ac:dyDescent="0.2">
      <c r="A105" s="749">
        <v>5</v>
      </c>
      <c r="B105" s="1848" t="s">
        <v>482</v>
      </c>
      <c r="C105" s="1849"/>
      <c r="D105" s="136"/>
      <c r="E105" s="136"/>
      <c r="F105" s="136"/>
      <c r="G105" s="137"/>
      <c r="H105" s="150"/>
    </row>
    <row r="106" spans="1:8" x14ac:dyDescent="0.2">
      <c r="A106" s="302"/>
      <c r="B106" s="1500"/>
      <c r="C106" s="185" t="s">
        <v>483</v>
      </c>
      <c r="D106" s="213">
        <f>+E104+1</f>
        <v>34</v>
      </c>
      <c r="E106" s="66">
        <f>D106+F106-1</f>
        <v>35</v>
      </c>
      <c r="F106" s="66">
        <v>2</v>
      </c>
      <c r="G106" s="137" t="s">
        <v>129</v>
      </c>
      <c r="H106" s="150" t="s">
        <v>484</v>
      </c>
    </row>
    <row r="107" spans="1:8" x14ac:dyDescent="0.2">
      <c r="A107" s="302"/>
      <c r="B107" s="1500"/>
      <c r="C107" s="134" t="s">
        <v>249</v>
      </c>
      <c r="D107" s="213">
        <f>E106+1</f>
        <v>36</v>
      </c>
      <c r="E107" s="66">
        <f>D107+F107-1</f>
        <v>37</v>
      </c>
      <c r="F107" s="66">
        <v>2</v>
      </c>
      <c r="G107" s="137" t="s">
        <v>129</v>
      </c>
      <c r="H107" s="150" t="s">
        <v>485</v>
      </c>
    </row>
    <row r="108" spans="1:8" ht="12" customHeight="1" x14ac:dyDescent="0.25">
      <c r="A108" s="302"/>
      <c r="B108" s="1500"/>
      <c r="C108" s="187" t="s">
        <v>251</v>
      </c>
      <c r="D108" s="213">
        <f>E107+1</f>
        <v>38</v>
      </c>
      <c r="E108" s="66">
        <f>D108+F108-1</f>
        <v>41</v>
      </c>
      <c r="F108" s="66">
        <v>4</v>
      </c>
      <c r="G108" s="137" t="s">
        <v>129</v>
      </c>
      <c r="H108" s="2" t="s">
        <v>486</v>
      </c>
    </row>
    <row r="109" spans="1:8" ht="12" customHeight="1" x14ac:dyDescent="0.25">
      <c r="A109" s="302">
        <v>18</v>
      </c>
      <c r="B109" s="1585" t="s">
        <v>487</v>
      </c>
      <c r="C109" s="1586"/>
      <c r="D109" s="213"/>
      <c r="E109" s="66"/>
      <c r="F109" s="66"/>
      <c r="G109" s="137"/>
      <c r="H109" s="2"/>
    </row>
    <row r="110" spans="1:8" ht="24" x14ac:dyDescent="0.2">
      <c r="A110" s="132"/>
      <c r="B110" s="141"/>
      <c r="C110" s="206" t="s">
        <v>222</v>
      </c>
      <c r="D110" s="65">
        <f>E108+1</f>
        <v>42</v>
      </c>
      <c r="E110" s="66">
        <f t="shared" ref="E110:E111" si="9">D110+F110-1</f>
        <v>49</v>
      </c>
      <c r="F110" s="66">
        <v>8</v>
      </c>
      <c r="G110" s="86" t="s">
        <v>129</v>
      </c>
      <c r="H110" s="195" t="s">
        <v>226</v>
      </c>
    </row>
    <row r="111" spans="1:8" x14ac:dyDescent="0.2">
      <c r="A111" s="144"/>
      <c r="B111" s="447"/>
      <c r="C111" s="192" t="s">
        <v>223</v>
      </c>
      <c r="D111" s="65">
        <f>E110+1</f>
        <v>50</v>
      </c>
      <c r="E111" s="66">
        <f t="shared" si="9"/>
        <v>50</v>
      </c>
      <c r="F111" s="66">
        <v>1</v>
      </c>
      <c r="G111" s="86" t="s">
        <v>140</v>
      </c>
      <c r="H111" s="150" t="s">
        <v>141</v>
      </c>
    </row>
    <row r="112" spans="1:8" ht="12" customHeight="1" x14ac:dyDescent="0.2">
      <c r="A112" s="302">
        <v>4</v>
      </c>
      <c r="B112" s="1689" t="s">
        <v>488</v>
      </c>
      <c r="C112" s="1765"/>
      <c r="D112" s="213">
        <f>E111+1</f>
        <v>51</v>
      </c>
      <c r="E112" s="66">
        <f>D112+F112-1</f>
        <v>65</v>
      </c>
      <c r="F112" s="136">
        <v>15</v>
      </c>
      <c r="G112" s="86" t="s">
        <v>129</v>
      </c>
      <c r="H112" s="150" t="s">
        <v>149</v>
      </c>
    </row>
    <row r="113" spans="1:8" ht="12" customHeight="1" x14ac:dyDescent="0.2">
      <c r="A113" s="302">
        <v>19</v>
      </c>
      <c r="B113" s="1764" t="s">
        <v>489</v>
      </c>
      <c r="C113" s="1765"/>
      <c r="D113" s="213">
        <f>E112+1</f>
        <v>66</v>
      </c>
      <c r="E113" s="66">
        <f t="shared" ref="E113:E114" si="10">D113+F113-1</f>
        <v>80</v>
      </c>
      <c r="F113" s="136">
        <v>15</v>
      </c>
      <c r="G113" s="86" t="s">
        <v>129</v>
      </c>
      <c r="H113" s="150" t="s">
        <v>490</v>
      </c>
    </row>
    <row r="114" spans="1:8" ht="12" customHeight="1" x14ac:dyDescent="0.2">
      <c r="A114" s="302">
        <v>20</v>
      </c>
      <c r="B114" s="1764" t="s">
        <v>491</v>
      </c>
      <c r="C114" s="1765"/>
      <c r="D114" s="213">
        <f>E113+1</f>
        <v>81</v>
      </c>
      <c r="E114" s="66">
        <f t="shared" si="10"/>
        <v>95</v>
      </c>
      <c r="F114" s="136">
        <v>15</v>
      </c>
      <c r="G114" s="86" t="s">
        <v>129</v>
      </c>
      <c r="H114" s="150" t="s">
        <v>492</v>
      </c>
    </row>
    <row r="115" spans="1:8" ht="12" customHeight="1" x14ac:dyDescent="0.2">
      <c r="A115" s="302">
        <v>3</v>
      </c>
      <c r="B115" s="1846" t="s">
        <v>493</v>
      </c>
      <c r="C115" s="1847"/>
      <c r="D115" s="213">
        <f>E114+1</f>
        <v>96</v>
      </c>
      <c r="E115" s="66">
        <f t="shared" si="7"/>
        <v>110</v>
      </c>
      <c r="F115" s="66">
        <v>15</v>
      </c>
      <c r="G115" s="86" t="s">
        <v>129</v>
      </c>
      <c r="H115" s="150" t="s">
        <v>149</v>
      </c>
    </row>
    <row r="116" spans="1:8" ht="12" customHeight="1" x14ac:dyDescent="0.2">
      <c r="A116" s="302">
        <v>7</v>
      </c>
      <c r="B116" s="1844" t="s">
        <v>494</v>
      </c>
      <c r="C116" s="1845"/>
      <c r="D116" s="213">
        <f>+E115+1</f>
        <v>111</v>
      </c>
      <c r="E116" s="66">
        <f>D116+F116-1</f>
        <v>125</v>
      </c>
      <c r="F116" s="566">
        <v>15</v>
      </c>
      <c r="G116" s="86" t="s">
        <v>129</v>
      </c>
      <c r="H116" s="150" t="s">
        <v>149</v>
      </c>
    </row>
    <row r="117" spans="1:8" x14ac:dyDescent="0.2">
      <c r="A117" s="305">
        <v>8</v>
      </c>
      <c r="B117" s="1844" t="s">
        <v>495</v>
      </c>
      <c r="C117" s="1845"/>
      <c r="D117" s="213">
        <f>+E116+1</f>
        <v>126</v>
      </c>
      <c r="E117" s="66">
        <f t="shared" si="7"/>
        <v>140</v>
      </c>
      <c r="F117" s="566">
        <v>15</v>
      </c>
      <c r="G117" s="86" t="s">
        <v>129</v>
      </c>
      <c r="H117" s="150" t="s">
        <v>149</v>
      </c>
    </row>
    <row r="118" spans="1:8" x14ac:dyDescent="0.2">
      <c r="A118" s="135">
        <v>15</v>
      </c>
      <c r="B118" s="1590" t="s">
        <v>237</v>
      </c>
      <c r="C118" s="1591"/>
      <c r="D118" s="65">
        <f>+E117+1</f>
        <v>141</v>
      </c>
      <c r="E118" s="66">
        <f t="shared" si="7"/>
        <v>147</v>
      </c>
      <c r="F118" s="66">
        <v>7</v>
      </c>
      <c r="G118" s="86" t="s">
        <v>129</v>
      </c>
      <c r="H118" s="151" t="s">
        <v>205</v>
      </c>
    </row>
    <row r="119" spans="1:8" ht="12.75" thickBot="1" x14ac:dyDescent="0.25">
      <c r="A119" s="132"/>
      <c r="B119" s="339" t="s">
        <v>170</v>
      </c>
      <c r="C119" s="1117"/>
      <c r="D119" s="71">
        <f>+E118+1</f>
        <v>148</v>
      </c>
      <c r="E119" s="73">
        <f t="shared" si="7"/>
        <v>155</v>
      </c>
      <c r="F119" s="73">
        <v>8</v>
      </c>
      <c r="G119" s="175" t="s">
        <v>140</v>
      </c>
      <c r="H119" s="235"/>
    </row>
    <row r="120" spans="1:8" ht="12.75" thickBot="1" x14ac:dyDescent="0.25">
      <c r="A120" s="177"/>
      <c r="B120" s="1565" t="s">
        <v>171</v>
      </c>
      <c r="C120" s="1566"/>
      <c r="D120" s="569"/>
      <c r="E120" s="570"/>
      <c r="F120" s="180">
        <f>SUM(F92:F119)</f>
        <v>155</v>
      </c>
    </row>
    <row r="121" spans="1:8" ht="12.75" thickBot="1" x14ac:dyDescent="0.25">
      <c r="A121" s="183"/>
      <c r="C121" s="203"/>
      <c r="D121" s="203"/>
      <c r="E121" s="203"/>
    </row>
    <row r="122" spans="1:8" ht="12.75" thickBot="1" x14ac:dyDescent="0.25">
      <c r="A122" s="1569" t="s">
        <v>238</v>
      </c>
      <c r="B122" s="1571"/>
      <c r="C122" s="1571"/>
      <c r="D122" s="1571"/>
      <c r="E122" s="1571"/>
      <c r="F122" s="1571"/>
      <c r="G122" s="1571"/>
      <c r="H122" s="1570"/>
    </row>
    <row r="123" spans="1:8" ht="12.75" thickBot="1" x14ac:dyDescent="0.25">
      <c r="A123" s="1572" t="s">
        <v>120</v>
      </c>
      <c r="B123" s="1574" t="s">
        <v>121</v>
      </c>
      <c r="C123" s="1575"/>
      <c r="D123" s="40" t="s">
        <v>122</v>
      </c>
      <c r="E123" s="41"/>
      <c r="F123" s="1572" t="s">
        <v>123</v>
      </c>
      <c r="G123" s="1572" t="s">
        <v>124</v>
      </c>
      <c r="H123" s="1572" t="s">
        <v>125</v>
      </c>
    </row>
    <row r="124" spans="1:8" ht="12.75" thickBot="1" x14ac:dyDescent="0.25">
      <c r="A124" s="1580"/>
      <c r="B124" s="1576"/>
      <c r="C124" s="1577"/>
      <c r="D124" s="79" t="s">
        <v>192</v>
      </c>
      <c r="E124" s="79" t="s">
        <v>193</v>
      </c>
      <c r="F124" s="1573"/>
      <c r="G124" s="1573"/>
      <c r="H124" s="1573"/>
    </row>
    <row r="125" spans="1:8" x14ac:dyDescent="0.2">
      <c r="A125" s="343"/>
      <c r="B125" s="1671" t="s">
        <v>128</v>
      </c>
      <c r="C125" s="1822"/>
      <c r="D125" s="1832"/>
      <c r="E125" s="1833"/>
      <c r="F125" s="1833"/>
      <c r="G125" s="1850"/>
      <c r="H125" s="236"/>
    </row>
    <row r="126" spans="1:8" x14ac:dyDescent="0.2">
      <c r="A126" s="263"/>
      <c r="B126" s="265"/>
      <c r="C126" s="495" t="s">
        <v>239</v>
      </c>
      <c r="D126" s="281">
        <v>1</v>
      </c>
      <c r="E126" s="260">
        <f>D126+F126-1</f>
        <v>1</v>
      </c>
      <c r="F126" s="260">
        <v>1</v>
      </c>
      <c r="G126" s="337" t="s">
        <v>129</v>
      </c>
      <c r="H126" s="151" t="s">
        <v>240</v>
      </c>
    </row>
    <row r="127" spans="1:8" x14ac:dyDescent="0.2">
      <c r="A127" s="263"/>
      <c r="B127" s="1648" t="s">
        <v>133</v>
      </c>
      <c r="C127" s="1731"/>
      <c r="D127" s="281">
        <f>E126+1</f>
        <v>2</v>
      </c>
      <c r="E127" s="260">
        <f>D127+F127-1</f>
        <v>5</v>
      </c>
      <c r="F127" s="260">
        <v>4</v>
      </c>
      <c r="G127" s="337" t="s">
        <v>129</v>
      </c>
      <c r="H127" s="151" t="s">
        <v>477</v>
      </c>
    </row>
    <row r="128" spans="1:8" x14ac:dyDescent="0.2">
      <c r="A128" s="263"/>
      <c r="B128" s="1676" t="s">
        <v>313</v>
      </c>
      <c r="C128" s="1851"/>
      <c r="D128" s="1693"/>
      <c r="E128" s="1694"/>
      <c r="F128" s="1694"/>
      <c r="G128" s="1695"/>
      <c r="H128" s="150"/>
    </row>
    <row r="129" spans="1:8" ht="24" x14ac:dyDescent="0.2">
      <c r="A129" s="263"/>
      <c r="B129" s="265"/>
      <c r="C129" s="347" t="s">
        <v>314</v>
      </c>
      <c r="D129" s="281">
        <f>E127+1</f>
        <v>6</v>
      </c>
      <c r="E129" s="260">
        <f>D129+F129-1</f>
        <v>6</v>
      </c>
      <c r="F129" s="260">
        <v>1</v>
      </c>
      <c r="G129" s="337" t="s">
        <v>140</v>
      </c>
      <c r="H129" s="195" t="s">
        <v>478</v>
      </c>
    </row>
    <row r="130" spans="1:8" x14ac:dyDescent="0.2">
      <c r="A130" s="293"/>
      <c r="B130" s="265"/>
      <c r="C130" s="330" t="s">
        <v>315</v>
      </c>
      <c r="D130" s="281">
        <f>E129+1</f>
        <v>7</v>
      </c>
      <c r="E130" s="260">
        <f>D130+F130-1</f>
        <v>13</v>
      </c>
      <c r="F130" s="260">
        <v>7</v>
      </c>
      <c r="G130" s="337" t="s">
        <v>129</v>
      </c>
      <c r="H130" s="151" t="s">
        <v>138</v>
      </c>
    </row>
    <row r="131" spans="1:8" ht="36" x14ac:dyDescent="0.2">
      <c r="A131" s="263"/>
      <c r="B131" s="1789" t="s">
        <v>135</v>
      </c>
      <c r="C131" s="1852"/>
      <c r="D131" s="1853"/>
      <c r="E131" s="1854"/>
      <c r="F131" s="1854"/>
      <c r="G131" s="1855"/>
      <c r="H131" s="168" t="s">
        <v>496</v>
      </c>
    </row>
    <row r="132" spans="1:8" x14ac:dyDescent="0.2">
      <c r="A132" s="263"/>
      <c r="B132" s="265"/>
      <c r="C132" s="328" t="s">
        <v>222</v>
      </c>
      <c r="D132" s="281">
        <f>E130+1</f>
        <v>14</v>
      </c>
      <c r="E132" s="260">
        <f t="shared" ref="E132:E140" si="11">D132+F132-1</f>
        <v>21</v>
      </c>
      <c r="F132" s="260">
        <v>8</v>
      </c>
      <c r="G132" s="337" t="s">
        <v>129</v>
      </c>
      <c r="H132" s="150" t="s">
        <v>258</v>
      </c>
    </row>
    <row r="133" spans="1:8" x14ac:dyDescent="0.2">
      <c r="A133" s="293"/>
      <c r="B133" s="265"/>
      <c r="C133" s="330" t="s">
        <v>223</v>
      </c>
      <c r="D133" s="281">
        <f>E132+1</f>
        <v>22</v>
      </c>
      <c r="E133" s="260">
        <f t="shared" si="11"/>
        <v>22</v>
      </c>
      <c r="F133" s="260">
        <v>1</v>
      </c>
      <c r="G133" s="337" t="s">
        <v>140</v>
      </c>
      <c r="H133" s="150" t="s">
        <v>141</v>
      </c>
    </row>
    <row r="134" spans="1:8" ht="12" customHeight="1" x14ac:dyDescent="0.2">
      <c r="A134" s="132">
        <v>11</v>
      </c>
      <c r="B134" s="1590" t="s">
        <v>497</v>
      </c>
      <c r="C134" s="1608"/>
      <c r="D134" s="65">
        <f t="shared" ref="D134:D140" si="12">E133+1</f>
        <v>23</v>
      </c>
      <c r="E134" s="66">
        <f>D134+F134-1</f>
        <v>40</v>
      </c>
      <c r="F134" s="136">
        <v>18</v>
      </c>
      <c r="G134" s="86" t="s">
        <v>129</v>
      </c>
      <c r="H134" s="150" t="s">
        <v>149</v>
      </c>
    </row>
    <row r="135" spans="1:8" ht="12" customHeight="1" x14ac:dyDescent="0.2">
      <c r="A135" s="132">
        <v>21</v>
      </c>
      <c r="B135" s="572" t="s">
        <v>498</v>
      </c>
      <c r="C135" s="573"/>
      <c r="D135" s="65">
        <f t="shared" si="12"/>
        <v>41</v>
      </c>
      <c r="E135" s="66">
        <f t="shared" ref="E135:E136" si="13">D135+F135-1</f>
        <v>58</v>
      </c>
      <c r="F135" s="566">
        <v>18</v>
      </c>
      <c r="G135" s="86" t="s">
        <v>129</v>
      </c>
      <c r="H135" s="150"/>
    </row>
    <row r="136" spans="1:8" ht="12" customHeight="1" x14ac:dyDescent="0.2">
      <c r="A136" s="132">
        <v>22</v>
      </c>
      <c r="B136" s="572" t="s">
        <v>499</v>
      </c>
      <c r="C136" s="573"/>
      <c r="D136" s="65">
        <f t="shared" si="12"/>
        <v>59</v>
      </c>
      <c r="E136" s="66">
        <f t="shared" si="13"/>
        <v>76</v>
      </c>
      <c r="F136" s="566">
        <v>18</v>
      </c>
      <c r="G136" s="86" t="s">
        <v>129</v>
      </c>
      <c r="H136" s="150"/>
    </row>
    <row r="137" spans="1:8" ht="12" customHeight="1" x14ac:dyDescent="0.2">
      <c r="A137" s="132">
        <v>10</v>
      </c>
      <c r="B137" s="1590" t="s">
        <v>500</v>
      </c>
      <c r="C137" s="1608"/>
      <c r="D137" s="65">
        <f t="shared" si="12"/>
        <v>77</v>
      </c>
      <c r="E137" s="66">
        <f t="shared" si="11"/>
        <v>94</v>
      </c>
      <c r="F137" s="66">
        <v>18</v>
      </c>
      <c r="G137" s="86" t="s">
        <v>129</v>
      </c>
      <c r="H137" s="150" t="s">
        <v>149</v>
      </c>
    </row>
    <row r="138" spans="1:8" ht="12" customHeight="1" x14ac:dyDescent="0.2">
      <c r="A138" s="132">
        <v>12</v>
      </c>
      <c r="B138" s="1590" t="s">
        <v>501</v>
      </c>
      <c r="C138" s="1608"/>
      <c r="D138" s="65">
        <f t="shared" si="12"/>
        <v>95</v>
      </c>
      <c r="E138" s="66">
        <f t="shared" si="11"/>
        <v>112</v>
      </c>
      <c r="F138" s="566">
        <v>18</v>
      </c>
      <c r="G138" s="86" t="s">
        <v>129</v>
      </c>
      <c r="H138" s="150" t="s">
        <v>149</v>
      </c>
    </row>
    <row r="139" spans="1:8" ht="12" customHeight="1" x14ac:dyDescent="0.2">
      <c r="A139" s="132">
        <v>13</v>
      </c>
      <c r="B139" s="1590" t="s">
        <v>502</v>
      </c>
      <c r="C139" s="1608"/>
      <c r="D139" s="65">
        <f t="shared" si="12"/>
        <v>113</v>
      </c>
      <c r="E139" s="66">
        <f t="shared" si="11"/>
        <v>130</v>
      </c>
      <c r="F139" s="566">
        <v>18</v>
      </c>
      <c r="G139" s="86" t="s">
        <v>129</v>
      </c>
      <c r="H139" s="150" t="s">
        <v>149</v>
      </c>
    </row>
    <row r="140" spans="1:8" ht="48" x14ac:dyDescent="0.2">
      <c r="A140" s="135">
        <v>14</v>
      </c>
      <c r="B140" s="1594" t="s">
        <v>243</v>
      </c>
      <c r="C140" s="1686"/>
      <c r="D140" s="65">
        <f t="shared" si="12"/>
        <v>131</v>
      </c>
      <c r="E140" s="66">
        <f t="shared" si="11"/>
        <v>137</v>
      </c>
      <c r="F140" s="66">
        <v>7</v>
      </c>
      <c r="G140" s="86" t="s">
        <v>129</v>
      </c>
      <c r="H140" s="166" t="s">
        <v>244</v>
      </c>
    </row>
    <row r="141" spans="1:8" ht="72" x14ac:dyDescent="0.2">
      <c r="A141" s="132"/>
      <c r="B141" s="133" t="s">
        <v>245</v>
      </c>
      <c r="C141" s="134"/>
      <c r="D141" s="1587"/>
      <c r="E141" s="1588"/>
      <c r="F141" s="1588"/>
      <c r="G141" s="1589"/>
      <c r="H141" s="138" t="s">
        <v>503</v>
      </c>
    </row>
    <row r="142" spans="1:8" x14ac:dyDescent="0.2">
      <c r="A142" s="132"/>
      <c r="B142" s="141"/>
      <c r="C142" s="142" t="s">
        <v>247</v>
      </c>
      <c r="D142" s="65">
        <f>E140+1</f>
        <v>138</v>
      </c>
      <c r="E142" s="66">
        <f>D142+F142-1</f>
        <v>139</v>
      </c>
      <c r="F142" s="66">
        <v>2</v>
      </c>
      <c r="G142" s="86" t="s">
        <v>129</v>
      </c>
      <c r="H142" s="208" t="s">
        <v>248</v>
      </c>
    </row>
    <row r="143" spans="1:8" ht="36" x14ac:dyDescent="0.2">
      <c r="A143" s="132"/>
      <c r="B143" s="141"/>
      <c r="C143" s="142" t="s">
        <v>249</v>
      </c>
      <c r="D143" s="65">
        <f>E142+1</f>
        <v>140</v>
      </c>
      <c r="E143" s="66">
        <f>D143+F143-1</f>
        <v>142</v>
      </c>
      <c r="F143" s="66">
        <v>3</v>
      </c>
      <c r="G143" s="86" t="s">
        <v>140</v>
      </c>
      <c r="H143" s="143" t="s">
        <v>250</v>
      </c>
    </row>
    <row r="144" spans="1:8" x14ac:dyDescent="0.2">
      <c r="A144" s="144"/>
      <c r="B144" s="365"/>
      <c r="C144" s="192" t="s">
        <v>251</v>
      </c>
      <c r="D144" s="65">
        <f>E143+1</f>
        <v>143</v>
      </c>
      <c r="E144" s="66">
        <f>D144+F144-1</f>
        <v>146</v>
      </c>
      <c r="F144" s="66">
        <v>4</v>
      </c>
      <c r="G144" s="86" t="s">
        <v>129</v>
      </c>
      <c r="H144" s="208" t="s">
        <v>252</v>
      </c>
    </row>
    <row r="145" spans="1:8" x14ac:dyDescent="0.2">
      <c r="A145" s="132"/>
      <c r="B145" s="1561" t="s">
        <v>253</v>
      </c>
      <c r="C145" s="1562"/>
      <c r="D145" s="1612"/>
      <c r="E145" s="1613"/>
      <c r="F145" s="1613"/>
      <c r="G145" s="1614"/>
      <c r="H145" s="150"/>
    </row>
    <row r="146" spans="1:8" x14ac:dyDescent="0.2">
      <c r="A146" s="132"/>
      <c r="B146" s="141"/>
      <c r="C146" s="142" t="s">
        <v>222</v>
      </c>
      <c r="D146" s="65">
        <f>E144+1</f>
        <v>147</v>
      </c>
      <c r="E146" s="66">
        <f>D146+F146-1</f>
        <v>154</v>
      </c>
      <c r="F146" s="66">
        <v>8</v>
      </c>
      <c r="G146" s="86" t="s">
        <v>129</v>
      </c>
      <c r="H146" s="151" t="s">
        <v>303</v>
      </c>
    </row>
    <row r="147" spans="1:8" ht="12.75" thickBot="1" x14ac:dyDescent="0.25">
      <c r="A147" s="144"/>
      <c r="B147" s="141"/>
      <c r="C147" s="192" t="s">
        <v>254</v>
      </c>
      <c r="D147" s="71">
        <f>E146+1</f>
        <v>155</v>
      </c>
      <c r="E147" s="73">
        <f>D147+F147-1</f>
        <v>155</v>
      </c>
      <c r="F147" s="73">
        <v>1</v>
      </c>
      <c r="G147" s="175" t="s">
        <v>140</v>
      </c>
      <c r="H147" s="211" t="s">
        <v>141</v>
      </c>
    </row>
    <row r="148" spans="1:8" ht="12.75" thickBot="1" x14ac:dyDescent="0.25">
      <c r="A148" s="177"/>
      <c r="B148" s="1569" t="s">
        <v>171</v>
      </c>
      <c r="C148" s="1570"/>
      <c r="D148" s="569"/>
      <c r="E148" s="570"/>
      <c r="F148" s="180">
        <f>SUM(F125:F147)</f>
        <v>155</v>
      </c>
    </row>
  </sheetData>
  <mergeCells count="119">
    <mergeCell ref="B125:C125"/>
    <mergeCell ref="D125:G125"/>
    <mergeCell ref="B127:C127"/>
    <mergeCell ref="B128:C128"/>
    <mergeCell ref="D128:G128"/>
    <mergeCell ref="B131:C131"/>
    <mergeCell ref="D131:G131"/>
    <mergeCell ref="A122:H122"/>
    <mergeCell ref="A123:A124"/>
    <mergeCell ref="B123:C124"/>
    <mergeCell ref="F123:F124"/>
    <mergeCell ref="G123:G124"/>
    <mergeCell ref="H123:H124"/>
    <mergeCell ref="B145:C145"/>
    <mergeCell ref="D145:G145"/>
    <mergeCell ref="B148:C148"/>
    <mergeCell ref="B137:C137"/>
    <mergeCell ref="B134:C134"/>
    <mergeCell ref="B138:C138"/>
    <mergeCell ref="B139:C139"/>
    <mergeCell ref="B140:C140"/>
    <mergeCell ref="D141:G141"/>
    <mergeCell ref="B117:C117"/>
    <mergeCell ref="B118:C118"/>
    <mergeCell ref="B120:C120"/>
    <mergeCell ref="B101:C101"/>
    <mergeCell ref="D101:G101"/>
    <mergeCell ref="B115:C115"/>
    <mergeCell ref="B112:C112"/>
    <mergeCell ref="B105:C105"/>
    <mergeCell ref="B116:C116"/>
    <mergeCell ref="B113:C113"/>
    <mergeCell ref="B114:C114"/>
    <mergeCell ref="B104:C104"/>
    <mergeCell ref="B109:C109"/>
    <mergeCell ref="B92:C92"/>
    <mergeCell ref="B93:C93"/>
    <mergeCell ref="B94:C94"/>
    <mergeCell ref="D94:G94"/>
    <mergeCell ref="B97:C97"/>
    <mergeCell ref="B98:C98"/>
    <mergeCell ref="D98:G98"/>
    <mergeCell ref="A89:H89"/>
    <mergeCell ref="A90:A91"/>
    <mergeCell ref="B90:C91"/>
    <mergeCell ref="F90:F91"/>
    <mergeCell ref="G90:G91"/>
    <mergeCell ref="H90:H91"/>
    <mergeCell ref="B82:C82"/>
    <mergeCell ref="D82:G82"/>
    <mergeCell ref="B86:C86"/>
    <mergeCell ref="B87:C87"/>
    <mergeCell ref="B70:C70"/>
    <mergeCell ref="D70:G70"/>
    <mergeCell ref="B74:C74"/>
    <mergeCell ref="D74:G74"/>
    <mergeCell ref="B78:C78"/>
    <mergeCell ref="D78:G78"/>
    <mergeCell ref="H63:H64"/>
    <mergeCell ref="B65:C65"/>
    <mergeCell ref="D65:G65"/>
    <mergeCell ref="B68:C68"/>
    <mergeCell ref="B69:C69"/>
    <mergeCell ref="B59:C59"/>
    <mergeCell ref="B60:C60"/>
    <mergeCell ref="B61:C61"/>
    <mergeCell ref="B81:C81"/>
    <mergeCell ref="D81:G81"/>
    <mergeCell ref="A63:A64"/>
    <mergeCell ref="B63:C64"/>
    <mergeCell ref="F63:F64"/>
    <mergeCell ref="B46:C46"/>
    <mergeCell ref="B48:C48"/>
    <mergeCell ref="D51:G51"/>
    <mergeCell ref="B54:C54"/>
    <mergeCell ref="B55:C55"/>
    <mergeCell ref="B58:C58"/>
    <mergeCell ref="G63:G64"/>
    <mergeCell ref="B39:C39"/>
    <mergeCell ref="D39:G39"/>
    <mergeCell ref="B42:C42"/>
    <mergeCell ref="B43:C43"/>
    <mergeCell ref="B44:C44"/>
    <mergeCell ref="B45:C45"/>
    <mergeCell ref="B32:C32"/>
    <mergeCell ref="B33:C33"/>
    <mergeCell ref="B34:C34"/>
    <mergeCell ref="A36:H36"/>
    <mergeCell ref="A37:A38"/>
    <mergeCell ref="B37:C38"/>
    <mergeCell ref="F37:F38"/>
    <mergeCell ref="G37:G38"/>
    <mergeCell ref="H37:H38"/>
    <mergeCell ref="B22:C22"/>
    <mergeCell ref="B23:C23"/>
    <mergeCell ref="D23:G23"/>
    <mergeCell ref="B27:C27"/>
    <mergeCell ref="D27:G27"/>
    <mergeCell ref="B31:C31"/>
    <mergeCell ref="B15:C15"/>
    <mergeCell ref="D15:G15"/>
    <mergeCell ref="B18:C18"/>
    <mergeCell ref="B19:C19"/>
    <mergeCell ref="B20:C20"/>
    <mergeCell ref="B21:C21"/>
    <mergeCell ref="B8:C8"/>
    <mergeCell ref="B9:C9"/>
    <mergeCell ref="B10:C10"/>
    <mergeCell ref="B11:C11"/>
    <mergeCell ref="D11:G11"/>
    <mergeCell ref="B14:C14"/>
    <mergeCell ref="A2:B2"/>
    <mergeCell ref="A3:H3"/>
    <mergeCell ref="A5:H5"/>
    <mergeCell ref="A6:A7"/>
    <mergeCell ref="B6:C7"/>
    <mergeCell ref="F6:F7"/>
    <mergeCell ref="G6:G7"/>
    <mergeCell ref="H6:H7"/>
  </mergeCells>
  <phoneticPr fontId="37" type="noConversion"/>
  <hyperlinks>
    <hyperlink ref="A1" location="INDICE!A1" display="ÍNDICE" xr:uid="{00000000-0004-0000-0A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A1:IU157"/>
  <sheetViews>
    <sheetView workbookViewId="0">
      <selection activeCell="D101" sqref="D101"/>
    </sheetView>
  </sheetViews>
  <sheetFormatPr baseColWidth="10" defaultColWidth="17.7109375" defaultRowHeight="12" x14ac:dyDescent="0.2"/>
  <cols>
    <col min="1" max="1" width="6.7109375" style="140" customWidth="1"/>
    <col min="2" max="2" width="13.7109375" style="140" customWidth="1"/>
    <col min="3" max="3" width="30.7109375" style="140" customWidth="1"/>
    <col min="4" max="5" width="10.7109375" style="140" customWidth="1"/>
    <col min="6" max="7" width="10.7109375" style="139" customWidth="1"/>
    <col min="8" max="8" width="42.7109375" style="212" customWidth="1"/>
    <col min="9" max="9" width="17.7109375" style="139" customWidth="1"/>
    <col min="10" max="256" width="17.7109375" style="140"/>
    <col min="257" max="257" width="6.7109375" style="140" customWidth="1"/>
    <col min="258" max="258" width="13.7109375" style="140" customWidth="1"/>
    <col min="259" max="259" width="30.7109375" style="140" customWidth="1"/>
    <col min="260" max="263" width="10.7109375" style="140" customWidth="1"/>
    <col min="264" max="264" width="42.7109375" style="140" customWidth="1"/>
    <col min="265" max="265" width="17.7109375" style="140" customWidth="1"/>
    <col min="266" max="512" width="17.7109375" style="140"/>
    <col min="513" max="513" width="6.7109375" style="140" customWidth="1"/>
    <col min="514" max="514" width="13.7109375" style="140" customWidth="1"/>
    <col min="515" max="515" width="30.7109375" style="140" customWidth="1"/>
    <col min="516" max="519" width="10.7109375" style="140" customWidth="1"/>
    <col min="520" max="520" width="42.7109375" style="140" customWidth="1"/>
    <col min="521" max="521" width="17.7109375" style="140" customWidth="1"/>
    <col min="522" max="768" width="17.7109375" style="140"/>
    <col min="769" max="769" width="6.7109375" style="140" customWidth="1"/>
    <col min="770" max="770" width="13.7109375" style="140" customWidth="1"/>
    <col min="771" max="771" width="30.7109375" style="140" customWidth="1"/>
    <col min="772" max="775" width="10.7109375" style="140" customWidth="1"/>
    <col min="776" max="776" width="42.7109375" style="140" customWidth="1"/>
    <col min="777" max="777" width="17.7109375" style="140" customWidth="1"/>
    <col min="778" max="1024" width="17.7109375" style="140"/>
    <col min="1025" max="1025" width="6.7109375" style="140" customWidth="1"/>
    <col min="1026" max="1026" width="13.7109375" style="140" customWidth="1"/>
    <col min="1027" max="1027" width="30.7109375" style="140" customWidth="1"/>
    <col min="1028" max="1031" width="10.7109375" style="140" customWidth="1"/>
    <col min="1032" max="1032" width="42.7109375" style="140" customWidth="1"/>
    <col min="1033" max="1033" width="17.7109375" style="140" customWidth="1"/>
    <col min="1034" max="1280" width="17.7109375" style="140"/>
    <col min="1281" max="1281" width="6.7109375" style="140" customWidth="1"/>
    <col min="1282" max="1282" width="13.7109375" style="140" customWidth="1"/>
    <col min="1283" max="1283" width="30.7109375" style="140" customWidth="1"/>
    <col min="1284" max="1287" width="10.7109375" style="140" customWidth="1"/>
    <col min="1288" max="1288" width="42.7109375" style="140" customWidth="1"/>
    <col min="1289" max="1289" width="17.7109375" style="140" customWidth="1"/>
    <col min="1290" max="1536" width="17.7109375" style="140"/>
    <col min="1537" max="1537" width="6.7109375" style="140" customWidth="1"/>
    <col min="1538" max="1538" width="13.7109375" style="140" customWidth="1"/>
    <col min="1539" max="1539" width="30.7109375" style="140" customWidth="1"/>
    <col min="1540" max="1543" width="10.7109375" style="140" customWidth="1"/>
    <col min="1544" max="1544" width="42.7109375" style="140" customWidth="1"/>
    <col min="1545" max="1545" width="17.7109375" style="140" customWidth="1"/>
    <col min="1546" max="1792" width="17.7109375" style="140"/>
    <col min="1793" max="1793" width="6.7109375" style="140" customWidth="1"/>
    <col min="1794" max="1794" width="13.7109375" style="140" customWidth="1"/>
    <col min="1795" max="1795" width="30.7109375" style="140" customWidth="1"/>
    <col min="1796" max="1799" width="10.7109375" style="140" customWidth="1"/>
    <col min="1800" max="1800" width="42.7109375" style="140" customWidth="1"/>
    <col min="1801" max="1801" width="17.7109375" style="140" customWidth="1"/>
    <col min="1802" max="2048" width="17.7109375" style="140"/>
    <col min="2049" max="2049" width="6.7109375" style="140" customWidth="1"/>
    <col min="2050" max="2050" width="13.7109375" style="140" customWidth="1"/>
    <col min="2051" max="2051" width="30.7109375" style="140" customWidth="1"/>
    <col min="2052" max="2055" width="10.7109375" style="140" customWidth="1"/>
    <col min="2056" max="2056" width="42.7109375" style="140" customWidth="1"/>
    <col min="2057" max="2057" width="17.7109375" style="140" customWidth="1"/>
    <col min="2058" max="2304" width="17.7109375" style="140"/>
    <col min="2305" max="2305" width="6.7109375" style="140" customWidth="1"/>
    <col min="2306" max="2306" width="13.7109375" style="140" customWidth="1"/>
    <col min="2307" max="2307" width="30.7109375" style="140" customWidth="1"/>
    <col min="2308" max="2311" width="10.7109375" style="140" customWidth="1"/>
    <col min="2312" max="2312" width="42.7109375" style="140" customWidth="1"/>
    <col min="2313" max="2313" width="17.7109375" style="140" customWidth="1"/>
    <col min="2314" max="2560" width="17.7109375" style="140"/>
    <col min="2561" max="2561" width="6.7109375" style="140" customWidth="1"/>
    <col min="2562" max="2562" width="13.7109375" style="140" customWidth="1"/>
    <col min="2563" max="2563" width="30.7109375" style="140" customWidth="1"/>
    <col min="2564" max="2567" width="10.7109375" style="140" customWidth="1"/>
    <col min="2568" max="2568" width="42.7109375" style="140" customWidth="1"/>
    <col min="2569" max="2569" width="17.7109375" style="140" customWidth="1"/>
    <col min="2570" max="2816" width="17.7109375" style="140"/>
    <col min="2817" max="2817" width="6.7109375" style="140" customWidth="1"/>
    <col min="2818" max="2818" width="13.7109375" style="140" customWidth="1"/>
    <col min="2819" max="2819" width="30.7109375" style="140" customWidth="1"/>
    <col min="2820" max="2823" width="10.7109375" style="140" customWidth="1"/>
    <col min="2824" max="2824" width="42.7109375" style="140" customWidth="1"/>
    <col min="2825" max="2825" width="17.7109375" style="140" customWidth="1"/>
    <col min="2826" max="3072" width="17.7109375" style="140"/>
    <col min="3073" max="3073" width="6.7109375" style="140" customWidth="1"/>
    <col min="3074" max="3074" width="13.7109375" style="140" customWidth="1"/>
    <col min="3075" max="3075" width="30.7109375" style="140" customWidth="1"/>
    <col min="3076" max="3079" width="10.7109375" style="140" customWidth="1"/>
    <col min="3080" max="3080" width="42.7109375" style="140" customWidth="1"/>
    <col min="3081" max="3081" width="17.7109375" style="140" customWidth="1"/>
    <col min="3082" max="3328" width="17.7109375" style="140"/>
    <col min="3329" max="3329" width="6.7109375" style="140" customWidth="1"/>
    <col min="3330" max="3330" width="13.7109375" style="140" customWidth="1"/>
    <col min="3331" max="3331" width="30.7109375" style="140" customWidth="1"/>
    <col min="3332" max="3335" width="10.7109375" style="140" customWidth="1"/>
    <col min="3336" max="3336" width="42.7109375" style="140" customWidth="1"/>
    <col min="3337" max="3337" width="17.7109375" style="140" customWidth="1"/>
    <col min="3338" max="3584" width="17.7109375" style="140"/>
    <col min="3585" max="3585" width="6.7109375" style="140" customWidth="1"/>
    <col min="3586" max="3586" width="13.7109375" style="140" customWidth="1"/>
    <col min="3587" max="3587" width="30.7109375" style="140" customWidth="1"/>
    <col min="3588" max="3591" width="10.7109375" style="140" customWidth="1"/>
    <col min="3592" max="3592" width="42.7109375" style="140" customWidth="1"/>
    <col min="3593" max="3593" width="17.7109375" style="140" customWidth="1"/>
    <col min="3594" max="3840" width="17.7109375" style="140"/>
    <col min="3841" max="3841" width="6.7109375" style="140" customWidth="1"/>
    <col min="3842" max="3842" width="13.7109375" style="140" customWidth="1"/>
    <col min="3843" max="3843" width="30.7109375" style="140" customWidth="1"/>
    <col min="3844" max="3847" width="10.7109375" style="140" customWidth="1"/>
    <col min="3848" max="3848" width="42.7109375" style="140" customWidth="1"/>
    <col min="3849" max="3849" width="17.7109375" style="140" customWidth="1"/>
    <col min="3850" max="4096" width="17.7109375" style="140"/>
    <col min="4097" max="4097" width="6.7109375" style="140" customWidth="1"/>
    <col min="4098" max="4098" width="13.7109375" style="140" customWidth="1"/>
    <col min="4099" max="4099" width="30.7109375" style="140" customWidth="1"/>
    <col min="4100" max="4103" width="10.7109375" style="140" customWidth="1"/>
    <col min="4104" max="4104" width="42.7109375" style="140" customWidth="1"/>
    <col min="4105" max="4105" width="17.7109375" style="140" customWidth="1"/>
    <col min="4106" max="4352" width="17.7109375" style="140"/>
    <col min="4353" max="4353" width="6.7109375" style="140" customWidth="1"/>
    <col min="4354" max="4354" width="13.7109375" style="140" customWidth="1"/>
    <col min="4355" max="4355" width="30.7109375" style="140" customWidth="1"/>
    <col min="4356" max="4359" width="10.7109375" style="140" customWidth="1"/>
    <col min="4360" max="4360" width="42.7109375" style="140" customWidth="1"/>
    <col min="4361" max="4361" width="17.7109375" style="140" customWidth="1"/>
    <col min="4362" max="4608" width="17.7109375" style="140"/>
    <col min="4609" max="4609" width="6.7109375" style="140" customWidth="1"/>
    <col min="4610" max="4610" width="13.7109375" style="140" customWidth="1"/>
    <col min="4611" max="4611" width="30.7109375" style="140" customWidth="1"/>
    <col min="4612" max="4615" width="10.7109375" style="140" customWidth="1"/>
    <col min="4616" max="4616" width="42.7109375" style="140" customWidth="1"/>
    <col min="4617" max="4617" width="17.7109375" style="140" customWidth="1"/>
    <col min="4618" max="4864" width="17.7109375" style="140"/>
    <col min="4865" max="4865" width="6.7109375" style="140" customWidth="1"/>
    <col min="4866" max="4866" width="13.7109375" style="140" customWidth="1"/>
    <col min="4867" max="4867" width="30.7109375" style="140" customWidth="1"/>
    <col min="4868" max="4871" width="10.7109375" style="140" customWidth="1"/>
    <col min="4872" max="4872" width="42.7109375" style="140" customWidth="1"/>
    <col min="4873" max="4873" width="17.7109375" style="140" customWidth="1"/>
    <col min="4874" max="5120" width="17.7109375" style="140"/>
    <col min="5121" max="5121" width="6.7109375" style="140" customWidth="1"/>
    <col min="5122" max="5122" width="13.7109375" style="140" customWidth="1"/>
    <col min="5123" max="5123" width="30.7109375" style="140" customWidth="1"/>
    <col min="5124" max="5127" width="10.7109375" style="140" customWidth="1"/>
    <col min="5128" max="5128" width="42.7109375" style="140" customWidth="1"/>
    <col min="5129" max="5129" width="17.7109375" style="140" customWidth="1"/>
    <col min="5130" max="5376" width="17.7109375" style="140"/>
    <col min="5377" max="5377" width="6.7109375" style="140" customWidth="1"/>
    <col min="5378" max="5378" width="13.7109375" style="140" customWidth="1"/>
    <col min="5379" max="5379" width="30.7109375" style="140" customWidth="1"/>
    <col min="5380" max="5383" width="10.7109375" style="140" customWidth="1"/>
    <col min="5384" max="5384" width="42.7109375" style="140" customWidth="1"/>
    <col min="5385" max="5385" width="17.7109375" style="140" customWidth="1"/>
    <col min="5386" max="5632" width="17.7109375" style="140"/>
    <col min="5633" max="5633" width="6.7109375" style="140" customWidth="1"/>
    <col min="5634" max="5634" width="13.7109375" style="140" customWidth="1"/>
    <col min="5635" max="5635" width="30.7109375" style="140" customWidth="1"/>
    <col min="5636" max="5639" width="10.7109375" style="140" customWidth="1"/>
    <col min="5640" max="5640" width="42.7109375" style="140" customWidth="1"/>
    <col min="5641" max="5641" width="17.7109375" style="140" customWidth="1"/>
    <col min="5642" max="5888" width="17.7109375" style="140"/>
    <col min="5889" max="5889" width="6.7109375" style="140" customWidth="1"/>
    <col min="5890" max="5890" width="13.7109375" style="140" customWidth="1"/>
    <col min="5891" max="5891" width="30.7109375" style="140" customWidth="1"/>
    <col min="5892" max="5895" width="10.7109375" style="140" customWidth="1"/>
    <col min="5896" max="5896" width="42.7109375" style="140" customWidth="1"/>
    <col min="5897" max="5897" width="17.7109375" style="140" customWidth="1"/>
    <col min="5898" max="6144" width="17.7109375" style="140"/>
    <col min="6145" max="6145" width="6.7109375" style="140" customWidth="1"/>
    <col min="6146" max="6146" width="13.7109375" style="140" customWidth="1"/>
    <col min="6147" max="6147" width="30.7109375" style="140" customWidth="1"/>
    <col min="6148" max="6151" width="10.7109375" style="140" customWidth="1"/>
    <col min="6152" max="6152" width="42.7109375" style="140" customWidth="1"/>
    <col min="6153" max="6153" width="17.7109375" style="140" customWidth="1"/>
    <col min="6154" max="6400" width="17.7109375" style="140"/>
    <col min="6401" max="6401" width="6.7109375" style="140" customWidth="1"/>
    <col min="6402" max="6402" width="13.7109375" style="140" customWidth="1"/>
    <col min="6403" max="6403" width="30.7109375" style="140" customWidth="1"/>
    <col min="6404" max="6407" width="10.7109375" style="140" customWidth="1"/>
    <col min="6408" max="6408" width="42.7109375" style="140" customWidth="1"/>
    <col min="6409" max="6409" width="17.7109375" style="140" customWidth="1"/>
    <col min="6410" max="6656" width="17.7109375" style="140"/>
    <col min="6657" max="6657" width="6.7109375" style="140" customWidth="1"/>
    <col min="6658" max="6658" width="13.7109375" style="140" customWidth="1"/>
    <col min="6659" max="6659" width="30.7109375" style="140" customWidth="1"/>
    <col min="6660" max="6663" width="10.7109375" style="140" customWidth="1"/>
    <col min="6664" max="6664" width="42.7109375" style="140" customWidth="1"/>
    <col min="6665" max="6665" width="17.7109375" style="140" customWidth="1"/>
    <col min="6666" max="6912" width="17.7109375" style="140"/>
    <col min="6913" max="6913" width="6.7109375" style="140" customWidth="1"/>
    <col min="6914" max="6914" width="13.7109375" style="140" customWidth="1"/>
    <col min="6915" max="6915" width="30.7109375" style="140" customWidth="1"/>
    <col min="6916" max="6919" width="10.7109375" style="140" customWidth="1"/>
    <col min="6920" max="6920" width="42.7109375" style="140" customWidth="1"/>
    <col min="6921" max="6921" width="17.7109375" style="140" customWidth="1"/>
    <col min="6922" max="7168" width="17.7109375" style="140"/>
    <col min="7169" max="7169" width="6.7109375" style="140" customWidth="1"/>
    <col min="7170" max="7170" width="13.7109375" style="140" customWidth="1"/>
    <col min="7171" max="7171" width="30.7109375" style="140" customWidth="1"/>
    <col min="7172" max="7175" width="10.7109375" style="140" customWidth="1"/>
    <col min="7176" max="7176" width="42.7109375" style="140" customWidth="1"/>
    <col min="7177" max="7177" width="17.7109375" style="140" customWidth="1"/>
    <col min="7178" max="7424" width="17.7109375" style="140"/>
    <col min="7425" max="7425" width="6.7109375" style="140" customWidth="1"/>
    <col min="7426" max="7426" width="13.7109375" style="140" customWidth="1"/>
    <col min="7427" max="7427" width="30.7109375" style="140" customWidth="1"/>
    <col min="7428" max="7431" width="10.7109375" style="140" customWidth="1"/>
    <col min="7432" max="7432" width="42.7109375" style="140" customWidth="1"/>
    <col min="7433" max="7433" width="17.7109375" style="140" customWidth="1"/>
    <col min="7434" max="7680" width="17.7109375" style="140"/>
    <col min="7681" max="7681" width="6.7109375" style="140" customWidth="1"/>
    <col min="7682" max="7682" width="13.7109375" style="140" customWidth="1"/>
    <col min="7683" max="7683" width="30.7109375" style="140" customWidth="1"/>
    <col min="7684" max="7687" width="10.7109375" style="140" customWidth="1"/>
    <col min="7688" max="7688" width="42.7109375" style="140" customWidth="1"/>
    <col min="7689" max="7689" width="17.7109375" style="140" customWidth="1"/>
    <col min="7690" max="7936" width="17.7109375" style="140"/>
    <col min="7937" max="7937" width="6.7109375" style="140" customWidth="1"/>
    <col min="7938" max="7938" width="13.7109375" style="140" customWidth="1"/>
    <col min="7939" max="7939" width="30.7109375" style="140" customWidth="1"/>
    <col min="7940" max="7943" width="10.7109375" style="140" customWidth="1"/>
    <col min="7944" max="7944" width="42.7109375" style="140" customWidth="1"/>
    <col min="7945" max="7945" width="17.7109375" style="140" customWidth="1"/>
    <col min="7946" max="8192" width="17.7109375" style="140"/>
    <col min="8193" max="8193" width="6.7109375" style="140" customWidth="1"/>
    <col min="8194" max="8194" width="13.7109375" style="140" customWidth="1"/>
    <col min="8195" max="8195" width="30.7109375" style="140" customWidth="1"/>
    <col min="8196" max="8199" width="10.7109375" style="140" customWidth="1"/>
    <col min="8200" max="8200" width="42.7109375" style="140" customWidth="1"/>
    <col min="8201" max="8201" width="17.7109375" style="140" customWidth="1"/>
    <col min="8202" max="8448" width="17.7109375" style="140"/>
    <col min="8449" max="8449" width="6.7109375" style="140" customWidth="1"/>
    <col min="8450" max="8450" width="13.7109375" style="140" customWidth="1"/>
    <col min="8451" max="8451" width="30.7109375" style="140" customWidth="1"/>
    <col min="8452" max="8455" width="10.7109375" style="140" customWidth="1"/>
    <col min="8456" max="8456" width="42.7109375" style="140" customWidth="1"/>
    <col min="8457" max="8457" width="17.7109375" style="140" customWidth="1"/>
    <col min="8458" max="8704" width="17.7109375" style="140"/>
    <col min="8705" max="8705" width="6.7109375" style="140" customWidth="1"/>
    <col min="8706" max="8706" width="13.7109375" style="140" customWidth="1"/>
    <col min="8707" max="8707" width="30.7109375" style="140" customWidth="1"/>
    <col min="8708" max="8711" width="10.7109375" style="140" customWidth="1"/>
    <col min="8712" max="8712" width="42.7109375" style="140" customWidth="1"/>
    <col min="8713" max="8713" width="17.7109375" style="140" customWidth="1"/>
    <col min="8714" max="8960" width="17.7109375" style="140"/>
    <col min="8961" max="8961" width="6.7109375" style="140" customWidth="1"/>
    <col min="8962" max="8962" width="13.7109375" style="140" customWidth="1"/>
    <col min="8963" max="8963" width="30.7109375" style="140" customWidth="1"/>
    <col min="8964" max="8967" width="10.7109375" style="140" customWidth="1"/>
    <col min="8968" max="8968" width="42.7109375" style="140" customWidth="1"/>
    <col min="8969" max="8969" width="17.7109375" style="140" customWidth="1"/>
    <col min="8970" max="9216" width="17.7109375" style="140"/>
    <col min="9217" max="9217" width="6.7109375" style="140" customWidth="1"/>
    <col min="9218" max="9218" width="13.7109375" style="140" customWidth="1"/>
    <col min="9219" max="9219" width="30.7109375" style="140" customWidth="1"/>
    <col min="9220" max="9223" width="10.7109375" style="140" customWidth="1"/>
    <col min="9224" max="9224" width="42.7109375" style="140" customWidth="1"/>
    <col min="9225" max="9225" width="17.7109375" style="140" customWidth="1"/>
    <col min="9226" max="9472" width="17.7109375" style="140"/>
    <col min="9473" max="9473" width="6.7109375" style="140" customWidth="1"/>
    <col min="9474" max="9474" width="13.7109375" style="140" customWidth="1"/>
    <col min="9475" max="9475" width="30.7109375" style="140" customWidth="1"/>
    <col min="9476" max="9479" width="10.7109375" style="140" customWidth="1"/>
    <col min="9480" max="9480" width="42.7109375" style="140" customWidth="1"/>
    <col min="9481" max="9481" width="17.7109375" style="140" customWidth="1"/>
    <col min="9482" max="9728" width="17.7109375" style="140"/>
    <col min="9729" max="9729" width="6.7109375" style="140" customWidth="1"/>
    <col min="9730" max="9730" width="13.7109375" style="140" customWidth="1"/>
    <col min="9731" max="9731" width="30.7109375" style="140" customWidth="1"/>
    <col min="9732" max="9735" width="10.7109375" style="140" customWidth="1"/>
    <col min="9736" max="9736" width="42.7109375" style="140" customWidth="1"/>
    <col min="9737" max="9737" width="17.7109375" style="140" customWidth="1"/>
    <col min="9738" max="9984" width="17.7109375" style="140"/>
    <col min="9985" max="9985" width="6.7109375" style="140" customWidth="1"/>
    <col min="9986" max="9986" width="13.7109375" style="140" customWidth="1"/>
    <col min="9987" max="9987" width="30.7109375" style="140" customWidth="1"/>
    <col min="9988" max="9991" width="10.7109375" style="140" customWidth="1"/>
    <col min="9992" max="9992" width="42.7109375" style="140" customWidth="1"/>
    <col min="9993" max="9993" width="17.7109375" style="140" customWidth="1"/>
    <col min="9994" max="10240" width="17.7109375" style="140"/>
    <col min="10241" max="10241" width="6.7109375" style="140" customWidth="1"/>
    <col min="10242" max="10242" width="13.7109375" style="140" customWidth="1"/>
    <col min="10243" max="10243" width="30.7109375" style="140" customWidth="1"/>
    <col min="10244" max="10247" width="10.7109375" style="140" customWidth="1"/>
    <col min="10248" max="10248" width="42.7109375" style="140" customWidth="1"/>
    <col min="10249" max="10249" width="17.7109375" style="140" customWidth="1"/>
    <col min="10250" max="10496" width="17.7109375" style="140"/>
    <col min="10497" max="10497" width="6.7109375" style="140" customWidth="1"/>
    <col min="10498" max="10498" width="13.7109375" style="140" customWidth="1"/>
    <col min="10499" max="10499" width="30.7109375" style="140" customWidth="1"/>
    <col min="10500" max="10503" width="10.7109375" style="140" customWidth="1"/>
    <col min="10504" max="10504" width="42.7109375" style="140" customWidth="1"/>
    <col min="10505" max="10505" width="17.7109375" style="140" customWidth="1"/>
    <col min="10506" max="10752" width="17.7109375" style="140"/>
    <col min="10753" max="10753" width="6.7109375" style="140" customWidth="1"/>
    <col min="10754" max="10754" width="13.7109375" style="140" customWidth="1"/>
    <col min="10755" max="10755" width="30.7109375" style="140" customWidth="1"/>
    <col min="10756" max="10759" width="10.7109375" style="140" customWidth="1"/>
    <col min="10760" max="10760" width="42.7109375" style="140" customWidth="1"/>
    <col min="10761" max="10761" width="17.7109375" style="140" customWidth="1"/>
    <col min="10762" max="11008" width="17.7109375" style="140"/>
    <col min="11009" max="11009" width="6.7109375" style="140" customWidth="1"/>
    <col min="11010" max="11010" width="13.7109375" style="140" customWidth="1"/>
    <col min="11011" max="11011" width="30.7109375" style="140" customWidth="1"/>
    <col min="11012" max="11015" width="10.7109375" style="140" customWidth="1"/>
    <col min="11016" max="11016" width="42.7109375" style="140" customWidth="1"/>
    <col min="11017" max="11017" width="17.7109375" style="140" customWidth="1"/>
    <col min="11018" max="11264" width="17.7109375" style="140"/>
    <col min="11265" max="11265" width="6.7109375" style="140" customWidth="1"/>
    <col min="11266" max="11266" width="13.7109375" style="140" customWidth="1"/>
    <col min="11267" max="11267" width="30.7109375" style="140" customWidth="1"/>
    <col min="11268" max="11271" width="10.7109375" style="140" customWidth="1"/>
    <col min="11272" max="11272" width="42.7109375" style="140" customWidth="1"/>
    <col min="11273" max="11273" width="17.7109375" style="140" customWidth="1"/>
    <col min="11274" max="11520" width="17.7109375" style="140"/>
    <col min="11521" max="11521" width="6.7109375" style="140" customWidth="1"/>
    <col min="11522" max="11522" width="13.7109375" style="140" customWidth="1"/>
    <col min="11523" max="11523" width="30.7109375" style="140" customWidth="1"/>
    <col min="11524" max="11527" width="10.7109375" style="140" customWidth="1"/>
    <col min="11528" max="11528" width="42.7109375" style="140" customWidth="1"/>
    <col min="11529" max="11529" width="17.7109375" style="140" customWidth="1"/>
    <col min="11530" max="11776" width="17.7109375" style="140"/>
    <col min="11777" max="11777" width="6.7109375" style="140" customWidth="1"/>
    <col min="11778" max="11778" width="13.7109375" style="140" customWidth="1"/>
    <col min="11779" max="11779" width="30.7109375" style="140" customWidth="1"/>
    <col min="11780" max="11783" width="10.7109375" style="140" customWidth="1"/>
    <col min="11784" max="11784" width="42.7109375" style="140" customWidth="1"/>
    <col min="11785" max="11785" width="17.7109375" style="140" customWidth="1"/>
    <col min="11786" max="12032" width="17.7109375" style="140"/>
    <col min="12033" max="12033" width="6.7109375" style="140" customWidth="1"/>
    <col min="12034" max="12034" width="13.7109375" style="140" customWidth="1"/>
    <col min="12035" max="12035" width="30.7109375" style="140" customWidth="1"/>
    <col min="12036" max="12039" width="10.7109375" style="140" customWidth="1"/>
    <col min="12040" max="12040" width="42.7109375" style="140" customWidth="1"/>
    <col min="12041" max="12041" width="17.7109375" style="140" customWidth="1"/>
    <col min="12042" max="12288" width="17.7109375" style="140"/>
    <col min="12289" max="12289" width="6.7109375" style="140" customWidth="1"/>
    <col min="12290" max="12290" width="13.7109375" style="140" customWidth="1"/>
    <col min="12291" max="12291" width="30.7109375" style="140" customWidth="1"/>
    <col min="12292" max="12295" width="10.7109375" style="140" customWidth="1"/>
    <col min="12296" max="12296" width="42.7109375" style="140" customWidth="1"/>
    <col min="12297" max="12297" width="17.7109375" style="140" customWidth="1"/>
    <col min="12298" max="12544" width="17.7109375" style="140"/>
    <col min="12545" max="12545" width="6.7109375" style="140" customWidth="1"/>
    <col min="12546" max="12546" width="13.7109375" style="140" customWidth="1"/>
    <col min="12547" max="12547" width="30.7109375" style="140" customWidth="1"/>
    <col min="12548" max="12551" width="10.7109375" style="140" customWidth="1"/>
    <col min="12552" max="12552" width="42.7109375" style="140" customWidth="1"/>
    <col min="12553" max="12553" width="17.7109375" style="140" customWidth="1"/>
    <col min="12554" max="12800" width="17.7109375" style="140"/>
    <col min="12801" max="12801" width="6.7109375" style="140" customWidth="1"/>
    <col min="12802" max="12802" width="13.7109375" style="140" customWidth="1"/>
    <col min="12803" max="12803" width="30.7109375" style="140" customWidth="1"/>
    <col min="12804" max="12807" width="10.7109375" style="140" customWidth="1"/>
    <col min="12808" max="12808" width="42.7109375" style="140" customWidth="1"/>
    <col min="12809" max="12809" width="17.7109375" style="140" customWidth="1"/>
    <col min="12810" max="13056" width="17.7109375" style="140"/>
    <col min="13057" max="13057" width="6.7109375" style="140" customWidth="1"/>
    <col min="13058" max="13058" width="13.7109375" style="140" customWidth="1"/>
    <col min="13059" max="13059" width="30.7109375" style="140" customWidth="1"/>
    <col min="13060" max="13063" width="10.7109375" style="140" customWidth="1"/>
    <col min="13064" max="13064" width="42.7109375" style="140" customWidth="1"/>
    <col min="13065" max="13065" width="17.7109375" style="140" customWidth="1"/>
    <col min="13066" max="13312" width="17.7109375" style="140"/>
    <col min="13313" max="13313" width="6.7109375" style="140" customWidth="1"/>
    <col min="13314" max="13314" width="13.7109375" style="140" customWidth="1"/>
    <col min="13315" max="13315" width="30.7109375" style="140" customWidth="1"/>
    <col min="13316" max="13319" width="10.7109375" style="140" customWidth="1"/>
    <col min="13320" max="13320" width="42.7109375" style="140" customWidth="1"/>
    <col min="13321" max="13321" width="17.7109375" style="140" customWidth="1"/>
    <col min="13322" max="13568" width="17.7109375" style="140"/>
    <col min="13569" max="13569" width="6.7109375" style="140" customWidth="1"/>
    <col min="13570" max="13570" width="13.7109375" style="140" customWidth="1"/>
    <col min="13571" max="13571" width="30.7109375" style="140" customWidth="1"/>
    <col min="13572" max="13575" width="10.7109375" style="140" customWidth="1"/>
    <col min="13576" max="13576" width="42.7109375" style="140" customWidth="1"/>
    <col min="13577" max="13577" width="17.7109375" style="140" customWidth="1"/>
    <col min="13578" max="13824" width="17.7109375" style="140"/>
    <col min="13825" max="13825" width="6.7109375" style="140" customWidth="1"/>
    <col min="13826" max="13826" width="13.7109375" style="140" customWidth="1"/>
    <col min="13827" max="13827" width="30.7109375" style="140" customWidth="1"/>
    <col min="13828" max="13831" width="10.7109375" style="140" customWidth="1"/>
    <col min="13832" max="13832" width="42.7109375" style="140" customWidth="1"/>
    <col min="13833" max="13833" width="17.7109375" style="140" customWidth="1"/>
    <col min="13834" max="14080" width="17.7109375" style="140"/>
    <col min="14081" max="14081" width="6.7109375" style="140" customWidth="1"/>
    <col min="14082" max="14082" width="13.7109375" style="140" customWidth="1"/>
    <col min="14083" max="14083" width="30.7109375" style="140" customWidth="1"/>
    <col min="14084" max="14087" width="10.7109375" style="140" customWidth="1"/>
    <col min="14088" max="14088" width="42.7109375" style="140" customWidth="1"/>
    <col min="14089" max="14089" width="17.7109375" style="140" customWidth="1"/>
    <col min="14090" max="14336" width="17.7109375" style="140"/>
    <col min="14337" max="14337" width="6.7109375" style="140" customWidth="1"/>
    <col min="14338" max="14338" width="13.7109375" style="140" customWidth="1"/>
    <col min="14339" max="14339" width="30.7109375" style="140" customWidth="1"/>
    <col min="14340" max="14343" width="10.7109375" style="140" customWidth="1"/>
    <col min="14344" max="14344" width="42.7109375" style="140" customWidth="1"/>
    <col min="14345" max="14345" width="17.7109375" style="140" customWidth="1"/>
    <col min="14346" max="14592" width="17.7109375" style="140"/>
    <col min="14593" max="14593" width="6.7109375" style="140" customWidth="1"/>
    <col min="14594" max="14594" width="13.7109375" style="140" customWidth="1"/>
    <col min="14595" max="14595" width="30.7109375" style="140" customWidth="1"/>
    <col min="14596" max="14599" width="10.7109375" style="140" customWidth="1"/>
    <col min="14600" max="14600" width="42.7109375" style="140" customWidth="1"/>
    <col min="14601" max="14601" width="17.7109375" style="140" customWidth="1"/>
    <col min="14602" max="14848" width="17.7109375" style="140"/>
    <col min="14849" max="14849" width="6.7109375" style="140" customWidth="1"/>
    <col min="14850" max="14850" width="13.7109375" style="140" customWidth="1"/>
    <col min="14851" max="14851" width="30.7109375" style="140" customWidth="1"/>
    <col min="14852" max="14855" width="10.7109375" style="140" customWidth="1"/>
    <col min="14856" max="14856" width="42.7109375" style="140" customWidth="1"/>
    <col min="14857" max="14857" width="17.7109375" style="140" customWidth="1"/>
    <col min="14858" max="15104" width="17.7109375" style="140"/>
    <col min="15105" max="15105" width="6.7109375" style="140" customWidth="1"/>
    <col min="15106" max="15106" width="13.7109375" style="140" customWidth="1"/>
    <col min="15107" max="15107" width="30.7109375" style="140" customWidth="1"/>
    <col min="15108" max="15111" width="10.7109375" style="140" customWidth="1"/>
    <col min="15112" max="15112" width="42.7109375" style="140" customWidth="1"/>
    <col min="15113" max="15113" width="17.7109375" style="140" customWidth="1"/>
    <col min="15114" max="15360" width="17.7109375" style="140"/>
    <col min="15361" max="15361" width="6.7109375" style="140" customWidth="1"/>
    <col min="15362" max="15362" width="13.7109375" style="140" customWidth="1"/>
    <col min="15363" max="15363" width="30.7109375" style="140" customWidth="1"/>
    <col min="15364" max="15367" width="10.7109375" style="140" customWidth="1"/>
    <col min="15368" max="15368" width="42.7109375" style="140" customWidth="1"/>
    <col min="15369" max="15369" width="17.7109375" style="140" customWidth="1"/>
    <col min="15370" max="15616" width="17.7109375" style="140"/>
    <col min="15617" max="15617" width="6.7109375" style="140" customWidth="1"/>
    <col min="15618" max="15618" width="13.7109375" style="140" customWidth="1"/>
    <col min="15619" max="15619" width="30.7109375" style="140" customWidth="1"/>
    <col min="15620" max="15623" width="10.7109375" style="140" customWidth="1"/>
    <col min="15624" max="15624" width="42.7109375" style="140" customWidth="1"/>
    <col min="15625" max="15625" width="17.7109375" style="140" customWidth="1"/>
    <col min="15626" max="15872" width="17.7109375" style="140"/>
    <col min="15873" max="15873" width="6.7109375" style="140" customWidth="1"/>
    <col min="15874" max="15874" width="13.7109375" style="140" customWidth="1"/>
    <col min="15875" max="15875" width="30.7109375" style="140" customWidth="1"/>
    <col min="15876" max="15879" width="10.7109375" style="140" customWidth="1"/>
    <col min="15880" max="15880" width="42.7109375" style="140" customWidth="1"/>
    <col min="15881" max="15881" width="17.7109375" style="140" customWidth="1"/>
    <col min="15882" max="16128" width="17.7109375" style="140"/>
    <col min="16129" max="16129" width="6.7109375" style="140" customWidth="1"/>
    <col min="16130" max="16130" width="13.7109375" style="140" customWidth="1"/>
    <col min="16131" max="16131" width="30.7109375" style="140" customWidth="1"/>
    <col min="16132" max="16135" width="10.7109375" style="140" customWidth="1"/>
    <col min="16136" max="16136" width="42.7109375" style="140" customWidth="1"/>
    <col min="16137" max="16137" width="17.7109375" style="140" customWidth="1"/>
    <col min="16138" max="16384" width="17.7109375" style="140"/>
  </cols>
  <sheetData>
    <row r="1" spans="1:8" s="31" customFormat="1" ht="18" customHeight="1" thickBot="1" x14ac:dyDescent="0.25">
      <c r="A1" s="16" t="s">
        <v>100</v>
      </c>
    </row>
    <row r="2" spans="1:8" s="31" customFormat="1" ht="18" customHeight="1" thickBot="1" x14ac:dyDescent="0.25">
      <c r="A2" s="1615" t="s">
        <v>504</v>
      </c>
      <c r="B2" s="1616"/>
      <c r="F2" s="34"/>
      <c r="G2" s="34"/>
    </row>
    <row r="3" spans="1:8" s="31" customFormat="1" ht="18" customHeight="1" thickBot="1" x14ac:dyDescent="0.25">
      <c r="A3" s="1617" t="s">
        <v>505</v>
      </c>
      <c r="B3" s="1618"/>
      <c r="C3" s="1618"/>
      <c r="D3" s="1618"/>
      <c r="E3" s="1618"/>
      <c r="F3" s="1618"/>
      <c r="G3" s="1618"/>
      <c r="H3" s="1619"/>
    </row>
    <row r="4" spans="1:8" s="31" customFormat="1" ht="18" customHeight="1" thickBot="1" x14ac:dyDescent="0.25"/>
    <row r="5" spans="1:8" customFormat="1" ht="15.75" thickBot="1" x14ac:dyDescent="0.3">
      <c r="A5" s="1569" t="s">
        <v>119</v>
      </c>
      <c r="B5" s="1571"/>
      <c r="C5" s="1571"/>
      <c r="D5" s="1571"/>
      <c r="E5" s="1571"/>
      <c r="F5" s="1571"/>
      <c r="G5" s="1571"/>
      <c r="H5" s="1570"/>
    </row>
    <row r="6" spans="1:8" customFormat="1" ht="15.75" thickBot="1" x14ac:dyDescent="0.3">
      <c r="A6" s="1572" t="s">
        <v>120</v>
      </c>
      <c r="B6" s="1574" t="s">
        <v>121</v>
      </c>
      <c r="C6" s="1575"/>
      <c r="D6" s="40" t="s">
        <v>122</v>
      </c>
      <c r="E6" s="41"/>
      <c r="F6" s="1572" t="s">
        <v>123</v>
      </c>
      <c r="G6" s="1572" t="s">
        <v>124</v>
      </c>
      <c r="H6" s="1572" t="s">
        <v>125</v>
      </c>
    </row>
    <row r="7" spans="1:8" customFormat="1" ht="15.75" thickBot="1" x14ac:dyDescent="0.3">
      <c r="A7" s="1580"/>
      <c r="B7" s="1605"/>
      <c r="C7" s="1606"/>
      <c r="D7" s="44" t="s">
        <v>126</v>
      </c>
      <c r="E7" s="44" t="s">
        <v>127</v>
      </c>
      <c r="F7" s="1580"/>
      <c r="G7" s="1580"/>
      <c r="H7" s="1573"/>
    </row>
    <row r="8" spans="1:8" x14ac:dyDescent="0.2">
      <c r="A8" s="227">
        <v>1</v>
      </c>
      <c r="B8" s="1610" t="s">
        <v>128</v>
      </c>
      <c r="C8" s="1761"/>
      <c r="D8" s="162">
        <v>1</v>
      </c>
      <c r="E8" s="163">
        <f>D8+F8-1</f>
        <v>1</v>
      </c>
      <c r="F8" s="163">
        <v>1</v>
      </c>
      <c r="G8" s="164" t="s">
        <v>129</v>
      </c>
      <c r="H8" s="236" t="s">
        <v>130</v>
      </c>
    </row>
    <row r="9" spans="1:8" x14ac:dyDescent="0.2">
      <c r="A9" s="214">
        <f>A8+1</f>
        <v>2</v>
      </c>
      <c r="B9" s="1590" t="s">
        <v>131</v>
      </c>
      <c r="C9" s="1591"/>
      <c r="D9" s="65">
        <f>E8+1</f>
        <v>2</v>
      </c>
      <c r="E9" s="66">
        <f>D9+F9-1</f>
        <v>5</v>
      </c>
      <c r="F9" s="66">
        <v>4</v>
      </c>
      <c r="G9" s="86" t="s">
        <v>129</v>
      </c>
      <c r="H9" s="54" t="s">
        <v>132</v>
      </c>
    </row>
    <row r="10" spans="1:8" x14ac:dyDescent="0.2">
      <c r="A10" s="214">
        <f>A9+1</f>
        <v>3</v>
      </c>
      <c r="B10" s="1590" t="s">
        <v>133</v>
      </c>
      <c r="C10" s="1591"/>
      <c r="D10" s="65">
        <f>E9+1</f>
        <v>6</v>
      </c>
      <c r="E10" s="66">
        <f>D10+F10-1</f>
        <v>9</v>
      </c>
      <c r="F10" s="66">
        <v>4</v>
      </c>
      <c r="G10" s="86" t="s">
        <v>129</v>
      </c>
      <c r="H10" s="151" t="s">
        <v>506</v>
      </c>
    </row>
    <row r="11" spans="1:8" ht="36" x14ac:dyDescent="0.2">
      <c r="A11" s="302"/>
      <c r="B11" s="1581" t="s">
        <v>135</v>
      </c>
      <c r="C11" s="1582"/>
      <c r="D11" s="1717"/>
      <c r="E11" s="1718"/>
      <c r="F11" s="1718"/>
      <c r="G11" s="1719"/>
      <c r="H11" s="168" t="s">
        <v>136</v>
      </c>
    </row>
    <row r="12" spans="1:8" x14ac:dyDescent="0.2">
      <c r="A12" s="214">
        <f>A10+1</f>
        <v>4</v>
      </c>
      <c r="B12" s="169"/>
      <c r="C12" s="134" t="s">
        <v>137</v>
      </c>
      <c r="D12" s="65">
        <f>E10+1</f>
        <v>10</v>
      </c>
      <c r="E12" s="66">
        <f>D12+F12-1</f>
        <v>17</v>
      </c>
      <c r="F12" s="66">
        <v>8</v>
      </c>
      <c r="G12" s="86" t="s">
        <v>129</v>
      </c>
      <c r="H12" s="151" t="s">
        <v>138</v>
      </c>
    </row>
    <row r="13" spans="1:8" x14ac:dyDescent="0.2">
      <c r="A13" s="214">
        <f>A12+1</f>
        <v>5</v>
      </c>
      <c r="B13" s="169"/>
      <c r="C13" s="134" t="s">
        <v>139</v>
      </c>
      <c r="D13" s="65">
        <f>E12+1</f>
        <v>18</v>
      </c>
      <c r="E13" s="66">
        <f>D13+F13-1</f>
        <v>18</v>
      </c>
      <c r="F13" s="66">
        <v>1</v>
      </c>
      <c r="G13" s="86" t="s">
        <v>140</v>
      </c>
      <c r="H13" s="150" t="s">
        <v>141</v>
      </c>
    </row>
    <row r="14" spans="1:8" x14ac:dyDescent="0.2">
      <c r="A14" s="214">
        <f>A13+1</f>
        <v>6</v>
      </c>
      <c r="B14" s="1856" t="s">
        <v>142</v>
      </c>
      <c r="C14" s="1857"/>
      <c r="D14" s="65">
        <f>E13+1</f>
        <v>19</v>
      </c>
      <c r="E14" s="66">
        <f>D14+F14-1</f>
        <v>25</v>
      </c>
      <c r="F14" s="66">
        <v>7</v>
      </c>
      <c r="G14" s="86" t="s">
        <v>129</v>
      </c>
      <c r="H14" s="150" t="s">
        <v>138</v>
      </c>
    </row>
    <row r="15" spans="1:8" x14ac:dyDescent="0.2">
      <c r="A15" s="302"/>
      <c r="B15" s="1583" t="s">
        <v>143</v>
      </c>
      <c r="C15" s="1584"/>
      <c r="D15" s="1680"/>
      <c r="E15" s="1681"/>
      <c r="F15" s="1681"/>
      <c r="G15" s="1682"/>
      <c r="H15" s="150"/>
    </row>
    <row r="16" spans="1:8" x14ac:dyDescent="0.2">
      <c r="A16" s="214">
        <f>A14+1</f>
        <v>7</v>
      </c>
      <c r="B16" s="141"/>
      <c r="C16" s="134" t="s">
        <v>144</v>
      </c>
      <c r="D16" s="65">
        <f>E14+1</f>
        <v>26</v>
      </c>
      <c r="E16" s="66">
        <f t="shared" ref="E16:E22" si="0">D16+F16-1</f>
        <v>27</v>
      </c>
      <c r="F16" s="66">
        <v>2</v>
      </c>
      <c r="G16" s="86" t="s">
        <v>140</v>
      </c>
      <c r="H16" s="150" t="s">
        <v>145</v>
      </c>
    </row>
    <row r="17" spans="1:8" x14ac:dyDescent="0.2">
      <c r="A17" s="214">
        <f t="shared" ref="A17:A22" si="1">A16+1</f>
        <v>8</v>
      </c>
      <c r="B17" s="141"/>
      <c r="C17" s="134" t="s">
        <v>146</v>
      </c>
      <c r="D17" s="65">
        <f t="shared" ref="D17:D22" si="2">E16+1</f>
        <v>28</v>
      </c>
      <c r="E17" s="66">
        <f t="shared" si="0"/>
        <v>31</v>
      </c>
      <c r="F17" s="66">
        <v>4</v>
      </c>
      <c r="G17" s="86" t="s">
        <v>129</v>
      </c>
      <c r="H17" s="150" t="s">
        <v>147</v>
      </c>
    </row>
    <row r="18" spans="1:8" x14ac:dyDescent="0.2">
      <c r="A18" s="214">
        <f t="shared" si="1"/>
        <v>9</v>
      </c>
      <c r="B18" s="1590" t="s">
        <v>148</v>
      </c>
      <c r="C18" s="1591"/>
      <c r="D18" s="65">
        <f t="shared" si="2"/>
        <v>32</v>
      </c>
      <c r="E18" s="66">
        <f t="shared" si="0"/>
        <v>41</v>
      </c>
      <c r="F18" s="66">
        <v>10</v>
      </c>
      <c r="G18" s="86" t="s">
        <v>129</v>
      </c>
      <c r="H18" s="150" t="s">
        <v>149</v>
      </c>
    </row>
    <row r="19" spans="1:8" x14ac:dyDescent="0.2">
      <c r="A19" s="214">
        <f t="shared" si="1"/>
        <v>10</v>
      </c>
      <c r="B19" s="1590" t="s">
        <v>150</v>
      </c>
      <c r="C19" s="1591"/>
      <c r="D19" s="65">
        <f t="shared" si="2"/>
        <v>42</v>
      </c>
      <c r="E19" s="66">
        <f t="shared" si="0"/>
        <v>51</v>
      </c>
      <c r="F19" s="66">
        <v>10</v>
      </c>
      <c r="G19" s="86" t="s">
        <v>129</v>
      </c>
      <c r="H19" s="151" t="s">
        <v>457</v>
      </c>
    </row>
    <row r="20" spans="1:8" x14ac:dyDescent="0.2">
      <c r="A20" s="214">
        <f t="shared" si="1"/>
        <v>11</v>
      </c>
      <c r="B20" s="1590" t="s">
        <v>152</v>
      </c>
      <c r="C20" s="1591"/>
      <c r="D20" s="65">
        <f t="shared" si="2"/>
        <v>52</v>
      </c>
      <c r="E20" s="66">
        <f t="shared" si="0"/>
        <v>52</v>
      </c>
      <c r="F20" s="66">
        <v>1</v>
      </c>
      <c r="G20" s="86" t="s">
        <v>140</v>
      </c>
      <c r="H20" s="150" t="s">
        <v>98</v>
      </c>
    </row>
    <row r="21" spans="1:8" x14ac:dyDescent="0.2">
      <c r="A21" s="214">
        <f t="shared" si="1"/>
        <v>12</v>
      </c>
      <c r="B21" s="1590" t="s">
        <v>153</v>
      </c>
      <c r="C21" s="1591"/>
      <c r="D21" s="65">
        <f t="shared" si="2"/>
        <v>53</v>
      </c>
      <c r="E21" s="66">
        <f t="shared" si="0"/>
        <v>53</v>
      </c>
      <c r="F21" s="66">
        <v>1</v>
      </c>
      <c r="G21" s="86" t="s">
        <v>140</v>
      </c>
      <c r="H21" s="150" t="s">
        <v>154</v>
      </c>
    </row>
    <row r="22" spans="1:8" x14ac:dyDescent="0.2">
      <c r="A22" s="214">
        <f t="shared" si="1"/>
        <v>13</v>
      </c>
      <c r="B22" s="1590" t="s">
        <v>155</v>
      </c>
      <c r="C22" s="1591"/>
      <c r="D22" s="65">
        <f t="shared" si="2"/>
        <v>54</v>
      </c>
      <c r="E22" s="66">
        <f t="shared" si="0"/>
        <v>60</v>
      </c>
      <c r="F22" s="66">
        <v>7</v>
      </c>
      <c r="G22" s="86" t="s">
        <v>129</v>
      </c>
      <c r="H22" s="151" t="s">
        <v>138</v>
      </c>
    </row>
    <row r="23" spans="1:8" x14ac:dyDescent="0.2">
      <c r="A23" s="302"/>
      <c r="B23" s="1581" t="s">
        <v>158</v>
      </c>
      <c r="C23" s="1582"/>
      <c r="D23" s="1680"/>
      <c r="E23" s="1681"/>
      <c r="F23" s="1681"/>
      <c r="G23" s="1682"/>
      <c r="H23" s="208"/>
    </row>
    <row r="24" spans="1:8" x14ac:dyDescent="0.2">
      <c r="A24" s="214">
        <f>A22+1</f>
        <v>14</v>
      </c>
      <c r="B24" s="141"/>
      <c r="C24" s="185" t="s">
        <v>159</v>
      </c>
      <c r="D24" s="65">
        <f>E22+1</f>
        <v>61</v>
      </c>
      <c r="E24" s="66">
        <f>D24+F24-1</f>
        <v>62</v>
      </c>
      <c r="F24" s="66">
        <v>2</v>
      </c>
      <c r="G24" s="86" t="s">
        <v>129</v>
      </c>
      <c r="H24" s="268" t="s">
        <v>160</v>
      </c>
    </row>
    <row r="25" spans="1:8" x14ac:dyDescent="0.2">
      <c r="A25" s="214">
        <f>A24+1</f>
        <v>15</v>
      </c>
      <c r="B25" s="141"/>
      <c r="C25" s="134" t="s">
        <v>161</v>
      </c>
      <c r="D25" s="65">
        <f>E24+1</f>
        <v>63</v>
      </c>
      <c r="E25" s="66">
        <f>D25+F25-1</f>
        <v>64</v>
      </c>
      <c r="F25" s="66">
        <v>2</v>
      </c>
      <c r="G25" s="86" t="s">
        <v>129</v>
      </c>
      <c r="H25" s="268" t="s">
        <v>160</v>
      </c>
    </row>
    <row r="26" spans="1:8" x14ac:dyDescent="0.2">
      <c r="A26" s="214">
        <f>A25+1</f>
        <v>16</v>
      </c>
      <c r="B26" s="141"/>
      <c r="C26" s="134" t="s">
        <v>162</v>
      </c>
      <c r="D26" s="65">
        <f>E25+1</f>
        <v>65</v>
      </c>
      <c r="E26" s="66">
        <f>D26+F26-1</f>
        <v>68</v>
      </c>
      <c r="F26" s="66">
        <v>4</v>
      </c>
      <c r="G26" s="86" t="s">
        <v>129</v>
      </c>
      <c r="H26" s="268" t="s">
        <v>160</v>
      </c>
    </row>
    <row r="27" spans="1:8" x14ac:dyDescent="0.2">
      <c r="A27" s="302"/>
      <c r="B27" s="1581" t="s">
        <v>163</v>
      </c>
      <c r="C27" s="1582"/>
      <c r="D27" s="1680"/>
      <c r="E27" s="1681"/>
      <c r="F27" s="1681"/>
      <c r="G27" s="1682"/>
      <c r="H27" s="208"/>
    </row>
    <row r="28" spans="1:8" x14ac:dyDescent="0.2">
      <c r="A28" s="214">
        <f>A26+1</f>
        <v>17</v>
      </c>
      <c r="B28" s="141"/>
      <c r="C28" s="134" t="s">
        <v>164</v>
      </c>
      <c r="D28" s="65">
        <f>E26+1</f>
        <v>69</v>
      </c>
      <c r="E28" s="66">
        <f t="shared" ref="E28:E33" si="3">D28+F28-1</f>
        <v>70</v>
      </c>
      <c r="F28" s="66">
        <v>2</v>
      </c>
      <c r="G28" s="86" t="s">
        <v>129</v>
      </c>
      <c r="H28" s="268" t="s">
        <v>160</v>
      </c>
    </row>
    <row r="29" spans="1:8" x14ac:dyDescent="0.2">
      <c r="A29" s="214">
        <f>A28+1</f>
        <v>18</v>
      </c>
      <c r="B29" s="141"/>
      <c r="C29" s="134" t="s">
        <v>165</v>
      </c>
      <c r="D29" s="65">
        <f>E28+1</f>
        <v>71</v>
      </c>
      <c r="E29" s="66">
        <f t="shared" si="3"/>
        <v>72</v>
      </c>
      <c r="F29" s="66">
        <v>2</v>
      </c>
      <c r="G29" s="86" t="s">
        <v>129</v>
      </c>
      <c r="H29" s="268" t="s">
        <v>160</v>
      </c>
    </row>
    <row r="30" spans="1:8" x14ac:dyDescent="0.2">
      <c r="A30" s="214">
        <f>A29+1</f>
        <v>19</v>
      </c>
      <c r="B30" s="141"/>
      <c r="C30" s="134" t="s">
        <v>166</v>
      </c>
      <c r="D30" s="65">
        <f>E29+1</f>
        <v>73</v>
      </c>
      <c r="E30" s="66">
        <f t="shared" si="3"/>
        <v>76</v>
      </c>
      <c r="F30" s="66">
        <v>4</v>
      </c>
      <c r="G30" s="86" t="s">
        <v>129</v>
      </c>
      <c r="H30" s="268" t="s">
        <v>160</v>
      </c>
    </row>
    <row r="31" spans="1:8" x14ac:dyDescent="0.2">
      <c r="A31" s="214">
        <f>A30+1</f>
        <v>20</v>
      </c>
      <c r="B31" s="1590" t="s">
        <v>167</v>
      </c>
      <c r="C31" s="1591"/>
      <c r="D31" s="65">
        <f>E30+1</f>
        <v>77</v>
      </c>
      <c r="E31" s="66">
        <f t="shared" si="3"/>
        <v>78</v>
      </c>
      <c r="F31" s="66">
        <v>2</v>
      </c>
      <c r="G31" s="86" t="s">
        <v>129</v>
      </c>
      <c r="H31" s="268" t="s">
        <v>168</v>
      </c>
    </row>
    <row r="32" spans="1:8" x14ac:dyDescent="0.2">
      <c r="A32" s="214">
        <f>A31+1</f>
        <v>21</v>
      </c>
      <c r="B32" s="1590" t="s">
        <v>169</v>
      </c>
      <c r="C32" s="1591"/>
      <c r="D32" s="65">
        <f>E31+1</f>
        <v>79</v>
      </c>
      <c r="E32" s="66">
        <f t="shared" si="3"/>
        <v>86</v>
      </c>
      <c r="F32" s="66">
        <v>8</v>
      </c>
      <c r="G32" s="86" t="s">
        <v>129</v>
      </c>
      <c r="H32" s="268" t="s">
        <v>160</v>
      </c>
    </row>
    <row r="33" spans="1:8" ht="12.75" thickBot="1" x14ac:dyDescent="0.25">
      <c r="A33" s="197">
        <f>A32+1</f>
        <v>22</v>
      </c>
      <c r="B33" s="1592" t="s">
        <v>170</v>
      </c>
      <c r="C33" s="1708"/>
      <c r="D33" s="71">
        <f>+E32+1</f>
        <v>87</v>
      </c>
      <c r="E33" s="73">
        <f t="shared" si="3"/>
        <v>111</v>
      </c>
      <c r="F33" s="73">
        <f>+F34-D33+1</f>
        <v>25</v>
      </c>
      <c r="G33" s="175" t="s">
        <v>140</v>
      </c>
      <c r="H33" s="211"/>
    </row>
    <row r="34" spans="1:8" ht="12.75" thickBot="1" x14ac:dyDescent="0.25">
      <c r="A34" s="177"/>
      <c r="B34" s="1569" t="s">
        <v>171</v>
      </c>
      <c r="C34" s="1570"/>
      <c r="D34" s="200"/>
      <c r="E34" s="201"/>
      <c r="F34" s="202">
        <f>F133</f>
        <v>111</v>
      </c>
      <c r="G34" s="181"/>
      <c r="H34" s="182"/>
    </row>
    <row r="35" spans="1:8" ht="12.75" thickBot="1" x14ac:dyDescent="0.25">
      <c r="B35" s="182"/>
      <c r="C35" s="182"/>
      <c r="D35" s="182"/>
    </row>
    <row r="36" spans="1:8" ht="13.5" customHeight="1" thickBot="1" x14ac:dyDescent="0.25">
      <c r="A36" s="1569" t="s">
        <v>172</v>
      </c>
      <c r="B36" s="1571"/>
      <c r="C36" s="1571"/>
      <c r="D36" s="1571"/>
      <c r="E36" s="1571"/>
      <c r="F36" s="1571"/>
      <c r="G36" s="1571"/>
      <c r="H36" s="1570"/>
    </row>
    <row r="37" spans="1:8" ht="12.75" thickBot="1" x14ac:dyDescent="0.25">
      <c r="A37" s="1572" t="s">
        <v>120</v>
      </c>
      <c r="B37" s="1574" t="s">
        <v>121</v>
      </c>
      <c r="C37" s="1575"/>
      <c r="D37" s="40" t="s">
        <v>122</v>
      </c>
      <c r="E37" s="41"/>
      <c r="F37" s="1572" t="s">
        <v>123</v>
      </c>
      <c r="G37" s="1572" t="s">
        <v>124</v>
      </c>
      <c r="H37" s="1572" t="s">
        <v>125</v>
      </c>
    </row>
    <row r="38" spans="1:8" ht="12.75" thickBot="1" x14ac:dyDescent="0.25">
      <c r="A38" s="1580"/>
      <c r="B38" s="1576"/>
      <c r="C38" s="1577"/>
      <c r="D38" s="79" t="s">
        <v>126</v>
      </c>
      <c r="E38" s="79" t="s">
        <v>127</v>
      </c>
      <c r="F38" s="1573"/>
      <c r="G38" s="1573"/>
      <c r="H38" s="1573"/>
    </row>
    <row r="39" spans="1:8" ht="12.75" customHeight="1" x14ac:dyDescent="0.2">
      <c r="A39" s="301"/>
      <c r="B39" s="1709" t="s">
        <v>128</v>
      </c>
      <c r="C39" s="1732"/>
      <c r="D39" s="1733"/>
      <c r="E39" s="1734"/>
      <c r="F39" s="1734"/>
      <c r="G39" s="1735"/>
      <c r="H39" s="236"/>
    </row>
    <row r="40" spans="1:8" x14ac:dyDescent="0.2">
      <c r="A40" s="302">
        <v>1</v>
      </c>
      <c r="B40" s="141"/>
      <c r="C40" s="134" t="s">
        <v>259</v>
      </c>
      <c r="D40" s="65">
        <v>1</v>
      </c>
      <c r="E40" s="66">
        <f t="shared" ref="E40:E46" si="4">D40+F40-1</f>
        <v>1</v>
      </c>
      <c r="F40" s="66">
        <v>1</v>
      </c>
      <c r="G40" s="86" t="s">
        <v>129</v>
      </c>
      <c r="H40" s="151" t="s">
        <v>174</v>
      </c>
    </row>
    <row r="41" spans="1:8" x14ac:dyDescent="0.2">
      <c r="A41" s="305">
        <f t="shared" ref="A41:A46" si="5">A40+1</f>
        <v>2</v>
      </c>
      <c r="B41" s="141"/>
      <c r="C41" s="187" t="s">
        <v>175</v>
      </c>
      <c r="D41" s="65">
        <f t="shared" ref="D41:D46" si="6">E40+1</f>
        <v>2</v>
      </c>
      <c r="E41" s="66">
        <f t="shared" si="4"/>
        <v>2</v>
      </c>
      <c r="F41" s="66">
        <v>1</v>
      </c>
      <c r="G41" s="86" t="s">
        <v>129</v>
      </c>
      <c r="H41" s="151" t="s">
        <v>176</v>
      </c>
    </row>
    <row r="42" spans="1:8" x14ac:dyDescent="0.2">
      <c r="A42" s="214">
        <f t="shared" si="5"/>
        <v>3</v>
      </c>
      <c r="B42" s="1865" t="s">
        <v>131</v>
      </c>
      <c r="C42" s="1866"/>
      <c r="D42" s="65">
        <f t="shared" si="6"/>
        <v>3</v>
      </c>
      <c r="E42" s="66">
        <f t="shared" si="4"/>
        <v>6</v>
      </c>
      <c r="F42" s="66">
        <v>4</v>
      </c>
      <c r="G42" s="86" t="s">
        <v>129</v>
      </c>
      <c r="H42" s="150" t="s">
        <v>132</v>
      </c>
    </row>
    <row r="43" spans="1:8" x14ac:dyDescent="0.2">
      <c r="A43" s="214">
        <f t="shared" si="5"/>
        <v>4</v>
      </c>
      <c r="B43" s="1594" t="s">
        <v>133</v>
      </c>
      <c r="C43" s="1595"/>
      <c r="D43" s="65">
        <f t="shared" si="6"/>
        <v>7</v>
      </c>
      <c r="E43" s="66">
        <f t="shared" si="4"/>
        <v>10</v>
      </c>
      <c r="F43" s="66">
        <v>4</v>
      </c>
      <c r="G43" s="86" t="s">
        <v>129</v>
      </c>
      <c r="H43" s="151" t="s">
        <v>506</v>
      </c>
    </row>
    <row r="44" spans="1:8" ht="12.75" customHeight="1" x14ac:dyDescent="0.2">
      <c r="A44" s="214">
        <f t="shared" si="5"/>
        <v>5</v>
      </c>
      <c r="B44" s="1867" t="s">
        <v>152</v>
      </c>
      <c r="C44" s="1868"/>
      <c r="D44" s="542">
        <f t="shared" si="6"/>
        <v>11</v>
      </c>
      <c r="E44" s="543">
        <f t="shared" si="4"/>
        <v>11</v>
      </c>
      <c r="F44" s="543">
        <v>1</v>
      </c>
      <c r="G44" s="544" t="s">
        <v>140</v>
      </c>
      <c r="H44" s="195" t="s">
        <v>507</v>
      </c>
    </row>
    <row r="45" spans="1:8" ht="12.75" customHeight="1" x14ac:dyDescent="0.2">
      <c r="A45" s="305">
        <f t="shared" si="5"/>
        <v>6</v>
      </c>
      <c r="B45" s="1590" t="s">
        <v>155</v>
      </c>
      <c r="C45" s="1591"/>
      <c r="D45" s="65">
        <f t="shared" si="6"/>
        <v>12</v>
      </c>
      <c r="E45" s="66">
        <f t="shared" si="4"/>
        <v>18</v>
      </c>
      <c r="F45" s="66">
        <v>7</v>
      </c>
      <c r="G45" s="86" t="s">
        <v>129</v>
      </c>
      <c r="H45" s="151" t="s">
        <v>138</v>
      </c>
    </row>
    <row r="46" spans="1:8" x14ac:dyDescent="0.2">
      <c r="A46" s="302">
        <f t="shared" si="5"/>
        <v>7</v>
      </c>
      <c r="B46" s="1561" t="s">
        <v>153</v>
      </c>
      <c r="C46" s="1562"/>
      <c r="D46" s="65">
        <f t="shared" si="6"/>
        <v>19</v>
      </c>
      <c r="E46" s="66">
        <f t="shared" si="4"/>
        <v>19</v>
      </c>
      <c r="F46" s="66">
        <v>1</v>
      </c>
      <c r="G46" s="86" t="s">
        <v>140</v>
      </c>
      <c r="H46" s="150" t="s">
        <v>179</v>
      </c>
    </row>
    <row r="47" spans="1:8" ht="12" customHeight="1" x14ac:dyDescent="0.2">
      <c r="A47" s="302"/>
      <c r="B47" s="545" t="s">
        <v>316</v>
      </c>
      <c r="C47" s="546"/>
      <c r="D47" s="1858"/>
      <c r="E47" s="1859"/>
      <c r="F47" s="1859"/>
      <c r="G47" s="1860"/>
      <c r="H47" s="1862" t="s">
        <v>157</v>
      </c>
    </row>
    <row r="48" spans="1:8" x14ac:dyDescent="0.2">
      <c r="A48" s="132"/>
      <c r="B48" s="1864" t="s">
        <v>508</v>
      </c>
      <c r="C48" s="1591"/>
      <c r="D48" s="1767"/>
      <c r="E48" s="1684"/>
      <c r="F48" s="1684"/>
      <c r="G48" s="1861"/>
      <c r="H48" s="1863"/>
    </row>
    <row r="49" spans="1:9" x14ac:dyDescent="0.2">
      <c r="A49" s="302">
        <f>A46+1</f>
        <v>8</v>
      </c>
      <c r="B49" s="141"/>
      <c r="C49" s="142" t="s">
        <v>137</v>
      </c>
      <c r="D49" s="65">
        <f>E46+1</f>
        <v>20</v>
      </c>
      <c r="E49" s="66">
        <f>D49+F49-1</f>
        <v>27</v>
      </c>
      <c r="F49" s="66">
        <v>8</v>
      </c>
      <c r="G49" s="86" t="s">
        <v>129</v>
      </c>
      <c r="H49" s="150" t="s">
        <v>182</v>
      </c>
    </row>
    <row r="50" spans="1:9" ht="24" x14ac:dyDescent="0.2">
      <c r="A50" s="302">
        <f>A49+1</f>
        <v>9</v>
      </c>
      <c r="B50" s="141"/>
      <c r="C50" s="192" t="s">
        <v>139</v>
      </c>
      <c r="D50" s="65">
        <f>E49+1</f>
        <v>28</v>
      </c>
      <c r="E50" s="66">
        <f>D50+F50-1</f>
        <v>28</v>
      </c>
      <c r="F50" s="66">
        <v>1</v>
      </c>
      <c r="G50" s="86" t="s">
        <v>140</v>
      </c>
      <c r="H50" s="166" t="s">
        <v>183</v>
      </c>
    </row>
    <row r="51" spans="1:9" x14ac:dyDescent="0.2">
      <c r="A51" s="302"/>
      <c r="B51" s="190" t="s">
        <v>317</v>
      </c>
      <c r="C51" s="449"/>
      <c r="D51" s="1587"/>
      <c r="E51" s="1588"/>
      <c r="F51" s="1588"/>
      <c r="G51" s="1589"/>
      <c r="H51" s="150"/>
    </row>
    <row r="52" spans="1:9" ht="24" x14ac:dyDescent="0.2">
      <c r="A52" s="547">
        <f>A50+1</f>
        <v>10</v>
      </c>
      <c r="B52" s="141"/>
      <c r="C52" s="548" t="s">
        <v>185</v>
      </c>
      <c r="D52" s="542">
        <f>E50+1</f>
        <v>29</v>
      </c>
      <c r="E52" s="543">
        <f>D52+F52-1</f>
        <v>29</v>
      </c>
      <c r="F52" s="543">
        <v>1</v>
      </c>
      <c r="G52" s="549" t="s">
        <v>140</v>
      </c>
      <c r="H52" s="194" t="s">
        <v>509</v>
      </c>
    </row>
    <row r="53" spans="1:9" ht="24" x14ac:dyDescent="0.2">
      <c r="A53" s="550">
        <f>A52+1</f>
        <v>11</v>
      </c>
      <c r="B53" s="551"/>
      <c r="C53" s="552" t="s">
        <v>261</v>
      </c>
      <c r="D53" s="65">
        <f>E52+1</f>
        <v>30</v>
      </c>
      <c r="E53" s="66">
        <f>D53+F53-1</f>
        <v>36</v>
      </c>
      <c r="F53" s="66">
        <v>7</v>
      </c>
      <c r="G53" s="86" t="s">
        <v>129</v>
      </c>
      <c r="H53" s="143" t="s">
        <v>188</v>
      </c>
    </row>
    <row r="54" spans="1:9" x14ac:dyDescent="0.2">
      <c r="A54" s="302">
        <v>12</v>
      </c>
      <c r="B54" s="1594" t="s">
        <v>170</v>
      </c>
      <c r="C54" s="1595"/>
      <c r="D54" s="65">
        <f>E53+1</f>
        <v>37</v>
      </c>
      <c r="E54" s="66">
        <f>D54+F54-1</f>
        <v>37</v>
      </c>
      <c r="F54" s="66">
        <v>1</v>
      </c>
      <c r="G54" s="86" t="s">
        <v>140</v>
      </c>
      <c r="H54" s="143"/>
    </row>
    <row r="55" spans="1:9" ht="36" x14ac:dyDescent="0.2">
      <c r="A55" s="302"/>
      <c r="B55" s="1869" t="s">
        <v>135</v>
      </c>
      <c r="C55" s="1870"/>
      <c r="D55" s="542"/>
      <c r="E55" s="543"/>
      <c r="F55" s="543"/>
      <c r="G55" s="544"/>
      <c r="H55" s="168" t="s">
        <v>136</v>
      </c>
    </row>
    <row r="56" spans="1:9" x14ac:dyDescent="0.2">
      <c r="A56" s="302">
        <v>13</v>
      </c>
      <c r="B56" s="141"/>
      <c r="C56" s="142" t="s">
        <v>137</v>
      </c>
      <c r="D56" s="65">
        <f>E54+1</f>
        <v>38</v>
      </c>
      <c r="E56" s="66">
        <f>D56+F56-1</f>
        <v>45</v>
      </c>
      <c r="F56" s="66">
        <v>8</v>
      </c>
      <c r="G56" s="86" t="s">
        <v>129</v>
      </c>
      <c r="H56" s="150" t="s">
        <v>191</v>
      </c>
    </row>
    <row r="57" spans="1:9" x14ac:dyDescent="0.2">
      <c r="A57" s="305">
        <f>A56+1</f>
        <v>14</v>
      </c>
      <c r="B57" s="141"/>
      <c r="C57" s="192" t="s">
        <v>139</v>
      </c>
      <c r="D57" s="65">
        <f>E56+1</f>
        <v>46</v>
      </c>
      <c r="E57" s="66">
        <f>D57+F57-1</f>
        <v>46</v>
      </c>
      <c r="F57" s="66">
        <v>1</v>
      </c>
      <c r="G57" s="86" t="s">
        <v>140</v>
      </c>
      <c r="H57" s="150" t="s">
        <v>141</v>
      </c>
    </row>
    <row r="58" spans="1:9" ht="12.75" customHeight="1" x14ac:dyDescent="0.2">
      <c r="A58" s="214">
        <f>A57+1</f>
        <v>15</v>
      </c>
      <c r="B58" s="1594" t="s">
        <v>190</v>
      </c>
      <c r="C58" s="1595"/>
      <c r="D58" s="65">
        <f>E57+1</f>
        <v>47</v>
      </c>
      <c r="E58" s="66">
        <f>D58+F58-1</f>
        <v>76</v>
      </c>
      <c r="F58" s="66">
        <v>30</v>
      </c>
      <c r="G58" s="86" t="s">
        <v>140</v>
      </c>
      <c r="H58" s="196" t="s">
        <v>191</v>
      </c>
    </row>
    <row r="59" spans="1:9" ht="12.75" customHeight="1" x14ac:dyDescent="0.2">
      <c r="A59" s="214">
        <v>16</v>
      </c>
      <c r="B59" s="1594" t="s">
        <v>459</v>
      </c>
      <c r="C59" s="1595"/>
      <c r="D59" s="65">
        <f>E58+1</f>
        <v>77</v>
      </c>
      <c r="E59" s="66">
        <f>D59+F59-1</f>
        <v>111</v>
      </c>
      <c r="F59" s="66">
        <v>35</v>
      </c>
      <c r="G59" s="86" t="s">
        <v>140</v>
      </c>
      <c r="H59" s="196" t="s">
        <v>191</v>
      </c>
    </row>
    <row r="60" spans="1:9" ht="13.5" customHeight="1" thickBot="1" x14ac:dyDescent="0.25">
      <c r="A60" s="214">
        <v>17</v>
      </c>
      <c r="B60" s="1592"/>
      <c r="C60" s="1593"/>
      <c r="D60" s="65"/>
      <c r="E60" s="73"/>
      <c r="F60" s="73"/>
      <c r="G60" s="175"/>
      <c r="H60" s="211"/>
    </row>
    <row r="61" spans="1:9" ht="12.75" thickBot="1" x14ac:dyDescent="0.25">
      <c r="A61" s="177"/>
      <c r="B61" s="1569" t="s">
        <v>171</v>
      </c>
      <c r="C61" s="1570"/>
      <c r="D61" s="200"/>
      <c r="E61" s="201"/>
      <c r="F61" s="202">
        <f>+SUM(F40:F60)</f>
        <v>111</v>
      </c>
      <c r="G61" s="181"/>
      <c r="H61" s="182"/>
    </row>
    <row r="62" spans="1:9" ht="12.75" thickBot="1" x14ac:dyDescent="0.25">
      <c r="A62" s="139"/>
      <c r="D62" s="139"/>
      <c r="E62" s="139"/>
      <c r="H62" s="140"/>
    </row>
    <row r="63" spans="1:9" ht="12.75" thickBot="1" x14ac:dyDescent="0.25">
      <c r="A63" s="1572" t="s">
        <v>120</v>
      </c>
      <c r="B63" s="1574" t="s">
        <v>121</v>
      </c>
      <c r="C63" s="1575"/>
      <c r="D63" s="40" t="s">
        <v>122</v>
      </c>
      <c r="E63" s="41"/>
      <c r="F63" s="1572" t="s">
        <v>123</v>
      </c>
      <c r="G63" s="1572" t="s">
        <v>124</v>
      </c>
      <c r="H63" s="1572" t="s">
        <v>125</v>
      </c>
    </row>
    <row r="64" spans="1:9" ht="12.75" thickBot="1" x14ac:dyDescent="0.25">
      <c r="A64" s="1580"/>
      <c r="B64" s="1576"/>
      <c r="C64" s="1577"/>
      <c r="D64" s="79" t="s">
        <v>192</v>
      </c>
      <c r="E64" s="79" t="s">
        <v>193</v>
      </c>
      <c r="F64" s="1573"/>
      <c r="G64" s="1573"/>
      <c r="H64" s="1573"/>
      <c r="I64" s="140"/>
    </row>
    <row r="65" spans="1:9" ht="13.5" customHeight="1" x14ac:dyDescent="0.2">
      <c r="A65" s="184"/>
      <c r="B65" s="1709" t="s">
        <v>128</v>
      </c>
      <c r="C65" s="1875"/>
      <c r="D65" s="1599"/>
      <c r="E65" s="1599"/>
      <c r="F65" s="1599"/>
      <c r="G65" s="1876"/>
      <c r="H65" s="236"/>
    </row>
    <row r="66" spans="1:9" x14ac:dyDescent="0.2">
      <c r="A66" s="132">
        <v>1</v>
      </c>
      <c r="B66" s="186"/>
      <c r="C66" s="553" t="s">
        <v>259</v>
      </c>
      <c r="D66" s="66">
        <v>1</v>
      </c>
      <c r="E66" s="66">
        <f>D66+F66-1</f>
        <v>1</v>
      </c>
      <c r="F66" s="66">
        <v>1</v>
      </c>
      <c r="G66" s="451" t="s">
        <v>129</v>
      </c>
      <c r="H66" s="151" t="s">
        <v>174</v>
      </c>
    </row>
    <row r="67" spans="1:9" x14ac:dyDescent="0.2">
      <c r="A67" s="144">
        <f>+A66+1</f>
        <v>2</v>
      </c>
      <c r="B67" s="186"/>
      <c r="C67" s="553" t="s">
        <v>175</v>
      </c>
      <c r="D67" s="66">
        <f>E66+1</f>
        <v>2</v>
      </c>
      <c r="E67" s="66">
        <f>D67+F67-1</f>
        <v>2</v>
      </c>
      <c r="F67" s="66">
        <v>1</v>
      </c>
      <c r="G67" s="451" t="s">
        <v>129</v>
      </c>
      <c r="H67" s="151" t="s">
        <v>196</v>
      </c>
    </row>
    <row r="68" spans="1:9" x14ac:dyDescent="0.2">
      <c r="A68" s="214">
        <f>+A67+1</f>
        <v>3</v>
      </c>
      <c r="B68" s="1594" t="s">
        <v>198</v>
      </c>
      <c r="C68" s="1595"/>
      <c r="D68" s="65">
        <f>E67+1</f>
        <v>3</v>
      </c>
      <c r="E68" s="66">
        <f>D68+F68-1</f>
        <v>17</v>
      </c>
      <c r="F68" s="66">
        <v>15</v>
      </c>
      <c r="G68" s="451" t="s">
        <v>140</v>
      </c>
      <c r="H68" s="196" t="s">
        <v>191</v>
      </c>
    </row>
    <row r="69" spans="1:9" ht="24" x14ac:dyDescent="0.2">
      <c r="A69" s="214">
        <f>+A68+1</f>
        <v>4</v>
      </c>
      <c r="B69" s="1871" t="s">
        <v>199</v>
      </c>
      <c r="C69" s="1872"/>
      <c r="D69" s="542">
        <f>+E68+1</f>
        <v>18</v>
      </c>
      <c r="E69" s="543">
        <f>D69+F69-1</f>
        <v>47</v>
      </c>
      <c r="F69" s="543">
        <v>30</v>
      </c>
      <c r="G69" s="549" t="s">
        <v>140</v>
      </c>
      <c r="H69" s="294" t="s">
        <v>200</v>
      </c>
      <c r="I69" s="140"/>
    </row>
    <row r="70" spans="1:9" x14ac:dyDescent="0.2">
      <c r="A70" s="140">
        <f>+A69+1</f>
        <v>5</v>
      </c>
      <c r="B70" s="1561" t="s">
        <v>201</v>
      </c>
      <c r="C70" s="1562"/>
      <c r="D70" s="1680"/>
      <c r="E70" s="1681"/>
      <c r="F70" s="1681"/>
      <c r="G70" s="1873"/>
      <c r="H70" s="150"/>
      <c r="I70" s="140"/>
    </row>
    <row r="71" spans="1:9" x14ac:dyDescent="0.2">
      <c r="A71" s="174"/>
      <c r="B71" s="141"/>
      <c r="C71" s="206" t="s">
        <v>263</v>
      </c>
      <c r="D71" s="65">
        <f>E69+1</f>
        <v>48</v>
      </c>
      <c r="E71" s="66">
        <f>D71+F71-1</f>
        <v>49</v>
      </c>
      <c r="F71" s="66">
        <v>2</v>
      </c>
      <c r="G71" s="451" t="s">
        <v>129</v>
      </c>
      <c r="H71" s="207" t="s">
        <v>203</v>
      </c>
      <c r="I71" s="140"/>
    </row>
    <row r="72" spans="1:9" x14ac:dyDescent="0.2">
      <c r="A72" s="174"/>
      <c r="B72" s="141"/>
      <c r="C72" s="142" t="s">
        <v>264</v>
      </c>
      <c r="D72" s="65">
        <f>E71+1</f>
        <v>50</v>
      </c>
      <c r="E72" s="66">
        <f>D72+F72-1</f>
        <v>51</v>
      </c>
      <c r="F72" s="66">
        <v>2</v>
      </c>
      <c r="G72" s="451" t="s">
        <v>129</v>
      </c>
      <c r="H72" s="208" t="s">
        <v>205</v>
      </c>
    </row>
    <row r="73" spans="1:9" ht="12.75" customHeight="1" x14ac:dyDescent="0.2">
      <c r="A73" s="174"/>
      <c r="B73" s="141"/>
      <c r="C73" s="142" t="s">
        <v>265</v>
      </c>
      <c r="D73" s="65">
        <f>E72+1</f>
        <v>52</v>
      </c>
      <c r="E73" s="66">
        <f>D73+F73-1</f>
        <v>58</v>
      </c>
      <c r="F73" s="66">
        <v>7</v>
      </c>
      <c r="G73" s="451" t="s">
        <v>129</v>
      </c>
      <c r="H73" s="208" t="s">
        <v>205</v>
      </c>
    </row>
    <row r="74" spans="1:9" x14ac:dyDescent="0.2">
      <c r="A74" s="174">
        <f>+A70+1</f>
        <v>6</v>
      </c>
      <c r="B74" s="1581" t="s">
        <v>207</v>
      </c>
      <c r="C74" s="1582"/>
      <c r="D74" s="1680"/>
      <c r="E74" s="1681"/>
      <c r="F74" s="1681"/>
      <c r="G74" s="1873"/>
      <c r="H74" s="196" t="s">
        <v>208</v>
      </c>
    </row>
    <row r="75" spans="1:9" x14ac:dyDescent="0.2">
      <c r="A75" s="174"/>
      <c r="B75" s="141"/>
      <c r="C75" s="206" t="s">
        <v>263</v>
      </c>
      <c r="D75" s="65">
        <f>E73+1</f>
        <v>59</v>
      </c>
      <c r="E75" s="66">
        <f>D75+F75-1</f>
        <v>60</v>
      </c>
      <c r="F75" s="66">
        <v>2</v>
      </c>
      <c r="G75" s="451" t="s">
        <v>129</v>
      </c>
      <c r="H75" s="207" t="s">
        <v>203</v>
      </c>
    </row>
    <row r="76" spans="1:9" x14ac:dyDescent="0.2">
      <c r="A76" s="174"/>
      <c r="B76" s="141"/>
      <c r="C76" s="142" t="s">
        <v>264</v>
      </c>
      <c r="D76" s="65">
        <f>+E75+1</f>
        <v>61</v>
      </c>
      <c r="E76" s="66">
        <f>D76+F76-1</f>
        <v>62</v>
      </c>
      <c r="F76" s="66">
        <v>2</v>
      </c>
      <c r="G76" s="451" t="s">
        <v>129</v>
      </c>
      <c r="H76" s="208" t="s">
        <v>138</v>
      </c>
    </row>
    <row r="77" spans="1:9" ht="13.5" customHeight="1" x14ac:dyDescent="0.2">
      <c r="A77" s="174"/>
      <c r="B77" s="141"/>
      <c r="C77" s="192" t="s">
        <v>265</v>
      </c>
      <c r="D77" s="554">
        <f>+E76+1</f>
        <v>63</v>
      </c>
      <c r="E77" s="555">
        <f>D77+F77-1</f>
        <v>69</v>
      </c>
      <c r="F77" s="555">
        <v>7</v>
      </c>
      <c r="G77" s="556" t="s">
        <v>129</v>
      </c>
      <c r="H77" s="530" t="s">
        <v>138</v>
      </c>
    </row>
    <row r="78" spans="1:9" x14ac:dyDescent="0.2">
      <c r="A78" s="557"/>
      <c r="B78" s="1561" t="s">
        <v>267</v>
      </c>
      <c r="C78" s="1874"/>
      <c r="D78" s="1681"/>
      <c r="E78" s="1681"/>
      <c r="F78" s="1681"/>
      <c r="G78" s="1873"/>
      <c r="H78" s="150" t="s">
        <v>268</v>
      </c>
    </row>
    <row r="79" spans="1:9" x14ac:dyDescent="0.2">
      <c r="A79" s="302">
        <f>+A74+1</f>
        <v>7</v>
      </c>
      <c r="B79" s="186"/>
      <c r="C79" s="558" t="s">
        <v>269</v>
      </c>
      <c r="D79" s="66">
        <f>E77+1</f>
        <v>70</v>
      </c>
      <c r="E79" s="66">
        <f>+D79+F79-1</f>
        <v>71</v>
      </c>
      <c r="F79" s="66">
        <v>2</v>
      </c>
      <c r="G79" s="451" t="s">
        <v>140</v>
      </c>
      <c r="H79" s="150" t="s">
        <v>145</v>
      </c>
    </row>
    <row r="80" spans="1:9" ht="13.5" customHeight="1" x14ac:dyDescent="0.2">
      <c r="A80" s="305">
        <f>+A79+1</f>
        <v>8</v>
      </c>
      <c r="B80" s="186"/>
      <c r="C80" s="558" t="s">
        <v>146</v>
      </c>
      <c r="D80" s="66">
        <f>+E79+1</f>
        <v>72</v>
      </c>
      <c r="E80" s="66">
        <f>+D80+F80-1</f>
        <v>75</v>
      </c>
      <c r="F80" s="66">
        <v>4</v>
      </c>
      <c r="G80" s="451" t="s">
        <v>129</v>
      </c>
      <c r="H80" s="150" t="s">
        <v>147</v>
      </c>
    </row>
    <row r="81" spans="1:8" x14ac:dyDescent="0.2">
      <c r="A81" s="557"/>
      <c r="B81" s="1877" t="s">
        <v>213</v>
      </c>
      <c r="C81" s="1878"/>
      <c r="D81" s="1879"/>
      <c r="E81" s="1879"/>
      <c r="F81" s="1879"/>
      <c r="G81" s="1880"/>
      <c r="H81" s="194"/>
    </row>
    <row r="82" spans="1:8" x14ac:dyDescent="0.2">
      <c r="A82" s="302"/>
      <c r="B82" s="1587" t="s">
        <v>325</v>
      </c>
      <c r="C82" s="1881"/>
      <c r="D82" s="1681"/>
      <c r="E82" s="1681"/>
      <c r="F82" s="1681"/>
      <c r="G82" s="1873"/>
      <c r="H82" s="150"/>
    </row>
    <row r="83" spans="1:8" ht="12.75" customHeight="1" x14ac:dyDescent="0.2">
      <c r="A83" s="302">
        <f>+A80+1</f>
        <v>9</v>
      </c>
      <c r="B83" s="186"/>
      <c r="C83" s="553" t="s">
        <v>273</v>
      </c>
      <c r="D83" s="66">
        <f>+E80+1</f>
        <v>76</v>
      </c>
      <c r="E83" s="66">
        <f>D83+F83-1</f>
        <v>80</v>
      </c>
      <c r="F83" s="66">
        <v>5</v>
      </c>
      <c r="G83" s="451" t="s">
        <v>129</v>
      </c>
      <c r="H83" s="207" t="s">
        <v>160</v>
      </c>
    </row>
    <row r="84" spans="1:8" x14ac:dyDescent="0.2">
      <c r="A84" s="302">
        <f>+A83+1</f>
        <v>10</v>
      </c>
      <c r="B84" s="186"/>
      <c r="C84" s="553" t="s">
        <v>274</v>
      </c>
      <c r="D84" s="66">
        <f>E83+1</f>
        <v>81</v>
      </c>
      <c r="E84" s="66">
        <f>D84+F84-1</f>
        <v>83</v>
      </c>
      <c r="F84" s="66">
        <v>3</v>
      </c>
      <c r="G84" s="451" t="s">
        <v>129</v>
      </c>
      <c r="H84" s="207" t="s">
        <v>160</v>
      </c>
    </row>
    <row r="85" spans="1:8" x14ac:dyDescent="0.2">
      <c r="A85" s="305">
        <f>+A84+1</f>
        <v>11</v>
      </c>
      <c r="B85" s="186"/>
      <c r="C85" s="558" t="s">
        <v>219</v>
      </c>
      <c r="D85" s="66">
        <f>E84+1</f>
        <v>84</v>
      </c>
      <c r="E85" s="66">
        <f>D85+F85-1</f>
        <v>88</v>
      </c>
      <c r="F85" s="66">
        <v>5</v>
      </c>
      <c r="G85" s="451" t="s">
        <v>129</v>
      </c>
      <c r="H85" s="207" t="s">
        <v>160</v>
      </c>
    </row>
    <row r="86" spans="1:8" ht="12.75" thickBot="1" x14ac:dyDescent="0.25">
      <c r="A86" s="197">
        <f>+A85+1</f>
        <v>12</v>
      </c>
      <c r="B86" s="1592" t="s">
        <v>170</v>
      </c>
      <c r="C86" s="1841"/>
      <c r="D86" s="73">
        <f>E85+1</f>
        <v>89</v>
      </c>
      <c r="E86" s="73">
        <f>D86+F86-1</f>
        <v>111</v>
      </c>
      <c r="F86" s="73">
        <v>23</v>
      </c>
      <c r="G86" s="72" t="s">
        <v>140</v>
      </c>
      <c r="H86" s="271"/>
    </row>
    <row r="87" spans="1:8" ht="12.75" thickBot="1" x14ac:dyDescent="0.25">
      <c r="A87" s="177"/>
      <c r="B87" s="1565" t="s">
        <v>171</v>
      </c>
      <c r="C87" s="1566"/>
      <c r="D87" s="178"/>
      <c r="E87" s="179"/>
      <c r="F87" s="180">
        <f>SUM(F66:F86)</f>
        <v>111</v>
      </c>
      <c r="G87" s="181"/>
    </row>
    <row r="88" spans="1:8" ht="12.75" thickBot="1" x14ac:dyDescent="0.25">
      <c r="B88" s="356"/>
    </row>
    <row r="89" spans="1:8" ht="12.75" thickBot="1" x14ac:dyDescent="0.25">
      <c r="A89" s="1569" t="s">
        <v>220</v>
      </c>
      <c r="B89" s="1571"/>
      <c r="C89" s="1571"/>
      <c r="D89" s="1571"/>
      <c r="E89" s="1571"/>
      <c r="F89" s="1571"/>
      <c r="G89" s="1571"/>
      <c r="H89" s="1570"/>
    </row>
    <row r="90" spans="1:8" ht="12.75" thickBot="1" x14ac:dyDescent="0.25">
      <c r="A90" s="1572" t="s">
        <v>120</v>
      </c>
      <c r="B90" s="1574" t="s">
        <v>121</v>
      </c>
      <c r="C90" s="1575"/>
      <c r="D90" s="40" t="s">
        <v>122</v>
      </c>
      <c r="E90" s="41"/>
      <c r="F90" s="1572" t="s">
        <v>123</v>
      </c>
      <c r="G90" s="1572" t="s">
        <v>124</v>
      </c>
      <c r="H90" s="1572" t="s">
        <v>125</v>
      </c>
    </row>
    <row r="91" spans="1:8" ht="12.75" thickBot="1" x14ac:dyDescent="0.25">
      <c r="A91" s="1580"/>
      <c r="B91" s="1576"/>
      <c r="C91" s="1577"/>
      <c r="D91" s="79" t="s">
        <v>192</v>
      </c>
      <c r="E91" s="79" t="s">
        <v>193</v>
      </c>
      <c r="F91" s="1573"/>
      <c r="G91" s="1573"/>
      <c r="H91" s="1573"/>
    </row>
    <row r="92" spans="1:8" ht="13.5" customHeight="1" x14ac:dyDescent="0.2">
      <c r="A92" s="160">
        <v>1</v>
      </c>
      <c r="B92" s="1890" t="s">
        <v>128</v>
      </c>
      <c r="C92" s="1891"/>
      <c r="D92" s="162">
        <v>1</v>
      </c>
      <c r="E92" s="163">
        <f>D92+F92-1</f>
        <v>1</v>
      </c>
      <c r="F92" s="163">
        <v>1</v>
      </c>
      <c r="G92" s="164" t="s">
        <v>129</v>
      </c>
      <c r="H92" s="236" t="s">
        <v>196</v>
      </c>
    </row>
    <row r="93" spans="1:8" ht="13.5" customHeight="1" x14ac:dyDescent="0.2">
      <c r="A93" s="135">
        <f>+A92+1</f>
        <v>2</v>
      </c>
      <c r="B93" s="1594" t="s">
        <v>133</v>
      </c>
      <c r="C93" s="1595"/>
      <c r="D93" s="65">
        <f>E92+1</f>
        <v>2</v>
      </c>
      <c r="E93" s="66">
        <f>D93+F93-1</f>
        <v>5</v>
      </c>
      <c r="F93" s="66">
        <v>4</v>
      </c>
      <c r="G93" s="86" t="s">
        <v>129</v>
      </c>
      <c r="H93" s="151" t="s">
        <v>506</v>
      </c>
    </row>
    <row r="94" spans="1:8" ht="12.75" customHeight="1" x14ac:dyDescent="0.2">
      <c r="A94" s="132"/>
      <c r="B94" s="1726" t="s">
        <v>313</v>
      </c>
      <c r="C94" s="1892"/>
      <c r="D94" s="1587"/>
      <c r="E94" s="1588"/>
      <c r="F94" s="1588"/>
      <c r="G94" s="1589"/>
      <c r="H94" s="150"/>
    </row>
    <row r="95" spans="1:8" ht="12.75" customHeight="1" x14ac:dyDescent="0.2">
      <c r="A95" s="132">
        <f>+A93+1</f>
        <v>3</v>
      </c>
      <c r="B95" s="141"/>
      <c r="C95" s="563" t="s">
        <v>152</v>
      </c>
      <c r="D95" s="542">
        <f>E93+1</f>
        <v>6</v>
      </c>
      <c r="E95" s="543">
        <f>D95+F95-1</f>
        <v>6</v>
      </c>
      <c r="F95" s="543">
        <v>1</v>
      </c>
      <c r="G95" s="544" t="s">
        <v>140</v>
      </c>
      <c r="H95" s="195" t="s">
        <v>507</v>
      </c>
    </row>
    <row r="96" spans="1:8" ht="12.75" customHeight="1" x14ac:dyDescent="0.2">
      <c r="A96" s="144">
        <f>+A95+1</f>
        <v>4</v>
      </c>
      <c r="B96" s="141"/>
      <c r="C96" s="142" t="s">
        <v>155</v>
      </c>
      <c r="D96" s="65">
        <f>E95+1</f>
        <v>7</v>
      </c>
      <c r="E96" s="66">
        <f>D96+F96-1</f>
        <v>13</v>
      </c>
      <c r="F96" s="66">
        <v>7</v>
      </c>
      <c r="G96" s="86" t="s">
        <v>129</v>
      </c>
      <c r="H96" s="151" t="s">
        <v>138</v>
      </c>
    </row>
    <row r="97" spans="1:8" ht="12.75" customHeight="1" x14ac:dyDescent="0.2">
      <c r="A97" s="132">
        <f>+A96+1</f>
        <v>5</v>
      </c>
      <c r="B97" s="1594" t="s">
        <v>153</v>
      </c>
      <c r="C97" s="1595"/>
      <c r="D97" s="65">
        <f>E96+1</f>
        <v>14</v>
      </c>
      <c r="E97" s="66">
        <f>D97+F97-1</f>
        <v>14</v>
      </c>
      <c r="F97" s="66">
        <v>1</v>
      </c>
      <c r="G97" s="86" t="s">
        <v>140</v>
      </c>
      <c r="H97" s="150" t="s">
        <v>179</v>
      </c>
    </row>
    <row r="98" spans="1:8" ht="37.5" customHeight="1" x14ac:dyDescent="0.2">
      <c r="A98" s="132"/>
      <c r="B98" s="1877" t="s">
        <v>135</v>
      </c>
      <c r="C98" s="1893"/>
      <c r="D98" s="1894"/>
      <c r="E98" s="1895"/>
      <c r="F98" s="1895"/>
      <c r="G98" s="1896"/>
      <c r="H98" s="168" t="s">
        <v>136</v>
      </c>
    </row>
    <row r="99" spans="1:8" ht="12.75" customHeight="1" x14ac:dyDescent="0.2">
      <c r="A99" s="132">
        <f>+A97+1</f>
        <v>6</v>
      </c>
      <c r="B99" s="141"/>
      <c r="C99" s="206" t="s">
        <v>222</v>
      </c>
      <c r="D99" s="65">
        <f>E97+1</f>
        <v>15</v>
      </c>
      <c r="E99" s="66">
        <f>D99+F99-1</f>
        <v>22</v>
      </c>
      <c r="F99" s="66">
        <v>8</v>
      </c>
      <c r="G99" s="86" t="s">
        <v>129</v>
      </c>
      <c r="H99" s="150" t="s">
        <v>191</v>
      </c>
    </row>
    <row r="100" spans="1:8" ht="12.75" customHeight="1" x14ac:dyDescent="0.2">
      <c r="A100" s="144">
        <f>+A99+1</f>
        <v>7</v>
      </c>
      <c r="B100" s="141"/>
      <c r="C100" s="142" t="s">
        <v>223</v>
      </c>
      <c r="D100" s="65">
        <f>E99+1</f>
        <v>23</v>
      </c>
      <c r="E100" s="66">
        <f>D100+F100-1</f>
        <v>23</v>
      </c>
      <c r="F100" s="66">
        <v>1</v>
      </c>
      <c r="G100" s="86" t="s">
        <v>140</v>
      </c>
      <c r="H100" s="150" t="s">
        <v>141</v>
      </c>
    </row>
    <row r="101" spans="1:8" ht="12.75" customHeight="1" x14ac:dyDescent="0.2">
      <c r="A101" s="144">
        <f>+A100+1</f>
        <v>8</v>
      </c>
      <c r="B101" s="1882" t="s">
        <v>510</v>
      </c>
      <c r="C101" s="1883"/>
      <c r="D101" s="65">
        <f>E100+1</f>
        <v>24</v>
      </c>
      <c r="E101" s="66">
        <f>D101+F101-1</f>
        <v>24</v>
      </c>
      <c r="F101" s="66">
        <v>1</v>
      </c>
      <c r="G101" s="86" t="s">
        <v>140</v>
      </c>
      <c r="H101" s="150"/>
    </row>
    <row r="102" spans="1:8" x14ac:dyDescent="0.2">
      <c r="A102" s="144"/>
      <c r="B102" s="1561" t="s">
        <v>511</v>
      </c>
      <c r="C102" s="1562"/>
      <c r="D102" s="1587"/>
      <c r="E102" s="1588"/>
      <c r="F102" s="1588"/>
      <c r="G102" s="1589"/>
      <c r="H102" s="150"/>
    </row>
    <row r="103" spans="1:8" x14ac:dyDescent="0.2">
      <c r="A103" s="144">
        <f>+A100+1</f>
        <v>8</v>
      </c>
      <c r="B103" s="218"/>
      <c r="C103" s="309" t="s">
        <v>512</v>
      </c>
      <c r="D103" s="65">
        <f>+E101+1</f>
        <v>25</v>
      </c>
      <c r="E103" s="66">
        <f>D103+F103-1</f>
        <v>29</v>
      </c>
      <c r="F103" s="66">
        <v>5</v>
      </c>
      <c r="G103" s="86" t="s">
        <v>129</v>
      </c>
      <c r="H103" s="151" t="s">
        <v>513</v>
      </c>
    </row>
    <row r="104" spans="1:8" ht="13.5" customHeight="1" x14ac:dyDescent="0.2">
      <c r="A104" s="132">
        <f>+A103+1</f>
        <v>9</v>
      </c>
      <c r="B104" s="141"/>
      <c r="C104" s="309" t="s">
        <v>514</v>
      </c>
      <c r="D104" s="65">
        <f>E103+1</f>
        <v>30</v>
      </c>
      <c r="E104" s="66">
        <f>D104+F104-1</f>
        <v>32</v>
      </c>
      <c r="F104" s="66">
        <v>3</v>
      </c>
      <c r="G104" s="86" t="s">
        <v>129</v>
      </c>
      <c r="H104" s="151" t="s">
        <v>515</v>
      </c>
    </row>
    <row r="105" spans="1:8" x14ac:dyDescent="0.2">
      <c r="A105" s="132"/>
      <c r="B105" s="1884" t="s">
        <v>516</v>
      </c>
      <c r="C105" s="1885"/>
      <c r="D105" s="65"/>
      <c r="E105" s="66"/>
      <c r="F105" s="66"/>
      <c r="G105" s="86"/>
      <c r="H105" s="150"/>
    </row>
    <row r="106" spans="1:8" x14ac:dyDescent="0.2">
      <c r="A106" s="132">
        <f>+A104+1</f>
        <v>10</v>
      </c>
      <c r="B106" s="1886"/>
      <c r="C106" s="565" t="s">
        <v>517</v>
      </c>
      <c r="D106" s="65">
        <f>E104+1</f>
        <v>33</v>
      </c>
      <c r="E106" s="66">
        <f t="shared" ref="E106:E130" si="7">D106+F106-1</f>
        <v>35</v>
      </c>
      <c r="F106" s="136">
        <v>3</v>
      </c>
      <c r="G106" s="86" t="s">
        <v>129</v>
      </c>
      <c r="H106" s="150" t="s">
        <v>518</v>
      </c>
    </row>
    <row r="107" spans="1:8" x14ac:dyDescent="0.2">
      <c r="A107" s="132">
        <f>+A106+1</f>
        <v>11</v>
      </c>
      <c r="B107" s="1887"/>
      <c r="C107" s="565" t="s">
        <v>519</v>
      </c>
      <c r="D107" s="65">
        <f>E106+1</f>
        <v>36</v>
      </c>
      <c r="E107" s="66">
        <f t="shared" si="7"/>
        <v>50</v>
      </c>
      <c r="F107" s="136">
        <v>15</v>
      </c>
      <c r="G107" s="86" t="s">
        <v>140</v>
      </c>
      <c r="H107" s="150" t="s">
        <v>518</v>
      </c>
    </row>
    <row r="108" spans="1:8" x14ac:dyDescent="0.2">
      <c r="A108" s="132"/>
      <c r="B108" s="1888" t="s">
        <v>520</v>
      </c>
      <c r="C108" s="1889"/>
      <c r="D108" s="65"/>
      <c r="E108" s="66"/>
      <c r="F108" s="136"/>
      <c r="G108" s="86"/>
      <c r="H108" s="150"/>
    </row>
    <row r="109" spans="1:8" x14ac:dyDescent="0.2">
      <c r="A109" s="132">
        <f>+A107+1</f>
        <v>12</v>
      </c>
      <c r="B109" s="1900"/>
      <c r="C109" s="565" t="s">
        <v>453</v>
      </c>
      <c r="D109" s="65">
        <f>E107+1</f>
        <v>51</v>
      </c>
      <c r="E109" s="66">
        <f t="shared" si="7"/>
        <v>58</v>
      </c>
      <c r="F109" s="566">
        <v>8</v>
      </c>
      <c r="G109" s="86" t="s">
        <v>129</v>
      </c>
      <c r="H109" s="150" t="s">
        <v>191</v>
      </c>
    </row>
    <row r="110" spans="1:8" ht="12" customHeight="1" x14ac:dyDescent="0.2">
      <c r="A110" s="132">
        <f>+A109+1</f>
        <v>13</v>
      </c>
      <c r="B110" s="1887"/>
      <c r="C110" s="565" t="s">
        <v>521</v>
      </c>
      <c r="D110" s="65">
        <f>E109+1</f>
        <v>59</v>
      </c>
      <c r="E110" s="66">
        <f t="shared" si="7"/>
        <v>59</v>
      </c>
      <c r="F110" s="566">
        <v>1</v>
      </c>
      <c r="G110" s="86" t="s">
        <v>140</v>
      </c>
      <c r="H110" s="150" t="s">
        <v>141</v>
      </c>
    </row>
    <row r="111" spans="1:8" x14ac:dyDescent="0.2">
      <c r="A111" s="132"/>
      <c r="B111" s="1884" t="s">
        <v>522</v>
      </c>
      <c r="C111" s="1885"/>
      <c r="D111" s="65"/>
      <c r="E111" s="66"/>
      <c r="F111" s="136"/>
      <c r="G111" s="86"/>
      <c r="H111" s="150"/>
    </row>
    <row r="112" spans="1:8" ht="24" x14ac:dyDescent="0.2">
      <c r="A112" s="132">
        <f>+A110+1</f>
        <v>14</v>
      </c>
      <c r="B112" s="1900"/>
      <c r="C112" s="565" t="s">
        <v>453</v>
      </c>
      <c r="D112" s="65">
        <f>+E110+1</f>
        <v>60</v>
      </c>
      <c r="E112" s="66">
        <f t="shared" si="7"/>
        <v>67</v>
      </c>
      <c r="F112" s="566">
        <v>8</v>
      </c>
      <c r="G112" s="86" t="s">
        <v>129</v>
      </c>
      <c r="H112" s="166" t="s">
        <v>523</v>
      </c>
    </row>
    <row r="113" spans="1:8" ht="12" customHeight="1" x14ac:dyDescent="0.2">
      <c r="A113" s="132">
        <f>+A112+1</f>
        <v>15</v>
      </c>
      <c r="B113" s="1887"/>
      <c r="C113" s="565" t="s">
        <v>521</v>
      </c>
      <c r="D113" s="65">
        <f>E112+1</f>
        <v>68</v>
      </c>
      <c r="E113" s="66">
        <f t="shared" si="7"/>
        <v>68</v>
      </c>
      <c r="F113" s="566">
        <v>1</v>
      </c>
      <c r="G113" s="86" t="s">
        <v>140</v>
      </c>
      <c r="H113" s="150" t="s">
        <v>141</v>
      </c>
    </row>
    <row r="114" spans="1:8" ht="13.5" customHeight="1" x14ac:dyDescent="0.2">
      <c r="A114" s="132">
        <f>+A113+1</f>
        <v>16</v>
      </c>
      <c r="B114" s="1884" t="s">
        <v>524</v>
      </c>
      <c r="C114" s="1885"/>
      <c r="D114" s="65">
        <f>E113+1</f>
        <v>69</v>
      </c>
      <c r="E114" s="66">
        <f t="shared" si="7"/>
        <v>83</v>
      </c>
      <c r="F114" s="566">
        <v>15</v>
      </c>
      <c r="G114" s="86" t="s">
        <v>129</v>
      </c>
      <c r="H114" s="150" t="s">
        <v>525</v>
      </c>
    </row>
    <row r="115" spans="1:8" ht="24" x14ac:dyDescent="0.2">
      <c r="A115" s="132"/>
      <c r="B115" s="1561" t="s">
        <v>526</v>
      </c>
      <c r="C115" s="1562"/>
      <c r="D115" s="65"/>
      <c r="E115" s="66"/>
      <c r="F115" s="566"/>
      <c r="G115" s="86"/>
      <c r="H115" s="166" t="s">
        <v>527</v>
      </c>
    </row>
    <row r="116" spans="1:8" ht="13.5" customHeight="1" x14ac:dyDescent="0.2">
      <c r="A116" s="132">
        <f>+A114+1</f>
        <v>17</v>
      </c>
      <c r="B116" s="1901"/>
      <c r="C116" s="206" t="s">
        <v>284</v>
      </c>
      <c r="D116" s="65">
        <f>E114+1</f>
        <v>84</v>
      </c>
      <c r="E116" s="66">
        <f t="shared" si="7"/>
        <v>84</v>
      </c>
      <c r="F116" s="66">
        <v>1</v>
      </c>
      <c r="G116" s="86" t="s">
        <v>140</v>
      </c>
      <c r="H116" s="150"/>
    </row>
    <row r="117" spans="1:8" ht="13.5" customHeight="1" x14ac:dyDescent="0.2">
      <c r="A117" s="132">
        <f t="shared" ref="A117:A127" si="8">+A116+1</f>
        <v>18</v>
      </c>
      <c r="B117" s="1902"/>
      <c r="C117" s="142" t="s">
        <v>286</v>
      </c>
      <c r="D117" s="65">
        <f t="shared" ref="D117:D129" si="9">E116+1</f>
        <v>85</v>
      </c>
      <c r="E117" s="66">
        <f t="shared" si="7"/>
        <v>85</v>
      </c>
      <c r="F117" s="66">
        <v>1</v>
      </c>
      <c r="G117" s="86" t="s">
        <v>140</v>
      </c>
      <c r="H117" s="150"/>
    </row>
    <row r="118" spans="1:8" ht="13.5" customHeight="1" x14ac:dyDescent="0.2">
      <c r="A118" s="132">
        <f t="shared" si="8"/>
        <v>19</v>
      </c>
      <c r="B118" s="1902"/>
      <c r="C118" s="142" t="s">
        <v>288</v>
      </c>
      <c r="D118" s="65">
        <f t="shared" si="9"/>
        <v>86</v>
      </c>
      <c r="E118" s="66">
        <f t="shared" si="7"/>
        <v>86</v>
      </c>
      <c r="F118" s="66">
        <v>1</v>
      </c>
      <c r="G118" s="86" t="s">
        <v>140</v>
      </c>
      <c r="H118" s="150"/>
    </row>
    <row r="119" spans="1:8" ht="13.5" customHeight="1" x14ac:dyDescent="0.2">
      <c r="A119" s="132">
        <f t="shared" si="8"/>
        <v>20</v>
      </c>
      <c r="B119" s="1902"/>
      <c r="C119" s="142" t="s">
        <v>289</v>
      </c>
      <c r="D119" s="65">
        <f t="shared" si="9"/>
        <v>87</v>
      </c>
      <c r="E119" s="66">
        <f t="shared" si="7"/>
        <v>87</v>
      </c>
      <c r="F119" s="66">
        <v>1</v>
      </c>
      <c r="G119" s="86" t="s">
        <v>140</v>
      </c>
      <c r="H119" s="150"/>
    </row>
    <row r="120" spans="1:8" ht="13.5" customHeight="1" x14ac:dyDescent="0.2">
      <c r="A120" s="132">
        <f t="shared" si="8"/>
        <v>21</v>
      </c>
      <c r="B120" s="1902"/>
      <c r="C120" s="142" t="s">
        <v>290</v>
      </c>
      <c r="D120" s="65">
        <f t="shared" si="9"/>
        <v>88</v>
      </c>
      <c r="E120" s="66">
        <f t="shared" si="7"/>
        <v>88</v>
      </c>
      <c r="F120" s="66">
        <v>1</v>
      </c>
      <c r="G120" s="86" t="s">
        <v>140</v>
      </c>
      <c r="H120" s="150"/>
    </row>
    <row r="121" spans="1:8" ht="13.5" customHeight="1" x14ac:dyDescent="0.2">
      <c r="A121" s="132">
        <f t="shared" si="8"/>
        <v>22</v>
      </c>
      <c r="B121" s="1902"/>
      <c r="C121" s="142" t="s">
        <v>291</v>
      </c>
      <c r="D121" s="65">
        <f t="shared" si="9"/>
        <v>89</v>
      </c>
      <c r="E121" s="66">
        <f t="shared" si="7"/>
        <v>89</v>
      </c>
      <c r="F121" s="66">
        <v>1</v>
      </c>
      <c r="G121" s="86" t="s">
        <v>140</v>
      </c>
      <c r="H121" s="150"/>
    </row>
    <row r="122" spans="1:8" ht="13.5" customHeight="1" x14ac:dyDescent="0.2">
      <c r="A122" s="132">
        <f t="shared" si="8"/>
        <v>23</v>
      </c>
      <c r="B122" s="1902"/>
      <c r="C122" s="142" t="s">
        <v>292</v>
      </c>
      <c r="D122" s="65">
        <f t="shared" si="9"/>
        <v>90</v>
      </c>
      <c r="E122" s="66">
        <f t="shared" si="7"/>
        <v>90</v>
      </c>
      <c r="F122" s="66">
        <v>1</v>
      </c>
      <c r="G122" s="86" t="s">
        <v>140</v>
      </c>
      <c r="H122" s="150"/>
    </row>
    <row r="123" spans="1:8" ht="13.5" customHeight="1" x14ac:dyDescent="0.2">
      <c r="A123" s="132">
        <f t="shared" si="8"/>
        <v>24</v>
      </c>
      <c r="B123" s="1902"/>
      <c r="C123" s="142" t="s">
        <v>293</v>
      </c>
      <c r="D123" s="65">
        <f t="shared" si="9"/>
        <v>91</v>
      </c>
      <c r="E123" s="66">
        <f t="shared" si="7"/>
        <v>91</v>
      </c>
      <c r="F123" s="66">
        <v>1</v>
      </c>
      <c r="G123" s="86" t="s">
        <v>140</v>
      </c>
      <c r="H123" s="150"/>
    </row>
    <row r="124" spans="1:8" ht="13.5" customHeight="1" x14ac:dyDescent="0.2">
      <c r="A124" s="132">
        <f t="shared" si="8"/>
        <v>25</v>
      </c>
      <c r="B124" s="1902"/>
      <c r="C124" s="142" t="s">
        <v>294</v>
      </c>
      <c r="D124" s="65">
        <f t="shared" si="9"/>
        <v>92</v>
      </c>
      <c r="E124" s="66">
        <f t="shared" si="7"/>
        <v>92</v>
      </c>
      <c r="F124" s="66">
        <v>1</v>
      </c>
      <c r="G124" s="86" t="s">
        <v>140</v>
      </c>
      <c r="H124" s="150"/>
    </row>
    <row r="125" spans="1:8" ht="13.5" customHeight="1" x14ac:dyDescent="0.2">
      <c r="A125" s="132">
        <f t="shared" si="8"/>
        <v>26</v>
      </c>
      <c r="B125" s="1902"/>
      <c r="C125" s="142" t="s">
        <v>295</v>
      </c>
      <c r="D125" s="65">
        <f t="shared" si="9"/>
        <v>93</v>
      </c>
      <c r="E125" s="66">
        <f t="shared" si="7"/>
        <v>93</v>
      </c>
      <c r="F125" s="66">
        <v>1</v>
      </c>
      <c r="G125" s="86" t="s">
        <v>140</v>
      </c>
      <c r="H125" s="150"/>
    </row>
    <row r="126" spans="1:8" ht="13.5" customHeight="1" x14ac:dyDescent="0.2">
      <c r="A126" s="132">
        <f t="shared" si="8"/>
        <v>27</v>
      </c>
      <c r="B126" s="1902"/>
      <c r="C126" s="142" t="s">
        <v>296</v>
      </c>
      <c r="D126" s="65">
        <f t="shared" si="9"/>
        <v>94</v>
      </c>
      <c r="E126" s="66">
        <f t="shared" si="7"/>
        <v>94</v>
      </c>
      <c r="F126" s="66">
        <v>1</v>
      </c>
      <c r="G126" s="86" t="s">
        <v>140</v>
      </c>
      <c r="H126" s="150"/>
    </row>
    <row r="127" spans="1:8" ht="13.5" customHeight="1" x14ac:dyDescent="0.2">
      <c r="A127" s="132">
        <f t="shared" si="8"/>
        <v>28</v>
      </c>
      <c r="B127" s="1903"/>
      <c r="C127" s="142" t="s">
        <v>297</v>
      </c>
      <c r="D127" s="65">
        <f t="shared" si="9"/>
        <v>95</v>
      </c>
      <c r="E127" s="66">
        <f t="shared" si="7"/>
        <v>95</v>
      </c>
      <c r="F127" s="66">
        <v>1</v>
      </c>
      <c r="G127" s="86" t="s">
        <v>140</v>
      </c>
      <c r="H127" s="150"/>
    </row>
    <row r="128" spans="1:8" x14ac:dyDescent="0.2">
      <c r="A128" s="132">
        <f>+A127+1</f>
        <v>29</v>
      </c>
      <c r="B128" s="1897" t="s">
        <v>528</v>
      </c>
      <c r="C128" s="1898"/>
      <c r="D128" s="65">
        <f t="shared" si="9"/>
        <v>96</v>
      </c>
      <c r="E128" s="66">
        <f t="shared" si="7"/>
        <v>96</v>
      </c>
      <c r="F128" s="566">
        <v>1</v>
      </c>
      <c r="G128" s="86" t="s">
        <v>129</v>
      </c>
      <c r="H128" s="567" t="s">
        <v>529</v>
      </c>
    </row>
    <row r="129" spans="1:255" ht="36" x14ac:dyDescent="0.2">
      <c r="A129" s="132">
        <f>+A128+1</f>
        <v>30</v>
      </c>
      <c r="B129" s="1899" t="s">
        <v>530</v>
      </c>
      <c r="C129" s="1845"/>
      <c r="D129" s="65">
        <f t="shared" si="9"/>
        <v>97</v>
      </c>
      <c r="E129" s="66">
        <f t="shared" si="7"/>
        <v>97</v>
      </c>
      <c r="F129" s="566">
        <v>1</v>
      </c>
      <c r="G129" s="86" t="s">
        <v>129</v>
      </c>
      <c r="H129" s="166" t="s">
        <v>531</v>
      </c>
    </row>
    <row r="130" spans="1:255" x14ac:dyDescent="0.2">
      <c r="A130" s="132">
        <f>+A129+1</f>
        <v>31</v>
      </c>
      <c r="B130" s="1764" t="s">
        <v>532</v>
      </c>
      <c r="C130" s="1765"/>
      <c r="D130" s="65">
        <f>+E129+1</f>
        <v>98</v>
      </c>
      <c r="E130" s="66">
        <f t="shared" si="7"/>
        <v>98</v>
      </c>
      <c r="F130" s="566">
        <v>1</v>
      </c>
      <c r="G130" s="86" t="s">
        <v>140</v>
      </c>
      <c r="H130" s="166"/>
    </row>
    <row r="131" spans="1:255" x14ac:dyDescent="0.2">
      <c r="A131" s="132">
        <f>+A130+1</f>
        <v>32</v>
      </c>
      <c r="B131" s="1764" t="s">
        <v>533</v>
      </c>
      <c r="C131" s="1765"/>
      <c r="D131" s="65">
        <f>+E130+1</f>
        <v>99</v>
      </c>
      <c r="E131" s="66">
        <f>+D131+F131-1</f>
        <v>99</v>
      </c>
      <c r="F131" s="566">
        <v>1</v>
      </c>
      <c r="G131" s="86" t="s">
        <v>129</v>
      </c>
      <c r="H131" s="166"/>
    </row>
    <row r="132" spans="1:255" ht="12.75" thickBot="1" x14ac:dyDescent="0.25">
      <c r="A132" s="144">
        <f>A131+1</f>
        <v>33</v>
      </c>
      <c r="B132" s="1592" t="s">
        <v>170</v>
      </c>
      <c r="C132" s="1708"/>
      <c r="D132" s="338">
        <f>E131+1</f>
        <v>100</v>
      </c>
      <c r="E132" s="73">
        <f>D132+F132-1</f>
        <v>111</v>
      </c>
      <c r="F132" s="73">
        <v>12</v>
      </c>
      <c r="G132" s="568" t="s">
        <v>140</v>
      </c>
      <c r="H132" s="271"/>
    </row>
    <row r="133" spans="1:255" ht="12.75" thickBot="1" x14ac:dyDescent="0.25">
      <c r="A133" s="177"/>
      <c r="B133" s="1565" t="s">
        <v>171</v>
      </c>
      <c r="C133" s="1566"/>
      <c r="D133" s="569"/>
      <c r="E133" s="570"/>
      <c r="F133" s="180">
        <f>SUM(F92:F132)</f>
        <v>111</v>
      </c>
    </row>
    <row r="134" spans="1:255" ht="12.75" thickBot="1" x14ac:dyDescent="0.25">
      <c r="B134" s="356"/>
    </row>
    <row r="135" spans="1:255" ht="12.75" thickBot="1" x14ac:dyDescent="0.25">
      <c r="A135" s="1569" t="s">
        <v>238</v>
      </c>
      <c r="B135" s="1571"/>
      <c r="C135" s="1571"/>
      <c r="D135" s="1571"/>
      <c r="E135" s="1571"/>
      <c r="F135" s="1571"/>
      <c r="G135" s="1571"/>
      <c r="H135" s="1570"/>
    </row>
    <row r="136" spans="1:255" ht="12.75" thickBot="1" x14ac:dyDescent="0.25">
      <c r="A136" s="1572" t="s">
        <v>120</v>
      </c>
      <c r="B136" s="1574" t="s">
        <v>121</v>
      </c>
      <c r="C136" s="1575"/>
      <c r="D136" s="40" t="s">
        <v>122</v>
      </c>
      <c r="E136" s="41"/>
      <c r="F136" s="1572" t="s">
        <v>123</v>
      </c>
      <c r="G136" s="1572" t="s">
        <v>124</v>
      </c>
      <c r="H136" s="1572" t="s">
        <v>125</v>
      </c>
    </row>
    <row r="137" spans="1:255" ht="36" customHeight="1" thickBot="1" x14ac:dyDescent="0.25">
      <c r="A137" s="1580"/>
      <c r="B137" s="1576"/>
      <c r="C137" s="1577"/>
      <c r="D137" s="79" t="s">
        <v>192</v>
      </c>
      <c r="E137" s="79" t="s">
        <v>193</v>
      </c>
      <c r="F137" s="1573"/>
      <c r="G137" s="1573"/>
      <c r="H137" s="1573"/>
    </row>
    <row r="138" spans="1:255" x14ac:dyDescent="0.2">
      <c r="A138" s="184"/>
      <c r="B138" s="1709" t="s">
        <v>128</v>
      </c>
      <c r="C138" s="1710"/>
      <c r="D138" s="1598"/>
      <c r="E138" s="1599"/>
      <c r="F138" s="1599"/>
      <c r="G138" s="1600"/>
      <c r="H138" s="236"/>
    </row>
    <row r="139" spans="1:255" x14ac:dyDescent="0.2">
      <c r="A139" s="132">
        <v>1</v>
      </c>
      <c r="B139" s="141"/>
      <c r="C139" s="172" t="s">
        <v>259</v>
      </c>
      <c r="D139" s="65">
        <v>1</v>
      </c>
      <c r="E139" s="66">
        <f>D139+F139-1</f>
        <v>1</v>
      </c>
      <c r="F139" s="66">
        <v>1</v>
      </c>
      <c r="G139" s="86" t="s">
        <v>129</v>
      </c>
      <c r="H139" s="151" t="s">
        <v>240</v>
      </c>
    </row>
    <row r="140" spans="1:255" x14ac:dyDescent="0.2">
      <c r="A140" s="135">
        <f>+A139+1</f>
        <v>2</v>
      </c>
      <c r="B140" s="1594" t="s">
        <v>133</v>
      </c>
      <c r="C140" s="1686"/>
      <c r="D140" s="65">
        <f>E139+1</f>
        <v>2</v>
      </c>
      <c r="E140" s="66">
        <f>D140+F140-1</f>
        <v>5</v>
      </c>
      <c r="F140" s="66">
        <v>4</v>
      </c>
      <c r="G140" s="86" t="s">
        <v>129</v>
      </c>
      <c r="H140" s="151" t="s">
        <v>506</v>
      </c>
    </row>
    <row r="141" spans="1:255" x14ac:dyDescent="0.2">
      <c r="A141" s="132"/>
      <c r="B141" s="1726" t="s">
        <v>313</v>
      </c>
      <c r="C141" s="1727"/>
      <c r="D141" s="1680"/>
      <c r="E141" s="1681"/>
      <c r="F141" s="1681"/>
      <c r="G141" s="1682"/>
      <c r="H141" s="150"/>
    </row>
    <row r="142" spans="1:255" ht="24" x14ac:dyDescent="0.2">
      <c r="A142" s="132">
        <f>+A140+1</f>
        <v>3</v>
      </c>
      <c r="B142" s="141"/>
      <c r="C142" s="170" t="s">
        <v>152</v>
      </c>
      <c r="D142" s="65">
        <f>E140+1</f>
        <v>6</v>
      </c>
      <c r="E142" s="66">
        <f>D142+F142-1</f>
        <v>6</v>
      </c>
      <c r="F142" s="66">
        <v>1</v>
      </c>
      <c r="G142" s="86" t="s">
        <v>140</v>
      </c>
      <c r="H142" s="195" t="s">
        <v>507</v>
      </c>
    </row>
    <row r="143" spans="1:255" x14ac:dyDescent="0.2">
      <c r="A143" s="144">
        <f>+A142+1</f>
        <v>4</v>
      </c>
      <c r="B143" s="141"/>
      <c r="C143" s="307" t="s">
        <v>155</v>
      </c>
      <c r="D143" s="65">
        <f>E142+1</f>
        <v>7</v>
      </c>
      <c r="E143" s="66">
        <f>D143+F143-1</f>
        <v>13</v>
      </c>
      <c r="F143" s="66">
        <v>7</v>
      </c>
      <c r="G143" s="86" t="s">
        <v>129</v>
      </c>
      <c r="H143" s="151" t="s">
        <v>138</v>
      </c>
    </row>
    <row r="144" spans="1:255" ht="36" x14ac:dyDescent="0.2">
      <c r="A144" s="132"/>
      <c r="B144" s="1877" t="s">
        <v>135</v>
      </c>
      <c r="C144" s="1904"/>
      <c r="D144" s="1905"/>
      <c r="E144" s="1906"/>
      <c r="F144" s="1906"/>
      <c r="G144" s="1907"/>
      <c r="H144" s="168" t="s">
        <v>534</v>
      </c>
      <c r="J144" s="1908"/>
      <c r="K144" s="1908"/>
      <c r="L144" s="139"/>
      <c r="M144" s="139"/>
      <c r="N144" s="139"/>
      <c r="O144" s="139"/>
      <c r="Q144" s="139"/>
      <c r="R144" s="1908"/>
      <c r="S144" s="1908"/>
      <c r="T144" s="139"/>
      <c r="U144" s="139"/>
      <c r="V144" s="139"/>
      <c r="W144" s="139"/>
      <c r="Y144" s="139"/>
      <c r="Z144" s="1908"/>
      <c r="AA144" s="1908"/>
      <c r="AB144" s="139"/>
      <c r="AC144" s="139"/>
      <c r="AD144" s="139"/>
      <c r="AE144" s="139"/>
      <c r="AG144" s="139"/>
      <c r="AH144" s="1908"/>
      <c r="AI144" s="1908"/>
      <c r="AJ144" s="139"/>
      <c r="AK144" s="139"/>
      <c r="AL144" s="139"/>
      <c r="AM144" s="139"/>
      <c r="AO144" s="139"/>
      <c r="AP144" s="1908"/>
      <c r="AQ144" s="1908"/>
      <c r="AR144" s="139"/>
      <c r="AS144" s="139"/>
      <c r="AT144" s="139"/>
      <c r="AU144" s="139"/>
      <c r="AW144" s="139"/>
      <c r="AX144" s="1908"/>
      <c r="AY144" s="1908"/>
      <c r="AZ144" s="139"/>
      <c r="BA144" s="139"/>
      <c r="BB144" s="139"/>
      <c r="BC144" s="139"/>
      <c r="BE144" s="139"/>
      <c r="BF144" s="1908"/>
      <c r="BG144" s="1908"/>
      <c r="BH144" s="139"/>
      <c r="BI144" s="139"/>
      <c r="BJ144" s="139"/>
      <c r="BK144" s="139"/>
      <c r="BM144" s="139"/>
      <c r="BN144" s="1908"/>
      <c r="BO144" s="1908"/>
      <c r="BP144" s="139"/>
      <c r="BQ144" s="139"/>
      <c r="BR144" s="139"/>
      <c r="BS144" s="139"/>
      <c r="BU144" s="139"/>
      <c r="BV144" s="1908"/>
      <c r="BW144" s="1908"/>
      <c r="BX144" s="139"/>
      <c r="BY144" s="139"/>
      <c r="BZ144" s="139"/>
      <c r="CA144" s="139"/>
      <c r="CC144" s="139"/>
      <c r="CD144" s="1908"/>
      <c r="CE144" s="1908"/>
      <c r="CF144" s="139"/>
      <c r="CG144" s="139"/>
      <c r="CH144" s="139"/>
      <c r="CI144" s="139"/>
      <c r="CK144" s="139"/>
      <c r="CL144" s="1908"/>
      <c r="CM144" s="1908"/>
      <c r="CN144" s="139"/>
      <c r="CO144" s="139"/>
      <c r="CP144" s="139"/>
      <c r="CQ144" s="139"/>
      <c r="CS144" s="139"/>
      <c r="CT144" s="1908"/>
      <c r="CU144" s="1908"/>
      <c r="CV144" s="139"/>
      <c r="CW144" s="139"/>
      <c r="CX144" s="139"/>
      <c r="CY144" s="139"/>
      <c r="DA144" s="139"/>
      <c r="DB144" s="1908"/>
      <c r="DC144" s="1908"/>
      <c r="DD144" s="139"/>
      <c r="DE144" s="139"/>
      <c r="DF144" s="139"/>
      <c r="DG144" s="139"/>
      <c r="DI144" s="139"/>
      <c r="DJ144" s="1908"/>
      <c r="DK144" s="1908"/>
      <c r="DL144" s="139"/>
      <c r="DM144" s="139"/>
      <c r="DN144" s="139"/>
      <c r="DO144" s="139"/>
      <c r="DQ144" s="139"/>
      <c r="DR144" s="1908"/>
      <c r="DS144" s="1908"/>
      <c r="DT144" s="139"/>
      <c r="DU144" s="139"/>
      <c r="DV144" s="139"/>
      <c r="DW144" s="139"/>
      <c r="DY144" s="139"/>
      <c r="DZ144" s="1908"/>
      <c r="EA144" s="1908"/>
      <c r="EB144" s="139"/>
      <c r="EC144" s="139"/>
      <c r="ED144" s="139"/>
      <c r="EE144" s="139"/>
      <c r="EG144" s="139"/>
      <c r="EH144" s="1908"/>
      <c r="EI144" s="1908"/>
      <c r="EJ144" s="139"/>
      <c r="EK144" s="139"/>
      <c r="EL144" s="139"/>
      <c r="EM144" s="139"/>
      <c r="EO144" s="139"/>
      <c r="EP144" s="1908"/>
      <c r="EQ144" s="1908"/>
      <c r="ER144" s="139"/>
      <c r="ES144" s="139"/>
      <c r="ET144" s="139"/>
      <c r="EU144" s="139"/>
      <c r="EW144" s="139"/>
      <c r="EX144" s="1908"/>
      <c r="EY144" s="1908"/>
      <c r="EZ144" s="139"/>
      <c r="FA144" s="139"/>
      <c r="FB144" s="139"/>
      <c r="FC144" s="139"/>
      <c r="FE144" s="139"/>
      <c r="FF144" s="1908"/>
      <c r="FG144" s="1908"/>
      <c r="FH144" s="139"/>
      <c r="FI144" s="139"/>
      <c r="FJ144" s="139"/>
      <c r="FK144" s="139"/>
      <c r="FM144" s="139"/>
      <c r="FN144" s="1908"/>
      <c r="FO144" s="1908"/>
      <c r="FP144" s="139"/>
      <c r="FQ144" s="139"/>
      <c r="FR144" s="139"/>
      <c r="FS144" s="139"/>
      <c r="FU144" s="139"/>
      <c r="FV144" s="1908"/>
      <c r="FW144" s="1908"/>
      <c r="FX144" s="139"/>
      <c r="FY144" s="139"/>
      <c r="FZ144" s="139"/>
      <c r="GA144" s="139"/>
      <c r="GC144" s="139"/>
      <c r="GD144" s="1908"/>
      <c r="GE144" s="1908"/>
      <c r="GF144" s="139"/>
      <c r="GG144" s="139"/>
      <c r="GH144" s="139"/>
      <c r="GI144" s="139"/>
      <c r="GK144" s="139"/>
      <c r="GL144" s="1908"/>
      <c r="GM144" s="1908"/>
      <c r="GN144" s="139"/>
      <c r="GO144" s="139"/>
      <c r="GP144" s="139"/>
      <c r="GQ144" s="139"/>
      <c r="GS144" s="139"/>
      <c r="GT144" s="1908"/>
      <c r="GU144" s="1908"/>
      <c r="GV144" s="139"/>
      <c r="GW144" s="139"/>
      <c r="GX144" s="139"/>
      <c r="GY144" s="139"/>
      <c r="HA144" s="139"/>
      <c r="HB144" s="1908"/>
      <c r="HC144" s="1908"/>
      <c r="HD144" s="139"/>
      <c r="HE144" s="139"/>
      <c r="HF144" s="139"/>
      <c r="HG144" s="139"/>
      <c r="HI144" s="139"/>
      <c r="HJ144" s="1908"/>
      <c r="HK144" s="1908"/>
      <c r="HL144" s="139"/>
      <c r="HM144" s="139"/>
      <c r="HN144" s="139"/>
      <c r="HO144" s="139"/>
      <c r="HQ144" s="139"/>
      <c r="HR144" s="1908"/>
      <c r="HS144" s="1908"/>
      <c r="HT144" s="139"/>
      <c r="HU144" s="139"/>
      <c r="HV144" s="139"/>
      <c r="HW144" s="139"/>
      <c r="HY144" s="139"/>
      <c r="HZ144" s="1908"/>
      <c r="IA144" s="1908"/>
      <c r="IB144" s="139"/>
      <c r="IC144" s="139"/>
      <c r="ID144" s="139"/>
      <c r="IE144" s="139"/>
      <c r="IG144" s="139"/>
      <c r="IH144" s="1908"/>
      <c r="II144" s="1908"/>
      <c r="IJ144" s="139"/>
      <c r="IK144" s="139"/>
      <c r="IL144" s="139"/>
      <c r="IM144" s="139"/>
      <c r="IO144" s="139"/>
      <c r="IP144" s="1908"/>
      <c r="IQ144" s="1908"/>
      <c r="IR144" s="139"/>
      <c r="IS144" s="139"/>
      <c r="IT144" s="139"/>
      <c r="IU144" s="139"/>
    </row>
    <row r="145" spans="1:8" x14ac:dyDescent="0.2">
      <c r="A145" s="132">
        <f>+A143+1</f>
        <v>5</v>
      </c>
      <c r="B145" s="141"/>
      <c r="C145" s="309" t="s">
        <v>222</v>
      </c>
      <c r="D145" s="65">
        <f>E143+1</f>
        <v>14</v>
      </c>
      <c r="E145" s="66">
        <f>D145+F145-1</f>
        <v>21</v>
      </c>
      <c r="F145" s="66">
        <v>8</v>
      </c>
      <c r="G145" s="86" t="s">
        <v>129</v>
      </c>
      <c r="H145" s="150" t="s">
        <v>191</v>
      </c>
    </row>
    <row r="146" spans="1:8" x14ac:dyDescent="0.2">
      <c r="A146" s="144">
        <f>+A145+1</f>
        <v>6</v>
      </c>
      <c r="B146" s="141"/>
      <c r="C146" s="307" t="s">
        <v>535</v>
      </c>
      <c r="D146" s="65">
        <f>E145+1</f>
        <v>22</v>
      </c>
      <c r="E146" s="66">
        <f>D146+F146-1</f>
        <v>22</v>
      </c>
      <c r="F146" s="66">
        <v>1</v>
      </c>
      <c r="G146" s="86" t="s">
        <v>140</v>
      </c>
      <c r="H146" s="150" t="s">
        <v>141</v>
      </c>
    </row>
    <row r="147" spans="1:8" ht="37.5" customHeight="1" x14ac:dyDescent="0.2">
      <c r="A147" s="135">
        <f>+A146+1</f>
        <v>7</v>
      </c>
      <c r="B147" s="1594" t="s">
        <v>243</v>
      </c>
      <c r="C147" s="1686"/>
      <c r="D147" s="65">
        <f>E146+1</f>
        <v>23</v>
      </c>
      <c r="E147" s="66">
        <f>D147+F147-1</f>
        <v>29</v>
      </c>
      <c r="F147" s="66">
        <v>7</v>
      </c>
      <c r="G147" s="86" t="s">
        <v>129</v>
      </c>
      <c r="H147" s="166" t="s">
        <v>244</v>
      </c>
    </row>
    <row r="148" spans="1:8" ht="37.5" customHeight="1" x14ac:dyDescent="0.2">
      <c r="A148" s="135">
        <f t="shared" ref="A148:A156" si="10">+A147+1</f>
        <v>8</v>
      </c>
      <c r="B148" s="572" t="s">
        <v>536</v>
      </c>
      <c r="C148" s="573"/>
      <c r="D148" s="65">
        <f>E147+1</f>
        <v>30</v>
      </c>
      <c r="E148" s="66">
        <f>D148+F148-1</f>
        <v>47</v>
      </c>
      <c r="F148" s="136">
        <v>18</v>
      </c>
      <c r="G148" s="66"/>
      <c r="H148" s="150" t="s">
        <v>525</v>
      </c>
    </row>
    <row r="149" spans="1:8" ht="72" x14ac:dyDescent="0.2">
      <c r="A149" s="135"/>
      <c r="B149" s="1590" t="s">
        <v>245</v>
      </c>
      <c r="C149" s="1591"/>
      <c r="D149" s="1587"/>
      <c r="E149" s="1588"/>
      <c r="F149" s="1588"/>
      <c r="G149" s="1589"/>
      <c r="H149" s="138" t="s">
        <v>503</v>
      </c>
    </row>
    <row r="150" spans="1:8" x14ac:dyDescent="0.2">
      <c r="A150" s="135">
        <f>+A148+1</f>
        <v>9</v>
      </c>
      <c r="B150" s="141"/>
      <c r="C150" s="142" t="s">
        <v>247</v>
      </c>
      <c r="D150" s="65">
        <f>E148+1</f>
        <v>48</v>
      </c>
      <c r="E150" s="66">
        <f>D150+F150-1</f>
        <v>49</v>
      </c>
      <c r="F150" s="66">
        <v>2</v>
      </c>
      <c r="G150" s="86" t="s">
        <v>129</v>
      </c>
      <c r="H150" s="138" t="s">
        <v>248</v>
      </c>
    </row>
    <row r="151" spans="1:8" ht="36" x14ac:dyDescent="0.2">
      <c r="A151" s="135">
        <f t="shared" si="10"/>
        <v>10</v>
      </c>
      <c r="B151" s="141"/>
      <c r="C151" s="142" t="s">
        <v>249</v>
      </c>
      <c r="D151" s="65">
        <f>E150+1</f>
        <v>50</v>
      </c>
      <c r="E151" s="66">
        <f>D151+F151-1</f>
        <v>52</v>
      </c>
      <c r="F151" s="66">
        <v>3</v>
      </c>
      <c r="G151" s="86" t="s">
        <v>140</v>
      </c>
      <c r="H151" s="143" t="s">
        <v>250</v>
      </c>
    </row>
    <row r="152" spans="1:8" x14ac:dyDescent="0.2">
      <c r="A152" s="135">
        <f t="shared" si="10"/>
        <v>11</v>
      </c>
      <c r="B152" s="365"/>
      <c r="C152" s="192" t="s">
        <v>251</v>
      </c>
      <c r="D152" s="65">
        <f>E151+1</f>
        <v>53</v>
      </c>
      <c r="E152" s="66">
        <f>D152+F152-1</f>
        <v>56</v>
      </c>
      <c r="F152" s="66">
        <v>4</v>
      </c>
      <c r="G152" s="86" t="s">
        <v>129</v>
      </c>
      <c r="H152" s="138" t="s">
        <v>252</v>
      </c>
    </row>
    <row r="153" spans="1:8" x14ac:dyDescent="0.2">
      <c r="A153" s="135"/>
      <c r="B153" s="1561" t="s">
        <v>253</v>
      </c>
      <c r="C153" s="1562"/>
      <c r="D153" s="1612"/>
      <c r="E153" s="1613"/>
      <c r="F153" s="1613"/>
      <c r="G153" s="1614"/>
      <c r="H153" s="150"/>
    </row>
    <row r="154" spans="1:8" x14ac:dyDescent="0.2">
      <c r="A154" s="135">
        <f>+A152+1</f>
        <v>12</v>
      </c>
      <c r="B154" s="141"/>
      <c r="C154" s="142" t="s">
        <v>222</v>
      </c>
      <c r="D154" s="65">
        <f>E152+1</f>
        <v>57</v>
      </c>
      <c r="E154" s="66">
        <f>D154+F154-1</f>
        <v>64</v>
      </c>
      <c r="F154" s="66">
        <v>8</v>
      </c>
      <c r="G154" s="86" t="s">
        <v>129</v>
      </c>
      <c r="H154" s="151" t="s">
        <v>303</v>
      </c>
    </row>
    <row r="155" spans="1:8" x14ac:dyDescent="0.2">
      <c r="A155" s="135">
        <f t="shared" si="10"/>
        <v>13</v>
      </c>
      <c r="B155" s="141"/>
      <c r="C155" s="192" t="s">
        <v>535</v>
      </c>
      <c r="D155" s="554">
        <f>E154+1</f>
        <v>65</v>
      </c>
      <c r="E155" s="555">
        <f>D155+F155-1</f>
        <v>65</v>
      </c>
      <c r="F155" s="555">
        <v>1</v>
      </c>
      <c r="G155" s="574" t="s">
        <v>140</v>
      </c>
      <c r="H155" s="540" t="s">
        <v>141</v>
      </c>
    </row>
    <row r="156" spans="1:8" ht="12.75" thickBot="1" x14ac:dyDescent="0.25">
      <c r="A156" s="135">
        <f t="shared" si="10"/>
        <v>14</v>
      </c>
      <c r="B156" s="1592" t="s">
        <v>170</v>
      </c>
      <c r="C156" s="1708"/>
      <c r="D156" s="338">
        <f>E155+1</f>
        <v>66</v>
      </c>
      <c r="E156" s="73">
        <f>D156+F156-1</f>
        <v>111</v>
      </c>
      <c r="F156" s="73">
        <v>46</v>
      </c>
      <c r="G156" s="568" t="s">
        <v>140</v>
      </c>
      <c r="H156" s="575"/>
    </row>
    <row r="157" spans="1:8" ht="12.75" thickBot="1" x14ac:dyDescent="0.25">
      <c r="A157" s="177"/>
      <c r="B157" s="1565" t="s">
        <v>171</v>
      </c>
      <c r="C157" s="1566"/>
      <c r="D157" s="569"/>
      <c r="E157" s="570"/>
      <c r="F157" s="180">
        <f>SUM(F138:F156)</f>
        <v>111</v>
      </c>
    </row>
  </sheetData>
  <mergeCells count="155">
    <mergeCell ref="B156:C156"/>
    <mergeCell ref="B157:C157"/>
    <mergeCell ref="IP144:IQ144"/>
    <mergeCell ref="B147:C147"/>
    <mergeCell ref="B149:C149"/>
    <mergeCell ref="D149:G149"/>
    <mergeCell ref="B153:C153"/>
    <mergeCell ref="D153:G153"/>
    <mergeCell ref="GT144:GU144"/>
    <mergeCell ref="HB144:HC144"/>
    <mergeCell ref="HJ144:HK144"/>
    <mergeCell ref="HR144:HS144"/>
    <mergeCell ref="HZ144:IA144"/>
    <mergeCell ref="IH144:II144"/>
    <mergeCell ref="EX144:EY144"/>
    <mergeCell ref="FF144:FG144"/>
    <mergeCell ref="FN144:FO144"/>
    <mergeCell ref="FV144:FW144"/>
    <mergeCell ref="GD144:GE144"/>
    <mergeCell ref="GL144:GM144"/>
    <mergeCell ref="DB144:DC144"/>
    <mergeCell ref="DJ144:DK144"/>
    <mergeCell ref="DR144:DS144"/>
    <mergeCell ref="DZ144:EA144"/>
    <mergeCell ref="EH144:EI144"/>
    <mergeCell ref="EP144:EQ144"/>
    <mergeCell ref="BF144:BG144"/>
    <mergeCell ref="BN144:BO144"/>
    <mergeCell ref="BV144:BW144"/>
    <mergeCell ref="CD144:CE144"/>
    <mergeCell ref="CL144:CM144"/>
    <mergeCell ref="CT144:CU144"/>
    <mergeCell ref="J144:K144"/>
    <mergeCell ref="R144:S144"/>
    <mergeCell ref="Z144:AA144"/>
    <mergeCell ref="AH144:AI144"/>
    <mergeCell ref="AP144:AQ144"/>
    <mergeCell ref="AX144:AY144"/>
    <mergeCell ref="B138:C138"/>
    <mergeCell ref="D138:G138"/>
    <mergeCell ref="B140:C140"/>
    <mergeCell ref="B141:C141"/>
    <mergeCell ref="D141:G141"/>
    <mergeCell ref="B144:C144"/>
    <mergeCell ref="D144:G144"/>
    <mergeCell ref="A135:H135"/>
    <mergeCell ref="A136:A137"/>
    <mergeCell ref="B136:C137"/>
    <mergeCell ref="F136:F137"/>
    <mergeCell ref="G136:G137"/>
    <mergeCell ref="H136:H137"/>
    <mergeCell ref="B128:C128"/>
    <mergeCell ref="B129:C129"/>
    <mergeCell ref="B130:C130"/>
    <mergeCell ref="B131:C131"/>
    <mergeCell ref="B132:C132"/>
    <mergeCell ref="B133:C133"/>
    <mergeCell ref="B109:B110"/>
    <mergeCell ref="B111:C111"/>
    <mergeCell ref="B112:B113"/>
    <mergeCell ref="B114:C114"/>
    <mergeCell ref="B115:C115"/>
    <mergeCell ref="B116:B127"/>
    <mergeCell ref="B101:C101"/>
    <mergeCell ref="B102:C102"/>
    <mergeCell ref="D102:G102"/>
    <mergeCell ref="B105:C105"/>
    <mergeCell ref="B106:B107"/>
    <mergeCell ref="B108:C108"/>
    <mergeCell ref="B92:C92"/>
    <mergeCell ref="B93:C93"/>
    <mergeCell ref="B94:C94"/>
    <mergeCell ref="D94:G94"/>
    <mergeCell ref="B97:C97"/>
    <mergeCell ref="B98:C98"/>
    <mergeCell ref="D98:G98"/>
    <mergeCell ref="A90:A91"/>
    <mergeCell ref="B90:C91"/>
    <mergeCell ref="F90:F91"/>
    <mergeCell ref="G90:G91"/>
    <mergeCell ref="H90:H91"/>
    <mergeCell ref="B81:C81"/>
    <mergeCell ref="D81:G81"/>
    <mergeCell ref="B82:C82"/>
    <mergeCell ref="D82:G82"/>
    <mergeCell ref="B86:C86"/>
    <mergeCell ref="B87:C87"/>
    <mergeCell ref="B70:C70"/>
    <mergeCell ref="D70:G70"/>
    <mergeCell ref="B74:C74"/>
    <mergeCell ref="D74:G74"/>
    <mergeCell ref="B78:C78"/>
    <mergeCell ref="D78:G78"/>
    <mergeCell ref="F63:F64"/>
    <mergeCell ref="G63:G64"/>
    <mergeCell ref="A89:H89"/>
    <mergeCell ref="B65:C65"/>
    <mergeCell ref="D65:G65"/>
    <mergeCell ref="B68:C68"/>
    <mergeCell ref="H63:H64"/>
    <mergeCell ref="B55:C55"/>
    <mergeCell ref="B58:C58"/>
    <mergeCell ref="B59:C59"/>
    <mergeCell ref="B60:C60"/>
    <mergeCell ref="B61:C61"/>
    <mergeCell ref="B69:C69"/>
    <mergeCell ref="A63:A64"/>
    <mergeCell ref="B63:C64"/>
    <mergeCell ref="B46:C46"/>
    <mergeCell ref="D47:G48"/>
    <mergeCell ref="H47:H48"/>
    <mergeCell ref="B48:C48"/>
    <mergeCell ref="D51:G51"/>
    <mergeCell ref="B54:C54"/>
    <mergeCell ref="B39:C39"/>
    <mergeCell ref="D39:G39"/>
    <mergeCell ref="B42:C42"/>
    <mergeCell ref="B43:C43"/>
    <mergeCell ref="B44:C44"/>
    <mergeCell ref="B45:C45"/>
    <mergeCell ref="B32:C32"/>
    <mergeCell ref="B33:C33"/>
    <mergeCell ref="B34:C34"/>
    <mergeCell ref="A36:H36"/>
    <mergeCell ref="A37:A38"/>
    <mergeCell ref="B37:C38"/>
    <mergeCell ref="F37:F38"/>
    <mergeCell ref="G37:G38"/>
    <mergeCell ref="H37:H38"/>
    <mergeCell ref="B22:C22"/>
    <mergeCell ref="B23:C23"/>
    <mergeCell ref="D23:G23"/>
    <mergeCell ref="B27:C27"/>
    <mergeCell ref="D27:G27"/>
    <mergeCell ref="B31:C31"/>
    <mergeCell ref="B15:C15"/>
    <mergeCell ref="D15:G15"/>
    <mergeCell ref="B18:C18"/>
    <mergeCell ref="B19:C19"/>
    <mergeCell ref="B20:C20"/>
    <mergeCell ref="B21:C21"/>
    <mergeCell ref="B8:C8"/>
    <mergeCell ref="B9:C9"/>
    <mergeCell ref="B10:C10"/>
    <mergeCell ref="B11:C11"/>
    <mergeCell ref="D11:G11"/>
    <mergeCell ref="B14:C14"/>
    <mergeCell ref="A2:B2"/>
    <mergeCell ref="A3:H3"/>
    <mergeCell ref="A5:H5"/>
    <mergeCell ref="A6:A7"/>
    <mergeCell ref="B6:C7"/>
    <mergeCell ref="F6:F7"/>
    <mergeCell ref="G6:G7"/>
    <mergeCell ref="H6:H7"/>
  </mergeCells>
  <hyperlinks>
    <hyperlink ref="A1" location="INDICE!A1" display="ÍNDICE" xr:uid="{00000000-0004-0000-0B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29"/>
  <sheetViews>
    <sheetView workbookViewId="0">
      <selection activeCell="D39" sqref="D39:G39"/>
    </sheetView>
  </sheetViews>
  <sheetFormatPr baseColWidth="10" defaultColWidth="11.42578125" defaultRowHeight="12" x14ac:dyDescent="0.2"/>
  <cols>
    <col min="1" max="1" width="6.7109375" style="140" customWidth="1"/>
    <col min="2" max="2" width="13.7109375" style="140" customWidth="1"/>
    <col min="3" max="3" width="30.7109375" style="140" customWidth="1"/>
    <col min="4" max="5" width="10.7109375" style="140" customWidth="1"/>
    <col min="6" max="7" width="10.7109375" style="139" customWidth="1"/>
    <col min="8" max="8" width="42.7109375" style="212" customWidth="1"/>
    <col min="9" max="9" width="11.42578125" style="139"/>
    <col min="10" max="256" width="11.42578125" style="140"/>
    <col min="257" max="257" width="6.7109375" style="140" customWidth="1"/>
    <col min="258" max="258" width="13.7109375" style="140" customWidth="1"/>
    <col min="259" max="259" width="30.7109375" style="140" customWidth="1"/>
    <col min="260" max="263" width="10.7109375" style="140" customWidth="1"/>
    <col min="264" max="264" width="42.7109375" style="140" customWidth="1"/>
    <col min="265" max="512" width="11.42578125" style="140"/>
    <col min="513" max="513" width="6.7109375" style="140" customWidth="1"/>
    <col min="514" max="514" width="13.7109375" style="140" customWidth="1"/>
    <col min="515" max="515" width="30.7109375" style="140" customWidth="1"/>
    <col min="516" max="519" width="10.7109375" style="140" customWidth="1"/>
    <col min="520" max="520" width="42.7109375" style="140" customWidth="1"/>
    <col min="521" max="768" width="11.42578125" style="140"/>
    <col min="769" max="769" width="6.7109375" style="140" customWidth="1"/>
    <col min="770" max="770" width="13.7109375" style="140" customWidth="1"/>
    <col min="771" max="771" width="30.7109375" style="140" customWidth="1"/>
    <col min="772" max="775" width="10.7109375" style="140" customWidth="1"/>
    <col min="776" max="776" width="42.7109375" style="140" customWidth="1"/>
    <col min="777" max="1024" width="11.42578125" style="140"/>
    <col min="1025" max="1025" width="6.7109375" style="140" customWidth="1"/>
    <col min="1026" max="1026" width="13.7109375" style="140" customWidth="1"/>
    <col min="1027" max="1027" width="30.7109375" style="140" customWidth="1"/>
    <col min="1028" max="1031" width="10.7109375" style="140" customWidth="1"/>
    <col min="1032" max="1032" width="42.7109375" style="140" customWidth="1"/>
    <col min="1033" max="1280" width="11.42578125" style="140"/>
    <col min="1281" max="1281" width="6.7109375" style="140" customWidth="1"/>
    <col min="1282" max="1282" width="13.7109375" style="140" customWidth="1"/>
    <col min="1283" max="1283" width="30.7109375" style="140" customWidth="1"/>
    <col min="1284" max="1287" width="10.7109375" style="140" customWidth="1"/>
    <col min="1288" max="1288" width="42.7109375" style="140" customWidth="1"/>
    <col min="1289" max="1536" width="11.42578125" style="140"/>
    <col min="1537" max="1537" width="6.7109375" style="140" customWidth="1"/>
    <col min="1538" max="1538" width="13.7109375" style="140" customWidth="1"/>
    <col min="1539" max="1539" width="30.7109375" style="140" customWidth="1"/>
    <col min="1540" max="1543" width="10.7109375" style="140" customWidth="1"/>
    <col min="1544" max="1544" width="42.7109375" style="140" customWidth="1"/>
    <col min="1545" max="1792" width="11.42578125" style="140"/>
    <col min="1793" max="1793" width="6.7109375" style="140" customWidth="1"/>
    <col min="1794" max="1794" width="13.7109375" style="140" customWidth="1"/>
    <col min="1795" max="1795" width="30.7109375" style="140" customWidth="1"/>
    <col min="1796" max="1799" width="10.7109375" style="140" customWidth="1"/>
    <col min="1800" max="1800" width="42.7109375" style="140" customWidth="1"/>
    <col min="1801" max="2048" width="11.42578125" style="140"/>
    <col min="2049" max="2049" width="6.7109375" style="140" customWidth="1"/>
    <col min="2050" max="2050" width="13.7109375" style="140" customWidth="1"/>
    <col min="2051" max="2051" width="30.7109375" style="140" customWidth="1"/>
    <col min="2052" max="2055" width="10.7109375" style="140" customWidth="1"/>
    <col min="2056" max="2056" width="42.7109375" style="140" customWidth="1"/>
    <col min="2057" max="2304" width="11.42578125" style="140"/>
    <col min="2305" max="2305" width="6.7109375" style="140" customWidth="1"/>
    <col min="2306" max="2306" width="13.7109375" style="140" customWidth="1"/>
    <col min="2307" max="2307" width="30.7109375" style="140" customWidth="1"/>
    <col min="2308" max="2311" width="10.7109375" style="140" customWidth="1"/>
    <col min="2312" max="2312" width="42.7109375" style="140" customWidth="1"/>
    <col min="2313" max="2560" width="11.42578125" style="140"/>
    <col min="2561" max="2561" width="6.7109375" style="140" customWidth="1"/>
    <col min="2562" max="2562" width="13.7109375" style="140" customWidth="1"/>
    <col min="2563" max="2563" width="30.7109375" style="140" customWidth="1"/>
    <col min="2564" max="2567" width="10.7109375" style="140" customWidth="1"/>
    <col min="2568" max="2568" width="42.7109375" style="140" customWidth="1"/>
    <col min="2569" max="2816" width="11.42578125" style="140"/>
    <col min="2817" max="2817" width="6.7109375" style="140" customWidth="1"/>
    <col min="2818" max="2818" width="13.7109375" style="140" customWidth="1"/>
    <col min="2819" max="2819" width="30.7109375" style="140" customWidth="1"/>
    <col min="2820" max="2823" width="10.7109375" style="140" customWidth="1"/>
    <col min="2824" max="2824" width="42.7109375" style="140" customWidth="1"/>
    <col min="2825" max="3072" width="11.42578125" style="140"/>
    <col min="3073" max="3073" width="6.7109375" style="140" customWidth="1"/>
    <col min="3074" max="3074" width="13.7109375" style="140" customWidth="1"/>
    <col min="3075" max="3075" width="30.7109375" style="140" customWidth="1"/>
    <col min="3076" max="3079" width="10.7109375" style="140" customWidth="1"/>
    <col min="3080" max="3080" width="42.7109375" style="140" customWidth="1"/>
    <col min="3081" max="3328" width="11.42578125" style="140"/>
    <col min="3329" max="3329" width="6.7109375" style="140" customWidth="1"/>
    <col min="3330" max="3330" width="13.7109375" style="140" customWidth="1"/>
    <col min="3331" max="3331" width="30.7109375" style="140" customWidth="1"/>
    <col min="3332" max="3335" width="10.7109375" style="140" customWidth="1"/>
    <col min="3336" max="3336" width="42.7109375" style="140" customWidth="1"/>
    <col min="3337" max="3584" width="11.42578125" style="140"/>
    <col min="3585" max="3585" width="6.7109375" style="140" customWidth="1"/>
    <col min="3586" max="3586" width="13.7109375" style="140" customWidth="1"/>
    <col min="3587" max="3587" width="30.7109375" style="140" customWidth="1"/>
    <col min="3588" max="3591" width="10.7109375" style="140" customWidth="1"/>
    <col min="3592" max="3592" width="42.7109375" style="140" customWidth="1"/>
    <col min="3593" max="3840" width="11.42578125" style="140"/>
    <col min="3841" max="3841" width="6.7109375" style="140" customWidth="1"/>
    <col min="3842" max="3842" width="13.7109375" style="140" customWidth="1"/>
    <col min="3843" max="3843" width="30.7109375" style="140" customWidth="1"/>
    <col min="3844" max="3847" width="10.7109375" style="140" customWidth="1"/>
    <col min="3848" max="3848" width="42.7109375" style="140" customWidth="1"/>
    <col min="3849" max="4096" width="11.42578125" style="140"/>
    <col min="4097" max="4097" width="6.7109375" style="140" customWidth="1"/>
    <col min="4098" max="4098" width="13.7109375" style="140" customWidth="1"/>
    <col min="4099" max="4099" width="30.7109375" style="140" customWidth="1"/>
    <col min="4100" max="4103" width="10.7109375" style="140" customWidth="1"/>
    <col min="4104" max="4104" width="42.7109375" style="140" customWidth="1"/>
    <col min="4105" max="4352" width="11.42578125" style="140"/>
    <col min="4353" max="4353" width="6.7109375" style="140" customWidth="1"/>
    <col min="4354" max="4354" width="13.7109375" style="140" customWidth="1"/>
    <col min="4355" max="4355" width="30.7109375" style="140" customWidth="1"/>
    <col min="4356" max="4359" width="10.7109375" style="140" customWidth="1"/>
    <col min="4360" max="4360" width="42.7109375" style="140" customWidth="1"/>
    <col min="4361" max="4608" width="11.42578125" style="140"/>
    <col min="4609" max="4609" width="6.7109375" style="140" customWidth="1"/>
    <col min="4610" max="4610" width="13.7109375" style="140" customWidth="1"/>
    <col min="4611" max="4611" width="30.7109375" style="140" customWidth="1"/>
    <col min="4612" max="4615" width="10.7109375" style="140" customWidth="1"/>
    <col min="4616" max="4616" width="42.7109375" style="140" customWidth="1"/>
    <col min="4617" max="4864" width="11.42578125" style="140"/>
    <col min="4865" max="4865" width="6.7109375" style="140" customWidth="1"/>
    <col min="4866" max="4866" width="13.7109375" style="140" customWidth="1"/>
    <col min="4867" max="4867" width="30.7109375" style="140" customWidth="1"/>
    <col min="4868" max="4871" width="10.7109375" style="140" customWidth="1"/>
    <col min="4872" max="4872" width="42.7109375" style="140" customWidth="1"/>
    <col min="4873" max="5120" width="11.42578125" style="140"/>
    <col min="5121" max="5121" width="6.7109375" style="140" customWidth="1"/>
    <col min="5122" max="5122" width="13.7109375" style="140" customWidth="1"/>
    <col min="5123" max="5123" width="30.7109375" style="140" customWidth="1"/>
    <col min="5124" max="5127" width="10.7109375" style="140" customWidth="1"/>
    <col min="5128" max="5128" width="42.7109375" style="140" customWidth="1"/>
    <col min="5129" max="5376" width="11.42578125" style="140"/>
    <col min="5377" max="5377" width="6.7109375" style="140" customWidth="1"/>
    <col min="5378" max="5378" width="13.7109375" style="140" customWidth="1"/>
    <col min="5379" max="5379" width="30.7109375" style="140" customWidth="1"/>
    <col min="5380" max="5383" width="10.7109375" style="140" customWidth="1"/>
    <col min="5384" max="5384" width="42.7109375" style="140" customWidth="1"/>
    <col min="5385" max="5632" width="11.42578125" style="140"/>
    <col min="5633" max="5633" width="6.7109375" style="140" customWidth="1"/>
    <col min="5634" max="5634" width="13.7109375" style="140" customWidth="1"/>
    <col min="5635" max="5635" width="30.7109375" style="140" customWidth="1"/>
    <col min="5636" max="5639" width="10.7109375" style="140" customWidth="1"/>
    <col min="5640" max="5640" width="42.7109375" style="140" customWidth="1"/>
    <col min="5641" max="5888" width="11.42578125" style="140"/>
    <col min="5889" max="5889" width="6.7109375" style="140" customWidth="1"/>
    <col min="5890" max="5890" width="13.7109375" style="140" customWidth="1"/>
    <col min="5891" max="5891" width="30.7109375" style="140" customWidth="1"/>
    <col min="5892" max="5895" width="10.7109375" style="140" customWidth="1"/>
    <col min="5896" max="5896" width="42.7109375" style="140" customWidth="1"/>
    <col min="5897" max="6144" width="11.42578125" style="140"/>
    <col min="6145" max="6145" width="6.7109375" style="140" customWidth="1"/>
    <col min="6146" max="6146" width="13.7109375" style="140" customWidth="1"/>
    <col min="6147" max="6147" width="30.7109375" style="140" customWidth="1"/>
    <col min="6148" max="6151" width="10.7109375" style="140" customWidth="1"/>
    <col min="6152" max="6152" width="42.7109375" style="140" customWidth="1"/>
    <col min="6153" max="6400" width="11.42578125" style="140"/>
    <col min="6401" max="6401" width="6.7109375" style="140" customWidth="1"/>
    <col min="6402" max="6402" width="13.7109375" style="140" customWidth="1"/>
    <col min="6403" max="6403" width="30.7109375" style="140" customWidth="1"/>
    <col min="6404" max="6407" width="10.7109375" style="140" customWidth="1"/>
    <col min="6408" max="6408" width="42.7109375" style="140" customWidth="1"/>
    <col min="6409" max="6656" width="11.42578125" style="140"/>
    <col min="6657" max="6657" width="6.7109375" style="140" customWidth="1"/>
    <col min="6658" max="6658" width="13.7109375" style="140" customWidth="1"/>
    <col min="6659" max="6659" width="30.7109375" style="140" customWidth="1"/>
    <col min="6660" max="6663" width="10.7109375" style="140" customWidth="1"/>
    <col min="6664" max="6664" width="42.7109375" style="140" customWidth="1"/>
    <col min="6665" max="6912" width="11.42578125" style="140"/>
    <col min="6913" max="6913" width="6.7109375" style="140" customWidth="1"/>
    <col min="6914" max="6914" width="13.7109375" style="140" customWidth="1"/>
    <col min="6915" max="6915" width="30.7109375" style="140" customWidth="1"/>
    <col min="6916" max="6919" width="10.7109375" style="140" customWidth="1"/>
    <col min="6920" max="6920" width="42.7109375" style="140" customWidth="1"/>
    <col min="6921" max="7168" width="11.42578125" style="140"/>
    <col min="7169" max="7169" width="6.7109375" style="140" customWidth="1"/>
    <col min="7170" max="7170" width="13.7109375" style="140" customWidth="1"/>
    <col min="7171" max="7171" width="30.7109375" style="140" customWidth="1"/>
    <col min="7172" max="7175" width="10.7109375" style="140" customWidth="1"/>
    <col min="7176" max="7176" width="42.7109375" style="140" customWidth="1"/>
    <col min="7177" max="7424" width="11.42578125" style="140"/>
    <col min="7425" max="7425" width="6.7109375" style="140" customWidth="1"/>
    <col min="7426" max="7426" width="13.7109375" style="140" customWidth="1"/>
    <col min="7427" max="7427" width="30.7109375" style="140" customWidth="1"/>
    <col min="7428" max="7431" width="10.7109375" style="140" customWidth="1"/>
    <col min="7432" max="7432" width="42.7109375" style="140" customWidth="1"/>
    <col min="7433" max="7680" width="11.42578125" style="140"/>
    <col min="7681" max="7681" width="6.7109375" style="140" customWidth="1"/>
    <col min="7682" max="7682" width="13.7109375" style="140" customWidth="1"/>
    <col min="7683" max="7683" width="30.7109375" style="140" customWidth="1"/>
    <col min="7684" max="7687" width="10.7109375" style="140" customWidth="1"/>
    <col min="7688" max="7688" width="42.7109375" style="140" customWidth="1"/>
    <col min="7689" max="7936" width="11.42578125" style="140"/>
    <col min="7937" max="7937" width="6.7109375" style="140" customWidth="1"/>
    <col min="7938" max="7938" width="13.7109375" style="140" customWidth="1"/>
    <col min="7939" max="7939" width="30.7109375" style="140" customWidth="1"/>
    <col min="7940" max="7943" width="10.7109375" style="140" customWidth="1"/>
    <col min="7944" max="7944" width="42.7109375" style="140" customWidth="1"/>
    <col min="7945" max="8192" width="11.42578125" style="140"/>
    <col min="8193" max="8193" width="6.7109375" style="140" customWidth="1"/>
    <col min="8194" max="8194" width="13.7109375" style="140" customWidth="1"/>
    <col min="8195" max="8195" width="30.7109375" style="140" customWidth="1"/>
    <col min="8196" max="8199" width="10.7109375" style="140" customWidth="1"/>
    <col min="8200" max="8200" width="42.7109375" style="140" customWidth="1"/>
    <col min="8201" max="8448" width="11.42578125" style="140"/>
    <col min="8449" max="8449" width="6.7109375" style="140" customWidth="1"/>
    <col min="8450" max="8450" width="13.7109375" style="140" customWidth="1"/>
    <col min="8451" max="8451" width="30.7109375" style="140" customWidth="1"/>
    <col min="8452" max="8455" width="10.7109375" style="140" customWidth="1"/>
    <col min="8456" max="8456" width="42.7109375" style="140" customWidth="1"/>
    <col min="8457" max="8704" width="11.42578125" style="140"/>
    <col min="8705" max="8705" width="6.7109375" style="140" customWidth="1"/>
    <col min="8706" max="8706" width="13.7109375" style="140" customWidth="1"/>
    <col min="8707" max="8707" width="30.7109375" style="140" customWidth="1"/>
    <col min="8708" max="8711" width="10.7109375" style="140" customWidth="1"/>
    <col min="8712" max="8712" width="42.7109375" style="140" customWidth="1"/>
    <col min="8713" max="8960" width="11.42578125" style="140"/>
    <col min="8961" max="8961" width="6.7109375" style="140" customWidth="1"/>
    <col min="8962" max="8962" width="13.7109375" style="140" customWidth="1"/>
    <col min="8963" max="8963" width="30.7109375" style="140" customWidth="1"/>
    <col min="8964" max="8967" width="10.7109375" style="140" customWidth="1"/>
    <col min="8968" max="8968" width="42.7109375" style="140" customWidth="1"/>
    <col min="8969" max="9216" width="11.42578125" style="140"/>
    <col min="9217" max="9217" width="6.7109375" style="140" customWidth="1"/>
    <col min="9218" max="9218" width="13.7109375" style="140" customWidth="1"/>
    <col min="9219" max="9219" width="30.7109375" style="140" customWidth="1"/>
    <col min="9220" max="9223" width="10.7109375" style="140" customWidth="1"/>
    <col min="9224" max="9224" width="42.7109375" style="140" customWidth="1"/>
    <col min="9225" max="9472" width="11.42578125" style="140"/>
    <col min="9473" max="9473" width="6.7109375" style="140" customWidth="1"/>
    <col min="9474" max="9474" width="13.7109375" style="140" customWidth="1"/>
    <col min="9475" max="9475" width="30.7109375" style="140" customWidth="1"/>
    <col min="9476" max="9479" width="10.7109375" style="140" customWidth="1"/>
    <col min="9480" max="9480" width="42.7109375" style="140" customWidth="1"/>
    <col min="9481" max="9728" width="11.42578125" style="140"/>
    <col min="9729" max="9729" width="6.7109375" style="140" customWidth="1"/>
    <col min="9730" max="9730" width="13.7109375" style="140" customWidth="1"/>
    <col min="9731" max="9731" width="30.7109375" style="140" customWidth="1"/>
    <col min="9732" max="9735" width="10.7109375" style="140" customWidth="1"/>
    <col min="9736" max="9736" width="42.7109375" style="140" customWidth="1"/>
    <col min="9737" max="9984" width="11.42578125" style="140"/>
    <col min="9985" max="9985" width="6.7109375" style="140" customWidth="1"/>
    <col min="9986" max="9986" width="13.7109375" style="140" customWidth="1"/>
    <col min="9987" max="9987" width="30.7109375" style="140" customWidth="1"/>
    <col min="9988" max="9991" width="10.7109375" style="140" customWidth="1"/>
    <col min="9992" max="9992" width="42.7109375" style="140" customWidth="1"/>
    <col min="9993" max="10240" width="11.42578125" style="140"/>
    <col min="10241" max="10241" width="6.7109375" style="140" customWidth="1"/>
    <col min="10242" max="10242" width="13.7109375" style="140" customWidth="1"/>
    <col min="10243" max="10243" width="30.7109375" style="140" customWidth="1"/>
    <col min="10244" max="10247" width="10.7109375" style="140" customWidth="1"/>
    <col min="10248" max="10248" width="42.7109375" style="140" customWidth="1"/>
    <col min="10249" max="10496" width="11.42578125" style="140"/>
    <col min="10497" max="10497" width="6.7109375" style="140" customWidth="1"/>
    <col min="10498" max="10498" width="13.7109375" style="140" customWidth="1"/>
    <col min="10499" max="10499" width="30.7109375" style="140" customWidth="1"/>
    <col min="10500" max="10503" width="10.7109375" style="140" customWidth="1"/>
    <col min="10504" max="10504" width="42.7109375" style="140" customWidth="1"/>
    <col min="10505" max="10752" width="11.42578125" style="140"/>
    <col min="10753" max="10753" width="6.7109375" style="140" customWidth="1"/>
    <col min="10754" max="10754" width="13.7109375" style="140" customWidth="1"/>
    <col min="10755" max="10755" width="30.7109375" style="140" customWidth="1"/>
    <col min="10756" max="10759" width="10.7109375" style="140" customWidth="1"/>
    <col min="10760" max="10760" width="42.7109375" style="140" customWidth="1"/>
    <col min="10761" max="11008" width="11.42578125" style="140"/>
    <col min="11009" max="11009" width="6.7109375" style="140" customWidth="1"/>
    <col min="11010" max="11010" width="13.7109375" style="140" customWidth="1"/>
    <col min="11011" max="11011" width="30.7109375" style="140" customWidth="1"/>
    <col min="11012" max="11015" width="10.7109375" style="140" customWidth="1"/>
    <col min="11016" max="11016" width="42.7109375" style="140" customWidth="1"/>
    <col min="11017" max="11264" width="11.42578125" style="140"/>
    <col min="11265" max="11265" width="6.7109375" style="140" customWidth="1"/>
    <col min="11266" max="11266" width="13.7109375" style="140" customWidth="1"/>
    <col min="11267" max="11267" width="30.7109375" style="140" customWidth="1"/>
    <col min="11268" max="11271" width="10.7109375" style="140" customWidth="1"/>
    <col min="11272" max="11272" width="42.7109375" style="140" customWidth="1"/>
    <col min="11273" max="11520" width="11.42578125" style="140"/>
    <col min="11521" max="11521" width="6.7109375" style="140" customWidth="1"/>
    <col min="11522" max="11522" width="13.7109375" style="140" customWidth="1"/>
    <col min="11523" max="11523" width="30.7109375" style="140" customWidth="1"/>
    <col min="11524" max="11527" width="10.7109375" style="140" customWidth="1"/>
    <col min="11528" max="11528" width="42.7109375" style="140" customWidth="1"/>
    <col min="11529" max="11776" width="11.42578125" style="140"/>
    <col min="11777" max="11777" width="6.7109375" style="140" customWidth="1"/>
    <col min="11778" max="11778" width="13.7109375" style="140" customWidth="1"/>
    <col min="11779" max="11779" width="30.7109375" style="140" customWidth="1"/>
    <col min="11780" max="11783" width="10.7109375" style="140" customWidth="1"/>
    <col min="11784" max="11784" width="42.7109375" style="140" customWidth="1"/>
    <col min="11785" max="12032" width="11.42578125" style="140"/>
    <col min="12033" max="12033" width="6.7109375" style="140" customWidth="1"/>
    <col min="12034" max="12034" width="13.7109375" style="140" customWidth="1"/>
    <col min="12035" max="12035" width="30.7109375" style="140" customWidth="1"/>
    <col min="12036" max="12039" width="10.7109375" style="140" customWidth="1"/>
    <col min="12040" max="12040" width="42.7109375" style="140" customWidth="1"/>
    <col min="12041" max="12288" width="11.42578125" style="140"/>
    <col min="12289" max="12289" width="6.7109375" style="140" customWidth="1"/>
    <col min="12290" max="12290" width="13.7109375" style="140" customWidth="1"/>
    <col min="12291" max="12291" width="30.7109375" style="140" customWidth="1"/>
    <col min="12292" max="12295" width="10.7109375" style="140" customWidth="1"/>
    <col min="12296" max="12296" width="42.7109375" style="140" customWidth="1"/>
    <col min="12297" max="12544" width="11.42578125" style="140"/>
    <col min="12545" max="12545" width="6.7109375" style="140" customWidth="1"/>
    <col min="12546" max="12546" width="13.7109375" style="140" customWidth="1"/>
    <col min="12547" max="12547" width="30.7109375" style="140" customWidth="1"/>
    <col min="12548" max="12551" width="10.7109375" style="140" customWidth="1"/>
    <col min="12552" max="12552" width="42.7109375" style="140" customWidth="1"/>
    <col min="12553" max="12800" width="11.42578125" style="140"/>
    <col min="12801" max="12801" width="6.7109375" style="140" customWidth="1"/>
    <col min="12802" max="12802" width="13.7109375" style="140" customWidth="1"/>
    <col min="12803" max="12803" width="30.7109375" style="140" customWidth="1"/>
    <col min="12804" max="12807" width="10.7109375" style="140" customWidth="1"/>
    <col min="12808" max="12808" width="42.7109375" style="140" customWidth="1"/>
    <col min="12809" max="13056" width="11.42578125" style="140"/>
    <col min="13057" max="13057" width="6.7109375" style="140" customWidth="1"/>
    <col min="13058" max="13058" width="13.7109375" style="140" customWidth="1"/>
    <col min="13059" max="13059" width="30.7109375" style="140" customWidth="1"/>
    <col min="13060" max="13063" width="10.7109375" style="140" customWidth="1"/>
    <col min="13064" max="13064" width="42.7109375" style="140" customWidth="1"/>
    <col min="13065" max="13312" width="11.42578125" style="140"/>
    <col min="13313" max="13313" width="6.7109375" style="140" customWidth="1"/>
    <col min="13314" max="13314" width="13.7109375" style="140" customWidth="1"/>
    <col min="13315" max="13315" width="30.7109375" style="140" customWidth="1"/>
    <col min="13316" max="13319" width="10.7109375" style="140" customWidth="1"/>
    <col min="13320" max="13320" width="42.7109375" style="140" customWidth="1"/>
    <col min="13321" max="13568" width="11.42578125" style="140"/>
    <col min="13569" max="13569" width="6.7109375" style="140" customWidth="1"/>
    <col min="13570" max="13570" width="13.7109375" style="140" customWidth="1"/>
    <col min="13571" max="13571" width="30.7109375" style="140" customWidth="1"/>
    <col min="13572" max="13575" width="10.7109375" style="140" customWidth="1"/>
    <col min="13576" max="13576" width="42.7109375" style="140" customWidth="1"/>
    <col min="13577" max="13824" width="11.42578125" style="140"/>
    <col min="13825" max="13825" width="6.7109375" style="140" customWidth="1"/>
    <col min="13826" max="13826" width="13.7109375" style="140" customWidth="1"/>
    <col min="13827" max="13827" width="30.7109375" style="140" customWidth="1"/>
    <col min="13828" max="13831" width="10.7109375" style="140" customWidth="1"/>
    <col min="13832" max="13832" width="42.7109375" style="140" customWidth="1"/>
    <col min="13833" max="14080" width="11.42578125" style="140"/>
    <col min="14081" max="14081" width="6.7109375" style="140" customWidth="1"/>
    <col min="14082" max="14082" width="13.7109375" style="140" customWidth="1"/>
    <col min="14083" max="14083" width="30.7109375" style="140" customWidth="1"/>
    <col min="14084" max="14087" width="10.7109375" style="140" customWidth="1"/>
    <col min="14088" max="14088" width="42.7109375" style="140" customWidth="1"/>
    <col min="14089" max="14336" width="11.42578125" style="140"/>
    <col min="14337" max="14337" width="6.7109375" style="140" customWidth="1"/>
    <col min="14338" max="14338" width="13.7109375" style="140" customWidth="1"/>
    <col min="14339" max="14339" width="30.7109375" style="140" customWidth="1"/>
    <col min="14340" max="14343" width="10.7109375" style="140" customWidth="1"/>
    <col min="14344" max="14344" width="42.7109375" style="140" customWidth="1"/>
    <col min="14345" max="14592" width="11.42578125" style="140"/>
    <col min="14593" max="14593" width="6.7109375" style="140" customWidth="1"/>
    <col min="14594" max="14594" width="13.7109375" style="140" customWidth="1"/>
    <col min="14595" max="14595" width="30.7109375" style="140" customWidth="1"/>
    <col min="14596" max="14599" width="10.7109375" style="140" customWidth="1"/>
    <col min="14600" max="14600" width="42.7109375" style="140" customWidth="1"/>
    <col min="14601" max="14848" width="11.42578125" style="140"/>
    <col min="14849" max="14849" width="6.7109375" style="140" customWidth="1"/>
    <col min="14850" max="14850" width="13.7109375" style="140" customWidth="1"/>
    <col min="14851" max="14851" width="30.7109375" style="140" customWidth="1"/>
    <col min="14852" max="14855" width="10.7109375" style="140" customWidth="1"/>
    <col min="14856" max="14856" width="42.7109375" style="140" customWidth="1"/>
    <col min="14857" max="15104" width="11.42578125" style="140"/>
    <col min="15105" max="15105" width="6.7109375" style="140" customWidth="1"/>
    <col min="15106" max="15106" width="13.7109375" style="140" customWidth="1"/>
    <col min="15107" max="15107" width="30.7109375" style="140" customWidth="1"/>
    <col min="15108" max="15111" width="10.7109375" style="140" customWidth="1"/>
    <col min="15112" max="15112" width="42.7109375" style="140" customWidth="1"/>
    <col min="15113" max="15360" width="11.42578125" style="140"/>
    <col min="15361" max="15361" width="6.7109375" style="140" customWidth="1"/>
    <col min="15362" max="15362" width="13.7109375" style="140" customWidth="1"/>
    <col min="15363" max="15363" width="30.7109375" style="140" customWidth="1"/>
    <col min="15364" max="15367" width="10.7109375" style="140" customWidth="1"/>
    <col min="15368" max="15368" width="42.7109375" style="140" customWidth="1"/>
    <col min="15369" max="15616" width="11.42578125" style="140"/>
    <col min="15617" max="15617" width="6.7109375" style="140" customWidth="1"/>
    <col min="15618" max="15618" width="13.7109375" style="140" customWidth="1"/>
    <col min="15619" max="15619" width="30.7109375" style="140" customWidth="1"/>
    <col min="15620" max="15623" width="10.7109375" style="140" customWidth="1"/>
    <col min="15624" max="15624" width="42.7109375" style="140" customWidth="1"/>
    <col min="15625" max="15872" width="11.42578125" style="140"/>
    <col min="15873" max="15873" width="6.7109375" style="140" customWidth="1"/>
    <col min="15874" max="15874" width="13.7109375" style="140" customWidth="1"/>
    <col min="15875" max="15875" width="30.7109375" style="140" customWidth="1"/>
    <col min="15876" max="15879" width="10.7109375" style="140" customWidth="1"/>
    <col min="15880" max="15880" width="42.7109375" style="140" customWidth="1"/>
    <col min="15881" max="16128" width="11.42578125" style="140"/>
    <col min="16129" max="16129" width="6.7109375" style="140" customWidth="1"/>
    <col min="16130" max="16130" width="13.7109375" style="140" customWidth="1"/>
    <col min="16131" max="16131" width="30.7109375" style="140" customWidth="1"/>
    <col min="16132" max="16135" width="10.7109375" style="140" customWidth="1"/>
    <col min="16136" max="16136" width="42.7109375" style="140" customWidth="1"/>
    <col min="16137" max="16384" width="11.42578125" style="140"/>
  </cols>
  <sheetData>
    <row r="1" spans="1:8" s="31" customFormat="1" ht="18" customHeight="1" thickBot="1" x14ac:dyDescent="0.25">
      <c r="A1" s="16" t="s">
        <v>100</v>
      </c>
    </row>
    <row r="2" spans="1:8" s="31" customFormat="1" ht="18" customHeight="1" thickBot="1" x14ac:dyDescent="0.25">
      <c r="A2" s="1615" t="s">
        <v>537</v>
      </c>
      <c r="B2" s="1616"/>
      <c r="F2" s="34"/>
      <c r="G2" s="34"/>
    </row>
    <row r="3" spans="1:8" s="31" customFormat="1" ht="18" customHeight="1" thickBot="1" x14ac:dyDescent="0.25">
      <c r="A3" s="1617" t="s">
        <v>538</v>
      </c>
      <c r="B3" s="1618"/>
      <c r="C3" s="1618"/>
      <c r="D3" s="1618"/>
      <c r="E3" s="1618"/>
      <c r="F3" s="1618"/>
      <c r="G3" s="1618"/>
      <c r="H3" s="1619"/>
    </row>
    <row r="4" spans="1:8" s="31" customFormat="1" ht="18" customHeight="1" thickBot="1" x14ac:dyDescent="0.25"/>
    <row r="5" spans="1:8" customFormat="1" ht="15.75" thickBot="1" x14ac:dyDescent="0.3">
      <c r="A5" s="1569" t="s">
        <v>119</v>
      </c>
      <c r="B5" s="1571"/>
      <c r="C5" s="1571"/>
      <c r="D5" s="1571"/>
      <c r="E5" s="1571"/>
      <c r="F5" s="1571"/>
      <c r="G5" s="1571"/>
      <c r="H5" s="1570"/>
    </row>
    <row r="6" spans="1:8" customFormat="1" ht="15.75" thickBot="1" x14ac:dyDescent="0.3">
      <c r="A6" s="1572" t="s">
        <v>120</v>
      </c>
      <c r="B6" s="1574" t="s">
        <v>121</v>
      </c>
      <c r="C6" s="1575"/>
      <c r="D6" s="40" t="s">
        <v>122</v>
      </c>
      <c r="E6" s="41"/>
      <c r="F6" s="1572" t="s">
        <v>123</v>
      </c>
      <c r="G6" s="1572" t="s">
        <v>124</v>
      </c>
      <c r="H6" s="1572" t="s">
        <v>125</v>
      </c>
    </row>
    <row r="7" spans="1:8" customFormat="1" ht="15.75" thickBot="1" x14ac:dyDescent="0.3">
      <c r="A7" s="1580"/>
      <c r="B7" s="1605"/>
      <c r="C7" s="1606"/>
      <c r="D7" s="44" t="s">
        <v>126</v>
      </c>
      <c r="E7" s="44" t="s">
        <v>127</v>
      </c>
      <c r="F7" s="1580"/>
      <c r="G7" s="1580"/>
      <c r="H7" s="1573"/>
    </row>
    <row r="8" spans="1:8" s="181" customFormat="1" x14ac:dyDescent="0.2">
      <c r="A8" s="160">
        <v>1</v>
      </c>
      <c r="B8" s="1610" t="s">
        <v>128</v>
      </c>
      <c r="C8" s="1761"/>
      <c r="D8" s="584">
        <v>1</v>
      </c>
      <c r="E8" s="163">
        <f>D8+F8-1</f>
        <v>1</v>
      </c>
      <c r="F8" s="163">
        <v>1</v>
      </c>
      <c r="G8" s="164" t="s">
        <v>129</v>
      </c>
      <c r="H8" s="236" t="s">
        <v>130</v>
      </c>
    </row>
    <row r="9" spans="1:8" s="181" customFormat="1" x14ac:dyDescent="0.2">
      <c r="A9" s="135">
        <f>A8+1</f>
        <v>2</v>
      </c>
      <c r="B9" s="1590" t="s">
        <v>131</v>
      </c>
      <c r="C9" s="1591"/>
      <c r="D9" s="213">
        <f>E8+1</f>
        <v>2</v>
      </c>
      <c r="E9" s="66">
        <f>D9+F9-1</f>
        <v>5</v>
      </c>
      <c r="F9" s="66">
        <v>4</v>
      </c>
      <c r="G9" s="86" t="s">
        <v>129</v>
      </c>
      <c r="H9" s="54" t="s">
        <v>132</v>
      </c>
    </row>
    <row r="10" spans="1:8" s="181" customFormat="1" x14ac:dyDescent="0.2">
      <c r="A10" s="135">
        <f>A9+1</f>
        <v>3</v>
      </c>
      <c r="B10" s="1590" t="s">
        <v>133</v>
      </c>
      <c r="C10" s="1591"/>
      <c r="D10" s="213">
        <f>E9+1</f>
        <v>6</v>
      </c>
      <c r="E10" s="66">
        <f>D10+F10-1</f>
        <v>9</v>
      </c>
      <c r="F10" s="66">
        <v>4</v>
      </c>
      <c r="G10" s="86" t="s">
        <v>129</v>
      </c>
      <c r="H10" s="151" t="s">
        <v>539</v>
      </c>
    </row>
    <row r="11" spans="1:8" s="181" customFormat="1" ht="36" x14ac:dyDescent="0.2">
      <c r="A11" s="132"/>
      <c r="B11" s="1909" t="s">
        <v>135</v>
      </c>
      <c r="C11" s="1910"/>
      <c r="D11" s="1613"/>
      <c r="E11" s="1613"/>
      <c r="F11" s="1613"/>
      <c r="G11" s="1614"/>
      <c r="H11" s="168" t="s">
        <v>136</v>
      </c>
    </row>
    <row r="12" spans="1:8" s="181" customFormat="1" x14ac:dyDescent="0.2">
      <c r="A12" s="135">
        <f>A10+1</f>
        <v>4</v>
      </c>
      <c r="B12" s="169"/>
      <c r="C12" s="134" t="s">
        <v>137</v>
      </c>
      <c r="D12" s="213">
        <f>E10+1</f>
        <v>10</v>
      </c>
      <c r="E12" s="66">
        <f>D12+F12-1</f>
        <v>17</v>
      </c>
      <c r="F12" s="66">
        <v>8</v>
      </c>
      <c r="G12" s="86" t="s">
        <v>129</v>
      </c>
      <c r="H12" s="150" t="s">
        <v>540</v>
      </c>
    </row>
    <row r="13" spans="1:8" s="181" customFormat="1" x14ac:dyDescent="0.2">
      <c r="A13" s="135">
        <f>A12+1</f>
        <v>5</v>
      </c>
      <c r="B13" s="169"/>
      <c r="C13" s="134" t="s">
        <v>139</v>
      </c>
      <c r="D13" s="213">
        <f>E12+1</f>
        <v>18</v>
      </c>
      <c r="E13" s="66">
        <f>D13+F13-1</f>
        <v>18</v>
      </c>
      <c r="F13" s="66">
        <v>1</v>
      </c>
      <c r="G13" s="86" t="s">
        <v>140</v>
      </c>
      <c r="H13" s="150" t="s">
        <v>541</v>
      </c>
    </row>
    <row r="14" spans="1:8" s="181" customFormat="1" x14ac:dyDescent="0.2">
      <c r="A14" s="135">
        <f>A13+1</f>
        <v>6</v>
      </c>
      <c r="B14" s="1594" t="s">
        <v>142</v>
      </c>
      <c r="C14" s="1595"/>
      <c r="D14" s="213">
        <f>E13+1</f>
        <v>19</v>
      </c>
      <c r="E14" s="66">
        <f>D14+F14-1</f>
        <v>25</v>
      </c>
      <c r="F14" s="66">
        <v>7</v>
      </c>
      <c r="G14" s="86" t="s">
        <v>129</v>
      </c>
      <c r="H14" s="150" t="s">
        <v>138</v>
      </c>
    </row>
    <row r="15" spans="1:8" s="181" customFormat="1" x14ac:dyDescent="0.2">
      <c r="A15" s="132"/>
      <c r="B15" s="1561" t="s">
        <v>143</v>
      </c>
      <c r="C15" s="1562"/>
      <c r="D15" s="1588"/>
      <c r="E15" s="1588"/>
      <c r="F15" s="1588"/>
      <c r="G15" s="1589"/>
      <c r="H15" s="264"/>
    </row>
    <row r="16" spans="1:8" s="181" customFormat="1" x14ac:dyDescent="0.2">
      <c r="A16" s="135">
        <f>A14+1</f>
        <v>7</v>
      </c>
      <c r="B16" s="141"/>
      <c r="C16" s="185" t="s">
        <v>144</v>
      </c>
      <c r="D16" s="213">
        <f>E14+1</f>
        <v>26</v>
      </c>
      <c r="E16" s="66">
        <f t="shared" ref="E16:E22" si="0">D16+F16-1</f>
        <v>27</v>
      </c>
      <c r="F16" s="66">
        <v>2</v>
      </c>
      <c r="G16" s="86" t="s">
        <v>140</v>
      </c>
      <c r="H16" s="150" t="s">
        <v>145</v>
      </c>
    </row>
    <row r="17" spans="1:8" s="181" customFormat="1" x14ac:dyDescent="0.2">
      <c r="A17" s="135">
        <f t="shared" ref="A17:A22" si="1">A16+1</f>
        <v>8</v>
      </c>
      <c r="B17" s="141"/>
      <c r="C17" s="134" t="s">
        <v>146</v>
      </c>
      <c r="D17" s="213">
        <f t="shared" ref="D17:D22" si="2">E16+1</f>
        <v>28</v>
      </c>
      <c r="E17" s="66">
        <f t="shared" si="0"/>
        <v>31</v>
      </c>
      <c r="F17" s="66">
        <v>4</v>
      </c>
      <c r="G17" s="86" t="s">
        <v>129</v>
      </c>
      <c r="H17" s="150" t="s">
        <v>147</v>
      </c>
    </row>
    <row r="18" spans="1:8" s="181" customFormat="1" x14ac:dyDescent="0.2">
      <c r="A18" s="135">
        <f t="shared" si="1"/>
        <v>9</v>
      </c>
      <c r="B18" s="1590" t="s">
        <v>148</v>
      </c>
      <c r="C18" s="1591"/>
      <c r="D18" s="213">
        <f t="shared" si="2"/>
        <v>32</v>
      </c>
      <c r="E18" s="66">
        <f t="shared" si="0"/>
        <v>41</v>
      </c>
      <c r="F18" s="66">
        <v>10</v>
      </c>
      <c r="G18" s="86" t="s">
        <v>129</v>
      </c>
      <c r="H18" s="150" t="s">
        <v>149</v>
      </c>
    </row>
    <row r="19" spans="1:8" s="181" customFormat="1" x14ac:dyDescent="0.2">
      <c r="A19" s="135">
        <f t="shared" si="1"/>
        <v>10</v>
      </c>
      <c r="B19" s="1590" t="s">
        <v>150</v>
      </c>
      <c r="C19" s="1591"/>
      <c r="D19" s="213">
        <f t="shared" si="2"/>
        <v>42</v>
      </c>
      <c r="E19" s="66">
        <f t="shared" si="0"/>
        <v>51</v>
      </c>
      <c r="F19" s="66">
        <v>10</v>
      </c>
      <c r="G19" s="86" t="s">
        <v>129</v>
      </c>
      <c r="H19" s="151" t="s">
        <v>151</v>
      </c>
    </row>
    <row r="20" spans="1:8" s="181" customFormat="1" x14ac:dyDescent="0.2">
      <c r="A20" s="135">
        <f t="shared" si="1"/>
        <v>11</v>
      </c>
      <c r="B20" s="1590" t="s">
        <v>152</v>
      </c>
      <c r="C20" s="1591"/>
      <c r="D20" s="213">
        <f t="shared" si="2"/>
        <v>52</v>
      </c>
      <c r="E20" s="66">
        <f t="shared" si="0"/>
        <v>52</v>
      </c>
      <c r="F20" s="66">
        <v>1</v>
      </c>
      <c r="G20" s="86" t="s">
        <v>140</v>
      </c>
      <c r="H20" s="150" t="s">
        <v>98</v>
      </c>
    </row>
    <row r="21" spans="1:8" s="181" customFormat="1" x14ac:dyDescent="0.2">
      <c r="A21" s="135">
        <f t="shared" si="1"/>
        <v>12</v>
      </c>
      <c r="B21" s="1590" t="s">
        <v>153</v>
      </c>
      <c r="C21" s="1591"/>
      <c r="D21" s="213">
        <f t="shared" si="2"/>
        <v>53</v>
      </c>
      <c r="E21" s="66">
        <f t="shared" si="0"/>
        <v>53</v>
      </c>
      <c r="F21" s="66">
        <v>1</v>
      </c>
      <c r="G21" s="86" t="s">
        <v>140</v>
      </c>
      <c r="H21" s="150" t="s">
        <v>154</v>
      </c>
    </row>
    <row r="22" spans="1:8" s="181" customFormat="1" x14ac:dyDescent="0.2">
      <c r="A22" s="135">
        <f t="shared" si="1"/>
        <v>13</v>
      </c>
      <c r="B22" s="1590" t="s">
        <v>155</v>
      </c>
      <c r="C22" s="1591"/>
      <c r="D22" s="213">
        <f t="shared" si="2"/>
        <v>54</v>
      </c>
      <c r="E22" s="66">
        <f t="shared" si="0"/>
        <v>60</v>
      </c>
      <c r="F22" s="66">
        <v>7</v>
      </c>
      <c r="G22" s="86" t="s">
        <v>129</v>
      </c>
      <c r="H22" s="151" t="s">
        <v>138</v>
      </c>
    </row>
    <row r="23" spans="1:8" s="181" customFormat="1" x14ac:dyDescent="0.2">
      <c r="A23" s="132"/>
      <c r="B23" s="1581" t="s">
        <v>158</v>
      </c>
      <c r="C23" s="1582"/>
      <c r="D23" s="1588"/>
      <c r="E23" s="1588"/>
      <c r="F23" s="1588"/>
      <c r="G23" s="1589"/>
      <c r="H23" s="208"/>
    </row>
    <row r="24" spans="1:8" s="181" customFormat="1" x14ac:dyDescent="0.2">
      <c r="A24" s="135">
        <f>A22+1</f>
        <v>14</v>
      </c>
      <c r="B24" s="141"/>
      <c r="C24" s="185" t="s">
        <v>159</v>
      </c>
      <c r="D24" s="213">
        <f>E22+1</f>
        <v>61</v>
      </c>
      <c r="E24" s="66">
        <f>D24+F24-1</f>
        <v>62</v>
      </c>
      <c r="F24" s="66">
        <v>2</v>
      </c>
      <c r="G24" s="86" t="s">
        <v>129</v>
      </c>
      <c r="H24" s="268" t="s">
        <v>160</v>
      </c>
    </row>
    <row r="25" spans="1:8" x14ac:dyDescent="0.2">
      <c r="A25" s="135">
        <f>A24+1</f>
        <v>15</v>
      </c>
      <c r="B25" s="141"/>
      <c r="C25" s="134" t="s">
        <v>161</v>
      </c>
      <c r="D25" s="213">
        <f>E24+1</f>
        <v>63</v>
      </c>
      <c r="E25" s="66">
        <f>D25+F25-1</f>
        <v>64</v>
      </c>
      <c r="F25" s="66">
        <v>2</v>
      </c>
      <c r="G25" s="86" t="s">
        <v>129</v>
      </c>
      <c r="H25" s="268" t="s">
        <v>160</v>
      </c>
    </row>
    <row r="26" spans="1:8" x14ac:dyDescent="0.2">
      <c r="A26" s="135">
        <f>A25+1</f>
        <v>16</v>
      </c>
      <c r="B26" s="141"/>
      <c r="C26" s="134" t="s">
        <v>162</v>
      </c>
      <c r="D26" s="213">
        <f>E25+1</f>
        <v>65</v>
      </c>
      <c r="E26" s="66">
        <f>D26+F26-1</f>
        <v>68</v>
      </c>
      <c r="F26" s="66">
        <v>4</v>
      </c>
      <c r="G26" s="86" t="s">
        <v>129</v>
      </c>
      <c r="H26" s="268" t="s">
        <v>160</v>
      </c>
    </row>
    <row r="27" spans="1:8" x14ac:dyDescent="0.2">
      <c r="A27" s="132"/>
      <c r="B27" s="1581" t="s">
        <v>163</v>
      </c>
      <c r="C27" s="1582"/>
      <c r="D27" s="1588"/>
      <c r="E27" s="1588"/>
      <c r="F27" s="1588"/>
      <c r="G27" s="1589"/>
      <c r="H27" s="208"/>
    </row>
    <row r="28" spans="1:8" x14ac:dyDescent="0.2">
      <c r="A28" s="135">
        <f>A26+1</f>
        <v>17</v>
      </c>
      <c r="B28" s="141"/>
      <c r="C28" s="134" t="s">
        <v>164</v>
      </c>
      <c r="D28" s="213">
        <f>E26+1</f>
        <v>69</v>
      </c>
      <c r="E28" s="66">
        <f t="shared" ref="E28:E33" si="3">D28+F28-1</f>
        <v>70</v>
      </c>
      <c r="F28" s="66">
        <v>2</v>
      </c>
      <c r="G28" s="86" t="s">
        <v>129</v>
      </c>
      <c r="H28" s="268" t="s">
        <v>160</v>
      </c>
    </row>
    <row r="29" spans="1:8" x14ac:dyDescent="0.2">
      <c r="A29" s="135">
        <f>A28+1</f>
        <v>18</v>
      </c>
      <c r="B29" s="141"/>
      <c r="C29" s="134" t="s">
        <v>165</v>
      </c>
      <c r="D29" s="213">
        <f>E28+1</f>
        <v>71</v>
      </c>
      <c r="E29" s="66">
        <f t="shared" si="3"/>
        <v>72</v>
      </c>
      <c r="F29" s="66">
        <v>2</v>
      </c>
      <c r="G29" s="86" t="s">
        <v>129</v>
      </c>
      <c r="H29" s="268" t="s">
        <v>160</v>
      </c>
    </row>
    <row r="30" spans="1:8" x14ac:dyDescent="0.2">
      <c r="A30" s="135">
        <f>A29+1</f>
        <v>19</v>
      </c>
      <c r="B30" s="141"/>
      <c r="C30" s="134" t="s">
        <v>166</v>
      </c>
      <c r="D30" s="213">
        <f>E29+1</f>
        <v>73</v>
      </c>
      <c r="E30" s="66">
        <f t="shared" si="3"/>
        <v>76</v>
      </c>
      <c r="F30" s="66">
        <v>4</v>
      </c>
      <c r="G30" s="86" t="s">
        <v>129</v>
      </c>
      <c r="H30" s="268" t="s">
        <v>160</v>
      </c>
    </row>
    <row r="31" spans="1:8" x14ac:dyDescent="0.2">
      <c r="A31" s="135">
        <f>A30+1</f>
        <v>20</v>
      </c>
      <c r="B31" s="1590" t="s">
        <v>167</v>
      </c>
      <c r="C31" s="1591"/>
      <c r="D31" s="213">
        <f>E30+1</f>
        <v>77</v>
      </c>
      <c r="E31" s="66">
        <f t="shared" si="3"/>
        <v>78</v>
      </c>
      <c r="F31" s="66">
        <v>2</v>
      </c>
      <c r="G31" s="86" t="s">
        <v>129</v>
      </c>
      <c r="H31" s="268" t="s">
        <v>168</v>
      </c>
    </row>
    <row r="32" spans="1:8" x14ac:dyDescent="0.2">
      <c r="A32" s="135">
        <f>A31+1</f>
        <v>21</v>
      </c>
      <c r="B32" s="1590" t="s">
        <v>169</v>
      </c>
      <c r="C32" s="1591"/>
      <c r="D32" s="213">
        <f>E31+1</f>
        <v>79</v>
      </c>
      <c r="E32" s="66">
        <f t="shared" si="3"/>
        <v>86</v>
      </c>
      <c r="F32" s="66">
        <v>8</v>
      </c>
      <c r="G32" s="86" t="s">
        <v>129</v>
      </c>
      <c r="H32" s="268" t="s">
        <v>160</v>
      </c>
    </row>
    <row r="33" spans="1:8" ht="12.75" thickBot="1" x14ac:dyDescent="0.25">
      <c r="A33" s="338">
        <f>A32+1</f>
        <v>22</v>
      </c>
      <c r="B33" s="1715" t="s">
        <v>170</v>
      </c>
      <c r="C33" s="1716"/>
      <c r="D33" s="198">
        <f>E32+1</f>
        <v>87</v>
      </c>
      <c r="E33" s="73">
        <f t="shared" si="3"/>
        <v>202</v>
      </c>
      <c r="F33" s="73">
        <f>+F34-D33+1</f>
        <v>116</v>
      </c>
      <c r="G33" s="175" t="s">
        <v>140</v>
      </c>
      <c r="H33" s="271"/>
    </row>
    <row r="34" spans="1:8" ht="12.75" thickBot="1" x14ac:dyDescent="0.25">
      <c r="A34" s="340"/>
      <c r="B34" s="1738" t="s">
        <v>171</v>
      </c>
      <c r="C34" s="1739"/>
      <c r="D34" s="1738"/>
      <c r="E34" s="1739"/>
      <c r="F34" s="202">
        <f>F104</f>
        <v>202</v>
      </c>
      <c r="G34" s="181"/>
      <c r="H34" s="182"/>
    </row>
    <row r="35" spans="1:8" ht="12.75" thickBot="1" x14ac:dyDescent="0.25">
      <c r="A35" s="356"/>
      <c r="B35" s="356"/>
      <c r="C35" s="183"/>
      <c r="D35" s="183"/>
      <c r="E35" s="183"/>
      <c r="F35" s="181"/>
      <c r="G35" s="181"/>
      <c r="H35" s="182"/>
    </row>
    <row r="36" spans="1:8" ht="12.75" thickBot="1" x14ac:dyDescent="0.25">
      <c r="A36" s="1569" t="s">
        <v>172</v>
      </c>
      <c r="B36" s="1571"/>
      <c r="C36" s="1571"/>
      <c r="D36" s="1571"/>
      <c r="E36" s="1571"/>
      <c r="F36" s="1571"/>
      <c r="G36" s="1571"/>
      <c r="H36" s="1570"/>
    </row>
    <row r="37" spans="1:8" ht="12.75" thickBot="1" x14ac:dyDescent="0.25">
      <c r="A37" s="1572" t="s">
        <v>120</v>
      </c>
      <c r="B37" s="1574" t="s">
        <v>121</v>
      </c>
      <c r="C37" s="1575"/>
      <c r="D37" s="40" t="s">
        <v>122</v>
      </c>
      <c r="E37" s="41"/>
      <c r="F37" s="1572" t="s">
        <v>123</v>
      </c>
      <c r="G37" s="1572" t="s">
        <v>124</v>
      </c>
      <c r="H37" s="1572" t="s">
        <v>125</v>
      </c>
    </row>
    <row r="38" spans="1:8" ht="12.75" thickBot="1" x14ac:dyDescent="0.25">
      <c r="A38" s="1580"/>
      <c r="B38" s="1576"/>
      <c r="C38" s="1577"/>
      <c r="D38" s="79" t="s">
        <v>126</v>
      </c>
      <c r="E38" s="79" t="s">
        <v>127</v>
      </c>
      <c r="F38" s="1573"/>
      <c r="G38" s="1573"/>
      <c r="H38" s="1573"/>
    </row>
    <row r="39" spans="1:8" x14ac:dyDescent="0.2">
      <c r="A39" s="301"/>
      <c r="B39" s="1709" t="s">
        <v>128</v>
      </c>
      <c r="C39" s="1732"/>
      <c r="D39" s="1733"/>
      <c r="E39" s="1734"/>
      <c r="F39" s="1734"/>
      <c r="G39" s="1735"/>
      <c r="H39" s="236"/>
    </row>
    <row r="40" spans="1:8" x14ac:dyDescent="0.2">
      <c r="A40" s="302">
        <v>1</v>
      </c>
      <c r="B40" s="141"/>
      <c r="C40" s="185" t="s">
        <v>239</v>
      </c>
      <c r="D40" s="65">
        <v>1</v>
      </c>
      <c r="E40" s="66">
        <f>D40+F40-1</f>
        <v>1</v>
      </c>
      <c r="F40" s="66">
        <v>1</v>
      </c>
      <c r="G40" s="86" t="s">
        <v>129</v>
      </c>
      <c r="H40" s="151" t="s">
        <v>174</v>
      </c>
    </row>
    <row r="41" spans="1:8" x14ac:dyDescent="0.2">
      <c r="A41" s="302"/>
      <c r="B41" s="141"/>
      <c r="C41" s="134" t="s">
        <v>266</v>
      </c>
      <c r="D41" s="65">
        <f>E40+1</f>
        <v>2</v>
      </c>
      <c r="E41" s="66">
        <f>D41+F41-1</f>
        <v>2</v>
      </c>
      <c r="F41" s="66">
        <v>1</v>
      </c>
      <c r="G41" s="86" t="s">
        <v>129</v>
      </c>
      <c r="H41" s="151" t="s">
        <v>176</v>
      </c>
    </row>
    <row r="42" spans="1:8" x14ac:dyDescent="0.2">
      <c r="A42" s="302">
        <f>+A40+1</f>
        <v>2</v>
      </c>
      <c r="B42" s="1865" t="s">
        <v>131</v>
      </c>
      <c r="C42" s="1866"/>
      <c r="D42" s="65">
        <f>+E41+1</f>
        <v>3</v>
      </c>
      <c r="E42" s="66">
        <f>D42+F42-1</f>
        <v>6</v>
      </c>
      <c r="F42" s="66">
        <v>4</v>
      </c>
      <c r="G42" s="86" t="s">
        <v>129</v>
      </c>
      <c r="H42" s="54" t="s">
        <v>132</v>
      </c>
    </row>
    <row r="43" spans="1:8" x14ac:dyDescent="0.2">
      <c r="A43" s="214">
        <f>A42+1</f>
        <v>3</v>
      </c>
      <c r="B43" s="1594" t="s">
        <v>133</v>
      </c>
      <c r="C43" s="1595"/>
      <c r="D43" s="65">
        <f>E42+1</f>
        <v>7</v>
      </c>
      <c r="E43" s="66">
        <f>D43+F43-1</f>
        <v>10</v>
      </c>
      <c r="F43" s="66">
        <v>4</v>
      </c>
      <c r="G43" s="86" t="s">
        <v>129</v>
      </c>
      <c r="H43" s="151" t="s">
        <v>539</v>
      </c>
    </row>
    <row r="44" spans="1:8" x14ac:dyDescent="0.2">
      <c r="A44" s="302"/>
      <c r="B44" s="1726" t="s">
        <v>313</v>
      </c>
      <c r="C44" s="1892"/>
      <c r="D44" s="1587"/>
      <c r="E44" s="1588"/>
      <c r="F44" s="1588"/>
      <c r="G44" s="1589"/>
      <c r="H44" s="150"/>
    </row>
    <row r="45" spans="1:8" ht="36" x14ac:dyDescent="0.2">
      <c r="A45" s="302">
        <f>A43+1</f>
        <v>4</v>
      </c>
      <c r="B45" s="141"/>
      <c r="C45" s="185" t="s">
        <v>314</v>
      </c>
      <c r="D45" s="65">
        <f>E43+1</f>
        <v>11</v>
      </c>
      <c r="E45" s="66">
        <f>D45+F45-1</f>
        <v>11</v>
      </c>
      <c r="F45" s="66">
        <v>1</v>
      </c>
      <c r="G45" s="86" t="s">
        <v>140</v>
      </c>
      <c r="H45" s="585" t="s">
        <v>542</v>
      </c>
    </row>
    <row r="46" spans="1:8" x14ac:dyDescent="0.2">
      <c r="A46" s="305">
        <f>A45+1</f>
        <v>5</v>
      </c>
      <c r="B46" s="141"/>
      <c r="C46" s="192" t="s">
        <v>315</v>
      </c>
      <c r="D46" s="65">
        <f>E45+1</f>
        <v>12</v>
      </c>
      <c r="E46" s="66">
        <f>D46+F46-1</f>
        <v>18</v>
      </c>
      <c r="F46" s="66">
        <v>7</v>
      </c>
      <c r="G46" s="86" t="s">
        <v>129</v>
      </c>
      <c r="H46" s="151" t="s">
        <v>138</v>
      </c>
    </row>
    <row r="47" spans="1:8" x14ac:dyDescent="0.2">
      <c r="A47" s="302">
        <f>A46+1</f>
        <v>6</v>
      </c>
      <c r="B47" s="1594" t="s">
        <v>153</v>
      </c>
      <c r="C47" s="1595"/>
      <c r="D47" s="65">
        <f>E46+1</f>
        <v>19</v>
      </c>
      <c r="E47" s="66">
        <f>D47+F47-1</f>
        <v>19</v>
      </c>
      <c r="F47" s="66">
        <v>1</v>
      </c>
      <c r="G47" s="86" t="s">
        <v>140</v>
      </c>
      <c r="H47" s="150" t="s">
        <v>179</v>
      </c>
    </row>
    <row r="48" spans="1:8" x14ac:dyDescent="0.2">
      <c r="A48" s="302"/>
      <c r="B48" s="313" t="s">
        <v>316</v>
      </c>
      <c r="C48" s="546"/>
      <c r="D48" s="1587"/>
      <c r="E48" s="1588"/>
      <c r="F48" s="1588"/>
      <c r="G48" s="1589"/>
      <c r="H48" s="150" t="s">
        <v>157</v>
      </c>
    </row>
    <row r="49" spans="1:8" x14ac:dyDescent="0.2">
      <c r="A49" s="132"/>
      <c r="B49" s="586" t="s">
        <v>181</v>
      </c>
      <c r="C49" s="587"/>
      <c r="D49" s="136"/>
      <c r="E49" s="136"/>
      <c r="F49" s="136"/>
      <c r="G49" s="137"/>
      <c r="H49" s="195"/>
    </row>
    <row r="50" spans="1:8" ht="24" x14ac:dyDescent="0.2">
      <c r="A50" s="302">
        <f>A47+1</f>
        <v>7</v>
      </c>
      <c r="B50" s="141"/>
      <c r="C50" s="142" t="s">
        <v>137</v>
      </c>
      <c r="D50" s="65">
        <f>E47+1</f>
        <v>20</v>
      </c>
      <c r="E50" s="66">
        <f>D50+F50-1</f>
        <v>27</v>
      </c>
      <c r="F50" s="66">
        <v>8</v>
      </c>
      <c r="G50" s="86" t="s">
        <v>129</v>
      </c>
      <c r="H50" s="166" t="s">
        <v>543</v>
      </c>
    </row>
    <row r="51" spans="1:8" ht="24" x14ac:dyDescent="0.2">
      <c r="A51" s="302">
        <f>A50+1</f>
        <v>8</v>
      </c>
      <c r="B51" s="141"/>
      <c r="C51" s="142" t="s">
        <v>139</v>
      </c>
      <c r="D51" s="65">
        <f>E50+1</f>
        <v>28</v>
      </c>
      <c r="E51" s="66">
        <f>D51+F51-1</f>
        <v>28</v>
      </c>
      <c r="F51" s="66">
        <v>1</v>
      </c>
      <c r="G51" s="86" t="s">
        <v>140</v>
      </c>
      <c r="H51" s="166" t="s">
        <v>544</v>
      </c>
    </row>
    <row r="52" spans="1:8" x14ac:dyDescent="0.2">
      <c r="A52" s="302"/>
      <c r="B52" s="1864" t="s">
        <v>317</v>
      </c>
      <c r="C52" s="1911"/>
      <c r="D52" s="1587"/>
      <c r="E52" s="1588"/>
      <c r="F52" s="1588"/>
      <c r="G52" s="1589"/>
      <c r="H52" s="150"/>
    </row>
    <row r="53" spans="1:8" ht="24" x14ac:dyDescent="0.2">
      <c r="A53" s="302">
        <f>A51+1</f>
        <v>9</v>
      </c>
      <c r="B53" s="141"/>
      <c r="C53" s="206" t="s">
        <v>185</v>
      </c>
      <c r="D53" s="65">
        <f>E51+1</f>
        <v>29</v>
      </c>
      <c r="E53" s="66">
        <f>D53+F53-1</f>
        <v>29</v>
      </c>
      <c r="F53" s="66">
        <v>1</v>
      </c>
      <c r="G53" s="86" t="s">
        <v>140</v>
      </c>
      <c r="H53" s="588" t="s">
        <v>186</v>
      </c>
    </row>
    <row r="54" spans="1:8" ht="24" x14ac:dyDescent="0.2">
      <c r="A54" s="305">
        <f>A53+1</f>
        <v>10</v>
      </c>
      <c r="B54" s="141"/>
      <c r="C54" s="192" t="s">
        <v>261</v>
      </c>
      <c r="D54" s="65">
        <f>E53+1</f>
        <v>30</v>
      </c>
      <c r="E54" s="66">
        <f>D54+F54-1</f>
        <v>36</v>
      </c>
      <c r="F54" s="66">
        <v>7</v>
      </c>
      <c r="G54" s="86" t="s">
        <v>129</v>
      </c>
      <c r="H54" s="195" t="s">
        <v>188</v>
      </c>
    </row>
    <row r="55" spans="1:8" x14ac:dyDescent="0.2">
      <c r="A55" s="302">
        <v>33</v>
      </c>
      <c r="B55" s="141" t="s">
        <v>170</v>
      </c>
      <c r="C55" s="444"/>
      <c r="D55" s="65">
        <f>E54+1</f>
        <v>37</v>
      </c>
      <c r="E55" s="66">
        <f>D55+F55-1</f>
        <v>42</v>
      </c>
      <c r="F55" s="136">
        <v>6</v>
      </c>
      <c r="G55" s="137"/>
      <c r="H55" s="195"/>
    </row>
    <row r="56" spans="1:8" ht="36" x14ac:dyDescent="0.2">
      <c r="A56" s="302"/>
      <c r="B56" s="1909" t="s">
        <v>135</v>
      </c>
      <c r="C56" s="1910"/>
      <c r="D56" s="1587"/>
      <c r="E56" s="1588"/>
      <c r="F56" s="1588"/>
      <c r="G56" s="1589"/>
      <c r="H56" s="168" t="s">
        <v>136</v>
      </c>
    </row>
    <row r="57" spans="1:8" x14ac:dyDescent="0.2">
      <c r="A57" s="302">
        <f>A54+1</f>
        <v>11</v>
      </c>
      <c r="B57" s="141"/>
      <c r="C57" s="206" t="s">
        <v>137</v>
      </c>
      <c r="D57" s="65">
        <f>+E55+1</f>
        <v>43</v>
      </c>
      <c r="E57" s="66">
        <f t="shared" ref="E57:E62" si="4">D57+F57-1</f>
        <v>50</v>
      </c>
      <c r="F57" s="66">
        <v>8</v>
      </c>
      <c r="G57" s="86" t="s">
        <v>129</v>
      </c>
      <c r="H57" s="150" t="s">
        <v>540</v>
      </c>
    </row>
    <row r="58" spans="1:8" x14ac:dyDescent="0.2">
      <c r="A58" s="305">
        <f>A57+1</f>
        <v>12</v>
      </c>
      <c r="B58" s="152"/>
      <c r="C58" s="142" t="s">
        <v>139</v>
      </c>
      <c r="D58" s="65">
        <f>E57+1</f>
        <v>51</v>
      </c>
      <c r="E58" s="66">
        <f t="shared" si="4"/>
        <v>51</v>
      </c>
      <c r="F58" s="66">
        <v>1</v>
      </c>
      <c r="G58" s="86" t="s">
        <v>140</v>
      </c>
      <c r="H58" s="150" t="s">
        <v>541</v>
      </c>
    </row>
    <row r="59" spans="1:8" x14ac:dyDescent="0.2">
      <c r="A59" s="302">
        <f>A58+1</f>
        <v>13</v>
      </c>
      <c r="B59" s="1594" t="s">
        <v>190</v>
      </c>
      <c r="C59" s="1595"/>
      <c r="D59" s="65">
        <f>E58+1</f>
        <v>52</v>
      </c>
      <c r="E59" s="66">
        <f t="shared" si="4"/>
        <v>81</v>
      </c>
      <c r="F59" s="66">
        <v>30</v>
      </c>
      <c r="G59" s="86" t="s">
        <v>140</v>
      </c>
      <c r="H59" s="196" t="s">
        <v>191</v>
      </c>
    </row>
    <row r="60" spans="1:8" x14ac:dyDescent="0.2">
      <c r="A60" s="214">
        <f>A59+1</f>
        <v>14</v>
      </c>
      <c r="B60" s="1594" t="s">
        <v>459</v>
      </c>
      <c r="C60" s="1595"/>
      <c r="D60" s="65">
        <f>E59+1</f>
        <v>82</v>
      </c>
      <c r="E60" s="66">
        <f t="shared" si="4"/>
        <v>116</v>
      </c>
      <c r="F60" s="66">
        <v>35</v>
      </c>
      <c r="G60" s="86" t="s">
        <v>140</v>
      </c>
      <c r="H60" s="196" t="s">
        <v>191</v>
      </c>
    </row>
    <row r="61" spans="1:8" x14ac:dyDescent="0.2">
      <c r="A61" s="305">
        <f>A60+1</f>
        <v>15</v>
      </c>
      <c r="B61" s="1594" t="s">
        <v>198</v>
      </c>
      <c r="C61" s="1595"/>
      <c r="D61" s="65">
        <f>E60+1</f>
        <v>117</v>
      </c>
      <c r="E61" s="66">
        <f t="shared" si="4"/>
        <v>131</v>
      </c>
      <c r="F61" s="66">
        <v>15</v>
      </c>
      <c r="G61" s="86" t="s">
        <v>140</v>
      </c>
      <c r="H61" s="196" t="s">
        <v>191</v>
      </c>
    </row>
    <row r="62" spans="1:8" ht="24" x14ac:dyDescent="0.2">
      <c r="A62" s="135">
        <f>A61+1</f>
        <v>16</v>
      </c>
      <c r="B62" s="1594" t="s">
        <v>199</v>
      </c>
      <c r="C62" s="1595"/>
      <c r="D62" s="65">
        <f>E61+1</f>
        <v>132</v>
      </c>
      <c r="E62" s="66">
        <f t="shared" si="4"/>
        <v>161</v>
      </c>
      <c r="F62" s="66">
        <v>30</v>
      </c>
      <c r="G62" s="86" t="s">
        <v>140</v>
      </c>
      <c r="H62" s="294" t="s">
        <v>545</v>
      </c>
    </row>
    <row r="63" spans="1:8" x14ac:dyDescent="0.2">
      <c r="A63" s="135"/>
      <c r="B63" s="1561" t="s">
        <v>201</v>
      </c>
      <c r="C63" s="1562"/>
      <c r="D63" s="1587"/>
      <c r="E63" s="1588"/>
      <c r="F63" s="1588"/>
      <c r="G63" s="1589"/>
      <c r="H63" s="150"/>
    </row>
    <row r="64" spans="1:8" x14ac:dyDescent="0.2">
      <c r="A64" s="135">
        <f>A62+1</f>
        <v>17</v>
      </c>
      <c r="B64" s="141"/>
      <c r="C64" s="206" t="s">
        <v>263</v>
      </c>
      <c r="D64" s="65">
        <f>E62+1</f>
        <v>162</v>
      </c>
      <c r="E64" s="66">
        <f>D64+F64-1</f>
        <v>163</v>
      </c>
      <c r="F64" s="66">
        <v>2</v>
      </c>
      <c r="G64" s="86" t="s">
        <v>129</v>
      </c>
      <c r="H64" s="151" t="s">
        <v>203</v>
      </c>
    </row>
    <row r="65" spans="1:8" x14ac:dyDescent="0.2">
      <c r="A65" s="135">
        <f>A64+1</f>
        <v>18</v>
      </c>
      <c r="B65" s="141"/>
      <c r="C65" s="142" t="s">
        <v>321</v>
      </c>
      <c r="D65" s="65">
        <f>E64+1</f>
        <v>164</v>
      </c>
      <c r="E65" s="66">
        <f>D65+F65-1</f>
        <v>165</v>
      </c>
      <c r="F65" s="66">
        <v>2</v>
      </c>
      <c r="G65" s="86" t="s">
        <v>129</v>
      </c>
      <c r="H65" s="150" t="s">
        <v>205</v>
      </c>
    </row>
    <row r="66" spans="1:8" x14ac:dyDescent="0.2">
      <c r="A66" s="135">
        <f>A65+1</f>
        <v>19</v>
      </c>
      <c r="B66" s="141"/>
      <c r="C66" s="142" t="s">
        <v>265</v>
      </c>
      <c r="D66" s="65">
        <f>E65+1</f>
        <v>166</v>
      </c>
      <c r="E66" s="66">
        <f>D66+F66-1</f>
        <v>172</v>
      </c>
      <c r="F66" s="66">
        <v>7</v>
      </c>
      <c r="G66" s="86" t="s">
        <v>129</v>
      </c>
      <c r="H66" s="150" t="s">
        <v>205</v>
      </c>
    </row>
    <row r="67" spans="1:8" x14ac:dyDescent="0.2">
      <c r="A67" s="135"/>
      <c r="B67" s="1561" t="s">
        <v>207</v>
      </c>
      <c r="C67" s="1562"/>
      <c r="D67" s="1587"/>
      <c r="E67" s="1588"/>
      <c r="F67" s="1588"/>
      <c r="G67" s="1589"/>
      <c r="H67" s="196" t="s">
        <v>208</v>
      </c>
    </row>
    <row r="68" spans="1:8" x14ac:dyDescent="0.2">
      <c r="A68" s="135">
        <f>A66+1</f>
        <v>20</v>
      </c>
      <c r="B68" s="141"/>
      <c r="C68" s="206" t="s">
        <v>263</v>
      </c>
      <c r="D68" s="65">
        <f>E66+1</f>
        <v>173</v>
      </c>
      <c r="E68" s="66">
        <f>D68+F68-1</f>
        <v>174</v>
      </c>
      <c r="F68" s="66">
        <v>2</v>
      </c>
      <c r="G68" s="86" t="s">
        <v>129</v>
      </c>
      <c r="H68" s="151" t="s">
        <v>203</v>
      </c>
    </row>
    <row r="69" spans="1:8" x14ac:dyDescent="0.2">
      <c r="A69" s="135">
        <f>A68+1</f>
        <v>21</v>
      </c>
      <c r="B69" s="141"/>
      <c r="C69" s="142" t="s">
        <v>321</v>
      </c>
      <c r="D69" s="65">
        <f>E68+1</f>
        <v>175</v>
      </c>
      <c r="E69" s="66">
        <f>D69+F69-1</f>
        <v>176</v>
      </c>
      <c r="F69" s="66">
        <v>2</v>
      </c>
      <c r="G69" s="86" t="s">
        <v>129</v>
      </c>
      <c r="H69" s="150" t="s">
        <v>138</v>
      </c>
    </row>
    <row r="70" spans="1:8" x14ac:dyDescent="0.2">
      <c r="A70" s="135">
        <f>A69+1</f>
        <v>22</v>
      </c>
      <c r="B70" s="141"/>
      <c r="C70" s="142" t="s">
        <v>265</v>
      </c>
      <c r="D70" s="65">
        <f>E69+1</f>
        <v>177</v>
      </c>
      <c r="E70" s="66">
        <f>D70+F70-1</f>
        <v>183</v>
      </c>
      <c r="F70" s="66">
        <v>7</v>
      </c>
      <c r="G70" s="86" t="s">
        <v>129</v>
      </c>
      <c r="H70" s="150" t="s">
        <v>138</v>
      </c>
    </row>
    <row r="71" spans="1:8" x14ac:dyDescent="0.2">
      <c r="A71" s="132"/>
      <c r="B71" s="1561" t="s">
        <v>323</v>
      </c>
      <c r="C71" s="1562"/>
      <c r="D71" s="1587"/>
      <c r="E71" s="1588"/>
      <c r="F71" s="1588"/>
      <c r="G71" s="1589"/>
      <c r="H71" s="150" t="s">
        <v>211</v>
      </c>
    </row>
    <row r="72" spans="1:8" x14ac:dyDescent="0.2">
      <c r="A72" s="132">
        <f>A70+1</f>
        <v>23</v>
      </c>
      <c r="B72" s="141"/>
      <c r="C72" s="206" t="s">
        <v>269</v>
      </c>
      <c r="D72" s="65">
        <f>E70+1</f>
        <v>184</v>
      </c>
      <c r="E72" s="66">
        <f>+D72+F72-1</f>
        <v>185</v>
      </c>
      <c r="F72" s="66">
        <v>2</v>
      </c>
      <c r="G72" s="86" t="s">
        <v>140</v>
      </c>
      <c r="H72" s="150" t="s">
        <v>145</v>
      </c>
    </row>
    <row r="73" spans="1:8" x14ac:dyDescent="0.2">
      <c r="A73" s="135">
        <f>A72+1</f>
        <v>24</v>
      </c>
      <c r="B73" s="141"/>
      <c r="C73" s="142" t="s">
        <v>146</v>
      </c>
      <c r="D73" s="65">
        <f>+E72+1</f>
        <v>186</v>
      </c>
      <c r="E73" s="66">
        <f>+D73+F73-1</f>
        <v>189</v>
      </c>
      <c r="F73" s="66">
        <v>4</v>
      </c>
      <c r="G73" s="86" t="s">
        <v>129</v>
      </c>
      <c r="H73" s="151" t="s">
        <v>147</v>
      </c>
    </row>
    <row r="74" spans="1:8" ht="48" x14ac:dyDescent="0.2">
      <c r="A74" s="132"/>
      <c r="B74" s="1909" t="s">
        <v>213</v>
      </c>
      <c r="C74" s="1910"/>
      <c r="D74" s="1587"/>
      <c r="E74" s="1588"/>
      <c r="F74" s="1588"/>
      <c r="G74" s="1589"/>
      <c r="H74" s="194" t="s">
        <v>271</v>
      </c>
    </row>
    <row r="75" spans="1:8" x14ac:dyDescent="0.2">
      <c r="A75" s="132"/>
      <c r="B75" s="210"/>
      <c r="C75" s="193" t="s">
        <v>325</v>
      </c>
      <c r="D75" s="1587"/>
      <c r="E75" s="1588"/>
      <c r="F75" s="1588"/>
      <c r="G75" s="1589"/>
      <c r="H75" s="150"/>
    </row>
    <row r="76" spans="1:8" x14ac:dyDescent="0.2">
      <c r="A76" s="132">
        <f>A73+1</f>
        <v>25</v>
      </c>
      <c r="B76" s="141"/>
      <c r="C76" s="134" t="s">
        <v>273</v>
      </c>
      <c r="D76" s="65">
        <f>+E73+1</f>
        <v>190</v>
      </c>
      <c r="E76" s="66">
        <f>D76+F76-1</f>
        <v>194</v>
      </c>
      <c r="F76" s="66">
        <v>5</v>
      </c>
      <c r="G76" s="86" t="s">
        <v>129</v>
      </c>
      <c r="H76" s="151" t="s">
        <v>160</v>
      </c>
    </row>
    <row r="77" spans="1:8" x14ac:dyDescent="0.2">
      <c r="A77" s="132">
        <f>A76+1</f>
        <v>26</v>
      </c>
      <c r="B77" s="141"/>
      <c r="C77" s="187" t="s">
        <v>274</v>
      </c>
      <c r="D77" s="65">
        <f>E76+1</f>
        <v>195</v>
      </c>
      <c r="E77" s="66">
        <f>D77+F77-1</f>
        <v>197</v>
      </c>
      <c r="F77" s="66">
        <v>3</v>
      </c>
      <c r="G77" s="86" t="s">
        <v>129</v>
      </c>
      <c r="H77" s="151" t="s">
        <v>160</v>
      </c>
    </row>
    <row r="78" spans="1:8" x14ac:dyDescent="0.2">
      <c r="A78" s="144">
        <f>A77+1</f>
        <v>27</v>
      </c>
      <c r="B78" s="210"/>
      <c r="C78" s="193" t="s">
        <v>219</v>
      </c>
      <c r="D78" s="65">
        <f>E77+1</f>
        <v>198</v>
      </c>
      <c r="E78" s="66">
        <f>D78+F78-1</f>
        <v>202</v>
      </c>
      <c r="F78" s="66">
        <v>5</v>
      </c>
      <c r="G78" s="86" t="s">
        <v>129</v>
      </c>
      <c r="H78" s="151" t="s">
        <v>160</v>
      </c>
    </row>
    <row r="79" spans="1:8" ht="12.75" thickBot="1" x14ac:dyDescent="0.25">
      <c r="A79" s="197"/>
      <c r="B79" s="1715"/>
      <c r="C79" s="1716"/>
      <c r="D79" s="71"/>
      <c r="E79" s="73"/>
      <c r="F79" s="73"/>
      <c r="G79" s="175"/>
      <c r="H79" s="271"/>
    </row>
    <row r="80" spans="1:8" ht="12.75" thickBot="1" x14ac:dyDescent="0.25">
      <c r="A80" s="177"/>
      <c r="B80" s="1565" t="s">
        <v>171</v>
      </c>
      <c r="C80" s="1566"/>
      <c r="D80" s="178"/>
      <c r="E80" s="179"/>
      <c r="F80" s="180">
        <f>SUM(F39:F79)</f>
        <v>202</v>
      </c>
      <c r="G80" s="181"/>
      <c r="H80" s="182"/>
    </row>
    <row r="81" spans="1:10" ht="12.75" thickBot="1" x14ac:dyDescent="0.25">
      <c r="B81" s="356"/>
      <c r="J81" s="139"/>
    </row>
    <row r="82" spans="1:10" ht="12.75" thickBot="1" x14ac:dyDescent="0.25">
      <c r="A82" s="1569" t="s">
        <v>220</v>
      </c>
      <c r="B82" s="1571"/>
      <c r="C82" s="1571"/>
      <c r="D82" s="1571"/>
      <c r="E82" s="1571"/>
      <c r="F82" s="1571"/>
      <c r="G82" s="1571"/>
      <c r="H82" s="1570"/>
      <c r="J82" s="139"/>
    </row>
    <row r="83" spans="1:10" ht="12.75" thickBot="1" x14ac:dyDescent="0.25">
      <c r="A83" s="1572" t="s">
        <v>120</v>
      </c>
      <c r="B83" s="1574" t="s">
        <v>121</v>
      </c>
      <c r="C83" s="1575"/>
      <c r="D83" s="40" t="s">
        <v>122</v>
      </c>
      <c r="E83" s="41"/>
      <c r="F83" s="1572" t="s">
        <v>123</v>
      </c>
      <c r="G83" s="1572" t="s">
        <v>124</v>
      </c>
      <c r="H83" s="1572" t="s">
        <v>125</v>
      </c>
    </row>
    <row r="84" spans="1:10" ht="12.75" thickBot="1" x14ac:dyDescent="0.25">
      <c r="A84" s="1580"/>
      <c r="B84" s="1576"/>
      <c r="C84" s="1577"/>
      <c r="D84" s="79" t="s">
        <v>126</v>
      </c>
      <c r="E84" s="79" t="s">
        <v>127</v>
      </c>
      <c r="F84" s="1573"/>
      <c r="G84" s="1573"/>
      <c r="H84" s="1573"/>
    </row>
    <row r="85" spans="1:10" x14ac:dyDescent="0.2">
      <c r="A85" s="227">
        <v>1</v>
      </c>
      <c r="B85" s="1610" t="s">
        <v>128</v>
      </c>
      <c r="C85" s="1761"/>
      <c r="D85" s="584">
        <v>1</v>
      </c>
      <c r="E85" s="163">
        <f>D85+F85-1</f>
        <v>1</v>
      </c>
      <c r="F85" s="163">
        <v>1</v>
      </c>
      <c r="G85" s="589" t="s">
        <v>129</v>
      </c>
      <c r="H85" s="236" t="s">
        <v>196</v>
      </c>
    </row>
    <row r="86" spans="1:10" x14ac:dyDescent="0.2">
      <c r="A86" s="135">
        <f>A85+1</f>
        <v>2</v>
      </c>
      <c r="B86" s="1590" t="s">
        <v>133</v>
      </c>
      <c r="C86" s="1591"/>
      <c r="D86" s="213">
        <f>E85+1</f>
        <v>2</v>
      </c>
      <c r="E86" s="222">
        <f>D86+F86-1</f>
        <v>5</v>
      </c>
      <c r="F86" s="66">
        <v>4</v>
      </c>
      <c r="G86" s="451" t="s">
        <v>129</v>
      </c>
      <c r="H86" s="151" t="s">
        <v>539</v>
      </c>
    </row>
    <row r="87" spans="1:10" x14ac:dyDescent="0.2">
      <c r="A87" s="132"/>
      <c r="B87" s="1916" t="s">
        <v>313</v>
      </c>
      <c r="C87" s="1917"/>
      <c r="D87" s="1881"/>
      <c r="E87" s="1681"/>
      <c r="F87" s="1681"/>
      <c r="G87" s="1873"/>
      <c r="H87" s="150"/>
    </row>
    <row r="88" spans="1:10" ht="36" x14ac:dyDescent="0.2">
      <c r="A88" s="132">
        <f>A86+1</f>
        <v>3</v>
      </c>
      <c r="B88" s="141"/>
      <c r="C88" s="590" t="s">
        <v>314</v>
      </c>
      <c r="D88" s="591">
        <f>E86+1</f>
        <v>6</v>
      </c>
      <c r="E88" s="592">
        <f>D88+F88-1</f>
        <v>6</v>
      </c>
      <c r="F88" s="592">
        <v>1</v>
      </c>
      <c r="G88" s="593" t="s">
        <v>140</v>
      </c>
      <c r="H88" s="189" t="s">
        <v>241</v>
      </c>
    </row>
    <row r="89" spans="1:10" x14ac:dyDescent="0.2">
      <c r="A89" s="144">
        <f>A88+1</f>
        <v>4</v>
      </c>
      <c r="B89" s="141"/>
      <c r="C89" s="192" t="s">
        <v>315</v>
      </c>
      <c r="D89" s="213">
        <f>E88+1</f>
        <v>7</v>
      </c>
      <c r="E89" s="66">
        <f>D89+F89-1</f>
        <v>13</v>
      </c>
      <c r="F89" s="66">
        <v>7</v>
      </c>
      <c r="G89" s="451" t="s">
        <v>129</v>
      </c>
      <c r="H89" s="151" t="s">
        <v>138</v>
      </c>
    </row>
    <row r="90" spans="1:10" x14ac:dyDescent="0.2">
      <c r="A90" s="135">
        <f>A89+1</f>
        <v>5</v>
      </c>
      <c r="B90" s="1590" t="s">
        <v>153</v>
      </c>
      <c r="C90" s="1591"/>
      <c r="D90" s="213">
        <f>E89+1</f>
        <v>14</v>
      </c>
      <c r="E90" s="66">
        <f>D90+F90-1</f>
        <v>14</v>
      </c>
      <c r="F90" s="66">
        <v>1</v>
      </c>
      <c r="G90" s="451" t="s">
        <v>140</v>
      </c>
      <c r="H90" s="150" t="s">
        <v>179</v>
      </c>
    </row>
    <row r="91" spans="1:10" ht="36" x14ac:dyDescent="0.2">
      <c r="A91" s="132"/>
      <c r="B91" s="1909" t="s">
        <v>135</v>
      </c>
      <c r="C91" s="1910"/>
      <c r="D91" s="1881"/>
      <c r="E91" s="1681"/>
      <c r="F91" s="1681"/>
      <c r="G91" s="1873"/>
      <c r="H91" s="168" t="s">
        <v>136</v>
      </c>
    </row>
    <row r="92" spans="1:10" x14ac:dyDescent="0.2">
      <c r="A92" s="132">
        <f>A90+1</f>
        <v>6</v>
      </c>
      <c r="B92" s="141"/>
      <c r="C92" s="142" t="s">
        <v>222</v>
      </c>
      <c r="D92" s="213">
        <f>E90+1</f>
        <v>15</v>
      </c>
      <c r="E92" s="66">
        <f>D92+F92-1</f>
        <v>22</v>
      </c>
      <c r="F92" s="66">
        <v>8</v>
      </c>
      <c r="G92" s="451" t="s">
        <v>129</v>
      </c>
      <c r="H92" s="150" t="s">
        <v>138</v>
      </c>
    </row>
    <row r="93" spans="1:10" x14ac:dyDescent="0.2">
      <c r="A93" s="144">
        <f>A92+1</f>
        <v>7</v>
      </c>
      <c r="B93" s="141"/>
      <c r="C93" s="192" t="s">
        <v>223</v>
      </c>
      <c r="D93" s="213">
        <f>E92+1</f>
        <v>23</v>
      </c>
      <c r="E93" s="66">
        <f>D93+F93-1</f>
        <v>23</v>
      </c>
      <c r="F93" s="66">
        <v>1</v>
      </c>
      <c r="G93" s="451" t="s">
        <v>140</v>
      </c>
      <c r="H93" s="150" t="s">
        <v>141</v>
      </c>
    </row>
    <row r="94" spans="1:10" ht="36" x14ac:dyDescent="0.2">
      <c r="A94" s="132"/>
      <c r="B94" s="1912" t="s">
        <v>546</v>
      </c>
      <c r="C94" s="1913"/>
      <c r="D94" s="1881"/>
      <c r="E94" s="1681"/>
      <c r="F94" s="1681"/>
      <c r="G94" s="1873"/>
      <c r="H94" s="168" t="s">
        <v>136</v>
      </c>
    </row>
    <row r="95" spans="1:10" x14ac:dyDescent="0.2">
      <c r="A95" s="132">
        <f>A93+1</f>
        <v>8</v>
      </c>
      <c r="B95" s="141"/>
      <c r="C95" s="142" t="s">
        <v>222</v>
      </c>
      <c r="D95" s="213">
        <f>E93+1</f>
        <v>24</v>
      </c>
      <c r="E95" s="66">
        <f>D95+F95-1</f>
        <v>31</v>
      </c>
      <c r="F95" s="66">
        <v>8</v>
      </c>
      <c r="G95" s="451" t="s">
        <v>129</v>
      </c>
      <c r="H95" s="150" t="s">
        <v>138</v>
      </c>
    </row>
    <row r="96" spans="1:10" x14ac:dyDescent="0.2">
      <c r="A96" s="144">
        <f>A95+1</f>
        <v>9</v>
      </c>
      <c r="B96" s="141"/>
      <c r="C96" s="192" t="s">
        <v>223</v>
      </c>
      <c r="D96" s="213">
        <f>E95+1</f>
        <v>32</v>
      </c>
      <c r="E96" s="66">
        <f>D96+F96-1</f>
        <v>32</v>
      </c>
      <c r="F96" s="66">
        <v>1</v>
      </c>
      <c r="G96" s="451" t="s">
        <v>140</v>
      </c>
      <c r="H96" s="150" t="s">
        <v>141</v>
      </c>
    </row>
    <row r="97" spans="1:8" x14ac:dyDescent="0.2">
      <c r="A97" s="135">
        <v>10</v>
      </c>
      <c r="B97" s="1644" t="s">
        <v>547</v>
      </c>
      <c r="C97" s="1645"/>
      <c r="D97" s="260">
        <f>+E96+1</f>
        <v>33</v>
      </c>
      <c r="E97" s="260">
        <f>D97+F97-1</f>
        <v>47</v>
      </c>
      <c r="F97" s="260">
        <v>15</v>
      </c>
      <c r="G97" s="260" t="s">
        <v>129</v>
      </c>
      <c r="H97" s="150" t="s">
        <v>138</v>
      </c>
    </row>
    <row r="98" spans="1:8" x14ac:dyDescent="0.2">
      <c r="A98" s="132"/>
      <c r="B98" s="1877" t="s">
        <v>213</v>
      </c>
      <c r="C98" s="1893"/>
      <c r="D98" s="1895"/>
      <c r="E98" s="1895"/>
      <c r="F98" s="1895"/>
      <c r="G98" s="1895"/>
      <c r="H98" s="194" t="s">
        <v>548</v>
      </c>
    </row>
    <row r="99" spans="1:8" x14ac:dyDescent="0.2">
      <c r="A99" s="132"/>
      <c r="B99" s="1914" t="s">
        <v>272</v>
      </c>
      <c r="C99" s="1915"/>
      <c r="D99" s="1588"/>
      <c r="E99" s="1588"/>
      <c r="F99" s="1588"/>
      <c r="G99" s="1588"/>
      <c r="H99" s="150"/>
    </row>
    <row r="100" spans="1:8" x14ac:dyDescent="0.2">
      <c r="A100" s="132">
        <v>15</v>
      </c>
      <c r="B100" s="141"/>
      <c r="C100" s="134" t="s">
        <v>273</v>
      </c>
      <c r="D100" s="594">
        <f>+E97+1</f>
        <v>48</v>
      </c>
      <c r="E100" s="66">
        <f>D100+F100-1</f>
        <v>52</v>
      </c>
      <c r="F100" s="66">
        <v>5</v>
      </c>
      <c r="G100" s="451" t="s">
        <v>129</v>
      </c>
      <c r="H100" s="207" t="s">
        <v>160</v>
      </c>
    </row>
    <row r="101" spans="1:8" x14ac:dyDescent="0.2">
      <c r="A101" s="132">
        <f>A100+1</f>
        <v>16</v>
      </c>
      <c r="B101" s="141"/>
      <c r="C101" s="187" t="s">
        <v>274</v>
      </c>
      <c r="D101" s="213">
        <f>E100+1</f>
        <v>53</v>
      </c>
      <c r="E101" s="66">
        <f>D101+F101-1</f>
        <v>55</v>
      </c>
      <c r="F101" s="66">
        <v>3</v>
      </c>
      <c r="G101" s="451" t="s">
        <v>129</v>
      </c>
      <c r="H101" s="207" t="s">
        <v>160</v>
      </c>
    </row>
    <row r="102" spans="1:8" ht="12.75" thickBot="1" x14ac:dyDescent="0.25">
      <c r="A102" s="214">
        <f>A101+1</f>
        <v>17</v>
      </c>
      <c r="B102" s="1918" t="s">
        <v>549</v>
      </c>
      <c r="C102" s="1919"/>
      <c r="D102" s="198">
        <f>E101+1</f>
        <v>56</v>
      </c>
      <c r="E102" s="73">
        <f>D102+F102-1</f>
        <v>60</v>
      </c>
      <c r="F102" s="73">
        <v>5</v>
      </c>
      <c r="G102" s="72" t="s">
        <v>129</v>
      </c>
      <c r="H102" s="512" t="s">
        <v>160</v>
      </c>
    </row>
    <row r="103" spans="1:8" ht="12.75" thickBot="1" x14ac:dyDescent="0.25">
      <c r="A103" s="197">
        <f>A102+1</f>
        <v>18</v>
      </c>
      <c r="B103" s="1715" t="s">
        <v>170</v>
      </c>
      <c r="C103" s="1716"/>
      <c r="D103" s="71">
        <f>E102+1</f>
        <v>61</v>
      </c>
      <c r="E103" s="73">
        <f>D103+F103-1</f>
        <v>202</v>
      </c>
      <c r="F103" s="73">
        <v>142</v>
      </c>
      <c r="G103" s="175" t="s">
        <v>140</v>
      </c>
      <c r="H103" s="271"/>
    </row>
    <row r="104" spans="1:8" ht="12.75" thickBot="1" x14ac:dyDescent="0.25">
      <c r="A104" s="232"/>
      <c r="B104" s="1724" t="s">
        <v>171</v>
      </c>
      <c r="C104" s="1725"/>
      <c r="D104" s="354"/>
      <c r="E104" s="355"/>
      <c r="F104" s="202">
        <f>SUM(F85:F103)</f>
        <v>202</v>
      </c>
    </row>
    <row r="105" spans="1:8" ht="12.75" thickBot="1" x14ac:dyDescent="0.25">
      <c r="A105" s="183"/>
      <c r="B105" s="183"/>
      <c r="C105" s="356"/>
      <c r="D105" s="356"/>
      <c r="E105" s="356"/>
    </row>
    <row r="106" spans="1:8" ht="12.75" thickBot="1" x14ac:dyDescent="0.25">
      <c r="A106" s="1569" t="s">
        <v>550</v>
      </c>
      <c r="B106" s="1571"/>
      <c r="C106" s="1571"/>
      <c r="D106" s="1571"/>
      <c r="E106" s="1571"/>
      <c r="F106" s="1571"/>
      <c r="G106" s="1571"/>
      <c r="H106" s="1570"/>
    </row>
    <row r="107" spans="1:8" ht="12.75" thickBot="1" x14ac:dyDescent="0.25">
      <c r="A107" s="1572" t="s">
        <v>120</v>
      </c>
      <c r="B107" s="1574" t="s">
        <v>121</v>
      </c>
      <c r="C107" s="1575"/>
      <c r="D107" s="40" t="s">
        <v>122</v>
      </c>
      <c r="E107" s="41"/>
      <c r="F107" s="1572" t="s">
        <v>123</v>
      </c>
      <c r="G107" s="1572" t="s">
        <v>124</v>
      </c>
      <c r="H107" s="1572" t="s">
        <v>125</v>
      </c>
    </row>
    <row r="108" spans="1:8" ht="12.75" thickBot="1" x14ac:dyDescent="0.25">
      <c r="A108" s="1580"/>
      <c r="B108" s="1576"/>
      <c r="C108" s="1577"/>
      <c r="D108" s="79" t="s">
        <v>126</v>
      </c>
      <c r="E108" s="79" t="s">
        <v>127</v>
      </c>
      <c r="F108" s="1573"/>
      <c r="G108" s="1573"/>
      <c r="H108" s="1573"/>
    </row>
    <row r="109" spans="1:8" x14ac:dyDescent="0.2">
      <c r="A109" s="301"/>
      <c r="B109" s="1709" t="s">
        <v>128</v>
      </c>
      <c r="C109" s="1732"/>
      <c r="D109" s="1734"/>
      <c r="E109" s="1734"/>
      <c r="F109" s="1734"/>
      <c r="G109" s="1735"/>
      <c r="H109" s="236"/>
    </row>
    <row r="110" spans="1:8" x14ac:dyDescent="0.2">
      <c r="A110" s="302">
        <v>1</v>
      </c>
      <c r="B110" s="141"/>
      <c r="C110" s="134" t="s">
        <v>239</v>
      </c>
      <c r="D110" s="213">
        <v>1</v>
      </c>
      <c r="E110" s="66">
        <f>D110+F110-1</f>
        <v>1</v>
      </c>
      <c r="F110" s="66">
        <v>1</v>
      </c>
      <c r="G110" s="86" t="s">
        <v>129</v>
      </c>
      <c r="H110" s="151" t="s">
        <v>240</v>
      </c>
    </row>
    <row r="111" spans="1:8" customFormat="1" ht="15" x14ac:dyDescent="0.25">
      <c r="A111" s="305">
        <f>A110+1</f>
        <v>2</v>
      </c>
      <c r="B111" s="141"/>
      <c r="C111" s="134" t="s">
        <v>266</v>
      </c>
      <c r="D111" s="213">
        <f>E110+1</f>
        <v>2</v>
      </c>
      <c r="E111" s="66">
        <f>D111+F111-1</f>
        <v>2</v>
      </c>
      <c r="F111" s="66">
        <v>1</v>
      </c>
      <c r="G111" s="86" t="s">
        <v>129</v>
      </c>
      <c r="H111" s="151" t="s">
        <v>176</v>
      </c>
    </row>
    <row r="112" spans="1:8" x14ac:dyDescent="0.2">
      <c r="A112" s="302">
        <f>+A111+1</f>
        <v>3</v>
      </c>
      <c r="B112" s="1594" t="s">
        <v>133</v>
      </c>
      <c r="C112" s="1595"/>
      <c r="D112" s="213">
        <f>E111+1</f>
        <v>3</v>
      </c>
      <c r="E112" s="66">
        <f>D112+F112-1</f>
        <v>6</v>
      </c>
      <c r="F112" s="66">
        <v>4</v>
      </c>
      <c r="G112" s="86" t="s">
        <v>129</v>
      </c>
      <c r="H112" s="151" t="s">
        <v>539</v>
      </c>
    </row>
    <row r="113" spans="1:8" x14ac:dyDescent="0.2">
      <c r="A113" s="302"/>
      <c r="B113" s="1726" t="s">
        <v>313</v>
      </c>
      <c r="C113" s="1892"/>
      <c r="D113" s="1588"/>
      <c r="E113" s="1588"/>
      <c r="F113" s="1588"/>
      <c r="G113" s="1589"/>
      <c r="H113" s="150"/>
    </row>
    <row r="114" spans="1:8" ht="36" x14ac:dyDescent="0.2">
      <c r="A114" s="302">
        <f>A112+1</f>
        <v>4</v>
      </c>
      <c r="B114" s="141"/>
      <c r="C114" s="595" t="s">
        <v>314</v>
      </c>
      <c r="D114" s="596">
        <f>E112+1</f>
        <v>7</v>
      </c>
      <c r="E114" s="543">
        <f>D114+F114-1</f>
        <v>7</v>
      </c>
      <c r="F114" s="543">
        <v>1</v>
      </c>
      <c r="G114" s="544" t="s">
        <v>140</v>
      </c>
      <c r="H114" s="189" t="s">
        <v>241</v>
      </c>
    </row>
    <row r="115" spans="1:8" x14ac:dyDescent="0.2">
      <c r="A115" s="305">
        <f>A114+1</f>
        <v>5</v>
      </c>
      <c r="B115" s="141"/>
      <c r="C115" s="142" t="s">
        <v>315</v>
      </c>
      <c r="D115" s="213">
        <f>E114+1</f>
        <v>8</v>
      </c>
      <c r="E115" s="66">
        <f>D115+F115-1</f>
        <v>14</v>
      </c>
      <c r="F115" s="66">
        <v>7</v>
      </c>
      <c r="G115" s="86" t="s">
        <v>129</v>
      </c>
      <c r="H115" s="151" t="s">
        <v>138</v>
      </c>
    </row>
    <row r="116" spans="1:8" ht="36" x14ac:dyDescent="0.2">
      <c r="A116" s="302"/>
      <c r="B116" s="1877" t="s">
        <v>135</v>
      </c>
      <c r="C116" s="1893"/>
      <c r="D116" s="1920"/>
      <c r="E116" s="1920"/>
      <c r="F116" s="1920"/>
      <c r="G116" s="1921"/>
      <c r="H116" s="168" t="s">
        <v>136</v>
      </c>
    </row>
    <row r="117" spans="1:8" x14ac:dyDescent="0.2">
      <c r="A117" s="302">
        <f>A115+1</f>
        <v>6</v>
      </c>
      <c r="B117" s="141"/>
      <c r="C117" s="206" t="s">
        <v>222</v>
      </c>
      <c r="D117" s="213">
        <f>E115+1</f>
        <v>15</v>
      </c>
      <c r="E117" s="66">
        <f>D117+F117-1</f>
        <v>22</v>
      </c>
      <c r="F117" s="66">
        <v>8</v>
      </c>
      <c r="G117" s="86" t="s">
        <v>129</v>
      </c>
      <c r="H117" s="150" t="s">
        <v>303</v>
      </c>
    </row>
    <row r="118" spans="1:8" x14ac:dyDescent="0.2">
      <c r="A118" s="305">
        <f>A117+1</f>
        <v>7</v>
      </c>
      <c r="B118" s="152"/>
      <c r="C118" s="142" t="s">
        <v>223</v>
      </c>
      <c r="D118" s="213">
        <f>E117+1</f>
        <v>23</v>
      </c>
      <c r="E118" s="66">
        <f>D118+F118-1</f>
        <v>23</v>
      </c>
      <c r="F118" s="66">
        <v>1</v>
      </c>
      <c r="G118" s="86" t="s">
        <v>140</v>
      </c>
      <c r="H118" s="150" t="s">
        <v>141</v>
      </c>
    </row>
    <row r="119" spans="1:8" x14ac:dyDescent="0.2">
      <c r="A119" s="305">
        <f>A118+1</f>
        <v>8</v>
      </c>
      <c r="B119" s="1648" t="s">
        <v>551</v>
      </c>
      <c r="C119" s="1649"/>
      <c r="D119" s="259">
        <f>+E118+1</f>
        <v>24</v>
      </c>
      <c r="E119" s="260">
        <f>D119+F119-1</f>
        <v>43</v>
      </c>
      <c r="F119" s="260">
        <v>20</v>
      </c>
      <c r="G119" s="337" t="s">
        <v>129</v>
      </c>
      <c r="H119" s="150" t="s">
        <v>138</v>
      </c>
    </row>
    <row r="120" spans="1:8" ht="48" x14ac:dyDescent="0.2">
      <c r="A120" s="305">
        <v>9</v>
      </c>
      <c r="B120" s="1594" t="s">
        <v>243</v>
      </c>
      <c r="C120" s="1595"/>
      <c r="D120" s="213">
        <f>+E119+1</f>
        <v>44</v>
      </c>
      <c r="E120" s="66">
        <f>D120+F120-1</f>
        <v>50</v>
      </c>
      <c r="F120" s="66">
        <v>7</v>
      </c>
      <c r="G120" s="86" t="s">
        <v>129</v>
      </c>
      <c r="H120" s="166" t="s">
        <v>244</v>
      </c>
    </row>
    <row r="121" spans="1:8" ht="24" x14ac:dyDescent="0.2">
      <c r="A121" s="302"/>
      <c r="B121" s="1561" t="s">
        <v>245</v>
      </c>
      <c r="C121" s="1562"/>
      <c r="D121" s="1588"/>
      <c r="E121" s="1588"/>
      <c r="F121" s="1588"/>
      <c r="G121" s="1589"/>
      <c r="H121" s="138" t="s">
        <v>552</v>
      </c>
    </row>
    <row r="122" spans="1:8" x14ac:dyDescent="0.2">
      <c r="A122" s="302">
        <f>+A120+1</f>
        <v>10</v>
      </c>
      <c r="B122" s="141"/>
      <c r="C122" s="206" t="s">
        <v>247</v>
      </c>
      <c r="D122" s="213">
        <f>+E120+1</f>
        <v>51</v>
      </c>
      <c r="E122" s="66">
        <f>D122+F122-1</f>
        <v>52</v>
      </c>
      <c r="F122" s="66">
        <v>2</v>
      </c>
      <c r="G122" s="86" t="s">
        <v>129</v>
      </c>
      <c r="H122" s="208" t="s">
        <v>248</v>
      </c>
    </row>
    <row r="123" spans="1:8" ht="36" x14ac:dyDescent="0.2">
      <c r="A123" s="302">
        <f>A122+1</f>
        <v>11</v>
      </c>
      <c r="B123" s="141"/>
      <c r="C123" s="142" t="s">
        <v>249</v>
      </c>
      <c r="D123" s="213">
        <f>E122+1</f>
        <v>53</v>
      </c>
      <c r="E123" s="66">
        <f>D123+F123-1</f>
        <v>55</v>
      </c>
      <c r="F123" s="66">
        <v>3</v>
      </c>
      <c r="G123" s="86" t="s">
        <v>140</v>
      </c>
      <c r="H123" s="143" t="s">
        <v>250</v>
      </c>
    </row>
    <row r="124" spans="1:8" x14ac:dyDescent="0.2">
      <c r="A124" s="305">
        <f>A123+1</f>
        <v>12</v>
      </c>
      <c r="B124" s="145"/>
      <c r="C124" s="142" t="s">
        <v>251</v>
      </c>
      <c r="D124" s="213">
        <f>E123+1</f>
        <v>56</v>
      </c>
      <c r="E124" s="66">
        <f>D124+F124-1</f>
        <v>59</v>
      </c>
      <c r="F124" s="66">
        <v>4</v>
      </c>
      <c r="G124" s="86" t="s">
        <v>129</v>
      </c>
      <c r="H124" s="208" t="s">
        <v>252</v>
      </c>
    </row>
    <row r="125" spans="1:8" x14ac:dyDescent="0.2">
      <c r="A125" s="352"/>
      <c r="B125" s="1561" t="s">
        <v>253</v>
      </c>
      <c r="C125" s="1562"/>
      <c r="D125" s="1613"/>
      <c r="E125" s="1613"/>
      <c r="F125" s="1613"/>
      <c r="G125" s="1614"/>
      <c r="H125" s="150"/>
    </row>
    <row r="126" spans="1:8" x14ac:dyDescent="0.2">
      <c r="A126" s="302">
        <f>A124+1</f>
        <v>13</v>
      </c>
      <c r="B126" s="141"/>
      <c r="C126" s="206" t="s">
        <v>222</v>
      </c>
      <c r="D126" s="213">
        <f>E124+1</f>
        <v>60</v>
      </c>
      <c r="E126" s="66">
        <f>D126+F126-1</f>
        <v>67</v>
      </c>
      <c r="F126" s="66">
        <v>8</v>
      </c>
      <c r="G126" s="86" t="s">
        <v>129</v>
      </c>
      <c r="H126" s="151" t="s">
        <v>303</v>
      </c>
    </row>
    <row r="127" spans="1:8" x14ac:dyDescent="0.2">
      <c r="A127" s="305">
        <f>A126+1</f>
        <v>14</v>
      </c>
      <c r="B127" s="152"/>
      <c r="C127" s="142" t="s">
        <v>254</v>
      </c>
      <c r="D127" s="213">
        <f>E126+1</f>
        <v>68</v>
      </c>
      <c r="E127" s="66">
        <f>D127+F127-1</f>
        <v>68</v>
      </c>
      <c r="F127" s="66">
        <v>1</v>
      </c>
      <c r="G127" s="86" t="s">
        <v>140</v>
      </c>
      <c r="H127" s="150" t="s">
        <v>141</v>
      </c>
    </row>
    <row r="128" spans="1:8" ht="12.75" thickBot="1" x14ac:dyDescent="0.25">
      <c r="A128" s="599">
        <f>A127+1</f>
        <v>15</v>
      </c>
      <c r="B128" s="1715" t="s">
        <v>170</v>
      </c>
      <c r="C128" s="1716"/>
      <c r="D128" s="198">
        <f>E127+1</f>
        <v>69</v>
      </c>
      <c r="E128" s="73">
        <f>D128+F128-1</f>
        <v>202</v>
      </c>
      <c r="F128" s="73">
        <v>134</v>
      </c>
      <c r="G128" s="175" t="s">
        <v>140</v>
      </c>
      <c r="H128" s="271"/>
    </row>
    <row r="129" spans="1:6" ht="12.75" thickBot="1" x14ac:dyDescent="0.25">
      <c r="A129" s="177"/>
      <c r="B129" s="1724" t="s">
        <v>171</v>
      </c>
      <c r="C129" s="1725"/>
      <c r="D129" s="360"/>
      <c r="E129" s="361"/>
      <c r="F129" s="202">
        <f>SUM(F110:F128)</f>
        <v>202</v>
      </c>
    </row>
  </sheetData>
  <mergeCells count="107">
    <mergeCell ref="B128:C128"/>
    <mergeCell ref="B129:C129"/>
    <mergeCell ref="B119:C119"/>
    <mergeCell ref="B120:C120"/>
    <mergeCell ref="B121:C121"/>
    <mergeCell ref="D121:G121"/>
    <mergeCell ref="B125:C125"/>
    <mergeCell ref="D125:G125"/>
    <mergeCell ref="B109:C109"/>
    <mergeCell ref="D109:G109"/>
    <mergeCell ref="B112:C112"/>
    <mergeCell ref="B113:C113"/>
    <mergeCell ref="D113:G113"/>
    <mergeCell ref="B116:C116"/>
    <mergeCell ref="D116:G116"/>
    <mergeCell ref="B102:C102"/>
    <mergeCell ref="B103:C103"/>
    <mergeCell ref="B104:C104"/>
    <mergeCell ref="A106:H106"/>
    <mergeCell ref="A107:A108"/>
    <mergeCell ref="B107:C108"/>
    <mergeCell ref="F107:F108"/>
    <mergeCell ref="G107:G108"/>
    <mergeCell ref="H107:H108"/>
    <mergeCell ref="B94:C94"/>
    <mergeCell ref="D94:G94"/>
    <mergeCell ref="B97:C97"/>
    <mergeCell ref="B98:C98"/>
    <mergeCell ref="D98:G98"/>
    <mergeCell ref="B99:C99"/>
    <mergeCell ref="D99:G99"/>
    <mergeCell ref="B85:C85"/>
    <mergeCell ref="B86:C86"/>
    <mergeCell ref="B87:C87"/>
    <mergeCell ref="D87:G87"/>
    <mergeCell ref="B90:C90"/>
    <mergeCell ref="B91:C91"/>
    <mergeCell ref="D91:G91"/>
    <mergeCell ref="D75:G75"/>
    <mergeCell ref="B79:C79"/>
    <mergeCell ref="B80:C80"/>
    <mergeCell ref="A82:H82"/>
    <mergeCell ref="A83:A84"/>
    <mergeCell ref="B83:C84"/>
    <mergeCell ref="F83:F84"/>
    <mergeCell ref="G83:G84"/>
    <mergeCell ref="H83:H84"/>
    <mergeCell ref="B67:C67"/>
    <mergeCell ref="D67:G67"/>
    <mergeCell ref="B71:C71"/>
    <mergeCell ref="D71:G71"/>
    <mergeCell ref="B74:C74"/>
    <mergeCell ref="D74:G74"/>
    <mergeCell ref="B59:C59"/>
    <mergeCell ref="B60:C60"/>
    <mergeCell ref="B61:C61"/>
    <mergeCell ref="B62:C62"/>
    <mergeCell ref="B63:C63"/>
    <mergeCell ref="D63:G63"/>
    <mergeCell ref="B47:C47"/>
    <mergeCell ref="D48:G48"/>
    <mergeCell ref="B52:C52"/>
    <mergeCell ref="D52:G52"/>
    <mergeCell ref="B56:C56"/>
    <mergeCell ref="D56:G56"/>
    <mergeCell ref="B39:C39"/>
    <mergeCell ref="D39:G39"/>
    <mergeCell ref="B42:C42"/>
    <mergeCell ref="B43:C43"/>
    <mergeCell ref="B44:C44"/>
    <mergeCell ref="D44:G44"/>
    <mergeCell ref="B32:C32"/>
    <mergeCell ref="B33:C33"/>
    <mergeCell ref="B34:C34"/>
    <mergeCell ref="D34:E34"/>
    <mergeCell ref="A36:H36"/>
    <mergeCell ref="A37:A38"/>
    <mergeCell ref="B37:C38"/>
    <mergeCell ref="F37:F38"/>
    <mergeCell ref="G37:G38"/>
    <mergeCell ref="H37:H38"/>
    <mergeCell ref="B22:C22"/>
    <mergeCell ref="B23:C23"/>
    <mergeCell ref="D23:G23"/>
    <mergeCell ref="B27:C27"/>
    <mergeCell ref="D27:G27"/>
    <mergeCell ref="B31:C31"/>
    <mergeCell ref="B15:C15"/>
    <mergeCell ref="D15:G15"/>
    <mergeCell ref="B18:C18"/>
    <mergeCell ref="B19:C19"/>
    <mergeCell ref="B20:C20"/>
    <mergeCell ref="B21:C21"/>
    <mergeCell ref="B8:C8"/>
    <mergeCell ref="B9:C9"/>
    <mergeCell ref="B10:C10"/>
    <mergeCell ref="B11:C11"/>
    <mergeCell ref="D11:G11"/>
    <mergeCell ref="B14:C14"/>
    <mergeCell ref="A2:B2"/>
    <mergeCell ref="A3:H3"/>
    <mergeCell ref="A5:H5"/>
    <mergeCell ref="A6:A7"/>
    <mergeCell ref="B6:C7"/>
    <mergeCell ref="F6:F7"/>
    <mergeCell ref="G6:G7"/>
    <mergeCell ref="H6:H7"/>
  </mergeCells>
  <hyperlinks>
    <hyperlink ref="A1" location="INDICE!A1" display="ÍNDICE" xr:uid="{00000000-0004-0000-0C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147"/>
  <sheetViews>
    <sheetView topLeftCell="A111" workbookViewId="0">
      <selection activeCell="F118" sqref="F118"/>
    </sheetView>
  </sheetViews>
  <sheetFormatPr baseColWidth="10" defaultColWidth="11.42578125" defaultRowHeight="15" x14ac:dyDescent="0.25"/>
  <cols>
    <col min="1" max="1" width="6.7109375" style="257" customWidth="1"/>
    <col min="2" max="2" width="13.7109375" style="335" customWidth="1"/>
    <col min="3" max="3" width="30.7109375" style="335" customWidth="1"/>
    <col min="4" max="4" width="10.7109375" style="335" customWidth="1"/>
    <col min="5" max="7" width="10.7109375" style="257" customWidth="1"/>
    <col min="8" max="8" width="42.7109375" style="257" customWidth="1"/>
    <col min="9" max="9" width="2.140625" style="257" customWidth="1"/>
    <col min="10" max="10" width="11.42578125" style="257" customWidth="1"/>
    <col min="257" max="257" width="6.7109375" customWidth="1"/>
    <col min="258" max="258" width="13.7109375" customWidth="1"/>
    <col min="259" max="259" width="30.7109375" customWidth="1"/>
    <col min="260" max="263" width="10.7109375" customWidth="1"/>
    <col min="264" max="264" width="42.7109375" customWidth="1"/>
    <col min="265" max="265" width="2.140625" customWidth="1"/>
    <col min="266" max="266" width="11.42578125" customWidth="1"/>
    <col min="513" max="513" width="6.7109375" customWidth="1"/>
    <col min="514" max="514" width="13.7109375" customWidth="1"/>
    <col min="515" max="515" width="30.7109375" customWidth="1"/>
    <col min="516" max="519" width="10.7109375" customWidth="1"/>
    <col min="520" max="520" width="42.7109375" customWidth="1"/>
    <col min="521" max="521" width="2.140625" customWidth="1"/>
    <col min="522" max="522" width="11.42578125" customWidth="1"/>
    <col min="769" max="769" width="6.7109375" customWidth="1"/>
    <col min="770" max="770" width="13.7109375" customWidth="1"/>
    <col min="771" max="771" width="30.7109375" customWidth="1"/>
    <col min="772" max="775" width="10.7109375" customWidth="1"/>
    <col min="776" max="776" width="42.7109375" customWidth="1"/>
    <col min="777" max="777" width="2.140625" customWidth="1"/>
    <col min="778" max="778" width="11.42578125" customWidth="1"/>
    <col min="1025" max="1025" width="6.7109375" customWidth="1"/>
    <col min="1026" max="1026" width="13.7109375" customWidth="1"/>
    <col min="1027" max="1027" width="30.7109375" customWidth="1"/>
    <col min="1028" max="1031" width="10.7109375" customWidth="1"/>
    <col min="1032" max="1032" width="42.7109375" customWidth="1"/>
    <col min="1033" max="1033" width="2.140625" customWidth="1"/>
    <col min="1034" max="1034" width="11.42578125" customWidth="1"/>
    <col min="1281" max="1281" width="6.7109375" customWidth="1"/>
    <col min="1282" max="1282" width="13.7109375" customWidth="1"/>
    <col min="1283" max="1283" width="30.7109375" customWidth="1"/>
    <col min="1284" max="1287" width="10.7109375" customWidth="1"/>
    <col min="1288" max="1288" width="42.7109375" customWidth="1"/>
    <col min="1289" max="1289" width="2.140625" customWidth="1"/>
    <col min="1290" max="1290" width="11.42578125" customWidth="1"/>
    <col min="1537" max="1537" width="6.7109375" customWidth="1"/>
    <col min="1538" max="1538" width="13.7109375" customWidth="1"/>
    <col min="1539" max="1539" width="30.7109375" customWidth="1"/>
    <col min="1540" max="1543" width="10.7109375" customWidth="1"/>
    <col min="1544" max="1544" width="42.7109375" customWidth="1"/>
    <col min="1545" max="1545" width="2.140625" customWidth="1"/>
    <col min="1546" max="1546" width="11.42578125" customWidth="1"/>
    <col min="1793" max="1793" width="6.7109375" customWidth="1"/>
    <col min="1794" max="1794" width="13.7109375" customWidth="1"/>
    <col min="1795" max="1795" width="30.7109375" customWidth="1"/>
    <col min="1796" max="1799" width="10.7109375" customWidth="1"/>
    <col min="1800" max="1800" width="42.7109375" customWidth="1"/>
    <col min="1801" max="1801" width="2.140625" customWidth="1"/>
    <col min="1802" max="1802" width="11.42578125" customWidth="1"/>
    <col min="2049" max="2049" width="6.7109375" customWidth="1"/>
    <col min="2050" max="2050" width="13.7109375" customWidth="1"/>
    <col min="2051" max="2051" width="30.7109375" customWidth="1"/>
    <col min="2052" max="2055" width="10.7109375" customWidth="1"/>
    <col min="2056" max="2056" width="42.7109375" customWidth="1"/>
    <col min="2057" max="2057" width="2.140625" customWidth="1"/>
    <col min="2058" max="2058" width="11.42578125" customWidth="1"/>
    <col min="2305" max="2305" width="6.7109375" customWidth="1"/>
    <col min="2306" max="2306" width="13.7109375" customWidth="1"/>
    <col min="2307" max="2307" width="30.7109375" customWidth="1"/>
    <col min="2308" max="2311" width="10.7109375" customWidth="1"/>
    <col min="2312" max="2312" width="42.7109375" customWidth="1"/>
    <col min="2313" max="2313" width="2.140625" customWidth="1"/>
    <col min="2314" max="2314" width="11.42578125" customWidth="1"/>
    <col min="2561" max="2561" width="6.7109375" customWidth="1"/>
    <col min="2562" max="2562" width="13.7109375" customWidth="1"/>
    <col min="2563" max="2563" width="30.7109375" customWidth="1"/>
    <col min="2564" max="2567" width="10.7109375" customWidth="1"/>
    <col min="2568" max="2568" width="42.7109375" customWidth="1"/>
    <col min="2569" max="2569" width="2.140625" customWidth="1"/>
    <col min="2570" max="2570" width="11.42578125" customWidth="1"/>
    <col min="2817" max="2817" width="6.7109375" customWidth="1"/>
    <col min="2818" max="2818" width="13.7109375" customWidth="1"/>
    <col min="2819" max="2819" width="30.7109375" customWidth="1"/>
    <col min="2820" max="2823" width="10.7109375" customWidth="1"/>
    <col min="2824" max="2824" width="42.7109375" customWidth="1"/>
    <col min="2825" max="2825" width="2.140625" customWidth="1"/>
    <col min="2826" max="2826" width="11.42578125" customWidth="1"/>
    <col min="3073" max="3073" width="6.7109375" customWidth="1"/>
    <col min="3074" max="3074" width="13.7109375" customWidth="1"/>
    <col min="3075" max="3075" width="30.7109375" customWidth="1"/>
    <col min="3076" max="3079" width="10.7109375" customWidth="1"/>
    <col min="3080" max="3080" width="42.7109375" customWidth="1"/>
    <col min="3081" max="3081" width="2.140625" customWidth="1"/>
    <col min="3082" max="3082" width="11.42578125" customWidth="1"/>
    <col min="3329" max="3329" width="6.7109375" customWidth="1"/>
    <col min="3330" max="3330" width="13.7109375" customWidth="1"/>
    <col min="3331" max="3331" width="30.7109375" customWidth="1"/>
    <col min="3332" max="3335" width="10.7109375" customWidth="1"/>
    <col min="3336" max="3336" width="42.7109375" customWidth="1"/>
    <col min="3337" max="3337" width="2.140625" customWidth="1"/>
    <col min="3338" max="3338" width="11.42578125" customWidth="1"/>
    <col min="3585" max="3585" width="6.7109375" customWidth="1"/>
    <col min="3586" max="3586" width="13.7109375" customWidth="1"/>
    <col min="3587" max="3587" width="30.7109375" customWidth="1"/>
    <col min="3588" max="3591" width="10.7109375" customWidth="1"/>
    <col min="3592" max="3592" width="42.7109375" customWidth="1"/>
    <col min="3593" max="3593" width="2.140625" customWidth="1"/>
    <col min="3594" max="3594" width="11.42578125" customWidth="1"/>
    <col min="3841" max="3841" width="6.7109375" customWidth="1"/>
    <col min="3842" max="3842" width="13.7109375" customWidth="1"/>
    <col min="3843" max="3843" width="30.7109375" customWidth="1"/>
    <col min="3844" max="3847" width="10.7109375" customWidth="1"/>
    <col min="3848" max="3848" width="42.7109375" customWidth="1"/>
    <col min="3849" max="3849" width="2.140625" customWidth="1"/>
    <col min="3850" max="3850" width="11.42578125" customWidth="1"/>
    <col min="4097" max="4097" width="6.7109375" customWidth="1"/>
    <col min="4098" max="4098" width="13.7109375" customWidth="1"/>
    <col min="4099" max="4099" width="30.7109375" customWidth="1"/>
    <col min="4100" max="4103" width="10.7109375" customWidth="1"/>
    <col min="4104" max="4104" width="42.7109375" customWidth="1"/>
    <col min="4105" max="4105" width="2.140625" customWidth="1"/>
    <col min="4106" max="4106" width="11.42578125" customWidth="1"/>
    <col min="4353" max="4353" width="6.7109375" customWidth="1"/>
    <col min="4354" max="4354" width="13.7109375" customWidth="1"/>
    <col min="4355" max="4355" width="30.7109375" customWidth="1"/>
    <col min="4356" max="4359" width="10.7109375" customWidth="1"/>
    <col min="4360" max="4360" width="42.7109375" customWidth="1"/>
    <col min="4361" max="4361" width="2.140625" customWidth="1"/>
    <col min="4362" max="4362" width="11.42578125" customWidth="1"/>
    <col min="4609" max="4609" width="6.7109375" customWidth="1"/>
    <col min="4610" max="4610" width="13.7109375" customWidth="1"/>
    <col min="4611" max="4611" width="30.7109375" customWidth="1"/>
    <col min="4612" max="4615" width="10.7109375" customWidth="1"/>
    <col min="4616" max="4616" width="42.7109375" customWidth="1"/>
    <col min="4617" max="4617" width="2.140625" customWidth="1"/>
    <col min="4618" max="4618" width="11.42578125" customWidth="1"/>
    <col min="4865" max="4865" width="6.7109375" customWidth="1"/>
    <col min="4866" max="4866" width="13.7109375" customWidth="1"/>
    <col min="4867" max="4867" width="30.7109375" customWidth="1"/>
    <col min="4868" max="4871" width="10.7109375" customWidth="1"/>
    <col min="4872" max="4872" width="42.7109375" customWidth="1"/>
    <col min="4873" max="4873" width="2.140625" customWidth="1"/>
    <col min="4874" max="4874" width="11.42578125" customWidth="1"/>
    <col min="5121" max="5121" width="6.7109375" customWidth="1"/>
    <col min="5122" max="5122" width="13.7109375" customWidth="1"/>
    <col min="5123" max="5123" width="30.7109375" customWidth="1"/>
    <col min="5124" max="5127" width="10.7109375" customWidth="1"/>
    <col min="5128" max="5128" width="42.7109375" customWidth="1"/>
    <col min="5129" max="5129" width="2.140625" customWidth="1"/>
    <col min="5130" max="5130" width="11.42578125" customWidth="1"/>
    <col min="5377" max="5377" width="6.7109375" customWidth="1"/>
    <col min="5378" max="5378" width="13.7109375" customWidth="1"/>
    <col min="5379" max="5379" width="30.7109375" customWidth="1"/>
    <col min="5380" max="5383" width="10.7109375" customWidth="1"/>
    <col min="5384" max="5384" width="42.7109375" customWidth="1"/>
    <col min="5385" max="5385" width="2.140625" customWidth="1"/>
    <col min="5386" max="5386" width="11.42578125" customWidth="1"/>
    <col min="5633" max="5633" width="6.7109375" customWidth="1"/>
    <col min="5634" max="5634" width="13.7109375" customWidth="1"/>
    <col min="5635" max="5635" width="30.7109375" customWidth="1"/>
    <col min="5636" max="5639" width="10.7109375" customWidth="1"/>
    <col min="5640" max="5640" width="42.7109375" customWidth="1"/>
    <col min="5641" max="5641" width="2.140625" customWidth="1"/>
    <col min="5642" max="5642" width="11.42578125" customWidth="1"/>
    <col min="5889" max="5889" width="6.7109375" customWidth="1"/>
    <col min="5890" max="5890" width="13.7109375" customWidth="1"/>
    <col min="5891" max="5891" width="30.7109375" customWidth="1"/>
    <col min="5892" max="5895" width="10.7109375" customWidth="1"/>
    <col min="5896" max="5896" width="42.7109375" customWidth="1"/>
    <col min="5897" max="5897" width="2.140625" customWidth="1"/>
    <col min="5898" max="5898" width="11.42578125" customWidth="1"/>
    <col min="6145" max="6145" width="6.7109375" customWidth="1"/>
    <col min="6146" max="6146" width="13.7109375" customWidth="1"/>
    <col min="6147" max="6147" width="30.7109375" customWidth="1"/>
    <col min="6148" max="6151" width="10.7109375" customWidth="1"/>
    <col min="6152" max="6152" width="42.7109375" customWidth="1"/>
    <col min="6153" max="6153" width="2.140625" customWidth="1"/>
    <col min="6154" max="6154" width="11.42578125" customWidth="1"/>
    <col min="6401" max="6401" width="6.7109375" customWidth="1"/>
    <col min="6402" max="6402" width="13.7109375" customWidth="1"/>
    <col min="6403" max="6403" width="30.7109375" customWidth="1"/>
    <col min="6404" max="6407" width="10.7109375" customWidth="1"/>
    <col min="6408" max="6408" width="42.7109375" customWidth="1"/>
    <col min="6409" max="6409" width="2.140625" customWidth="1"/>
    <col min="6410" max="6410" width="11.42578125" customWidth="1"/>
    <col min="6657" max="6657" width="6.7109375" customWidth="1"/>
    <col min="6658" max="6658" width="13.7109375" customWidth="1"/>
    <col min="6659" max="6659" width="30.7109375" customWidth="1"/>
    <col min="6660" max="6663" width="10.7109375" customWidth="1"/>
    <col min="6664" max="6664" width="42.7109375" customWidth="1"/>
    <col min="6665" max="6665" width="2.140625" customWidth="1"/>
    <col min="6666" max="6666" width="11.42578125" customWidth="1"/>
    <col min="6913" max="6913" width="6.7109375" customWidth="1"/>
    <col min="6914" max="6914" width="13.7109375" customWidth="1"/>
    <col min="6915" max="6915" width="30.7109375" customWidth="1"/>
    <col min="6916" max="6919" width="10.7109375" customWidth="1"/>
    <col min="6920" max="6920" width="42.7109375" customWidth="1"/>
    <col min="6921" max="6921" width="2.140625" customWidth="1"/>
    <col min="6922" max="6922" width="11.42578125" customWidth="1"/>
    <col min="7169" max="7169" width="6.7109375" customWidth="1"/>
    <col min="7170" max="7170" width="13.7109375" customWidth="1"/>
    <col min="7171" max="7171" width="30.7109375" customWidth="1"/>
    <col min="7172" max="7175" width="10.7109375" customWidth="1"/>
    <col min="7176" max="7176" width="42.7109375" customWidth="1"/>
    <col min="7177" max="7177" width="2.140625" customWidth="1"/>
    <col min="7178" max="7178" width="11.42578125" customWidth="1"/>
    <col min="7425" max="7425" width="6.7109375" customWidth="1"/>
    <col min="7426" max="7426" width="13.7109375" customWidth="1"/>
    <col min="7427" max="7427" width="30.7109375" customWidth="1"/>
    <col min="7428" max="7431" width="10.7109375" customWidth="1"/>
    <col min="7432" max="7432" width="42.7109375" customWidth="1"/>
    <col min="7433" max="7433" width="2.140625" customWidth="1"/>
    <col min="7434" max="7434" width="11.42578125" customWidth="1"/>
    <col min="7681" max="7681" width="6.7109375" customWidth="1"/>
    <col min="7682" max="7682" width="13.7109375" customWidth="1"/>
    <col min="7683" max="7683" width="30.7109375" customWidth="1"/>
    <col min="7684" max="7687" width="10.7109375" customWidth="1"/>
    <col min="7688" max="7688" width="42.7109375" customWidth="1"/>
    <col min="7689" max="7689" width="2.140625" customWidth="1"/>
    <col min="7690" max="7690" width="11.42578125" customWidth="1"/>
    <col min="7937" max="7937" width="6.7109375" customWidth="1"/>
    <col min="7938" max="7938" width="13.7109375" customWidth="1"/>
    <col min="7939" max="7939" width="30.7109375" customWidth="1"/>
    <col min="7940" max="7943" width="10.7109375" customWidth="1"/>
    <col min="7944" max="7944" width="42.7109375" customWidth="1"/>
    <col min="7945" max="7945" width="2.140625" customWidth="1"/>
    <col min="7946" max="7946" width="11.42578125" customWidth="1"/>
    <col min="8193" max="8193" width="6.7109375" customWidth="1"/>
    <col min="8194" max="8194" width="13.7109375" customWidth="1"/>
    <col min="8195" max="8195" width="30.7109375" customWidth="1"/>
    <col min="8196" max="8199" width="10.7109375" customWidth="1"/>
    <col min="8200" max="8200" width="42.7109375" customWidth="1"/>
    <col min="8201" max="8201" width="2.140625" customWidth="1"/>
    <col min="8202" max="8202" width="11.42578125" customWidth="1"/>
    <col min="8449" max="8449" width="6.7109375" customWidth="1"/>
    <col min="8450" max="8450" width="13.7109375" customWidth="1"/>
    <col min="8451" max="8451" width="30.7109375" customWidth="1"/>
    <col min="8452" max="8455" width="10.7109375" customWidth="1"/>
    <col min="8456" max="8456" width="42.7109375" customWidth="1"/>
    <col min="8457" max="8457" width="2.140625" customWidth="1"/>
    <col min="8458" max="8458" width="11.42578125" customWidth="1"/>
    <col min="8705" max="8705" width="6.7109375" customWidth="1"/>
    <col min="8706" max="8706" width="13.7109375" customWidth="1"/>
    <col min="8707" max="8707" width="30.7109375" customWidth="1"/>
    <col min="8708" max="8711" width="10.7109375" customWidth="1"/>
    <col min="8712" max="8712" width="42.7109375" customWidth="1"/>
    <col min="8713" max="8713" width="2.140625" customWidth="1"/>
    <col min="8714" max="8714" width="11.42578125" customWidth="1"/>
    <col min="8961" max="8961" width="6.7109375" customWidth="1"/>
    <col min="8962" max="8962" width="13.7109375" customWidth="1"/>
    <col min="8963" max="8963" width="30.7109375" customWidth="1"/>
    <col min="8964" max="8967" width="10.7109375" customWidth="1"/>
    <col min="8968" max="8968" width="42.7109375" customWidth="1"/>
    <col min="8969" max="8969" width="2.140625" customWidth="1"/>
    <col min="8970" max="8970" width="11.42578125" customWidth="1"/>
    <col min="9217" max="9217" width="6.7109375" customWidth="1"/>
    <col min="9218" max="9218" width="13.7109375" customWidth="1"/>
    <col min="9219" max="9219" width="30.7109375" customWidth="1"/>
    <col min="9220" max="9223" width="10.7109375" customWidth="1"/>
    <col min="9224" max="9224" width="42.7109375" customWidth="1"/>
    <col min="9225" max="9225" width="2.140625" customWidth="1"/>
    <col min="9226" max="9226" width="11.42578125" customWidth="1"/>
    <col min="9473" max="9473" width="6.7109375" customWidth="1"/>
    <col min="9474" max="9474" width="13.7109375" customWidth="1"/>
    <col min="9475" max="9475" width="30.7109375" customWidth="1"/>
    <col min="9476" max="9479" width="10.7109375" customWidth="1"/>
    <col min="9480" max="9480" width="42.7109375" customWidth="1"/>
    <col min="9481" max="9481" width="2.140625" customWidth="1"/>
    <col min="9482" max="9482" width="11.42578125" customWidth="1"/>
    <col min="9729" max="9729" width="6.7109375" customWidth="1"/>
    <col min="9730" max="9730" width="13.7109375" customWidth="1"/>
    <col min="9731" max="9731" width="30.7109375" customWidth="1"/>
    <col min="9732" max="9735" width="10.7109375" customWidth="1"/>
    <col min="9736" max="9736" width="42.7109375" customWidth="1"/>
    <col min="9737" max="9737" width="2.140625" customWidth="1"/>
    <col min="9738" max="9738" width="11.42578125" customWidth="1"/>
    <col min="9985" max="9985" width="6.7109375" customWidth="1"/>
    <col min="9986" max="9986" width="13.7109375" customWidth="1"/>
    <col min="9987" max="9987" width="30.7109375" customWidth="1"/>
    <col min="9988" max="9991" width="10.7109375" customWidth="1"/>
    <col min="9992" max="9992" width="42.7109375" customWidth="1"/>
    <col min="9993" max="9993" width="2.140625" customWidth="1"/>
    <col min="9994" max="9994" width="11.42578125" customWidth="1"/>
    <col min="10241" max="10241" width="6.7109375" customWidth="1"/>
    <col min="10242" max="10242" width="13.7109375" customWidth="1"/>
    <col min="10243" max="10243" width="30.7109375" customWidth="1"/>
    <col min="10244" max="10247" width="10.7109375" customWidth="1"/>
    <col min="10248" max="10248" width="42.7109375" customWidth="1"/>
    <col min="10249" max="10249" width="2.140625" customWidth="1"/>
    <col min="10250" max="10250" width="11.42578125" customWidth="1"/>
    <col min="10497" max="10497" width="6.7109375" customWidth="1"/>
    <col min="10498" max="10498" width="13.7109375" customWidth="1"/>
    <col min="10499" max="10499" width="30.7109375" customWidth="1"/>
    <col min="10500" max="10503" width="10.7109375" customWidth="1"/>
    <col min="10504" max="10504" width="42.7109375" customWidth="1"/>
    <col min="10505" max="10505" width="2.140625" customWidth="1"/>
    <col min="10506" max="10506" width="11.42578125" customWidth="1"/>
    <col min="10753" max="10753" width="6.7109375" customWidth="1"/>
    <col min="10754" max="10754" width="13.7109375" customWidth="1"/>
    <col min="10755" max="10755" width="30.7109375" customWidth="1"/>
    <col min="10756" max="10759" width="10.7109375" customWidth="1"/>
    <col min="10760" max="10760" width="42.7109375" customWidth="1"/>
    <col min="10761" max="10761" width="2.140625" customWidth="1"/>
    <col min="10762" max="10762" width="11.42578125" customWidth="1"/>
    <col min="11009" max="11009" width="6.7109375" customWidth="1"/>
    <col min="11010" max="11010" width="13.7109375" customWidth="1"/>
    <col min="11011" max="11011" width="30.7109375" customWidth="1"/>
    <col min="11012" max="11015" width="10.7109375" customWidth="1"/>
    <col min="11016" max="11016" width="42.7109375" customWidth="1"/>
    <col min="11017" max="11017" width="2.140625" customWidth="1"/>
    <col min="11018" max="11018" width="11.42578125" customWidth="1"/>
    <col min="11265" max="11265" width="6.7109375" customWidth="1"/>
    <col min="11266" max="11266" width="13.7109375" customWidth="1"/>
    <col min="11267" max="11267" width="30.7109375" customWidth="1"/>
    <col min="11268" max="11271" width="10.7109375" customWidth="1"/>
    <col min="11272" max="11272" width="42.7109375" customWidth="1"/>
    <col min="11273" max="11273" width="2.140625" customWidth="1"/>
    <col min="11274" max="11274" width="11.42578125" customWidth="1"/>
    <col min="11521" max="11521" width="6.7109375" customWidth="1"/>
    <col min="11522" max="11522" width="13.7109375" customWidth="1"/>
    <col min="11523" max="11523" width="30.7109375" customWidth="1"/>
    <col min="11524" max="11527" width="10.7109375" customWidth="1"/>
    <col min="11528" max="11528" width="42.7109375" customWidth="1"/>
    <col min="11529" max="11529" width="2.140625" customWidth="1"/>
    <col min="11530" max="11530" width="11.42578125" customWidth="1"/>
    <col min="11777" max="11777" width="6.7109375" customWidth="1"/>
    <col min="11778" max="11778" width="13.7109375" customWidth="1"/>
    <col min="11779" max="11779" width="30.7109375" customWidth="1"/>
    <col min="11780" max="11783" width="10.7109375" customWidth="1"/>
    <col min="11784" max="11784" width="42.7109375" customWidth="1"/>
    <col min="11785" max="11785" width="2.140625" customWidth="1"/>
    <col min="11786" max="11786" width="11.42578125" customWidth="1"/>
    <col min="12033" max="12033" width="6.7109375" customWidth="1"/>
    <col min="12034" max="12034" width="13.7109375" customWidth="1"/>
    <col min="12035" max="12035" width="30.7109375" customWidth="1"/>
    <col min="12036" max="12039" width="10.7109375" customWidth="1"/>
    <col min="12040" max="12040" width="42.7109375" customWidth="1"/>
    <col min="12041" max="12041" width="2.140625" customWidth="1"/>
    <col min="12042" max="12042" width="11.42578125" customWidth="1"/>
    <col min="12289" max="12289" width="6.7109375" customWidth="1"/>
    <col min="12290" max="12290" width="13.7109375" customWidth="1"/>
    <col min="12291" max="12291" width="30.7109375" customWidth="1"/>
    <col min="12292" max="12295" width="10.7109375" customWidth="1"/>
    <col min="12296" max="12296" width="42.7109375" customWidth="1"/>
    <col min="12297" max="12297" width="2.140625" customWidth="1"/>
    <col min="12298" max="12298" width="11.42578125" customWidth="1"/>
    <col min="12545" max="12545" width="6.7109375" customWidth="1"/>
    <col min="12546" max="12546" width="13.7109375" customWidth="1"/>
    <col min="12547" max="12547" width="30.7109375" customWidth="1"/>
    <col min="12548" max="12551" width="10.7109375" customWidth="1"/>
    <col min="12552" max="12552" width="42.7109375" customWidth="1"/>
    <col min="12553" max="12553" width="2.140625" customWidth="1"/>
    <col min="12554" max="12554" width="11.42578125" customWidth="1"/>
    <col min="12801" max="12801" width="6.7109375" customWidth="1"/>
    <col min="12802" max="12802" width="13.7109375" customWidth="1"/>
    <col min="12803" max="12803" width="30.7109375" customWidth="1"/>
    <col min="12804" max="12807" width="10.7109375" customWidth="1"/>
    <col min="12808" max="12808" width="42.7109375" customWidth="1"/>
    <col min="12809" max="12809" width="2.140625" customWidth="1"/>
    <col min="12810" max="12810" width="11.42578125" customWidth="1"/>
    <col min="13057" max="13057" width="6.7109375" customWidth="1"/>
    <col min="13058" max="13058" width="13.7109375" customWidth="1"/>
    <col min="13059" max="13059" width="30.7109375" customWidth="1"/>
    <col min="13060" max="13063" width="10.7109375" customWidth="1"/>
    <col min="13064" max="13064" width="42.7109375" customWidth="1"/>
    <col min="13065" max="13065" width="2.140625" customWidth="1"/>
    <col min="13066" max="13066" width="11.42578125" customWidth="1"/>
    <col min="13313" max="13313" width="6.7109375" customWidth="1"/>
    <col min="13314" max="13314" width="13.7109375" customWidth="1"/>
    <col min="13315" max="13315" width="30.7109375" customWidth="1"/>
    <col min="13316" max="13319" width="10.7109375" customWidth="1"/>
    <col min="13320" max="13320" width="42.7109375" customWidth="1"/>
    <col min="13321" max="13321" width="2.140625" customWidth="1"/>
    <col min="13322" max="13322" width="11.42578125" customWidth="1"/>
    <col min="13569" max="13569" width="6.7109375" customWidth="1"/>
    <col min="13570" max="13570" width="13.7109375" customWidth="1"/>
    <col min="13571" max="13571" width="30.7109375" customWidth="1"/>
    <col min="13572" max="13575" width="10.7109375" customWidth="1"/>
    <col min="13576" max="13576" width="42.7109375" customWidth="1"/>
    <col min="13577" max="13577" width="2.140625" customWidth="1"/>
    <col min="13578" max="13578" width="11.42578125" customWidth="1"/>
    <col min="13825" max="13825" width="6.7109375" customWidth="1"/>
    <col min="13826" max="13826" width="13.7109375" customWidth="1"/>
    <col min="13827" max="13827" width="30.7109375" customWidth="1"/>
    <col min="13828" max="13831" width="10.7109375" customWidth="1"/>
    <col min="13832" max="13832" width="42.7109375" customWidth="1"/>
    <col min="13833" max="13833" width="2.140625" customWidth="1"/>
    <col min="13834" max="13834" width="11.42578125" customWidth="1"/>
    <col min="14081" max="14081" width="6.7109375" customWidth="1"/>
    <col min="14082" max="14082" width="13.7109375" customWidth="1"/>
    <col min="14083" max="14083" width="30.7109375" customWidth="1"/>
    <col min="14084" max="14087" width="10.7109375" customWidth="1"/>
    <col min="14088" max="14088" width="42.7109375" customWidth="1"/>
    <col min="14089" max="14089" width="2.140625" customWidth="1"/>
    <col min="14090" max="14090" width="11.42578125" customWidth="1"/>
    <col min="14337" max="14337" width="6.7109375" customWidth="1"/>
    <col min="14338" max="14338" width="13.7109375" customWidth="1"/>
    <col min="14339" max="14339" width="30.7109375" customWidth="1"/>
    <col min="14340" max="14343" width="10.7109375" customWidth="1"/>
    <col min="14344" max="14344" width="42.7109375" customWidth="1"/>
    <col min="14345" max="14345" width="2.140625" customWidth="1"/>
    <col min="14346" max="14346" width="11.42578125" customWidth="1"/>
    <col min="14593" max="14593" width="6.7109375" customWidth="1"/>
    <col min="14594" max="14594" width="13.7109375" customWidth="1"/>
    <col min="14595" max="14595" width="30.7109375" customWidth="1"/>
    <col min="14596" max="14599" width="10.7109375" customWidth="1"/>
    <col min="14600" max="14600" width="42.7109375" customWidth="1"/>
    <col min="14601" max="14601" width="2.140625" customWidth="1"/>
    <col min="14602" max="14602" width="11.42578125" customWidth="1"/>
    <col min="14849" max="14849" width="6.7109375" customWidth="1"/>
    <col min="14850" max="14850" width="13.7109375" customWidth="1"/>
    <col min="14851" max="14851" width="30.7109375" customWidth="1"/>
    <col min="14852" max="14855" width="10.7109375" customWidth="1"/>
    <col min="14856" max="14856" width="42.7109375" customWidth="1"/>
    <col min="14857" max="14857" width="2.140625" customWidth="1"/>
    <col min="14858" max="14858" width="11.42578125" customWidth="1"/>
    <col min="15105" max="15105" width="6.7109375" customWidth="1"/>
    <col min="15106" max="15106" width="13.7109375" customWidth="1"/>
    <col min="15107" max="15107" width="30.7109375" customWidth="1"/>
    <col min="15108" max="15111" width="10.7109375" customWidth="1"/>
    <col min="15112" max="15112" width="42.7109375" customWidth="1"/>
    <col min="15113" max="15113" width="2.140625" customWidth="1"/>
    <col min="15114" max="15114" width="11.42578125" customWidth="1"/>
    <col min="15361" max="15361" width="6.7109375" customWidth="1"/>
    <col min="15362" max="15362" width="13.7109375" customWidth="1"/>
    <col min="15363" max="15363" width="30.7109375" customWidth="1"/>
    <col min="15364" max="15367" width="10.7109375" customWidth="1"/>
    <col min="15368" max="15368" width="42.7109375" customWidth="1"/>
    <col min="15369" max="15369" width="2.140625" customWidth="1"/>
    <col min="15370" max="15370" width="11.42578125" customWidth="1"/>
    <col min="15617" max="15617" width="6.7109375" customWidth="1"/>
    <col min="15618" max="15618" width="13.7109375" customWidth="1"/>
    <col min="15619" max="15619" width="30.7109375" customWidth="1"/>
    <col min="15620" max="15623" width="10.7109375" customWidth="1"/>
    <col min="15624" max="15624" width="42.7109375" customWidth="1"/>
    <col min="15625" max="15625" width="2.140625" customWidth="1"/>
    <col min="15626" max="15626" width="11.42578125" customWidth="1"/>
    <col min="15873" max="15873" width="6.7109375" customWidth="1"/>
    <col min="15874" max="15874" width="13.7109375" customWidth="1"/>
    <col min="15875" max="15875" width="30.7109375" customWidth="1"/>
    <col min="15876" max="15879" width="10.7109375" customWidth="1"/>
    <col min="15880" max="15880" width="42.7109375" customWidth="1"/>
    <col min="15881" max="15881" width="2.140625" customWidth="1"/>
    <col min="15882" max="15882" width="11.42578125" customWidth="1"/>
    <col min="16129" max="16129" width="6.7109375" customWidth="1"/>
    <col min="16130" max="16130" width="13.7109375" customWidth="1"/>
    <col min="16131" max="16131" width="30.7109375" customWidth="1"/>
    <col min="16132" max="16135" width="10.7109375" customWidth="1"/>
    <col min="16136" max="16136" width="42.7109375" customWidth="1"/>
    <col min="16137" max="16137" width="2.140625" customWidth="1"/>
    <col min="16138" max="16138" width="11.42578125" customWidth="1"/>
  </cols>
  <sheetData>
    <row r="1" spans="1:8" s="31" customFormat="1" ht="18" customHeight="1" thickBot="1" x14ac:dyDescent="0.25">
      <c r="A1" s="16" t="s">
        <v>100</v>
      </c>
    </row>
    <row r="2" spans="1:8" s="31" customFormat="1" ht="18" customHeight="1" thickBot="1" x14ac:dyDescent="0.25">
      <c r="A2" s="1615" t="s">
        <v>553</v>
      </c>
      <c r="B2" s="1616"/>
      <c r="F2" s="34"/>
      <c r="G2" s="34"/>
    </row>
    <row r="3" spans="1:8" s="31" customFormat="1" ht="18" customHeight="1" thickBot="1" x14ac:dyDescent="0.25">
      <c r="A3" s="1617" t="s">
        <v>554</v>
      </c>
      <c r="B3" s="1618"/>
      <c r="C3" s="1618"/>
      <c r="D3" s="1618"/>
      <c r="E3" s="1618"/>
      <c r="F3" s="1618"/>
      <c r="G3" s="1618"/>
      <c r="H3" s="1619"/>
    </row>
    <row r="4" spans="1:8" s="31" customFormat="1" ht="18" customHeight="1" thickBot="1" x14ac:dyDescent="0.25"/>
    <row r="5" spans="1:8" customFormat="1" ht="15.75" thickBot="1" x14ac:dyDescent="0.3">
      <c r="A5" s="1569" t="s">
        <v>119</v>
      </c>
      <c r="B5" s="1571"/>
      <c r="C5" s="1571"/>
      <c r="D5" s="1571"/>
      <c r="E5" s="1571"/>
      <c r="F5" s="1571"/>
      <c r="G5" s="1571"/>
      <c r="H5" s="1570"/>
    </row>
    <row r="6" spans="1:8" customFormat="1" ht="15.75" thickBot="1" x14ac:dyDescent="0.3">
      <c r="A6" s="1572" t="s">
        <v>120</v>
      </c>
      <c r="B6" s="1574" t="s">
        <v>121</v>
      </c>
      <c r="C6" s="1575"/>
      <c r="D6" s="40" t="s">
        <v>122</v>
      </c>
      <c r="E6" s="41"/>
      <c r="F6" s="1572" t="s">
        <v>123</v>
      </c>
      <c r="G6" s="1572" t="s">
        <v>124</v>
      </c>
      <c r="H6" s="1572" t="s">
        <v>125</v>
      </c>
    </row>
    <row r="7" spans="1:8" customFormat="1" ht="15.75" thickBot="1" x14ac:dyDescent="0.3">
      <c r="A7" s="1580"/>
      <c r="B7" s="1605"/>
      <c r="C7" s="1606"/>
      <c r="D7" s="44" t="s">
        <v>126</v>
      </c>
      <c r="E7" s="44" t="s">
        <v>127</v>
      </c>
      <c r="F7" s="1580"/>
      <c r="G7" s="1580"/>
      <c r="H7" s="1573"/>
    </row>
    <row r="8" spans="1:8" ht="12.75" customHeight="1" x14ac:dyDescent="0.25">
      <c r="A8" s="254">
        <v>1</v>
      </c>
      <c r="B8" s="1642" t="s">
        <v>128</v>
      </c>
      <c r="C8" s="1643"/>
      <c r="D8" s="255">
        <v>1</v>
      </c>
      <c r="E8" s="256">
        <f>D8+F8-1</f>
        <v>1</v>
      </c>
      <c r="F8" s="256">
        <v>1</v>
      </c>
      <c r="G8" s="336" t="s">
        <v>129</v>
      </c>
      <c r="H8" s="376" t="s">
        <v>130</v>
      </c>
    </row>
    <row r="9" spans="1:8" ht="12.75" customHeight="1" x14ac:dyDescent="0.25">
      <c r="A9" s="258">
        <f>A8+1</f>
        <v>2</v>
      </c>
      <c r="B9" s="1644" t="s">
        <v>131</v>
      </c>
      <c r="C9" s="1645"/>
      <c r="D9" s="259">
        <f>E8+1</f>
        <v>2</v>
      </c>
      <c r="E9" s="260">
        <f>D9+F9-1</f>
        <v>5</v>
      </c>
      <c r="F9" s="260">
        <v>4</v>
      </c>
      <c r="G9" s="337" t="s">
        <v>129</v>
      </c>
      <c r="H9" s="377" t="s">
        <v>307</v>
      </c>
    </row>
    <row r="10" spans="1:8" ht="12.75" customHeight="1" x14ac:dyDescent="0.25">
      <c r="A10" s="258">
        <f>A9+1</f>
        <v>3</v>
      </c>
      <c r="B10" s="1644" t="s">
        <v>133</v>
      </c>
      <c r="C10" s="1645"/>
      <c r="D10" s="259">
        <f>E9+1</f>
        <v>6</v>
      </c>
      <c r="E10" s="260">
        <f>D10+F10-1</f>
        <v>9</v>
      </c>
      <c r="F10" s="260">
        <v>4</v>
      </c>
      <c r="G10" s="337" t="s">
        <v>129</v>
      </c>
      <c r="H10" s="377" t="s">
        <v>555</v>
      </c>
    </row>
    <row r="11" spans="1:8" ht="12.75" customHeight="1" x14ac:dyDescent="0.25">
      <c r="A11" s="263"/>
      <c r="B11" s="1646" t="s">
        <v>135</v>
      </c>
      <c r="C11" s="1647"/>
      <c r="D11" s="1706"/>
      <c r="E11" s="1706"/>
      <c r="F11" s="1706"/>
      <c r="G11" s="1707"/>
      <c r="H11" s="600" t="s">
        <v>136</v>
      </c>
    </row>
    <row r="12" spans="1:8" ht="12.75" customHeight="1" x14ac:dyDescent="0.25">
      <c r="A12" s="258">
        <f>A10+1</f>
        <v>4</v>
      </c>
      <c r="B12" s="261"/>
      <c r="C12" s="262" t="s">
        <v>137</v>
      </c>
      <c r="D12" s="259">
        <f>E10+1</f>
        <v>10</v>
      </c>
      <c r="E12" s="260">
        <f>D12+F12-1</f>
        <v>17</v>
      </c>
      <c r="F12" s="260">
        <v>8</v>
      </c>
      <c r="G12" s="337" t="s">
        <v>129</v>
      </c>
      <c r="H12" s="378" t="s">
        <v>138</v>
      </c>
    </row>
    <row r="13" spans="1:8" ht="12.75" customHeight="1" x14ac:dyDescent="0.25">
      <c r="A13" s="258">
        <f>A12+1</f>
        <v>5</v>
      </c>
      <c r="B13" s="261"/>
      <c r="C13" s="262" t="s">
        <v>139</v>
      </c>
      <c r="D13" s="259">
        <f>E12+1</f>
        <v>18</v>
      </c>
      <c r="E13" s="260">
        <f>D13+F13-1</f>
        <v>18</v>
      </c>
      <c r="F13" s="260">
        <v>1</v>
      </c>
      <c r="G13" s="337" t="s">
        <v>140</v>
      </c>
      <c r="H13" s="378" t="s">
        <v>141</v>
      </c>
    </row>
    <row r="14" spans="1:8" ht="12.75" customHeight="1" x14ac:dyDescent="0.25">
      <c r="A14" s="258">
        <f>A13+1</f>
        <v>6</v>
      </c>
      <c r="B14" s="1648" t="s">
        <v>142</v>
      </c>
      <c r="C14" s="1649"/>
      <c r="D14" s="259">
        <f>E13+1</f>
        <v>19</v>
      </c>
      <c r="E14" s="260">
        <f>D14+F14-1</f>
        <v>28</v>
      </c>
      <c r="F14" s="260">
        <v>10</v>
      </c>
      <c r="G14" s="337" t="s">
        <v>129</v>
      </c>
      <c r="H14" s="378" t="s">
        <v>138</v>
      </c>
    </row>
    <row r="15" spans="1:8" ht="12.75" customHeight="1" x14ac:dyDescent="0.25">
      <c r="A15" s="263"/>
      <c r="B15" s="1646" t="s">
        <v>143</v>
      </c>
      <c r="C15" s="1647"/>
      <c r="D15" s="1667"/>
      <c r="E15" s="1667"/>
      <c r="F15" s="1667"/>
      <c r="G15" s="1668"/>
      <c r="H15" s="326"/>
    </row>
    <row r="16" spans="1:8" ht="12.75" customHeight="1" x14ac:dyDescent="0.25">
      <c r="A16" s="258">
        <f>A14+1</f>
        <v>7</v>
      </c>
      <c r="B16" s="265"/>
      <c r="C16" s="266" t="s">
        <v>144</v>
      </c>
      <c r="D16" s="259">
        <f>E14+1</f>
        <v>29</v>
      </c>
      <c r="E16" s="260">
        <f t="shared" ref="E16:E22" si="0">D16+F16-1</f>
        <v>30</v>
      </c>
      <c r="F16" s="260">
        <v>2</v>
      </c>
      <c r="G16" s="337" t="s">
        <v>140</v>
      </c>
      <c r="H16" s="378">
        <v>80</v>
      </c>
    </row>
    <row r="17" spans="1:8" ht="12.75" customHeight="1" x14ac:dyDescent="0.25">
      <c r="A17" s="258">
        <f t="shared" ref="A17:A22" si="1">A16+1</f>
        <v>8</v>
      </c>
      <c r="B17" s="265"/>
      <c r="C17" s="262" t="s">
        <v>146</v>
      </c>
      <c r="D17" s="259">
        <f t="shared" ref="D17:D22" si="2">E16+1</f>
        <v>31</v>
      </c>
      <c r="E17" s="260">
        <f t="shared" si="0"/>
        <v>34</v>
      </c>
      <c r="F17" s="260">
        <v>4</v>
      </c>
      <c r="G17" s="337" t="s">
        <v>129</v>
      </c>
      <c r="H17" s="601" t="s">
        <v>309</v>
      </c>
    </row>
    <row r="18" spans="1:8" ht="12.75" customHeight="1" x14ac:dyDescent="0.25">
      <c r="A18" s="258">
        <f t="shared" si="1"/>
        <v>9</v>
      </c>
      <c r="B18" s="1644" t="s">
        <v>148</v>
      </c>
      <c r="C18" s="1645"/>
      <c r="D18" s="259">
        <f t="shared" si="2"/>
        <v>35</v>
      </c>
      <c r="E18" s="260">
        <f t="shared" si="0"/>
        <v>44</v>
      </c>
      <c r="F18" s="260">
        <v>10</v>
      </c>
      <c r="G18" s="337" t="s">
        <v>129</v>
      </c>
      <c r="H18" s="378" t="s">
        <v>149</v>
      </c>
    </row>
    <row r="19" spans="1:8" ht="12.75" customHeight="1" x14ac:dyDescent="0.25">
      <c r="A19" s="258">
        <f t="shared" si="1"/>
        <v>10</v>
      </c>
      <c r="B19" s="1644" t="s">
        <v>150</v>
      </c>
      <c r="C19" s="1645"/>
      <c r="D19" s="259">
        <f t="shared" si="2"/>
        <v>45</v>
      </c>
      <c r="E19" s="260">
        <f t="shared" si="0"/>
        <v>54</v>
      </c>
      <c r="F19" s="260">
        <v>10</v>
      </c>
      <c r="G19" s="337" t="s">
        <v>129</v>
      </c>
      <c r="H19" s="377" t="s">
        <v>151</v>
      </c>
    </row>
    <row r="20" spans="1:8" ht="12.75" customHeight="1" x14ac:dyDescent="0.25">
      <c r="A20" s="258">
        <f t="shared" si="1"/>
        <v>11</v>
      </c>
      <c r="B20" s="1644" t="s">
        <v>152</v>
      </c>
      <c r="C20" s="1645"/>
      <c r="D20" s="259">
        <f t="shared" si="2"/>
        <v>55</v>
      </c>
      <c r="E20" s="260">
        <f t="shared" si="0"/>
        <v>55</v>
      </c>
      <c r="F20" s="260">
        <v>1</v>
      </c>
      <c r="G20" s="337" t="s">
        <v>140</v>
      </c>
      <c r="H20" s="378" t="s">
        <v>98</v>
      </c>
    </row>
    <row r="21" spans="1:8" ht="12.75" customHeight="1" x14ac:dyDescent="0.25">
      <c r="A21" s="258">
        <f t="shared" si="1"/>
        <v>12</v>
      </c>
      <c r="B21" s="1644" t="s">
        <v>153</v>
      </c>
      <c r="C21" s="1645"/>
      <c r="D21" s="259">
        <f t="shared" si="2"/>
        <v>56</v>
      </c>
      <c r="E21" s="260">
        <f t="shared" si="0"/>
        <v>56</v>
      </c>
      <c r="F21" s="260">
        <v>1</v>
      </c>
      <c r="G21" s="337" t="s">
        <v>140</v>
      </c>
      <c r="H21" s="378" t="s">
        <v>154</v>
      </c>
    </row>
    <row r="22" spans="1:8" ht="12.75" customHeight="1" x14ac:dyDescent="0.25">
      <c r="A22" s="258">
        <f t="shared" si="1"/>
        <v>13</v>
      </c>
      <c r="B22" s="1644" t="s">
        <v>155</v>
      </c>
      <c r="C22" s="1645"/>
      <c r="D22" s="259">
        <f t="shared" si="2"/>
        <v>57</v>
      </c>
      <c r="E22" s="260">
        <f t="shared" si="0"/>
        <v>63</v>
      </c>
      <c r="F22" s="260">
        <v>7</v>
      </c>
      <c r="G22" s="337" t="s">
        <v>129</v>
      </c>
      <c r="H22" s="377" t="s">
        <v>138</v>
      </c>
    </row>
    <row r="23" spans="1:8" ht="12.75" customHeight="1" x14ac:dyDescent="0.25">
      <c r="A23" s="263"/>
      <c r="B23" s="1650" t="s">
        <v>158</v>
      </c>
      <c r="C23" s="1651"/>
      <c r="D23" s="1667"/>
      <c r="E23" s="1667"/>
      <c r="F23" s="1667"/>
      <c r="G23" s="1668"/>
      <c r="H23" s="379"/>
    </row>
    <row r="24" spans="1:8" ht="12.75" customHeight="1" x14ac:dyDescent="0.25">
      <c r="A24" s="258">
        <f>A22+1</f>
        <v>14</v>
      </c>
      <c r="B24" s="265"/>
      <c r="C24" s="266" t="s">
        <v>159</v>
      </c>
      <c r="D24" s="259">
        <f>E22+1</f>
        <v>64</v>
      </c>
      <c r="E24" s="260">
        <f>D24+F24-1</f>
        <v>65</v>
      </c>
      <c r="F24" s="260">
        <v>2</v>
      </c>
      <c r="G24" s="337" t="s">
        <v>129</v>
      </c>
      <c r="H24" s="380" t="s">
        <v>160</v>
      </c>
    </row>
    <row r="25" spans="1:8" ht="12.75" customHeight="1" x14ac:dyDescent="0.25">
      <c r="A25" s="258">
        <f>A24+1</f>
        <v>15</v>
      </c>
      <c r="B25" s="265"/>
      <c r="C25" s="262" t="s">
        <v>161</v>
      </c>
      <c r="D25" s="259">
        <f>E24+1</f>
        <v>66</v>
      </c>
      <c r="E25" s="260">
        <f>D25+F25-1</f>
        <v>67</v>
      </c>
      <c r="F25" s="260">
        <v>2</v>
      </c>
      <c r="G25" s="337" t="s">
        <v>129</v>
      </c>
      <c r="H25" s="380" t="s">
        <v>160</v>
      </c>
    </row>
    <row r="26" spans="1:8" ht="12.75" customHeight="1" x14ac:dyDescent="0.25">
      <c r="A26" s="258">
        <f>A25+1</f>
        <v>16</v>
      </c>
      <c r="B26" s="265"/>
      <c r="C26" s="262" t="s">
        <v>162</v>
      </c>
      <c r="D26" s="259">
        <f>E25+1</f>
        <v>68</v>
      </c>
      <c r="E26" s="260">
        <f>D26+F26-1</f>
        <v>71</v>
      </c>
      <c r="F26" s="260">
        <v>4</v>
      </c>
      <c r="G26" s="337" t="s">
        <v>129</v>
      </c>
      <c r="H26" s="380" t="s">
        <v>160</v>
      </c>
    </row>
    <row r="27" spans="1:8" ht="12.75" customHeight="1" x14ac:dyDescent="0.25">
      <c r="A27" s="263"/>
      <c r="B27" s="1650" t="s">
        <v>163</v>
      </c>
      <c r="C27" s="1651"/>
      <c r="D27" s="1667"/>
      <c r="E27" s="1667"/>
      <c r="F27" s="1667"/>
      <c r="G27" s="1668"/>
      <c r="H27" s="379"/>
    </row>
    <row r="28" spans="1:8" ht="12.75" customHeight="1" x14ac:dyDescent="0.25">
      <c r="A28" s="258">
        <f>A26+1</f>
        <v>17</v>
      </c>
      <c r="B28" s="265"/>
      <c r="C28" s="262" t="s">
        <v>164</v>
      </c>
      <c r="D28" s="259">
        <f>E26+1</f>
        <v>72</v>
      </c>
      <c r="E28" s="260">
        <f t="shared" ref="E28:E34" si="3">D28+F28-1</f>
        <v>73</v>
      </c>
      <c r="F28" s="260">
        <v>2</v>
      </c>
      <c r="G28" s="337" t="s">
        <v>129</v>
      </c>
      <c r="H28" s="380" t="s">
        <v>160</v>
      </c>
    </row>
    <row r="29" spans="1:8" ht="12.75" customHeight="1" x14ac:dyDescent="0.25">
      <c r="A29" s="258">
        <f>A28+1</f>
        <v>18</v>
      </c>
      <c r="B29" s="265"/>
      <c r="C29" s="262" t="s">
        <v>165</v>
      </c>
      <c r="D29" s="259">
        <f t="shared" ref="D29:D34" si="4">E28+1</f>
        <v>74</v>
      </c>
      <c r="E29" s="260">
        <f t="shared" si="3"/>
        <v>75</v>
      </c>
      <c r="F29" s="260">
        <v>2</v>
      </c>
      <c r="G29" s="337" t="s">
        <v>129</v>
      </c>
      <c r="H29" s="380" t="s">
        <v>160</v>
      </c>
    </row>
    <row r="30" spans="1:8" ht="12.75" customHeight="1" x14ac:dyDescent="0.25">
      <c r="A30" s="258">
        <f>A29+1</f>
        <v>19</v>
      </c>
      <c r="B30" s="265"/>
      <c r="C30" s="262" t="s">
        <v>166</v>
      </c>
      <c r="D30" s="259">
        <f t="shared" si="4"/>
        <v>76</v>
      </c>
      <c r="E30" s="260">
        <f t="shared" si="3"/>
        <v>79</v>
      </c>
      <c r="F30" s="260">
        <v>4</v>
      </c>
      <c r="G30" s="337" t="s">
        <v>129</v>
      </c>
      <c r="H30" s="380" t="s">
        <v>160</v>
      </c>
    </row>
    <row r="31" spans="1:8" ht="12.75" customHeight="1" x14ac:dyDescent="0.25">
      <c r="A31" s="258">
        <f>A30+1</f>
        <v>20</v>
      </c>
      <c r="B31" s="1644" t="s">
        <v>167</v>
      </c>
      <c r="C31" s="1645"/>
      <c r="D31" s="259">
        <f t="shared" si="4"/>
        <v>80</v>
      </c>
      <c r="E31" s="260">
        <f t="shared" si="3"/>
        <v>81</v>
      </c>
      <c r="F31" s="260">
        <v>2</v>
      </c>
      <c r="G31" s="337" t="s">
        <v>129</v>
      </c>
      <c r="H31" s="380" t="s">
        <v>168</v>
      </c>
    </row>
    <row r="32" spans="1:8" ht="12.75" customHeight="1" x14ac:dyDescent="0.25">
      <c r="A32" s="258">
        <f>A31+1</f>
        <v>21</v>
      </c>
      <c r="B32" s="1644" t="s">
        <v>169</v>
      </c>
      <c r="C32" s="1645"/>
      <c r="D32" s="213">
        <f t="shared" si="4"/>
        <v>82</v>
      </c>
      <c r="E32" s="66">
        <f t="shared" si="3"/>
        <v>89</v>
      </c>
      <c r="F32" s="66">
        <v>8</v>
      </c>
      <c r="G32" s="337" t="s">
        <v>129</v>
      </c>
      <c r="H32" s="380" t="s">
        <v>160</v>
      </c>
    </row>
    <row r="33" spans="1:8" ht="12.75" customHeight="1" x14ac:dyDescent="0.25">
      <c r="A33" s="135">
        <f>A32+1</f>
        <v>22</v>
      </c>
      <c r="B33" s="572" t="s">
        <v>312</v>
      </c>
      <c r="C33" s="54"/>
      <c r="D33" s="213">
        <f t="shared" si="4"/>
        <v>90</v>
      </c>
      <c r="E33" s="66">
        <f>D33+F33-1</f>
        <v>95</v>
      </c>
      <c r="F33" s="66">
        <v>6</v>
      </c>
      <c r="G33" s="86" t="s">
        <v>129</v>
      </c>
      <c r="H33" s="602" t="s">
        <v>311</v>
      </c>
    </row>
    <row r="34" spans="1:8" ht="12.75" customHeight="1" thickBot="1" x14ac:dyDescent="0.3">
      <c r="A34" s="583">
        <f>A32+1</f>
        <v>22</v>
      </c>
      <c r="B34" s="1652" t="s">
        <v>170</v>
      </c>
      <c r="C34" s="1653"/>
      <c r="D34" s="213">
        <f t="shared" si="4"/>
        <v>96</v>
      </c>
      <c r="E34" s="73">
        <f t="shared" si="3"/>
        <v>134</v>
      </c>
      <c r="F34" s="73">
        <f>+F35-D34+1</f>
        <v>39</v>
      </c>
      <c r="G34" s="461" t="s">
        <v>140</v>
      </c>
      <c r="H34" s="603"/>
    </row>
    <row r="35" spans="1:8" ht="12.75" customHeight="1" thickBot="1" x14ac:dyDescent="0.3">
      <c r="A35" s="272"/>
      <c r="B35" s="1656" t="s">
        <v>171</v>
      </c>
      <c r="C35" s="1658"/>
      <c r="D35" s="1738"/>
      <c r="E35" s="1739"/>
      <c r="F35" s="202">
        <f>F123</f>
        <v>134</v>
      </c>
      <c r="G35" s="300"/>
      <c r="H35" s="381"/>
    </row>
    <row r="36" spans="1:8" ht="12.75" customHeight="1" thickBot="1" x14ac:dyDescent="0.3">
      <c r="A36" s="273"/>
      <c r="B36" s="274"/>
      <c r="C36" s="273"/>
      <c r="D36" s="273"/>
      <c r="E36" s="273"/>
      <c r="F36" s="275"/>
      <c r="G36" s="275"/>
      <c r="H36" s="382"/>
    </row>
    <row r="37" spans="1:8" ht="12.75" customHeight="1" thickBot="1" x14ac:dyDescent="0.3">
      <c r="A37" s="1656" t="s">
        <v>172</v>
      </c>
      <c r="B37" s="1657"/>
      <c r="C37" s="1657"/>
      <c r="D37" s="1657"/>
      <c r="E37" s="1657"/>
      <c r="F37" s="1657"/>
      <c r="G37" s="1657"/>
      <c r="H37" s="1658"/>
    </row>
    <row r="38" spans="1:8" ht="12.75" customHeight="1" thickBot="1" x14ac:dyDescent="0.3">
      <c r="A38" s="1659" t="s">
        <v>120</v>
      </c>
      <c r="B38" s="1661" t="s">
        <v>121</v>
      </c>
      <c r="C38" s="1662"/>
      <c r="D38" s="276" t="s">
        <v>122</v>
      </c>
      <c r="E38" s="277"/>
      <c r="F38" s="1659" t="s">
        <v>123</v>
      </c>
      <c r="G38" s="1659" t="s">
        <v>124</v>
      </c>
      <c r="H38" s="1659" t="s">
        <v>125</v>
      </c>
    </row>
    <row r="39" spans="1:8" ht="12.75" customHeight="1" thickBot="1" x14ac:dyDescent="0.3">
      <c r="A39" s="1660"/>
      <c r="B39" s="1663"/>
      <c r="C39" s="1664"/>
      <c r="D39" s="278" t="s">
        <v>126</v>
      </c>
      <c r="E39" s="278" t="s">
        <v>127</v>
      </c>
      <c r="F39" s="1665"/>
      <c r="G39" s="1665"/>
      <c r="H39" s="1665"/>
    </row>
    <row r="40" spans="1:8" ht="12.75" customHeight="1" x14ac:dyDescent="0.25">
      <c r="A40" s="279"/>
      <c r="B40" s="1671" t="s">
        <v>128</v>
      </c>
      <c r="C40" s="1672"/>
      <c r="D40" s="1673"/>
      <c r="E40" s="1674"/>
      <c r="F40" s="1674"/>
      <c r="G40" s="1675"/>
      <c r="H40" s="376"/>
    </row>
    <row r="41" spans="1:8" ht="12.75" customHeight="1" x14ac:dyDescent="0.25">
      <c r="A41" s="283">
        <v>1</v>
      </c>
      <c r="B41" s="265"/>
      <c r="C41" s="262" t="s">
        <v>259</v>
      </c>
      <c r="D41" s="281">
        <v>1</v>
      </c>
      <c r="E41" s="260">
        <f>D41+F41-1</f>
        <v>1</v>
      </c>
      <c r="F41" s="260">
        <v>1</v>
      </c>
      <c r="G41" s="337" t="s">
        <v>129</v>
      </c>
      <c r="H41" s="377" t="s">
        <v>174</v>
      </c>
    </row>
    <row r="42" spans="1:8" ht="12.75" customHeight="1" x14ac:dyDescent="0.25">
      <c r="A42" s="280">
        <f>A41+1</f>
        <v>2</v>
      </c>
      <c r="B42" s="265"/>
      <c r="C42" s="262" t="s">
        <v>175</v>
      </c>
      <c r="D42" s="281">
        <f>E41+1</f>
        <v>2</v>
      </c>
      <c r="E42" s="260">
        <f>D42+F42-1</f>
        <v>2</v>
      </c>
      <c r="F42" s="260">
        <v>1</v>
      </c>
      <c r="G42" s="337" t="s">
        <v>129</v>
      </c>
      <c r="H42" s="377" t="s">
        <v>176</v>
      </c>
    </row>
    <row r="43" spans="1:8" ht="12.75" customHeight="1" x14ac:dyDescent="0.25">
      <c r="A43" s="282">
        <f>A42+1</f>
        <v>3</v>
      </c>
      <c r="B43" s="1644" t="s">
        <v>312</v>
      </c>
      <c r="C43" s="1645"/>
      <c r="D43" s="65">
        <f>E42+1</f>
        <v>3</v>
      </c>
      <c r="E43" s="66">
        <f>D43+F43-1</f>
        <v>8</v>
      </c>
      <c r="F43" s="66">
        <v>6</v>
      </c>
      <c r="G43" s="86" t="s">
        <v>129</v>
      </c>
      <c r="H43" s="602" t="s">
        <v>311</v>
      </c>
    </row>
    <row r="44" spans="1:8" ht="12.75" customHeight="1" x14ac:dyDescent="0.25">
      <c r="A44" s="282">
        <f>A43+1</f>
        <v>4</v>
      </c>
      <c r="B44" s="1648" t="s">
        <v>133</v>
      </c>
      <c r="C44" s="1649"/>
      <c r="D44" s="65">
        <f>E43+1</f>
        <v>9</v>
      </c>
      <c r="E44" s="66">
        <f>D44+F44-1</f>
        <v>12</v>
      </c>
      <c r="F44" s="66">
        <v>4</v>
      </c>
      <c r="G44" s="86" t="s">
        <v>129</v>
      </c>
      <c r="H44" s="377" t="s">
        <v>555</v>
      </c>
    </row>
    <row r="45" spans="1:8" ht="12.75" customHeight="1" x14ac:dyDescent="0.25">
      <c r="A45" s="283"/>
      <c r="B45" s="1676" t="s">
        <v>313</v>
      </c>
      <c r="C45" s="1677"/>
      <c r="D45" s="1587"/>
      <c r="E45" s="1588"/>
      <c r="F45" s="1588"/>
      <c r="G45" s="1589"/>
      <c r="H45" s="378"/>
    </row>
    <row r="46" spans="1:8" ht="12.75" customHeight="1" x14ac:dyDescent="0.25">
      <c r="A46" s="283">
        <f>A44+1</f>
        <v>5</v>
      </c>
      <c r="B46" s="265"/>
      <c r="C46" s="266" t="s">
        <v>314</v>
      </c>
      <c r="D46" s="65">
        <f>E44+1</f>
        <v>13</v>
      </c>
      <c r="E46" s="66">
        <f>D46+F46-1</f>
        <v>13</v>
      </c>
      <c r="F46" s="66">
        <v>1</v>
      </c>
      <c r="G46" s="86" t="s">
        <v>140</v>
      </c>
      <c r="H46" s="604" t="s">
        <v>241</v>
      </c>
    </row>
    <row r="47" spans="1:8" ht="12.75" customHeight="1" x14ac:dyDescent="0.25">
      <c r="A47" s="280">
        <f>A46+1</f>
        <v>6</v>
      </c>
      <c r="B47" s="265"/>
      <c r="C47" s="284" t="s">
        <v>315</v>
      </c>
      <c r="D47" s="65">
        <f>E46+1</f>
        <v>14</v>
      </c>
      <c r="E47" s="66">
        <f>D47+F47-1</f>
        <v>20</v>
      </c>
      <c r="F47" s="66">
        <v>7</v>
      </c>
      <c r="G47" s="86" t="s">
        <v>129</v>
      </c>
      <c r="H47" s="377" t="s">
        <v>138</v>
      </c>
    </row>
    <row r="48" spans="1:8" ht="12.75" customHeight="1" x14ac:dyDescent="0.25">
      <c r="A48" s="283">
        <f>A47+1</f>
        <v>7</v>
      </c>
      <c r="B48" s="1648" t="s">
        <v>153</v>
      </c>
      <c r="C48" s="1649"/>
      <c r="D48" s="65">
        <f>E47+1</f>
        <v>21</v>
      </c>
      <c r="E48" s="66">
        <f>D48+F48-1</f>
        <v>21</v>
      </c>
      <c r="F48" s="66">
        <v>1</v>
      </c>
      <c r="G48" s="86" t="s">
        <v>140</v>
      </c>
      <c r="H48" s="378" t="s">
        <v>179</v>
      </c>
    </row>
    <row r="49" spans="1:8" ht="12.75" customHeight="1" x14ac:dyDescent="0.25">
      <c r="A49" s="283"/>
      <c r="B49" s="285" t="s">
        <v>316</v>
      </c>
      <c r="C49" s="286"/>
      <c r="D49" s="1587"/>
      <c r="E49" s="1588"/>
      <c r="F49" s="1588"/>
      <c r="G49" s="1589"/>
      <c r="H49" s="378" t="s">
        <v>157</v>
      </c>
    </row>
    <row r="50" spans="1:8" ht="12.75" customHeight="1" x14ac:dyDescent="0.25">
      <c r="A50" s="263"/>
      <c r="B50" s="287" t="s">
        <v>181</v>
      </c>
      <c r="C50" s="288"/>
      <c r="D50" s="136"/>
      <c r="E50" s="136"/>
      <c r="F50" s="136"/>
      <c r="G50" s="137"/>
      <c r="H50" s="605"/>
    </row>
    <row r="51" spans="1:8" ht="12.75" customHeight="1" x14ac:dyDescent="0.25">
      <c r="A51" s="283">
        <f>A48+1</f>
        <v>8</v>
      </c>
      <c r="B51" s="265"/>
      <c r="C51" s="290" t="s">
        <v>137</v>
      </c>
      <c r="D51" s="65">
        <f>E48+1</f>
        <v>22</v>
      </c>
      <c r="E51" s="66">
        <f>D51+F51-1</f>
        <v>29</v>
      </c>
      <c r="F51" s="66">
        <v>8</v>
      </c>
      <c r="G51" s="86" t="s">
        <v>129</v>
      </c>
      <c r="H51" s="378" t="s">
        <v>182</v>
      </c>
    </row>
    <row r="52" spans="1:8" ht="12.75" customHeight="1" x14ac:dyDescent="0.25">
      <c r="A52" s="283">
        <f>A51+1</f>
        <v>9</v>
      </c>
      <c r="B52" s="265"/>
      <c r="C52" s="290" t="s">
        <v>139</v>
      </c>
      <c r="D52" s="65">
        <f>E51+1</f>
        <v>30</v>
      </c>
      <c r="E52" s="66">
        <f>D52+F52-1</f>
        <v>30</v>
      </c>
      <c r="F52" s="66">
        <v>1</v>
      </c>
      <c r="G52" s="86" t="s">
        <v>140</v>
      </c>
      <c r="H52" s="606" t="s">
        <v>183</v>
      </c>
    </row>
    <row r="53" spans="1:8" ht="12.75" customHeight="1" x14ac:dyDescent="0.25">
      <c r="A53" s="283"/>
      <c r="B53" s="1669" t="s">
        <v>317</v>
      </c>
      <c r="C53" s="1670"/>
      <c r="D53" s="1587"/>
      <c r="E53" s="1588"/>
      <c r="F53" s="1588"/>
      <c r="G53" s="1589"/>
      <c r="H53" s="378"/>
    </row>
    <row r="54" spans="1:8" ht="12.75" customHeight="1" x14ac:dyDescent="0.25">
      <c r="A54" s="283">
        <f>A52+1</f>
        <v>10</v>
      </c>
      <c r="B54" s="265"/>
      <c r="C54" s="291" t="s">
        <v>185</v>
      </c>
      <c r="D54" s="65">
        <f>E52+1</f>
        <v>31</v>
      </c>
      <c r="E54" s="66">
        <f>D54+F54-1</f>
        <v>31</v>
      </c>
      <c r="F54" s="66">
        <v>1</v>
      </c>
      <c r="G54" s="86" t="s">
        <v>140</v>
      </c>
      <c r="H54" s="607" t="s">
        <v>186</v>
      </c>
    </row>
    <row r="55" spans="1:8" ht="12.75" customHeight="1" x14ac:dyDescent="0.25">
      <c r="A55" s="280">
        <f>A54+1</f>
        <v>11</v>
      </c>
      <c r="B55" s="265"/>
      <c r="C55" s="284" t="s">
        <v>261</v>
      </c>
      <c r="D55" s="65">
        <f>E54+1</f>
        <v>32</v>
      </c>
      <c r="E55" s="66">
        <f>D55+F55-1</f>
        <v>38</v>
      </c>
      <c r="F55" s="66">
        <v>7</v>
      </c>
      <c r="G55" s="86" t="s">
        <v>129</v>
      </c>
      <c r="H55" s="605" t="s">
        <v>188</v>
      </c>
    </row>
    <row r="56" spans="1:8" ht="12.75" customHeight="1" x14ac:dyDescent="0.25">
      <c r="A56" s="283">
        <v>12</v>
      </c>
      <c r="B56" s="1648" t="s">
        <v>170</v>
      </c>
      <c r="C56" s="1649"/>
      <c r="D56" s="65">
        <f>E55+1</f>
        <v>39</v>
      </c>
      <c r="E56" s="66">
        <f>+D56+F56-1</f>
        <v>44</v>
      </c>
      <c r="F56" s="66">
        <v>6</v>
      </c>
      <c r="G56" s="86" t="s">
        <v>140</v>
      </c>
      <c r="H56" s="377"/>
    </row>
    <row r="57" spans="1:8" ht="12.75" customHeight="1" x14ac:dyDescent="0.25">
      <c r="A57" s="283"/>
      <c r="B57" s="1646" t="s">
        <v>135</v>
      </c>
      <c r="C57" s="1647"/>
      <c r="D57" s="1587"/>
      <c r="E57" s="1588"/>
      <c r="F57" s="1588"/>
      <c r="G57" s="1589"/>
      <c r="H57" s="600" t="s">
        <v>136</v>
      </c>
    </row>
    <row r="58" spans="1:8" ht="12.75" customHeight="1" x14ac:dyDescent="0.25">
      <c r="A58" s="283">
        <v>13</v>
      </c>
      <c r="B58" s="265"/>
      <c r="C58" s="291" t="s">
        <v>137</v>
      </c>
      <c r="D58" s="65">
        <f>+E56+1</f>
        <v>45</v>
      </c>
      <c r="E58" s="66">
        <f t="shared" ref="E58:E63" si="5">D58+F58-1</f>
        <v>52</v>
      </c>
      <c r="F58" s="66">
        <v>8</v>
      </c>
      <c r="G58" s="86" t="s">
        <v>129</v>
      </c>
      <c r="H58" s="378" t="s">
        <v>138</v>
      </c>
    </row>
    <row r="59" spans="1:8" ht="12.75" customHeight="1" x14ac:dyDescent="0.25">
      <c r="A59" s="280">
        <f>A58+1</f>
        <v>14</v>
      </c>
      <c r="B59" s="292"/>
      <c r="C59" s="290" t="s">
        <v>139</v>
      </c>
      <c r="D59" s="65">
        <f>E58+1</f>
        <v>53</v>
      </c>
      <c r="E59" s="66">
        <f t="shared" si="5"/>
        <v>53</v>
      </c>
      <c r="F59" s="66">
        <v>1</v>
      </c>
      <c r="G59" s="86" t="s">
        <v>140</v>
      </c>
      <c r="H59" s="378" t="s">
        <v>141</v>
      </c>
    </row>
    <row r="60" spans="1:8" ht="12.75" customHeight="1" x14ac:dyDescent="0.25">
      <c r="A60" s="283">
        <f>A59+1</f>
        <v>15</v>
      </c>
      <c r="B60" s="1648" t="s">
        <v>190</v>
      </c>
      <c r="C60" s="1649"/>
      <c r="D60" s="65">
        <f>E59+1</f>
        <v>54</v>
      </c>
      <c r="E60" s="66">
        <f t="shared" si="5"/>
        <v>83</v>
      </c>
      <c r="F60" s="66">
        <v>30</v>
      </c>
      <c r="G60" s="86" t="s">
        <v>140</v>
      </c>
      <c r="H60" s="608" t="s">
        <v>191</v>
      </c>
    </row>
    <row r="61" spans="1:8" ht="12.75" customHeight="1" x14ac:dyDescent="0.25">
      <c r="A61" s="283">
        <f>A60+1</f>
        <v>16</v>
      </c>
      <c r="B61" s="1594" t="s">
        <v>197</v>
      </c>
      <c r="C61" s="1595"/>
      <c r="D61" s="65">
        <f>E60+1</f>
        <v>84</v>
      </c>
      <c r="E61" s="66">
        <f t="shared" si="5"/>
        <v>118</v>
      </c>
      <c r="F61" s="66">
        <v>35</v>
      </c>
      <c r="G61" s="86" t="s">
        <v>140</v>
      </c>
      <c r="H61" s="608" t="s">
        <v>191</v>
      </c>
    </row>
    <row r="62" spans="1:8" ht="12.75" customHeight="1" x14ac:dyDescent="0.25">
      <c r="A62" s="283">
        <f>A61+1</f>
        <v>17</v>
      </c>
      <c r="B62" s="1648" t="s">
        <v>198</v>
      </c>
      <c r="C62" s="1649"/>
      <c r="D62" s="65">
        <f>E61+1</f>
        <v>119</v>
      </c>
      <c r="E62" s="66">
        <f t="shared" si="5"/>
        <v>133</v>
      </c>
      <c r="F62" s="66">
        <v>15</v>
      </c>
      <c r="G62" s="86" t="s">
        <v>140</v>
      </c>
      <c r="H62" s="608" t="s">
        <v>191</v>
      </c>
    </row>
    <row r="63" spans="1:8" ht="12.75" customHeight="1" thickBot="1" x14ac:dyDescent="0.3">
      <c r="A63" s="283">
        <f>A62+1</f>
        <v>18</v>
      </c>
      <c r="B63" s="1699" t="s">
        <v>170</v>
      </c>
      <c r="C63" s="1780"/>
      <c r="D63" s="71">
        <f>E62+1</f>
        <v>134</v>
      </c>
      <c r="E63" s="73">
        <f t="shared" si="5"/>
        <v>134</v>
      </c>
      <c r="F63" s="73">
        <f>F123-SUM(F40:F62)</f>
        <v>1</v>
      </c>
      <c r="G63" s="175" t="s">
        <v>140</v>
      </c>
      <c r="H63" s="609"/>
    </row>
    <row r="64" spans="1:8" ht="12.75" customHeight="1" thickBot="1" x14ac:dyDescent="0.3">
      <c r="A64" s="297"/>
      <c r="B64" s="1922" t="s">
        <v>171</v>
      </c>
      <c r="C64" s="1923"/>
      <c r="D64" s="501"/>
      <c r="E64" s="534"/>
      <c r="F64" s="180">
        <f>SUM(F40:F63)</f>
        <v>134</v>
      </c>
      <c r="G64" s="300"/>
      <c r="H64" s="381"/>
    </row>
    <row r="65" spans="1:8" ht="12.75" customHeight="1" thickBot="1" x14ac:dyDescent="0.3">
      <c r="A65" s="273"/>
      <c r="B65" s="274"/>
      <c r="C65" s="274"/>
      <c r="D65" s="274"/>
      <c r="E65" s="274"/>
      <c r="F65" s="300"/>
      <c r="G65" s="300"/>
      <c r="H65" s="381" t="s">
        <v>157</v>
      </c>
    </row>
    <row r="66" spans="1:8" ht="12.75" customHeight="1" thickBot="1" x14ac:dyDescent="0.3">
      <c r="A66" s="1659" t="s">
        <v>120</v>
      </c>
      <c r="B66" s="1661" t="s">
        <v>121</v>
      </c>
      <c r="C66" s="1662"/>
      <c r="D66" s="276" t="s">
        <v>122</v>
      </c>
      <c r="E66" s="277"/>
      <c r="F66" s="1659" t="s">
        <v>123</v>
      </c>
      <c r="G66" s="1659" t="s">
        <v>124</v>
      </c>
      <c r="H66" s="1659" t="s">
        <v>125</v>
      </c>
    </row>
    <row r="67" spans="1:8" ht="12.75" customHeight="1" thickBot="1" x14ac:dyDescent="0.3">
      <c r="A67" s="1660"/>
      <c r="B67" s="1663"/>
      <c r="C67" s="1664"/>
      <c r="D67" s="278" t="s">
        <v>126</v>
      </c>
      <c r="E67" s="278" t="s">
        <v>127</v>
      </c>
      <c r="F67" s="1665"/>
      <c r="G67" s="1665"/>
      <c r="H67" s="1665"/>
    </row>
    <row r="68" spans="1:8" ht="12.75" customHeight="1" x14ac:dyDescent="0.25">
      <c r="A68" s="343"/>
      <c r="B68" s="1671" t="s">
        <v>128</v>
      </c>
      <c r="C68" s="1672"/>
      <c r="D68" s="1673"/>
      <c r="E68" s="1674"/>
      <c r="F68" s="1674"/>
      <c r="G68" s="1675"/>
      <c r="H68" s="376"/>
    </row>
    <row r="69" spans="1:8" ht="12.75" customHeight="1" x14ac:dyDescent="0.25">
      <c r="A69" s="263">
        <v>1</v>
      </c>
      <c r="B69" s="265"/>
      <c r="C69" s="266" t="s">
        <v>239</v>
      </c>
      <c r="D69" s="281">
        <v>1</v>
      </c>
      <c r="E69" s="260">
        <f>D69+F69-1</f>
        <v>1</v>
      </c>
      <c r="F69" s="260">
        <v>1</v>
      </c>
      <c r="G69" s="337" t="s">
        <v>129</v>
      </c>
      <c r="H69" s="377" t="s">
        <v>174</v>
      </c>
    </row>
    <row r="70" spans="1:8" ht="12.75" customHeight="1" x14ac:dyDescent="0.25">
      <c r="A70" s="293">
        <f>A69+1</f>
        <v>2</v>
      </c>
      <c r="B70" s="265"/>
      <c r="C70" s="262" t="s">
        <v>266</v>
      </c>
      <c r="D70" s="281">
        <f>E69+1</f>
        <v>2</v>
      </c>
      <c r="E70" s="260">
        <f>D70+F70-1</f>
        <v>2</v>
      </c>
      <c r="F70" s="260">
        <v>1</v>
      </c>
      <c r="G70" s="337" t="s">
        <v>129</v>
      </c>
      <c r="H70" s="377" t="s">
        <v>196</v>
      </c>
    </row>
    <row r="71" spans="1:8" ht="12.75" customHeight="1" x14ac:dyDescent="0.25">
      <c r="A71" s="293">
        <f>A70+1</f>
        <v>3</v>
      </c>
      <c r="B71" s="1648" t="s">
        <v>199</v>
      </c>
      <c r="C71" s="1649"/>
      <c r="D71" s="281">
        <f>E70+1</f>
        <v>3</v>
      </c>
      <c r="E71" s="260">
        <f>D71+F71-1</f>
        <v>32</v>
      </c>
      <c r="F71" s="260">
        <v>30</v>
      </c>
      <c r="G71" s="337" t="s">
        <v>140</v>
      </c>
      <c r="H71" s="610" t="s">
        <v>200</v>
      </c>
    </row>
    <row r="72" spans="1:8" ht="12.75" customHeight="1" x14ac:dyDescent="0.25">
      <c r="A72" s="258"/>
      <c r="B72" s="1561" t="s">
        <v>319</v>
      </c>
      <c r="C72" s="1562"/>
      <c r="D72" s="1587"/>
      <c r="E72" s="1588"/>
      <c r="F72" s="1588"/>
      <c r="G72" s="1589"/>
      <c r="H72" s="607" t="s">
        <v>415</v>
      </c>
    </row>
    <row r="73" spans="1:8" ht="12.75" customHeight="1" x14ac:dyDescent="0.25">
      <c r="A73" s="293">
        <f>A71+1</f>
        <v>4</v>
      </c>
      <c r="B73" s="141"/>
      <c r="C73" s="206" t="s">
        <v>263</v>
      </c>
      <c r="D73" s="65">
        <f>+E71+1</f>
        <v>33</v>
      </c>
      <c r="E73" s="66">
        <f>D73+F73-1</f>
        <v>34</v>
      </c>
      <c r="F73" s="66">
        <v>2</v>
      </c>
      <c r="G73" s="86" t="s">
        <v>129</v>
      </c>
      <c r="H73" s="377" t="s">
        <v>149</v>
      </c>
    </row>
    <row r="74" spans="1:8" ht="12.75" customHeight="1" x14ac:dyDescent="0.25">
      <c r="A74" s="293">
        <f>A73+1</f>
        <v>5</v>
      </c>
      <c r="B74" s="141"/>
      <c r="C74" s="142" t="s">
        <v>321</v>
      </c>
      <c r="D74" s="65">
        <f>E73+1</f>
        <v>35</v>
      </c>
      <c r="E74" s="66">
        <f>D74+F74-1</f>
        <v>36</v>
      </c>
      <c r="F74" s="66">
        <v>2</v>
      </c>
      <c r="G74" s="86" t="s">
        <v>129</v>
      </c>
      <c r="H74" s="378" t="s">
        <v>149</v>
      </c>
    </row>
    <row r="75" spans="1:8" ht="12.75" customHeight="1" x14ac:dyDescent="0.25">
      <c r="A75" s="293">
        <f>A74+1</f>
        <v>6</v>
      </c>
      <c r="B75" s="141"/>
      <c r="C75" s="142" t="s">
        <v>265</v>
      </c>
      <c r="D75" s="65">
        <f>E74+1</f>
        <v>37</v>
      </c>
      <c r="E75" s="66">
        <f>D75+F75-1</f>
        <v>43</v>
      </c>
      <c r="F75" s="66">
        <v>7</v>
      </c>
      <c r="G75" s="86" t="s">
        <v>129</v>
      </c>
      <c r="H75" s="378" t="s">
        <v>149</v>
      </c>
    </row>
    <row r="76" spans="1:8" ht="12.75" customHeight="1" x14ac:dyDescent="0.25">
      <c r="A76" s="258"/>
      <c r="B76" s="1561" t="s">
        <v>207</v>
      </c>
      <c r="C76" s="1562"/>
      <c r="D76" s="1587"/>
      <c r="E76" s="1588"/>
      <c r="F76" s="1588"/>
      <c r="G76" s="1589"/>
      <c r="H76" s="608" t="s">
        <v>208</v>
      </c>
    </row>
    <row r="77" spans="1:8" ht="12.75" customHeight="1" x14ac:dyDescent="0.25">
      <c r="A77" s="293">
        <f>A71+1</f>
        <v>4</v>
      </c>
      <c r="B77" s="141"/>
      <c r="C77" s="206" t="s">
        <v>263</v>
      </c>
      <c r="D77" s="65">
        <f>+E75+1</f>
        <v>44</v>
      </c>
      <c r="E77" s="66">
        <f>D77+F77-1</f>
        <v>45</v>
      </c>
      <c r="F77" s="66">
        <v>2</v>
      </c>
      <c r="G77" s="86" t="s">
        <v>129</v>
      </c>
      <c r="H77" s="377" t="s">
        <v>203</v>
      </c>
    </row>
    <row r="78" spans="1:8" ht="12.75" customHeight="1" x14ac:dyDescent="0.25">
      <c r="A78" s="293">
        <f>A77+1</f>
        <v>5</v>
      </c>
      <c r="B78" s="141"/>
      <c r="C78" s="142" t="s">
        <v>321</v>
      </c>
      <c r="D78" s="65">
        <f>E77+1</f>
        <v>46</v>
      </c>
      <c r="E78" s="66">
        <f>D78+F78-1</f>
        <v>47</v>
      </c>
      <c r="F78" s="66">
        <v>2</v>
      </c>
      <c r="G78" s="86" t="s">
        <v>129</v>
      </c>
      <c r="H78" s="378" t="s">
        <v>138</v>
      </c>
    </row>
    <row r="79" spans="1:8" ht="12.75" customHeight="1" x14ac:dyDescent="0.25">
      <c r="A79" s="293">
        <f>A78+1</f>
        <v>6</v>
      </c>
      <c r="B79" s="141"/>
      <c r="C79" s="142" t="s">
        <v>265</v>
      </c>
      <c r="D79" s="65">
        <f>E78+1</f>
        <v>48</v>
      </c>
      <c r="E79" s="66">
        <f>D79+F79-1</f>
        <v>54</v>
      </c>
      <c r="F79" s="66">
        <v>7</v>
      </c>
      <c r="G79" s="86" t="s">
        <v>129</v>
      </c>
      <c r="H79" s="378" t="s">
        <v>138</v>
      </c>
    </row>
    <row r="80" spans="1:8" ht="12.75" customHeight="1" x14ac:dyDescent="0.25">
      <c r="A80" s="293">
        <f>A79+1</f>
        <v>7</v>
      </c>
      <c r="B80" s="1594" t="s">
        <v>170</v>
      </c>
      <c r="C80" s="1595"/>
      <c r="D80" s="65">
        <f>+E79+1</f>
        <v>55</v>
      </c>
      <c r="E80" s="66">
        <f>+D80+F80-1</f>
        <v>55</v>
      </c>
      <c r="F80" s="66">
        <v>1</v>
      </c>
      <c r="G80" s="86" t="s">
        <v>140</v>
      </c>
      <c r="H80" s="377"/>
    </row>
    <row r="81" spans="1:8" ht="12.75" customHeight="1" x14ac:dyDescent="0.25">
      <c r="A81" s="263"/>
      <c r="B81" s="1561" t="s">
        <v>323</v>
      </c>
      <c r="C81" s="1562"/>
      <c r="D81" s="1587"/>
      <c r="E81" s="1588"/>
      <c r="F81" s="1588"/>
      <c r="G81" s="1589"/>
      <c r="H81" s="378" t="s">
        <v>324</v>
      </c>
    </row>
    <row r="82" spans="1:8" ht="12.75" customHeight="1" x14ac:dyDescent="0.25">
      <c r="A82" s="263">
        <v>8</v>
      </c>
      <c r="B82" s="141"/>
      <c r="C82" s="206" t="s">
        <v>269</v>
      </c>
      <c r="D82" s="65">
        <f>+E80+1</f>
        <v>56</v>
      </c>
      <c r="E82" s="66">
        <f>+D82+F82-1</f>
        <v>57</v>
      </c>
      <c r="F82" s="66">
        <v>2</v>
      </c>
      <c r="G82" s="86" t="s">
        <v>140</v>
      </c>
      <c r="H82" s="378">
        <v>80</v>
      </c>
    </row>
    <row r="83" spans="1:8" ht="12.75" customHeight="1" x14ac:dyDescent="0.25">
      <c r="A83" s="258">
        <v>9</v>
      </c>
      <c r="B83" s="141"/>
      <c r="C83" s="142" t="s">
        <v>146</v>
      </c>
      <c r="D83" s="65">
        <f>+E82+1</f>
        <v>58</v>
      </c>
      <c r="E83" s="66">
        <f>+D83+F83-1</f>
        <v>61</v>
      </c>
      <c r="F83" s="66">
        <v>4</v>
      </c>
      <c r="G83" s="86" t="s">
        <v>129</v>
      </c>
      <c r="H83" s="611" t="s">
        <v>309</v>
      </c>
    </row>
    <row r="84" spans="1:8" ht="12.75" customHeight="1" x14ac:dyDescent="0.25">
      <c r="A84" s="263"/>
      <c r="B84" s="1650" t="s">
        <v>213</v>
      </c>
      <c r="C84" s="1651"/>
      <c r="D84" s="1666"/>
      <c r="E84" s="1667"/>
      <c r="F84" s="1667"/>
      <c r="G84" s="1668"/>
      <c r="H84" s="607" t="s">
        <v>271</v>
      </c>
    </row>
    <row r="85" spans="1:8" ht="12.75" customHeight="1" x14ac:dyDescent="0.25">
      <c r="A85" s="263"/>
      <c r="B85" s="344"/>
      <c r="C85" s="345" t="s">
        <v>325</v>
      </c>
      <c r="D85" s="1666"/>
      <c r="E85" s="1667"/>
      <c r="F85" s="1667"/>
      <c r="G85" s="1668"/>
      <c r="H85" s="378"/>
    </row>
    <row r="86" spans="1:8" ht="12.75" customHeight="1" x14ac:dyDescent="0.25">
      <c r="A86" s="263">
        <v>10</v>
      </c>
      <c r="B86" s="265"/>
      <c r="C86" s="262" t="s">
        <v>273</v>
      </c>
      <c r="D86" s="65">
        <f>+E83+1</f>
        <v>62</v>
      </c>
      <c r="E86" s="66">
        <f>D86+F86-1</f>
        <v>66</v>
      </c>
      <c r="F86" s="260">
        <v>5</v>
      </c>
      <c r="G86" s="337" t="s">
        <v>129</v>
      </c>
      <c r="H86" s="377" t="s">
        <v>160</v>
      </c>
    </row>
    <row r="87" spans="1:8" ht="12.75" customHeight="1" x14ac:dyDescent="0.25">
      <c r="A87" s="263">
        <v>11</v>
      </c>
      <c r="B87" s="265"/>
      <c r="C87" s="325" t="s">
        <v>274</v>
      </c>
      <c r="D87" s="65">
        <f>E86+1</f>
        <v>67</v>
      </c>
      <c r="E87" s="66">
        <f>D87+F87-1</f>
        <v>69</v>
      </c>
      <c r="F87" s="260">
        <v>3</v>
      </c>
      <c r="G87" s="337" t="s">
        <v>129</v>
      </c>
      <c r="H87" s="377" t="s">
        <v>160</v>
      </c>
    </row>
    <row r="88" spans="1:8" ht="12.75" customHeight="1" x14ac:dyDescent="0.25">
      <c r="A88" s="293">
        <f>A87+1</f>
        <v>12</v>
      </c>
      <c r="B88" s="344"/>
      <c r="C88" s="345" t="s">
        <v>219</v>
      </c>
      <c r="D88" s="65">
        <f>E87+1</f>
        <v>70</v>
      </c>
      <c r="E88" s="66">
        <f>D88+F88-1</f>
        <v>74</v>
      </c>
      <c r="F88" s="260">
        <v>5</v>
      </c>
      <c r="G88" s="337" t="s">
        <v>129</v>
      </c>
      <c r="H88" s="377" t="s">
        <v>160</v>
      </c>
    </row>
    <row r="89" spans="1:8" ht="12.75" customHeight="1" thickBot="1" x14ac:dyDescent="0.3">
      <c r="A89" s="296">
        <f>A88+1</f>
        <v>13</v>
      </c>
      <c r="B89" s="1652" t="s">
        <v>170</v>
      </c>
      <c r="C89" s="1653"/>
      <c r="D89" s="71">
        <f>E88+1</f>
        <v>75</v>
      </c>
      <c r="E89" s="73">
        <f>D89+F89-1</f>
        <v>134</v>
      </c>
      <c r="F89" s="332">
        <f>F123-SUM(F69:F88)</f>
        <v>60</v>
      </c>
      <c r="G89" s="461" t="s">
        <v>140</v>
      </c>
      <c r="H89" s="603"/>
    </row>
    <row r="90" spans="1:8" ht="12.75" customHeight="1" thickBot="1" x14ac:dyDescent="0.3">
      <c r="A90" s="297"/>
      <c r="B90" s="1656" t="s">
        <v>171</v>
      </c>
      <c r="C90" s="1658"/>
      <c r="D90" s="298"/>
      <c r="E90" s="299"/>
      <c r="F90" s="202">
        <f>SUM(F68:F89)</f>
        <v>134</v>
      </c>
      <c r="G90" s="300"/>
      <c r="H90" s="381"/>
    </row>
    <row r="91" spans="1:8" ht="12.75" customHeight="1" thickBot="1" x14ac:dyDescent="0.3">
      <c r="A91" s="273"/>
      <c r="B91" s="274"/>
      <c r="C91" s="274"/>
      <c r="D91" s="274"/>
      <c r="E91" s="274"/>
      <c r="F91" s="300"/>
      <c r="G91" s="300"/>
      <c r="H91" s="381"/>
    </row>
    <row r="92" spans="1:8" ht="12.75" customHeight="1" thickBot="1" x14ac:dyDescent="0.3">
      <c r="A92" s="1656" t="s">
        <v>326</v>
      </c>
      <c r="B92" s="1657"/>
      <c r="C92" s="1657"/>
      <c r="D92" s="1657"/>
      <c r="E92" s="1657"/>
      <c r="F92" s="1657"/>
      <c r="G92" s="1657"/>
      <c r="H92" s="1658"/>
    </row>
    <row r="93" spans="1:8" ht="12.75" customHeight="1" thickBot="1" x14ac:dyDescent="0.3">
      <c r="A93" s="1659" t="s">
        <v>120</v>
      </c>
      <c r="B93" s="1661" t="s">
        <v>121</v>
      </c>
      <c r="C93" s="1662"/>
      <c r="D93" s="276" t="s">
        <v>122</v>
      </c>
      <c r="E93" s="277"/>
      <c r="F93" s="1659" t="s">
        <v>123</v>
      </c>
      <c r="G93" s="1659" t="s">
        <v>124</v>
      </c>
      <c r="H93" s="1659" t="s">
        <v>125</v>
      </c>
    </row>
    <row r="94" spans="1:8" ht="12.75" customHeight="1" thickBot="1" x14ac:dyDescent="0.3">
      <c r="A94" s="1660"/>
      <c r="B94" s="1663"/>
      <c r="C94" s="1664"/>
      <c r="D94" s="278" t="s">
        <v>126</v>
      </c>
      <c r="E94" s="278" t="s">
        <v>127</v>
      </c>
      <c r="F94" s="1665"/>
      <c r="G94" s="1665"/>
      <c r="H94" s="1665"/>
    </row>
    <row r="95" spans="1:8" ht="12.75" customHeight="1" x14ac:dyDescent="0.25">
      <c r="A95" s="279">
        <v>1</v>
      </c>
      <c r="B95" s="1642" t="s">
        <v>128</v>
      </c>
      <c r="C95" s="1728"/>
      <c r="D95" s="346">
        <v>1</v>
      </c>
      <c r="E95" s="256">
        <f>D95+F95-1</f>
        <v>1</v>
      </c>
      <c r="F95" s="256">
        <v>1</v>
      </c>
      <c r="G95" s="336" t="s">
        <v>129</v>
      </c>
      <c r="H95" s="376" t="s">
        <v>196</v>
      </c>
    </row>
    <row r="96" spans="1:8" ht="12.75" customHeight="1" x14ac:dyDescent="0.25">
      <c r="A96" s="282">
        <f>A95+1</f>
        <v>2</v>
      </c>
      <c r="B96" s="1644" t="s">
        <v>133</v>
      </c>
      <c r="C96" s="1729"/>
      <c r="D96" s="281">
        <f>E95+1</f>
        <v>2</v>
      </c>
      <c r="E96" s="260">
        <f>D96+F96-1</f>
        <v>5</v>
      </c>
      <c r="F96" s="260">
        <v>4</v>
      </c>
      <c r="G96" s="337" t="s">
        <v>129</v>
      </c>
      <c r="H96" s="377" t="s">
        <v>555</v>
      </c>
    </row>
    <row r="97" spans="1:8" ht="12.75" customHeight="1" x14ac:dyDescent="0.25">
      <c r="A97" s="283"/>
      <c r="B97" s="1720" t="s">
        <v>313</v>
      </c>
      <c r="C97" s="1730"/>
      <c r="D97" s="1693"/>
      <c r="E97" s="1694"/>
      <c r="F97" s="1694"/>
      <c r="G97" s="1695"/>
      <c r="H97" s="378"/>
    </row>
    <row r="98" spans="1:8" ht="12.75" customHeight="1" x14ac:dyDescent="0.25">
      <c r="A98" s="283">
        <f>A96+1</f>
        <v>3</v>
      </c>
      <c r="B98" s="612"/>
      <c r="C98" s="347" t="s">
        <v>314</v>
      </c>
      <c r="D98" s="281">
        <f>E96+1</f>
        <v>6</v>
      </c>
      <c r="E98" s="260">
        <f>D98+F98-1</f>
        <v>6</v>
      </c>
      <c r="F98" s="260">
        <v>1</v>
      </c>
      <c r="G98" s="337" t="s">
        <v>140</v>
      </c>
      <c r="H98" s="604" t="s">
        <v>241</v>
      </c>
    </row>
    <row r="99" spans="1:8" ht="12.75" customHeight="1" x14ac:dyDescent="0.25">
      <c r="A99" s="280">
        <f>A98+1</f>
        <v>4</v>
      </c>
      <c r="B99" s="613"/>
      <c r="C99" s="330" t="s">
        <v>315</v>
      </c>
      <c r="D99" s="281">
        <f>E98+1</f>
        <v>7</v>
      </c>
      <c r="E99" s="260">
        <f>D99+F99-1</f>
        <v>13</v>
      </c>
      <c r="F99" s="260">
        <v>7</v>
      </c>
      <c r="G99" s="337" t="s">
        <v>129</v>
      </c>
      <c r="H99" s="377" t="s">
        <v>138</v>
      </c>
    </row>
    <row r="100" spans="1:8" ht="12.75" customHeight="1" x14ac:dyDescent="0.25">
      <c r="A100" s="283">
        <f>A99+1</f>
        <v>5</v>
      </c>
      <c r="B100" s="1648" t="s">
        <v>153</v>
      </c>
      <c r="C100" s="1731"/>
      <c r="D100" s="281">
        <f>E99+1</f>
        <v>14</v>
      </c>
      <c r="E100" s="260">
        <f>D100+F100-1</f>
        <v>14</v>
      </c>
      <c r="F100" s="260">
        <v>1</v>
      </c>
      <c r="G100" s="337" t="s">
        <v>140</v>
      </c>
      <c r="H100" s="378" t="s">
        <v>179</v>
      </c>
    </row>
    <row r="101" spans="1:8" ht="12.75" customHeight="1" x14ac:dyDescent="0.25">
      <c r="A101" s="283"/>
      <c r="B101" s="545" t="s">
        <v>556</v>
      </c>
      <c r="C101" s="614"/>
      <c r="D101" s="65"/>
      <c r="E101" s="66"/>
      <c r="F101" s="66"/>
      <c r="G101" s="86"/>
      <c r="H101" s="600" t="s">
        <v>136</v>
      </c>
    </row>
    <row r="102" spans="1:8" ht="12.75" customHeight="1" x14ac:dyDescent="0.25">
      <c r="A102" s="283">
        <f>A96+1</f>
        <v>3</v>
      </c>
      <c r="B102" s="141"/>
      <c r="C102" s="321" t="s">
        <v>222</v>
      </c>
      <c r="D102" s="65">
        <f>E100+1</f>
        <v>15</v>
      </c>
      <c r="E102" s="66">
        <f>D102+F102-1</f>
        <v>22</v>
      </c>
      <c r="F102" s="66">
        <v>8</v>
      </c>
      <c r="G102" s="86" t="s">
        <v>129</v>
      </c>
      <c r="H102" s="378" t="s">
        <v>138</v>
      </c>
    </row>
    <row r="103" spans="1:8" ht="12.75" customHeight="1" x14ac:dyDescent="0.25">
      <c r="A103" s="280">
        <f>A102+1</f>
        <v>4</v>
      </c>
      <c r="B103" s="141"/>
      <c r="C103" s="307" t="s">
        <v>223</v>
      </c>
      <c r="D103" s="65">
        <f>E102+1</f>
        <v>23</v>
      </c>
      <c r="E103" s="66">
        <f>D103+F103-1</f>
        <v>23</v>
      </c>
      <c r="F103" s="66">
        <v>1</v>
      </c>
      <c r="G103" s="86" t="s">
        <v>140</v>
      </c>
      <c r="H103" s="378" t="s">
        <v>141</v>
      </c>
    </row>
    <row r="104" spans="1:8" ht="12.75" customHeight="1" x14ac:dyDescent="0.25">
      <c r="A104" s="283">
        <v>8</v>
      </c>
      <c r="B104" s="545" t="s">
        <v>557</v>
      </c>
      <c r="C104" s="614"/>
      <c r="D104" s="65"/>
      <c r="E104" s="66"/>
      <c r="F104" s="66"/>
      <c r="G104" s="86"/>
      <c r="H104" s="600" t="s">
        <v>327</v>
      </c>
    </row>
    <row r="105" spans="1:8" ht="12.75" customHeight="1" x14ac:dyDescent="0.25">
      <c r="A105" s="283"/>
      <c r="B105" s="141"/>
      <c r="C105" s="321" t="s">
        <v>222</v>
      </c>
      <c r="D105" s="65">
        <f>E103+1</f>
        <v>24</v>
      </c>
      <c r="E105" s="66">
        <f>D105+F105-1</f>
        <v>31</v>
      </c>
      <c r="F105" s="66">
        <v>8</v>
      </c>
      <c r="G105" s="86" t="s">
        <v>129</v>
      </c>
      <c r="H105" s="378" t="s">
        <v>138</v>
      </c>
    </row>
    <row r="106" spans="1:8" ht="12.75" customHeight="1" x14ac:dyDescent="0.25">
      <c r="A106" s="280"/>
      <c r="B106" s="141"/>
      <c r="C106" s="307" t="s">
        <v>223</v>
      </c>
      <c r="D106" s="65">
        <f>E105+1</f>
        <v>32</v>
      </c>
      <c r="E106" s="66">
        <f>D106+F106-1</f>
        <v>32</v>
      </c>
      <c r="F106" s="66">
        <v>1</v>
      </c>
      <c r="G106" s="86" t="s">
        <v>140</v>
      </c>
      <c r="H106" s="378" t="s">
        <v>141</v>
      </c>
    </row>
    <row r="107" spans="1:8" ht="12.75" customHeight="1" x14ac:dyDescent="0.25">
      <c r="A107" s="280">
        <v>10</v>
      </c>
      <c r="B107" s="1590" t="s">
        <v>558</v>
      </c>
      <c r="C107" s="1608"/>
      <c r="D107" s="65">
        <f>E106+1</f>
        <v>33</v>
      </c>
      <c r="E107" s="66">
        <f>D107+F107-1</f>
        <v>47</v>
      </c>
      <c r="F107" s="66">
        <v>15</v>
      </c>
      <c r="G107" s="86" t="s">
        <v>140</v>
      </c>
      <c r="H107" s="378"/>
    </row>
    <row r="108" spans="1:8" ht="12.75" customHeight="1" x14ac:dyDescent="0.25">
      <c r="A108" s="283">
        <v>11</v>
      </c>
      <c r="B108" s="1581" t="s">
        <v>559</v>
      </c>
      <c r="C108" s="1607"/>
      <c r="D108" s="1680"/>
      <c r="E108" s="1681"/>
      <c r="F108" s="1681"/>
      <c r="G108" s="1682"/>
      <c r="H108" s="600" t="s">
        <v>327</v>
      </c>
    </row>
    <row r="109" spans="1:8" ht="12.75" customHeight="1" x14ac:dyDescent="0.25">
      <c r="A109" s="283"/>
      <c r="B109" s="141"/>
      <c r="C109" s="321" t="s">
        <v>222</v>
      </c>
      <c r="D109" s="65">
        <f>E107+1</f>
        <v>48</v>
      </c>
      <c r="E109" s="66">
        <f>D109+F109-1</f>
        <v>55</v>
      </c>
      <c r="F109" s="66">
        <v>8</v>
      </c>
      <c r="G109" s="86" t="s">
        <v>129</v>
      </c>
      <c r="H109" s="378" t="s">
        <v>138</v>
      </c>
    </row>
    <row r="110" spans="1:8" ht="12.75" customHeight="1" x14ac:dyDescent="0.25">
      <c r="A110" s="280"/>
      <c r="B110" s="141"/>
      <c r="C110" s="307" t="s">
        <v>560</v>
      </c>
      <c r="D110" s="65">
        <f>E109+1</f>
        <v>56</v>
      </c>
      <c r="E110" s="66">
        <f>D110+F110-1</f>
        <v>56</v>
      </c>
      <c r="F110" s="66">
        <v>1</v>
      </c>
      <c r="G110" s="86" t="s">
        <v>140</v>
      </c>
      <c r="H110" s="378" t="s">
        <v>141</v>
      </c>
    </row>
    <row r="111" spans="1:8" ht="12.75" customHeight="1" x14ac:dyDescent="0.25">
      <c r="A111" s="280">
        <v>13</v>
      </c>
      <c r="B111" s="1590" t="s">
        <v>561</v>
      </c>
      <c r="C111" s="1608"/>
      <c r="D111" s="65">
        <f>E110+1</f>
        <v>57</v>
      </c>
      <c r="E111" s="66">
        <f>D111+F111-1</f>
        <v>71</v>
      </c>
      <c r="F111" s="66">
        <v>15</v>
      </c>
      <c r="G111" s="86" t="s">
        <v>140</v>
      </c>
      <c r="H111" s="378"/>
    </row>
    <row r="112" spans="1:8" ht="12.75" customHeight="1" x14ac:dyDescent="0.25">
      <c r="A112" s="280">
        <v>14</v>
      </c>
      <c r="B112" s="186" t="s">
        <v>562</v>
      </c>
      <c r="C112" s="309"/>
      <c r="D112" s="65">
        <f>E111+1</f>
        <v>72</v>
      </c>
      <c r="E112" s="66">
        <f>D112+F112-1</f>
        <v>73</v>
      </c>
      <c r="F112" s="66">
        <v>2</v>
      </c>
      <c r="G112" s="86" t="s">
        <v>140</v>
      </c>
      <c r="H112" s="378"/>
    </row>
    <row r="113" spans="1:8" ht="12.75" customHeight="1" x14ac:dyDescent="0.25">
      <c r="A113" s="280">
        <v>15</v>
      </c>
      <c r="B113" s="186" t="s">
        <v>563</v>
      </c>
      <c r="C113" s="309"/>
      <c r="D113" s="65">
        <f>E112+1</f>
        <v>74</v>
      </c>
      <c r="E113" s="66">
        <f>D113+F113-1</f>
        <v>75</v>
      </c>
      <c r="F113" s="66">
        <v>2</v>
      </c>
      <c r="G113" s="86" t="s">
        <v>140</v>
      </c>
      <c r="H113" s="378"/>
    </row>
    <row r="114" spans="1:8" ht="12.75" customHeight="1" x14ac:dyDescent="0.25">
      <c r="A114" s="615"/>
      <c r="B114" s="313" t="s">
        <v>335</v>
      </c>
      <c r="C114" s="314"/>
      <c r="D114" s="1680"/>
      <c r="E114" s="1681"/>
      <c r="F114" s="1681"/>
      <c r="G114" s="1682"/>
      <c r="H114" s="378"/>
    </row>
    <row r="115" spans="1:8" ht="12.75" customHeight="1" x14ac:dyDescent="0.25">
      <c r="A115" s="283">
        <v>16</v>
      </c>
      <c r="B115" s="447"/>
      <c r="C115" s="316" t="s">
        <v>336</v>
      </c>
      <c r="D115" s="65">
        <f>E113+1</f>
        <v>76</v>
      </c>
      <c r="E115" s="66">
        <f>D115+F115-1</f>
        <v>76</v>
      </c>
      <c r="F115" s="66">
        <v>1</v>
      </c>
      <c r="G115" s="86" t="s">
        <v>129</v>
      </c>
      <c r="H115" s="377" t="s">
        <v>337</v>
      </c>
    </row>
    <row r="116" spans="1:8" ht="12.75" customHeight="1" x14ac:dyDescent="0.25">
      <c r="A116" s="283">
        <v>17</v>
      </c>
      <c r="B116" s="447"/>
      <c r="C116" s="216" t="s">
        <v>338</v>
      </c>
      <c r="D116" s="65">
        <f>E115+1</f>
        <v>77</v>
      </c>
      <c r="E116" s="66">
        <f>D116+F116-1</f>
        <v>86</v>
      </c>
      <c r="F116" s="66">
        <v>10</v>
      </c>
      <c r="G116" s="86" t="s">
        <v>129</v>
      </c>
      <c r="H116" s="378" t="s">
        <v>138</v>
      </c>
    </row>
    <row r="117" spans="1:8" ht="12.75" customHeight="1" x14ac:dyDescent="0.25">
      <c r="A117" s="283">
        <f>+A116+1</f>
        <v>18</v>
      </c>
      <c r="B117" s="363"/>
      <c r="C117" s="216" t="s">
        <v>339</v>
      </c>
      <c r="D117" s="65">
        <f>E116+1</f>
        <v>87</v>
      </c>
      <c r="E117" s="66">
        <f>D117+F117-1</f>
        <v>94</v>
      </c>
      <c r="F117" s="66">
        <v>8</v>
      </c>
      <c r="G117" s="86" t="s">
        <v>129</v>
      </c>
      <c r="H117" s="378" t="s">
        <v>340</v>
      </c>
    </row>
    <row r="118" spans="1:8" ht="12.75" customHeight="1" x14ac:dyDescent="0.25">
      <c r="A118" s="282"/>
      <c r="B118" s="313" t="s">
        <v>341</v>
      </c>
      <c r="C118" s="314"/>
      <c r="D118" s="65"/>
      <c r="E118" s="66"/>
      <c r="F118" s="66"/>
      <c r="G118" s="86"/>
      <c r="H118" s="378"/>
    </row>
    <row r="119" spans="1:8" ht="12.75" customHeight="1" x14ac:dyDescent="0.25">
      <c r="A119" s="282">
        <f>+A117+1</f>
        <v>19</v>
      </c>
      <c r="B119" s="1766"/>
      <c r="C119" s="321" t="s">
        <v>342</v>
      </c>
      <c r="D119" s="65">
        <f>E117+1</f>
        <v>95</v>
      </c>
      <c r="E119" s="66">
        <f>D119+F119-1</f>
        <v>104</v>
      </c>
      <c r="F119" s="66">
        <v>10</v>
      </c>
      <c r="G119" s="86" t="s">
        <v>129</v>
      </c>
      <c r="H119" s="616" t="s">
        <v>138</v>
      </c>
    </row>
    <row r="120" spans="1:8" ht="12.75" customHeight="1" x14ac:dyDescent="0.25">
      <c r="A120" s="282">
        <f>A119+1</f>
        <v>20</v>
      </c>
      <c r="B120" s="1766"/>
      <c r="C120" s="309" t="s">
        <v>344</v>
      </c>
      <c r="D120" s="65">
        <f>E119+1</f>
        <v>105</v>
      </c>
      <c r="E120" s="66">
        <f>D120+F120-1</f>
        <v>112</v>
      </c>
      <c r="F120" s="66">
        <v>8</v>
      </c>
      <c r="G120" s="86" t="s">
        <v>129</v>
      </c>
      <c r="H120" s="378" t="s">
        <v>340</v>
      </c>
    </row>
    <row r="121" spans="1:8" ht="12.75" customHeight="1" x14ac:dyDescent="0.25">
      <c r="A121" s="282">
        <f>A120+1</f>
        <v>21</v>
      </c>
      <c r="B121" s="1766"/>
      <c r="C121" s="309" t="s">
        <v>347</v>
      </c>
      <c r="D121" s="65">
        <f>E120+1</f>
        <v>113</v>
      </c>
      <c r="E121" s="66">
        <f>D121+F121-1</f>
        <v>114</v>
      </c>
      <c r="F121" s="66">
        <v>2</v>
      </c>
      <c r="G121" s="86" t="s">
        <v>129</v>
      </c>
      <c r="H121" s="617" t="s">
        <v>348</v>
      </c>
    </row>
    <row r="122" spans="1:8" ht="12.75" customHeight="1" thickBot="1" x14ac:dyDescent="0.3">
      <c r="A122" s="282">
        <f>A121+1</f>
        <v>22</v>
      </c>
      <c r="B122" s="1924"/>
      <c r="C122" s="618" t="s">
        <v>349</v>
      </c>
      <c r="D122" s="71">
        <f>E121+1</f>
        <v>115</v>
      </c>
      <c r="E122" s="73">
        <f>D122+F122-1</f>
        <v>134</v>
      </c>
      <c r="F122" s="73">
        <v>20</v>
      </c>
      <c r="G122" s="175" t="s">
        <v>140</v>
      </c>
      <c r="H122" s="619"/>
    </row>
    <row r="123" spans="1:8" ht="12.75" customHeight="1" thickBot="1" x14ac:dyDescent="0.3">
      <c r="A123" s="297"/>
      <c r="B123" s="1925" t="s">
        <v>171</v>
      </c>
      <c r="C123" s="1926"/>
      <c r="D123" s="535"/>
      <c r="E123" s="535"/>
      <c r="F123" s="180">
        <f>SUM(F95:F122)</f>
        <v>134</v>
      </c>
      <c r="G123" s="275"/>
      <c r="H123" s="382"/>
    </row>
    <row r="124" spans="1:8" ht="12.75" customHeight="1" thickBot="1" x14ac:dyDescent="0.3">
      <c r="A124" s="274"/>
      <c r="B124" s="274"/>
      <c r="C124" s="324"/>
      <c r="D124" s="324"/>
      <c r="E124" s="324"/>
      <c r="F124" s="275"/>
      <c r="G124" s="275"/>
      <c r="H124" s="382"/>
    </row>
    <row r="125" spans="1:8" ht="12.75" customHeight="1" thickBot="1" x14ac:dyDescent="0.3">
      <c r="A125" s="1656" t="s">
        <v>238</v>
      </c>
      <c r="B125" s="1657"/>
      <c r="C125" s="1657"/>
      <c r="D125" s="1657"/>
      <c r="E125" s="1657"/>
      <c r="F125" s="1657"/>
      <c r="G125" s="1657"/>
      <c r="H125" s="1658"/>
    </row>
    <row r="126" spans="1:8" ht="12.75" customHeight="1" thickBot="1" x14ac:dyDescent="0.3">
      <c r="A126" s="1659" t="s">
        <v>120</v>
      </c>
      <c r="B126" s="1661" t="s">
        <v>121</v>
      </c>
      <c r="C126" s="1662"/>
      <c r="D126" s="276" t="s">
        <v>122</v>
      </c>
      <c r="E126" s="277"/>
      <c r="F126" s="1659" t="s">
        <v>123</v>
      </c>
      <c r="G126" s="1659" t="s">
        <v>124</v>
      </c>
      <c r="H126" s="1659" t="s">
        <v>125</v>
      </c>
    </row>
    <row r="127" spans="1:8" ht="12.75" customHeight="1" thickBot="1" x14ac:dyDescent="0.3">
      <c r="A127" s="1660"/>
      <c r="B127" s="1663"/>
      <c r="C127" s="1664"/>
      <c r="D127" s="278" t="s">
        <v>126</v>
      </c>
      <c r="E127" s="278" t="s">
        <v>127</v>
      </c>
      <c r="F127" s="1665"/>
      <c r="G127" s="1665"/>
      <c r="H127" s="1665"/>
    </row>
    <row r="128" spans="1:8" ht="12.75" customHeight="1" x14ac:dyDescent="0.25">
      <c r="A128" s="279"/>
      <c r="B128" s="1671" t="s">
        <v>128</v>
      </c>
      <c r="C128" s="1672"/>
      <c r="D128" s="1673"/>
      <c r="E128" s="1674"/>
      <c r="F128" s="1674"/>
      <c r="G128" s="1675"/>
      <c r="H128" s="376"/>
    </row>
    <row r="129" spans="1:8" ht="12.75" customHeight="1" x14ac:dyDescent="0.25">
      <c r="A129" s="283">
        <v>1</v>
      </c>
      <c r="B129" s="265"/>
      <c r="C129" s="266" t="s">
        <v>239</v>
      </c>
      <c r="D129" s="281">
        <v>1</v>
      </c>
      <c r="E129" s="260">
        <f>D129+F129-1</f>
        <v>1</v>
      </c>
      <c r="F129" s="260">
        <v>1</v>
      </c>
      <c r="G129" s="337" t="s">
        <v>129</v>
      </c>
      <c r="H129" s="377" t="s">
        <v>240</v>
      </c>
    </row>
    <row r="130" spans="1:8" ht="12.75" customHeight="1" x14ac:dyDescent="0.25">
      <c r="A130" s="280">
        <f>A129+1</f>
        <v>2</v>
      </c>
      <c r="B130" s="265"/>
      <c r="C130" s="325" t="s">
        <v>266</v>
      </c>
      <c r="D130" s="281">
        <f>E129+1</f>
        <v>2</v>
      </c>
      <c r="E130" s="260">
        <f>D130+F130-1</f>
        <v>2</v>
      </c>
      <c r="F130" s="260">
        <v>1</v>
      </c>
      <c r="G130" s="337" t="s">
        <v>129</v>
      </c>
      <c r="H130" s="377" t="s">
        <v>176</v>
      </c>
    </row>
    <row r="131" spans="1:8" ht="12.75" customHeight="1" x14ac:dyDescent="0.25">
      <c r="A131" s="280">
        <f>A130+1</f>
        <v>3</v>
      </c>
      <c r="B131" s="1648" t="s">
        <v>133</v>
      </c>
      <c r="C131" s="1649"/>
      <c r="D131" s="281">
        <f>E130+1</f>
        <v>3</v>
      </c>
      <c r="E131" s="260">
        <f>D131+F131-1</f>
        <v>6</v>
      </c>
      <c r="F131" s="260">
        <v>4</v>
      </c>
      <c r="G131" s="337" t="s">
        <v>129</v>
      </c>
      <c r="H131" s="377" t="s">
        <v>555</v>
      </c>
    </row>
    <row r="132" spans="1:8" ht="12.75" customHeight="1" x14ac:dyDescent="0.25">
      <c r="A132" s="283"/>
      <c r="B132" s="1927" t="s">
        <v>313</v>
      </c>
      <c r="C132" s="1928"/>
      <c r="D132" s="1666"/>
      <c r="E132" s="1667"/>
      <c r="F132" s="1667"/>
      <c r="G132" s="1668"/>
      <c r="H132" s="378"/>
    </row>
    <row r="133" spans="1:8" ht="12.75" customHeight="1" x14ac:dyDescent="0.25">
      <c r="A133" s="283">
        <f>A131+1</f>
        <v>4</v>
      </c>
      <c r="B133" s="265"/>
      <c r="C133" s="266" t="s">
        <v>314</v>
      </c>
      <c r="D133" s="281">
        <f>E131+1</f>
        <v>7</v>
      </c>
      <c r="E133" s="260">
        <f>D133+F133-1</f>
        <v>7</v>
      </c>
      <c r="F133" s="260">
        <v>1</v>
      </c>
      <c r="G133" s="337" t="s">
        <v>140</v>
      </c>
      <c r="H133" s="604" t="s">
        <v>241</v>
      </c>
    </row>
    <row r="134" spans="1:8" ht="12.75" customHeight="1" x14ac:dyDescent="0.25">
      <c r="A134" s="280">
        <f>A133+1</f>
        <v>5</v>
      </c>
      <c r="B134" s="292"/>
      <c r="C134" s="262" t="s">
        <v>315</v>
      </c>
      <c r="D134" s="281">
        <f>E133+1</f>
        <v>8</v>
      </c>
      <c r="E134" s="260">
        <f>D134+F134-1</f>
        <v>14</v>
      </c>
      <c r="F134" s="260">
        <v>7</v>
      </c>
      <c r="G134" s="337" t="s">
        <v>129</v>
      </c>
      <c r="H134" s="377" t="s">
        <v>138</v>
      </c>
    </row>
    <row r="135" spans="1:8" ht="12.75" customHeight="1" x14ac:dyDescent="0.25">
      <c r="A135" s="283"/>
      <c r="B135" s="1650" t="s">
        <v>135</v>
      </c>
      <c r="C135" s="1651"/>
      <c r="D135" s="1705"/>
      <c r="E135" s="1706"/>
      <c r="F135" s="1706"/>
      <c r="G135" s="1707"/>
      <c r="H135" s="600" t="s">
        <v>136</v>
      </c>
    </row>
    <row r="136" spans="1:8" ht="12.75" customHeight="1" x14ac:dyDescent="0.25">
      <c r="A136" s="283">
        <f>A134+1</f>
        <v>6</v>
      </c>
      <c r="B136" s="265"/>
      <c r="C136" s="291" t="s">
        <v>222</v>
      </c>
      <c r="D136" s="281">
        <f>E134+1</f>
        <v>15</v>
      </c>
      <c r="E136" s="260">
        <f>D136+F136-1</f>
        <v>22</v>
      </c>
      <c r="F136" s="260">
        <v>8</v>
      </c>
      <c r="G136" s="337" t="s">
        <v>129</v>
      </c>
      <c r="H136" s="378" t="s">
        <v>382</v>
      </c>
    </row>
    <row r="137" spans="1:8" ht="12.75" customHeight="1" x14ac:dyDescent="0.25">
      <c r="A137" s="280">
        <f>A136+1</f>
        <v>7</v>
      </c>
      <c r="B137" s="292"/>
      <c r="C137" s="290" t="s">
        <v>223</v>
      </c>
      <c r="D137" s="281">
        <f>E136+1</f>
        <v>23</v>
      </c>
      <c r="E137" s="260">
        <f>D137+F137-1</f>
        <v>23</v>
      </c>
      <c r="F137" s="260">
        <v>1</v>
      </c>
      <c r="G137" s="337" t="s">
        <v>140</v>
      </c>
      <c r="H137" s="378" t="s">
        <v>141</v>
      </c>
    </row>
    <row r="138" spans="1:8" ht="12.75" customHeight="1" x14ac:dyDescent="0.25">
      <c r="A138" s="280">
        <f>A137+1</f>
        <v>8</v>
      </c>
      <c r="B138" s="1648" t="s">
        <v>243</v>
      </c>
      <c r="C138" s="1649"/>
      <c r="D138" s="281">
        <f>E137+1</f>
        <v>24</v>
      </c>
      <c r="E138" s="260">
        <f>D138+F138-1</f>
        <v>33</v>
      </c>
      <c r="F138" s="260">
        <v>10</v>
      </c>
      <c r="G138" s="337" t="s">
        <v>129</v>
      </c>
      <c r="H138" s="606" t="s">
        <v>244</v>
      </c>
    </row>
    <row r="139" spans="1:8" ht="12.75" customHeight="1" x14ac:dyDescent="0.25">
      <c r="A139" s="263"/>
      <c r="B139" s="1646" t="s">
        <v>245</v>
      </c>
      <c r="C139" s="1692"/>
      <c r="D139" s="1693"/>
      <c r="E139" s="1694"/>
      <c r="F139" s="1694"/>
      <c r="G139" s="1695"/>
      <c r="H139" s="620" t="s">
        <v>246</v>
      </c>
    </row>
    <row r="140" spans="1:8" ht="12.75" customHeight="1" x14ac:dyDescent="0.25">
      <c r="A140" s="263">
        <f>A138+1</f>
        <v>9</v>
      </c>
      <c r="B140" s="265"/>
      <c r="C140" s="328" t="s">
        <v>247</v>
      </c>
      <c r="D140" s="281">
        <f>E138+1</f>
        <v>34</v>
      </c>
      <c r="E140" s="260">
        <f>D140+F140-1</f>
        <v>35</v>
      </c>
      <c r="F140" s="260">
        <v>2</v>
      </c>
      <c r="G140" s="337" t="s">
        <v>129</v>
      </c>
      <c r="H140" s="379" t="s">
        <v>248</v>
      </c>
    </row>
    <row r="141" spans="1:8" ht="12.75" customHeight="1" x14ac:dyDescent="0.25">
      <c r="A141" s="263">
        <f>A140+1</f>
        <v>10</v>
      </c>
      <c r="B141" s="265"/>
      <c r="C141" s="328" t="s">
        <v>249</v>
      </c>
      <c r="D141" s="281">
        <f>E140+1</f>
        <v>36</v>
      </c>
      <c r="E141" s="260">
        <f>D141+F141-1</f>
        <v>38</v>
      </c>
      <c r="F141" s="260">
        <v>3</v>
      </c>
      <c r="G141" s="337" t="s">
        <v>140</v>
      </c>
      <c r="H141" s="616" t="s">
        <v>250</v>
      </c>
    </row>
    <row r="142" spans="1:8" ht="12.75" customHeight="1" x14ac:dyDescent="0.25">
      <c r="A142" s="293">
        <f>A141+1</f>
        <v>11</v>
      </c>
      <c r="B142" s="329"/>
      <c r="C142" s="330" t="s">
        <v>251</v>
      </c>
      <c r="D142" s="281">
        <f>E141+1</f>
        <v>39</v>
      </c>
      <c r="E142" s="260">
        <f>D142+F142-1</f>
        <v>42</v>
      </c>
      <c r="F142" s="260">
        <v>4</v>
      </c>
      <c r="G142" s="337" t="s">
        <v>129</v>
      </c>
      <c r="H142" s="379" t="s">
        <v>252</v>
      </c>
    </row>
    <row r="143" spans="1:8" ht="12.75" customHeight="1" x14ac:dyDescent="0.25">
      <c r="A143" s="265"/>
      <c r="B143" s="1646" t="s">
        <v>253</v>
      </c>
      <c r="C143" s="1692"/>
      <c r="D143" s="1696"/>
      <c r="E143" s="1697"/>
      <c r="F143" s="1697"/>
      <c r="G143" s="1698"/>
      <c r="H143" s="378"/>
    </row>
    <row r="144" spans="1:8" ht="12.75" customHeight="1" x14ac:dyDescent="0.25">
      <c r="A144" s="263">
        <f>A142+1</f>
        <v>12</v>
      </c>
      <c r="B144" s="265"/>
      <c r="C144" s="328" t="s">
        <v>222</v>
      </c>
      <c r="D144" s="281">
        <f>E142+1</f>
        <v>43</v>
      </c>
      <c r="E144" s="260">
        <f>D144+F144-1</f>
        <v>50</v>
      </c>
      <c r="F144" s="260">
        <v>8</v>
      </c>
      <c r="G144" s="337" t="s">
        <v>129</v>
      </c>
      <c r="H144" s="377" t="s">
        <v>303</v>
      </c>
    </row>
    <row r="145" spans="1:8" ht="12.75" customHeight="1" x14ac:dyDescent="0.25">
      <c r="A145" s="293">
        <f>A144+1</f>
        <v>13</v>
      </c>
      <c r="B145" s="265"/>
      <c r="C145" s="330" t="s">
        <v>254</v>
      </c>
      <c r="D145" s="281">
        <f>E144+1</f>
        <v>51</v>
      </c>
      <c r="E145" s="260">
        <f>D145+F145-1</f>
        <v>51</v>
      </c>
      <c r="F145" s="260">
        <v>1</v>
      </c>
      <c r="G145" s="337" t="s">
        <v>140</v>
      </c>
      <c r="H145" s="378" t="s">
        <v>141</v>
      </c>
    </row>
    <row r="146" spans="1:8" ht="12.75" customHeight="1" thickBot="1" x14ac:dyDescent="0.3">
      <c r="A146" s="296">
        <f>A145+1</f>
        <v>14</v>
      </c>
      <c r="B146" s="1699" t="s">
        <v>170</v>
      </c>
      <c r="C146" s="1700"/>
      <c r="D146" s="331">
        <f>E145+1</f>
        <v>52</v>
      </c>
      <c r="E146" s="332">
        <f>D146+F146-1</f>
        <v>134</v>
      </c>
      <c r="F146" s="332">
        <f>F123-SUM(F129:F145)</f>
        <v>83</v>
      </c>
      <c r="G146" s="461" t="s">
        <v>140</v>
      </c>
      <c r="H146" s="603"/>
    </row>
    <row r="147" spans="1:8" ht="12.75" customHeight="1" thickBot="1" x14ac:dyDescent="0.3">
      <c r="A147" s="297"/>
      <c r="B147" s="1656" t="s">
        <v>171</v>
      </c>
      <c r="C147" s="1658"/>
      <c r="D147" s="333"/>
      <c r="E147" s="334"/>
      <c r="F147" s="202">
        <f>SUM(F129:F146)</f>
        <v>134</v>
      </c>
      <c r="G147" s="275"/>
      <c r="H147" s="382"/>
    </row>
  </sheetData>
  <mergeCells count="112">
    <mergeCell ref="B147:C147"/>
    <mergeCell ref="B138:C138"/>
    <mergeCell ref="B139:C139"/>
    <mergeCell ref="D139:G139"/>
    <mergeCell ref="B143:C143"/>
    <mergeCell ref="D143:G143"/>
    <mergeCell ref="B146:C146"/>
    <mergeCell ref="B128:C128"/>
    <mergeCell ref="D128:G128"/>
    <mergeCell ref="B131:C131"/>
    <mergeCell ref="B132:C132"/>
    <mergeCell ref="D132:G132"/>
    <mergeCell ref="B135:C135"/>
    <mergeCell ref="D135:G135"/>
    <mergeCell ref="B111:C111"/>
    <mergeCell ref="D114:G114"/>
    <mergeCell ref="B119:B122"/>
    <mergeCell ref="B123:C123"/>
    <mergeCell ref="A125:H125"/>
    <mergeCell ref="A126:A127"/>
    <mergeCell ref="B126:C127"/>
    <mergeCell ref="F126:F127"/>
    <mergeCell ref="G126:G127"/>
    <mergeCell ref="H126:H127"/>
    <mergeCell ref="B96:C96"/>
    <mergeCell ref="B97:C97"/>
    <mergeCell ref="D97:G97"/>
    <mergeCell ref="B100:C100"/>
    <mergeCell ref="B107:C107"/>
    <mergeCell ref="B108:C108"/>
    <mergeCell ref="D108:G108"/>
    <mergeCell ref="A93:A94"/>
    <mergeCell ref="B93:C94"/>
    <mergeCell ref="F93:F94"/>
    <mergeCell ref="G93:G94"/>
    <mergeCell ref="H93:H94"/>
    <mergeCell ref="B95:C95"/>
    <mergeCell ref="B84:C84"/>
    <mergeCell ref="D84:G84"/>
    <mergeCell ref="D85:G85"/>
    <mergeCell ref="B89:C89"/>
    <mergeCell ref="B90:C90"/>
    <mergeCell ref="A92:H92"/>
    <mergeCell ref="B72:C72"/>
    <mergeCell ref="D72:G72"/>
    <mergeCell ref="B76:C76"/>
    <mergeCell ref="D76:G76"/>
    <mergeCell ref="B80:C80"/>
    <mergeCell ref="B81:C81"/>
    <mergeCell ref="D81:G81"/>
    <mergeCell ref="H66:H67"/>
    <mergeCell ref="B68:C68"/>
    <mergeCell ref="D68:G68"/>
    <mergeCell ref="B71:C71"/>
    <mergeCell ref="B60:C60"/>
    <mergeCell ref="B61:C61"/>
    <mergeCell ref="B62:C62"/>
    <mergeCell ref="B63:C63"/>
    <mergeCell ref="B64:C64"/>
    <mergeCell ref="A66:A67"/>
    <mergeCell ref="B66:C67"/>
    <mergeCell ref="B48:C48"/>
    <mergeCell ref="D49:G49"/>
    <mergeCell ref="B53:C53"/>
    <mergeCell ref="D53:G53"/>
    <mergeCell ref="B56:C56"/>
    <mergeCell ref="B57:C57"/>
    <mergeCell ref="D57:G57"/>
    <mergeCell ref="F66:F67"/>
    <mergeCell ref="G66:G67"/>
    <mergeCell ref="B40:C40"/>
    <mergeCell ref="D40:G40"/>
    <mergeCell ref="B43:C43"/>
    <mergeCell ref="B44:C44"/>
    <mergeCell ref="B45:C45"/>
    <mergeCell ref="D45:G45"/>
    <mergeCell ref="B32:C32"/>
    <mergeCell ref="B34:C34"/>
    <mergeCell ref="B35:C35"/>
    <mergeCell ref="D35:E35"/>
    <mergeCell ref="A37:H37"/>
    <mergeCell ref="A38:A39"/>
    <mergeCell ref="B38:C39"/>
    <mergeCell ref="F38:F39"/>
    <mergeCell ref="G38:G39"/>
    <mergeCell ref="H38:H39"/>
    <mergeCell ref="B22:C22"/>
    <mergeCell ref="B23:C23"/>
    <mergeCell ref="D23:G23"/>
    <mergeCell ref="B27:C27"/>
    <mergeCell ref="D27:G27"/>
    <mergeCell ref="B31:C31"/>
    <mergeCell ref="B15:C15"/>
    <mergeCell ref="D15:G15"/>
    <mergeCell ref="B18:C18"/>
    <mergeCell ref="B19:C19"/>
    <mergeCell ref="B20:C20"/>
    <mergeCell ref="B21:C21"/>
    <mergeCell ref="B8:C8"/>
    <mergeCell ref="B9:C9"/>
    <mergeCell ref="B10:C10"/>
    <mergeCell ref="B11:C11"/>
    <mergeCell ref="D11:G11"/>
    <mergeCell ref="B14:C14"/>
    <mergeCell ref="A2:B2"/>
    <mergeCell ref="A3:H3"/>
    <mergeCell ref="A5:H5"/>
    <mergeCell ref="A6:A7"/>
    <mergeCell ref="B6:C7"/>
    <mergeCell ref="F6:F7"/>
    <mergeCell ref="G6:G7"/>
    <mergeCell ref="H6:H7"/>
  </mergeCells>
  <hyperlinks>
    <hyperlink ref="A1" location="INDICE!A1" display="ÍNDICE" xr:uid="{00000000-0004-0000-0D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130"/>
  <sheetViews>
    <sheetView workbookViewId="0">
      <selection activeCell="D120" sqref="D120"/>
    </sheetView>
  </sheetViews>
  <sheetFormatPr baseColWidth="10" defaultColWidth="11.42578125" defaultRowHeight="15" x14ac:dyDescent="0.25"/>
  <cols>
    <col min="1" max="1" width="6.7109375" customWidth="1"/>
    <col min="2" max="2" width="13.7109375" customWidth="1"/>
    <col min="3" max="3" width="30.7109375" customWidth="1"/>
    <col min="4" max="7" width="10.7109375" customWidth="1"/>
    <col min="8" max="8" width="42.7109375" customWidth="1"/>
    <col min="256" max="256" width="6.7109375" customWidth="1"/>
    <col min="257" max="257" width="13.7109375" customWidth="1"/>
    <col min="258" max="258" width="30.7109375" customWidth="1"/>
    <col min="259" max="262" width="10.7109375" customWidth="1"/>
    <col min="263" max="263" width="42.7109375" customWidth="1"/>
    <col min="512" max="512" width="6.7109375" customWidth="1"/>
    <col min="513" max="513" width="13.7109375" customWidth="1"/>
    <col min="514" max="514" width="30.7109375" customWidth="1"/>
    <col min="515" max="518" width="10.7109375" customWidth="1"/>
    <col min="519" max="519" width="42.7109375" customWidth="1"/>
    <col min="768" max="768" width="6.7109375" customWidth="1"/>
    <col min="769" max="769" width="13.7109375" customWidth="1"/>
    <col min="770" max="770" width="30.7109375" customWidth="1"/>
    <col min="771" max="774" width="10.7109375" customWidth="1"/>
    <col min="775" max="775" width="42.7109375" customWidth="1"/>
    <col min="1024" max="1024" width="6.7109375" customWidth="1"/>
    <col min="1025" max="1025" width="13.7109375" customWidth="1"/>
    <col min="1026" max="1026" width="30.7109375" customWidth="1"/>
    <col min="1027" max="1030" width="10.7109375" customWidth="1"/>
    <col min="1031" max="1031" width="42.7109375" customWidth="1"/>
    <col min="1280" max="1280" width="6.7109375" customWidth="1"/>
    <col min="1281" max="1281" width="13.7109375" customWidth="1"/>
    <col min="1282" max="1282" width="30.7109375" customWidth="1"/>
    <col min="1283" max="1286" width="10.7109375" customWidth="1"/>
    <col min="1287" max="1287" width="42.7109375" customWidth="1"/>
    <col min="1536" max="1536" width="6.7109375" customWidth="1"/>
    <col min="1537" max="1537" width="13.7109375" customWidth="1"/>
    <col min="1538" max="1538" width="30.7109375" customWidth="1"/>
    <col min="1539" max="1542" width="10.7109375" customWidth="1"/>
    <col min="1543" max="1543" width="42.7109375" customWidth="1"/>
    <col min="1792" max="1792" width="6.7109375" customWidth="1"/>
    <col min="1793" max="1793" width="13.7109375" customWidth="1"/>
    <col min="1794" max="1794" width="30.7109375" customWidth="1"/>
    <col min="1795" max="1798" width="10.7109375" customWidth="1"/>
    <col min="1799" max="1799" width="42.7109375" customWidth="1"/>
    <col min="2048" max="2048" width="6.7109375" customWidth="1"/>
    <col min="2049" max="2049" width="13.7109375" customWidth="1"/>
    <col min="2050" max="2050" width="30.7109375" customWidth="1"/>
    <col min="2051" max="2054" width="10.7109375" customWidth="1"/>
    <col min="2055" max="2055" width="42.7109375" customWidth="1"/>
    <col min="2304" max="2304" width="6.7109375" customWidth="1"/>
    <col min="2305" max="2305" width="13.7109375" customWidth="1"/>
    <col min="2306" max="2306" width="30.7109375" customWidth="1"/>
    <col min="2307" max="2310" width="10.7109375" customWidth="1"/>
    <col min="2311" max="2311" width="42.7109375" customWidth="1"/>
    <col min="2560" max="2560" width="6.7109375" customWidth="1"/>
    <col min="2561" max="2561" width="13.7109375" customWidth="1"/>
    <col min="2562" max="2562" width="30.7109375" customWidth="1"/>
    <col min="2563" max="2566" width="10.7109375" customWidth="1"/>
    <col min="2567" max="2567" width="42.7109375" customWidth="1"/>
    <col min="2816" max="2816" width="6.7109375" customWidth="1"/>
    <col min="2817" max="2817" width="13.7109375" customWidth="1"/>
    <col min="2818" max="2818" width="30.7109375" customWidth="1"/>
    <col min="2819" max="2822" width="10.7109375" customWidth="1"/>
    <col min="2823" max="2823" width="42.7109375" customWidth="1"/>
    <col min="3072" max="3072" width="6.7109375" customWidth="1"/>
    <col min="3073" max="3073" width="13.7109375" customWidth="1"/>
    <col min="3074" max="3074" width="30.7109375" customWidth="1"/>
    <col min="3075" max="3078" width="10.7109375" customWidth="1"/>
    <col min="3079" max="3079" width="42.7109375" customWidth="1"/>
    <col min="3328" max="3328" width="6.7109375" customWidth="1"/>
    <col min="3329" max="3329" width="13.7109375" customWidth="1"/>
    <col min="3330" max="3330" width="30.7109375" customWidth="1"/>
    <col min="3331" max="3334" width="10.7109375" customWidth="1"/>
    <col min="3335" max="3335" width="42.7109375" customWidth="1"/>
    <col min="3584" max="3584" width="6.7109375" customWidth="1"/>
    <col min="3585" max="3585" width="13.7109375" customWidth="1"/>
    <col min="3586" max="3586" width="30.7109375" customWidth="1"/>
    <col min="3587" max="3590" width="10.7109375" customWidth="1"/>
    <col min="3591" max="3591" width="42.7109375" customWidth="1"/>
    <col min="3840" max="3840" width="6.7109375" customWidth="1"/>
    <col min="3841" max="3841" width="13.7109375" customWidth="1"/>
    <col min="3842" max="3842" width="30.7109375" customWidth="1"/>
    <col min="3843" max="3846" width="10.7109375" customWidth="1"/>
    <col min="3847" max="3847" width="42.7109375" customWidth="1"/>
    <col min="4096" max="4096" width="6.7109375" customWidth="1"/>
    <col min="4097" max="4097" width="13.7109375" customWidth="1"/>
    <col min="4098" max="4098" width="30.7109375" customWidth="1"/>
    <col min="4099" max="4102" width="10.7109375" customWidth="1"/>
    <col min="4103" max="4103" width="42.7109375" customWidth="1"/>
    <col min="4352" max="4352" width="6.7109375" customWidth="1"/>
    <col min="4353" max="4353" width="13.7109375" customWidth="1"/>
    <col min="4354" max="4354" width="30.7109375" customWidth="1"/>
    <col min="4355" max="4358" width="10.7109375" customWidth="1"/>
    <col min="4359" max="4359" width="42.7109375" customWidth="1"/>
    <col min="4608" max="4608" width="6.7109375" customWidth="1"/>
    <col min="4609" max="4609" width="13.7109375" customWidth="1"/>
    <col min="4610" max="4610" width="30.7109375" customWidth="1"/>
    <col min="4611" max="4614" width="10.7109375" customWidth="1"/>
    <col min="4615" max="4615" width="42.7109375" customWidth="1"/>
    <col min="4864" max="4864" width="6.7109375" customWidth="1"/>
    <col min="4865" max="4865" width="13.7109375" customWidth="1"/>
    <col min="4866" max="4866" width="30.7109375" customWidth="1"/>
    <col min="4867" max="4870" width="10.7109375" customWidth="1"/>
    <col min="4871" max="4871" width="42.7109375" customWidth="1"/>
    <col min="5120" max="5120" width="6.7109375" customWidth="1"/>
    <col min="5121" max="5121" width="13.7109375" customWidth="1"/>
    <col min="5122" max="5122" width="30.7109375" customWidth="1"/>
    <col min="5123" max="5126" width="10.7109375" customWidth="1"/>
    <col min="5127" max="5127" width="42.7109375" customWidth="1"/>
    <col min="5376" max="5376" width="6.7109375" customWidth="1"/>
    <col min="5377" max="5377" width="13.7109375" customWidth="1"/>
    <col min="5378" max="5378" width="30.7109375" customWidth="1"/>
    <col min="5379" max="5382" width="10.7109375" customWidth="1"/>
    <col min="5383" max="5383" width="42.7109375" customWidth="1"/>
    <col min="5632" max="5632" width="6.7109375" customWidth="1"/>
    <col min="5633" max="5633" width="13.7109375" customWidth="1"/>
    <col min="5634" max="5634" width="30.7109375" customWidth="1"/>
    <col min="5635" max="5638" width="10.7109375" customWidth="1"/>
    <col min="5639" max="5639" width="42.7109375" customWidth="1"/>
    <col min="5888" max="5888" width="6.7109375" customWidth="1"/>
    <col min="5889" max="5889" width="13.7109375" customWidth="1"/>
    <col min="5890" max="5890" width="30.7109375" customWidth="1"/>
    <col min="5891" max="5894" width="10.7109375" customWidth="1"/>
    <col min="5895" max="5895" width="42.7109375" customWidth="1"/>
    <col min="6144" max="6144" width="6.7109375" customWidth="1"/>
    <col min="6145" max="6145" width="13.7109375" customWidth="1"/>
    <col min="6146" max="6146" width="30.7109375" customWidth="1"/>
    <col min="6147" max="6150" width="10.7109375" customWidth="1"/>
    <col min="6151" max="6151" width="42.7109375" customWidth="1"/>
    <col min="6400" max="6400" width="6.7109375" customWidth="1"/>
    <col min="6401" max="6401" width="13.7109375" customWidth="1"/>
    <col min="6402" max="6402" width="30.7109375" customWidth="1"/>
    <col min="6403" max="6406" width="10.7109375" customWidth="1"/>
    <col min="6407" max="6407" width="42.7109375" customWidth="1"/>
    <col min="6656" max="6656" width="6.7109375" customWidth="1"/>
    <col min="6657" max="6657" width="13.7109375" customWidth="1"/>
    <col min="6658" max="6658" width="30.7109375" customWidth="1"/>
    <col min="6659" max="6662" width="10.7109375" customWidth="1"/>
    <col min="6663" max="6663" width="42.7109375" customWidth="1"/>
    <col min="6912" max="6912" width="6.7109375" customWidth="1"/>
    <col min="6913" max="6913" width="13.7109375" customWidth="1"/>
    <col min="6914" max="6914" width="30.7109375" customWidth="1"/>
    <col min="6915" max="6918" width="10.7109375" customWidth="1"/>
    <col min="6919" max="6919" width="42.7109375" customWidth="1"/>
    <col min="7168" max="7168" width="6.7109375" customWidth="1"/>
    <col min="7169" max="7169" width="13.7109375" customWidth="1"/>
    <col min="7170" max="7170" width="30.7109375" customWidth="1"/>
    <col min="7171" max="7174" width="10.7109375" customWidth="1"/>
    <col min="7175" max="7175" width="42.7109375" customWidth="1"/>
    <col min="7424" max="7424" width="6.7109375" customWidth="1"/>
    <col min="7425" max="7425" width="13.7109375" customWidth="1"/>
    <col min="7426" max="7426" width="30.7109375" customWidth="1"/>
    <col min="7427" max="7430" width="10.7109375" customWidth="1"/>
    <col min="7431" max="7431" width="42.7109375" customWidth="1"/>
    <col min="7680" max="7680" width="6.7109375" customWidth="1"/>
    <col min="7681" max="7681" width="13.7109375" customWidth="1"/>
    <col min="7682" max="7682" width="30.7109375" customWidth="1"/>
    <col min="7683" max="7686" width="10.7109375" customWidth="1"/>
    <col min="7687" max="7687" width="42.7109375" customWidth="1"/>
    <col min="7936" max="7936" width="6.7109375" customWidth="1"/>
    <col min="7937" max="7937" width="13.7109375" customWidth="1"/>
    <col min="7938" max="7938" width="30.7109375" customWidth="1"/>
    <col min="7939" max="7942" width="10.7109375" customWidth="1"/>
    <col min="7943" max="7943" width="42.7109375" customWidth="1"/>
    <col min="8192" max="8192" width="6.7109375" customWidth="1"/>
    <col min="8193" max="8193" width="13.7109375" customWidth="1"/>
    <col min="8194" max="8194" width="30.7109375" customWidth="1"/>
    <col min="8195" max="8198" width="10.7109375" customWidth="1"/>
    <col min="8199" max="8199" width="42.7109375" customWidth="1"/>
    <col min="8448" max="8448" width="6.7109375" customWidth="1"/>
    <col min="8449" max="8449" width="13.7109375" customWidth="1"/>
    <col min="8450" max="8450" width="30.7109375" customWidth="1"/>
    <col min="8451" max="8454" width="10.7109375" customWidth="1"/>
    <col min="8455" max="8455" width="42.7109375" customWidth="1"/>
    <col min="8704" max="8704" width="6.7109375" customWidth="1"/>
    <col min="8705" max="8705" width="13.7109375" customWidth="1"/>
    <col min="8706" max="8706" width="30.7109375" customWidth="1"/>
    <col min="8707" max="8710" width="10.7109375" customWidth="1"/>
    <col min="8711" max="8711" width="42.7109375" customWidth="1"/>
    <col min="8960" max="8960" width="6.7109375" customWidth="1"/>
    <col min="8961" max="8961" width="13.7109375" customWidth="1"/>
    <col min="8962" max="8962" width="30.7109375" customWidth="1"/>
    <col min="8963" max="8966" width="10.7109375" customWidth="1"/>
    <col min="8967" max="8967" width="42.7109375" customWidth="1"/>
    <col min="9216" max="9216" width="6.7109375" customWidth="1"/>
    <col min="9217" max="9217" width="13.7109375" customWidth="1"/>
    <col min="9218" max="9218" width="30.7109375" customWidth="1"/>
    <col min="9219" max="9222" width="10.7109375" customWidth="1"/>
    <col min="9223" max="9223" width="42.7109375" customWidth="1"/>
    <col min="9472" max="9472" width="6.7109375" customWidth="1"/>
    <col min="9473" max="9473" width="13.7109375" customWidth="1"/>
    <col min="9474" max="9474" width="30.7109375" customWidth="1"/>
    <col min="9475" max="9478" width="10.7109375" customWidth="1"/>
    <col min="9479" max="9479" width="42.7109375" customWidth="1"/>
    <col min="9728" max="9728" width="6.7109375" customWidth="1"/>
    <col min="9729" max="9729" width="13.7109375" customWidth="1"/>
    <col min="9730" max="9730" width="30.7109375" customWidth="1"/>
    <col min="9731" max="9734" width="10.7109375" customWidth="1"/>
    <col min="9735" max="9735" width="42.7109375" customWidth="1"/>
    <col min="9984" max="9984" width="6.7109375" customWidth="1"/>
    <col min="9985" max="9985" width="13.7109375" customWidth="1"/>
    <col min="9986" max="9986" width="30.7109375" customWidth="1"/>
    <col min="9987" max="9990" width="10.7109375" customWidth="1"/>
    <col min="9991" max="9991" width="42.7109375" customWidth="1"/>
    <col min="10240" max="10240" width="6.7109375" customWidth="1"/>
    <col min="10241" max="10241" width="13.7109375" customWidth="1"/>
    <col min="10242" max="10242" width="30.7109375" customWidth="1"/>
    <col min="10243" max="10246" width="10.7109375" customWidth="1"/>
    <col min="10247" max="10247" width="42.7109375" customWidth="1"/>
    <col min="10496" max="10496" width="6.7109375" customWidth="1"/>
    <col min="10497" max="10497" width="13.7109375" customWidth="1"/>
    <col min="10498" max="10498" width="30.7109375" customWidth="1"/>
    <col min="10499" max="10502" width="10.7109375" customWidth="1"/>
    <col min="10503" max="10503" width="42.7109375" customWidth="1"/>
    <col min="10752" max="10752" width="6.7109375" customWidth="1"/>
    <col min="10753" max="10753" width="13.7109375" customWidth="1"/>
    <col min="10754" max="10754" width="30.7109375" customWidth="1"/>
    <col min="10755" max="10758" width="10.7109375" customWidth="1"/>
    <col min="10759" max="10759" width="42.7109375" customWidth="1"/>
    <col min="11008" max="11008" width="6.7109375" customWidth="1"/>
    <col min="11009" max="11009" width="13.7109375" customWidth="1"/>
    <col min="11010" max="11010" width="30.7109375" customWidth="1"/>
    <col min="11011" max="11014" width="10.7109375" customWidth="1"/>
    <col min="11015" max="11015" width="42.7109375" customWidth="1"/>
    <col min="11264" max="11264" width="6.7109375" customWidth="1"/>
    <col min="11265" max="11265" width="13.7109375" customWidth="1"/>
    <col min="11266" max="11266" width="30.7109375" customWidth="1"/>
    <col min="11267" max="11270" width="10.7109375" customWidth="1"/>
    <col min="11271" max="11271" width="42.7109375" customWidth="1"/>
    <col min="11520" max="11520" width="6.7109375" customWidth="1"/>
    <col min="11521" max="11521" width="13.7109375" customWidth="1"/>
    <col min="11522" max="11522" width="30.7109375" customWidth="1"/>
    <col min="11523" max="11526" width="10.7109375" customWidth="1"/>
    <col min="11527" max="11527" width="42.7109375" customWidth="1"/>
    <col min="11776" max="11776" width="6.7109375" customWidth="1"/>
    <col min="11777" max="11777" width="13.7109375" customWidth="1"/>
    <col min="11778" max="11778" width="30.7109375" customWidth="1"/>
    <col min="11779" max="11782" width="10.7109375" customWidth="1"/>
    <col min="11783" max="11783" width="42.7109375" customWidth="1"/>
    <col min="12032" max="12032" width="6.7109375" customWidth="1"/>
    <col min="12033" max="12033" width="13.7109375" customWidth="1"/>
    <col min="12034" max="12034" width="30.7109375" customWidth="1"/>
    <col min="12035" max="12038" width="10.7109375" customWidth="1"/>
    <col min="12039" max="12039" width="42.7109375" customWidth="1"/>
    <col min="12288" max="12288" width="6.7109375" customWidth="1"/>
    <col min="12289" max="12289" width="13.7109375" customWidth="1"/>
    <col min="12290" max="12290" width="30.7109375" customWidth="1"/>
    <col min="12291" max="12294" width="10.7109375" customWidth="1"/>
    <col min="12295" max="12295" width="42.7109375" customWidth="1"/>
    <col min="12544" max="12544" width="6.7109375" customWidth="1"/>
    <col min="12545" max="12545" width="13.7109375" customWidth="1"/>
    <col min="12546" max="12546" width="30.7109375" customWidth="1"/>
    <col min="12547" max="12550" width="10.7109375" customWidth="1"/>
    <col min="12551" max="12551" width="42.7109375" customWidth="1"/>
    <col min="12800" max="12800" width="6.7109375" customWidth="1"/>
    <col min="12801" max="12801" width="13.7109375" customWidth="1"/>
    <col min="12802" max="12802" width="30.7109375" customWidth="1"/>
    <col min="12803" max="12806" width="10.7109375" customWidth="1"/>
    <col min="12807" max="12807" width="42.7109375" customWidth="1"/>
    <col min="13056" max="13056" width="6.7109375" customWidth="1"/>
    <col min="13057" max="13057" width="13.7109375" customWidth="1"/>
    <col min="13058" max="13058" width="30.7109375" customWidth="1"/>
    <col min="13059" max="13062" width="10.7109375" customWidth="1"/>
    <col min="13063" max="13063" width="42.7109375" customWidth="1"/>
    <col min="13312" max="13312" width="6.7109375" customWidth="1"/>
    <col min="13313" max="13313" width="13.7109375" customWidth="1"/>
    <col min="13314" max="13314" width="30.7109375" customWidth="1"/>
    <col min="13315" max="13318" width="10.7109375" customWidth="1"/>
    <col min="13319" max="13319" width="42.7109375" customWidth="1"/>
    <col min="13568" max="13568" width="6.7109375" customWidth="1"/>
    <col min="13569" max="13569" width="13.7109375" customWidth="1"/>
    <col min="13570" max="13570" width="30.7109375" customWidth="1"/>
    <col min="13571" max="13574" width="10.7109375" customWidth="1"/>
    <col min="13575" max="13575" width="42.7109375" customWidth="1"/>
    <col min="13824" max="13824" width="6.7109375" customWidth="1"/>
    <col min="13825" max="13825" width="13.7109375" customWidth="1"/>
    <col min="13826" max="13826" width="30.7109375" customWidth="1"/>
    <col min="13827" max="13830" width="10.7109375" customWidth="1"/>
    <col min="13831" max="13831" width="42.7109375" customWidth="1"/>
    <col min="14080" max="14080" width="6.7109375" customWidth="1"/>
    <col min="14081" max="14081" width="13.7109375" customWidth="1"/>
    <col min="14082" max="14082" width="30.7109375" customWidth="1"/>
    <col min="14083" max="14086" width="10.7109375" customWidth="1"/>
    <col min="14087" max="14087" width="42.7109375" customWidth="1"/>
    <col min="14336" max="14336" width="6.7109375" customWidth="1"/>
    <col min="14337" max="14337" width="13.7109375" customWidth="1"/>
    <col min="14338" max="14338" width="30.7109375" customWidth="1"/>
    <col min="14339" max="14342" width="10.7109375" customWidth="1"/>
    <col min="14343" max="14343" width="42.7109375" customWidth="1"/>
    <col min="14592" max="14592" width="6.7109375" customWidth="1"/>
    <col min="14593" max="14593" width="13.7109375" customWidth="1"/>
    <col min="14594" max="14594" width="30.7109375" customWidth="1"/>
    <col min="14595" max="14598" width="10.7109375" customWidth="1"/>
    <col min="14599" max="14599" width="42.7109375" customWidth="1"/>
    <col min="14848" max="14848" width="6.7109375" customWidth="1"/>
    <col min="14849" max="14849" width="13.7109375" customWidth="1"/>
    <col min="14850" max="14850" width="30.7109375" customWidth="1"/>
    <col min="14851" max="14854" width="10.7109375" customWidth="1"/>
    <col min="14855" max="14855" width="42.7109375" customWidth="1"/>
    <col min="15104" max="15104" width="6.7109375" customWidth="1"/>
    <col min="15105" max="15105" width="13.7109375" customWidth="1"/>
    <col min="15106" max="15106" width="30.7109375" customWidth="1"/>
    <col min="15107" max="15110" width="10.7109375" customWidth="1"/>
    <col min="15111" max="15111" width="42.7109375" customWidth="1"/>
    <col min="15360" max="15360" width="6.7109375" customWidth="1"/>
    <col min="15361" max="15361" width="13.7109375" customWidth="1"/>
    <col min="15362" max="15362" width="30.7109375" customWidth="1"/>
    <col min="15363" max="15366" width="10.7109375" customWidth="1"/>
    <col min="15367" max="15367" width="42.7109375" customWidth="1"/>
    <col min="15616" max="15616" width="6.7109375" customWidth="1"/>
    <col min="15617" max="15617" width="13.7109375" customWidth="1"/>
    <col min="15618" max="15618" width="30.7109375" customWidth="1"/>
    <col min="15619" max="15622" width="10.7109375" customWidth="1"/>
    <col min="15623" max="15623" width="42.7109375" customWidth="1"/>
    <col min="15872" max="15872" width="6.7109375" customWidth="1"/>
    <col min="15873" max="15873" width="13.7109375" customWidth="1"/>
    <col min="15874" max="15874" width="30.7109375" customWidth="1"/>
    <col min="15875" max="15878" width="10.7109375" customWidth="1"/>
    <col min="15879" max="15879" width="42.7109375" customWidth="1"/>
    <col min="16128" max="16128" width="6.7109375" customWidth="1"/>
    <col min="16129" max="16129" width="13.7109375" customWidth="1"/>
    <col min="16130" max="16130" width="30.7109375" customWidth="1"/>
    <col min="16131" max="16134" width="10.7109375" customWidth="1"/>
    <col min="16135" max="16135" width="42.7109375" customWidth="1"/>
  </cols>
  <sheetData>
    <row r="1" spans="1:8" s="31" customFormat="1" ht="18" customHeight="1" thickBot="1" x14ac:dyDescent="0.25">
      <c r="A1" s="16" t="s">
        <v>100</v>
      </c>
    </row>
    <row r="2" spans="1:8" s="31" customFormat="1" ht="18" customHeight="1" thickBot="1" x14ac:dyDescent="0.25">
      <c r="A2" s="1615" t="s">
        <v>564</v>
      </c>
      <c r="B2" s="1616"/>
      <c r="F2" s="34"/>
      <c r="G2" s="34"/>
    </row>
    <row r="3" spans="1:8" s="31" customFormat="1" ht="36" customHeight="1" thickBot="1" x14ac:dyDescent="0.25">
      <c r="A3" s="1617" t="s">
        <v>565</v>
      </c>
      <c r="B3" s="1618"/>
      <c r="C3" s="1618"/>
      <c r="D3" s="1618"/>
      <c r="E3" s="1618"/>
      <c r="F3" s="1618"/>
      <c r="G3" s="1618"/>
      <c r="H3" s="1619"/>
    </row>
    <row r="4" spans="1:8" s="31" customFormat="1" ht="18" customHeight="1" thickBot="1" x14ac:dyDescent="0.25"/>
    <row r="5" spans="1:8" ht="15.75" thickBot="1" x14ac:dyDescent="0.3">
      <c r="A5" s="1569" t="s">
        <v>119</v>
      </c>
      <c r="B5" s="1571"/>
      <c r="C5" s="1571"/>
      <c r="D5" s="1571"/>
      <c r="E5" s="1571"/>
      <c r="F5" s="1571"/>
      <c r="G5" s="1571"/>
      <c r="H5" s="1570"/>
    </row>
    <row r="6" spans="1:8" ht="15.75" thickBot="1" x14ac:dyDescent="0.3">
      <c r="A6" s="1572" t="s">
        <v>120</v>
      </c>
      <c r="B6" s="1574" t="s">
        <v>121</v>
      </c>
      <c r="C6" s="1575"/>
      <c r="D6" s="40" t="s">
        <v>122</v>
      </c>
      <c r="E6" s="41"/>
      <c r="F6" s="1572" t="s">
        <v>123</v>
      </c>
      <c r="G6" s="1572" t="s">
        <v>124</v>
      </c>
      <c r="H6" s="1572" t="s">
        <v>125</v>
      </c>
    </row>
    <row r="7" spans="1:8" ht="15.75" thickBot="1" x14ac:dyDescent="0.3">
      <c r="A7" s="1580"/>
      <c r="B7" s="1605"/>
      <c r="C7" s="1606"/>
      <c r="D7" s="44" t="s">
        <v>126</v>
      </c>
      <c r="E7" s="44" t="s">
        <v>127</v>
      </c>
      <c r="F7" s="1580"/>
      <c r="G7" s="1580"/>
      <c r="H7" s="1573"/>
    </row>
    <row r="8" spans="1:8" x14ac:dyDescent="0.25">
      <c r="A8" s="490">
        <v>1</v>
      </c>
      <c r="B8" s="1810" t="s">
        <v>128</v>
      </c>
      <c r="C8" s="1811"/>
      <c r="D8" s="346">
        <v>1</v>
      </c>
      <c r="E8" s="256">
        <f>D8+F8-1</f>
        <v>1</v>
      </c>
      <c r="F8" s="256">
        <v>1</v>
      </c>
      <c r="G8" s="336" t="s">
        <v>129</v>
      </c>
      <c r="H8" s="376" t="s">
        <v>130</v>
      </c>
    </row>
    <row r="9" spans="1:8" x14ac:dyDescent="0.25">
      <c r="A9" s="282">
        <f>A8+1</f>
        <v>2</v>
      </c>
      <c r="B9" s="1648" t="s">
        <v>131</v>
      </c>
      <c r="C9" s="1649"/>
      <c r="D9" s="281">
        <f>E8+1</f>
        <v>2</v>
      </c>
      <c r="E9" s="260">
        <f>D9+F9-1</f>
        <v>5</v>
      </c>
      <c r="F9" s="260">
        <v>4</v>
      </c>
      <c r="G9" s="337" t="s">
        <v>129</v>
      </c>
      <c r="H9" s="378" t="s">
        <v>132</v>
      </c>
    </row>
    <row r="10" spans="1:8" x14ac:dyDescent="0.25">
      <c r="A10" s="282">
        <f>A9+1</f>
        <v>3</v>
      </c>
      <c r="B10" s="1648" t="s">
        <v>133</v>
      </c>
      <c r="C10" s="1649"/>
      <c r="D10" s="281">
        <f>E9+1</f>
        <v>6</v>
      </c>
      <c r="E10" s="260">
        <f>D10+F10-1</f>
        <v>9</v>
      </c>
      <c r="F10" s="260">
        <v>4</v>
      </c>
      <c r="G10" s="337" t="s">
        <v>129</v>
      </c>
      <c r="H10" s="377" t="s">
        <v>566</v>
      </c>
    </row>
    <row r="11" spans="1:8" ht="36.75" customHeight="1" x14ac:dyDescent="0.25">
      <c r="A11" s="282"/>
      <c r="B11" s="1789" t="s">
        <v>135</v>
      </c>
      <c r="C11" s="1790"/>
      <c r="D11" s="1853"/>
      <c r="E11" s="1854"/>
      <c r="F11" s="1854"/>
      <c r="G11" s="1855"/>
      <c r="H11" s="600" t="s">
        <v>136</v>
      </c>
    </row>
    <row r="12" spans="1:8" x14ac:dyDescent="0.25">
      <c r="A12" s="282">
        <f>A10+1</f>
        <v>4</v>
      </c>
      <c r="B12" s="531"/>
      <c r="C12" s="290" t="s">
        <v>137</v>
      </c>
      <c r="D12" s="281">
        <f>E10+1</f>
        <v>10</v>
      </c>
      <c r="E12" s="260">
        <f>D12+F12-1</f>
        <v>17</v>
      </c>
      <c r="F12" s="260">
        <v>8</v>
      </c>
      <c r="G12" s="337" t="s">
        <v>129</v>
      </c>
      <c r="H12" s="378" t="s">
        <v>182</v>
      </c>
    </row>
    <row r="13" spans="1:8" x14ac:dyDescent="0.25">
      <c r="A13" s="282">
        <f>A12+1</f>
        <v>5</v>
      </c>
      <c r="B13" s="531"/>
      <c r="C13" s="290" t="s">
        <v>139</v>
      </c>
      <c r="D13" s="281">
        <f>E12+1</f>
        <v>18</v>
      </c>
      <c r="E13" s="260">
        <f>D13+F13-1</f>
        <v>18</v>
      </c>
      <c r="F13" s="260">
        <v>1</v>
      </c>
      <c r="G13" s="337" t="s">
        <v>140</v>
      </c>
      <c r="H13" s="378" t="s">
        <v>141</v>
      </c>
    </row>
    <row r="14" spans="1:8" x14ac:dyDescent="0.25">
      <c r="A14" s="282">
        <f>A13+1</f>
        <v>6</v>
      </c>
      <c r="B14" s="1648" t="s">
        <v>142</v>
      </c>
      <c r="C14" s="1649"/>
      <c r="D14" s="281">
        <f>E13+1</f>
        <v>19</v>
      </c>
      <c r="E14" s="260">
        <f>D14+F14-1</f>
        <v>25</v>
      </c>
      <c r="F14" s="260">
        <v>7</v>
      </c>
      <c r="G14" s="337" t="s">
        <v>129</v>
      </c>
      <c r="H14" s="378" t="s">
        <v>138</v>
      </c>
    </row>
    <row r="15" spans="1:8" x14ac:dyDescent="0.25">
      <c r="A15" s="282"/>
      <c r="B15" s="1646" t="s">
        <v>143</v>
      </c>
      <c r="C15" s="1647"/>
      <c r="D15" s="1693"/>
      <c r="E15" s="1694"/>
      <c r="F15" s="1694"/>
      <c r="G15" s="1695"/>
      <c r="H15" s="378"/>
    </row>
    <row r="16" spans="1:8" x14ac:dyDescent="0.25">
      <c r="A16" s="282">
        <f>A14+1</f>
        <v>7</v>
      </c>
      <c r="B16" s="531"/>
      <c r="C16" s="290" t="s">
        <v>144</v>
      </c>
      <c r="D16" s="281">
        <f>E14+1</f>
        <v>26</v>
      </c>
      <c r="E16" s="260">
        <f t="shared" ref="E16:E22" si="0">D16+F16-1</f>
        <v>27</v>
      </c>
      <c r="F16" s="260">
        <v>2</v>
      </c>
      <c r="G16" s="337" t="s">
        <v>140</v>
      </c>
      <c r="H16" s="378" t="s">
        <v>145</v>
      </c>
    </row>
    <row r="17" spans="1:8" x14ac:dyDescent="0.25">
      <c r="A17" s="282">
        <f t="shared" ref="A17:A22" si="1">A16+1</f>
        <v>8</v>
      </c>
      <c r="B17" s="531"/>
      <c r="C17" s="290" t="s">
        <v>146</v>
      </c>
      <c r="D17" s="281">
        <f t="shared" ref="D17:D22" si="2">E16+1</f>
        <v>28</v>
      </c>
      <c r="E17" s="260">
        <f t="shared" si="0"/>
        <v>31</v>
      </c>
      <c r="F17" s="260">
        <v>4</v>
      </c>
      <c r="G17" s="337" t="s">
        <v>129</v>
      </c>
      <c r="H17" s="378" t="s">
        <v>147</v>
      </c>
    </row>
    <row r="18" spans="1:8" x14ac:dyDescent="0.25">
      <c r="A18" s="282">
        <f t="shared" si="1"/>
        <v>9</v>
      </c>
      <c r="B18" s="1648" t="s">
        <v>148</v>
      </c>
      <c r="C18" s="1649"/>
      <c r="D18" s="281">
        <f t="shared" si="2"/>
        <v>32</v>
      </c>
      <c r="E18" s="260">
        <f t="shared" si="0"/>
        <v>41</v>
      </c>
      <c r="F18" s="260">
        <v>10</v>
      </c>
      <c r="G18" s="337" t="s">
        <v>129</v>
      </c>
      <c r="H18" s="378" t="s">
        <v>149</v>
      </c>
    </row>
    <row r="19" spans="1:8" x14ac:dyDescent="0.25">
      <c r="A19" s="282">
        <f t="shared" si="1"/>
        <v>10</v>
      </c>
      <c r="B19" s="1648" t="s">
        <v>150</v>
      </c>
      <c r="C19" s="1649"/>
      <c r="D19" s="281">
        <f t="shared" si="2"/>
        <v>42</v>
      </c>
      <c r="E19" s="260">
        <f t="shared" si="0"/>
        <v>51</v>
      </c>
      <c r="F19" s="260">
        <v>10</v>
      </c>
      <c r="G19" s="337" t="s">
        <v>129</v>
      </c>
      <c r="H19" s="377" t="s">
        <v>457</v>
      </c>
    </row>
    <row r="20" spans="1:8" x14ac:dyDescent="0.25">
      <c r="A20" s="282">
        <f t="shared" si="1"/>
        <v>11</v>
      </c>
      <c r="B20" s="1648" t="s">
        <v>152</v>
      </c>
      <c r="C20" s="1649"/>
      <c r="D20" s="281">
        <f t="shared" si="2"/>
        <v>52</v>
      </c>
      <c r="E20" s="260">
        <f t="shared" si="0"/>
        <v>52</v>
      </c>
      <c r="F20" s="260">
        <v>1</v>
      </c>
      <c r="G20" s="337" t="s">
        <v>140</v>
      </c>
      <c r="H20" s="378" t="s">
        <v>98</v>
      </c>
    </row>
    <row r="21" spans="1:8" x14ac:dyDescent="0.25">
      <c r="A21" s="282">
        <f t="shared" si="1"/>
        <v>12</v>
      </c>
      <c r="B21" s="1648" t="s">
        <v>153</v>
      </c>
      <c r="C21" s="1649"/>
      <c r="D21" s="281">
        <f t="shared" si="2"/>
        <v>53</v>
      </c>
      <c r="E21" s="260">
        <f t="shared" si="0"/>
        <v>53</v>
      </c>
      <c r="F21" s="260">
        <v>1</v>
      </c>
      <c r="G21" s="337" t="s">
        <v>140</v>
      </c>
      <c r="H21" s="378" t="s">
        <v>154</v>
      </c>
    </row>
    <row r="22" spans="1:8" x14ac:dyDescent="0.25">
      <c r="A22" s="282">
        <f t="shared" si="1"/>
        <v>13</v>
      </c>
      <c r="B22" s="1648" t="s">
        <v>155</v>
      </c>
      <c r="C22" s="1649"/>
      <c r="D22" s="281">
        <f t="shared" si="2"/>
        <v>54</v>
      </c>
      <c r="E22" s="260">
        <f t="shared" si="0"/>
        <v>60</v>
      </c>
      <c r="F22" s="260">
        <v>7</v>
      </c>
      <c r="G22" s="337" t="s">
        <v>129</v>
      </c>
      <c r="H22" s="377" t="s">
        <v>138</v>
      </c>
    </row>
    <row r="23" spans="1:8" x14ac:dyDescent="0.25">
      <c r="A23" s="282"/>
      <c r="B23" s="1646" t="s">
        <v>158</v>
      </c>
      <c r="C23" s="1647"/>
      <c r="D23" s="1693"/>
      <c r="E23" s="1694"/>
      <c r="F23" s="1694"/>
      <c r="G23" s="1695"/>
      <c r="H23" s="379"/>
    </row>
    <row r="24" spans="1:8" x14ac:dyDescent="0.25">
      <c r="A24" s="282">
        <v>14</v>
      </c>
      <c r="B24" s="531"/>
      <c r="C24" s="290" t="s">
        <v>159</v>
      </c>
      <c r="D24" s="281">
        <f>E22+1</f>
        <v>61</v>
      </c>
      <c r="E24" s="260">
        <f>D24+F24-1</f>
        <v>62</v>
      </c>
      <c r="F24" s="260">
        <v>2</v>
      </c>
      <c r="G24" s="337" t="s">
        <v>129</v>
      </c>
      <c r="H24" s="621" t="s">
        <v>160</v>
      </c>
    </row>
    <row r="25" spans="1:8" x14ac:dyDescent="0.25">
      <c r="A25" s="282">
        <v>15</v>
      </c>
      <c r="B25" s="531"/>
      <c r="C25" s="290" t="s">
        <v>161</v>
      </c>
      <c r="D25" s="281">
        <f>E24+1</f>
        <v>63</v>
      </c>
      <c r="E25" s="260">
        <f>D25+F25-1</f>
        <v>64</v>
      </c>
      <c r="F25" s="260">
        <v>2</v>
      </c>
      <c r="G25" s="337" t="s">
        <v>129</v>
      </c>
      <c r="H25" s="621" t="s">
        <v>160</v>
      </c>
    </row>
    <row r="26" spans="1:8" x14ac:dyDescent="0.25">
      <c r="A26" s="282">
        <v>16</v>
      </c>
      <c r="B26" s="531"/>
      <c r="C26" s="290" t="s">
        <v>162</v>
      </c>
      <c r="D26" s="281">
        <f>E25+1</f>
        <v>65</v>
      </c>
      <c r="E26" s="260">
        <f>D26+F26-1</f>
        <v>68</v>
      </c>
      <c r="F26" s="260">
        <v>4</v>
      </c>
      <c r="G26" s="337" t="s">
        <v>129</v>
      </c>
      <c r="H26" s="621" t="s">
        <v>160</v>
      </c>
    </row>
    <row r="27" spans="1:8" x14ac:dyDescent="0.25">
      <c r="A27" s="282"/>
      <c r="B27" s="1646" t="s">
        <v>163</v>
      </c>
      <c r="C27" s="1647"/>
      <c r="D27" s="1693"/>
      <c r="E27" s="1694"/>
      <c r="F27" s="1694"/>
      <c r="G27" s="1695"/>
      <c r="H27" s="379"/>
    </row>
    <row r="28" spans="1:8" x14ac:dyDescent="0.25">
      <c r="A28" s="282">
        <v>17</v>
      </c>
      <c r="B28" s="531"/>
      <c r="C28" s="290" t="s">
        <v>164</v>
      </c>
      <c r="D28" s="281">
        <f>E26+1</f>
        <v>69</v>
      </c>
      <c r="E28" s="260">
        <f t="shared" ref="E28:E33" si="3">D28+F28-1</f>
        <v>70</v>
      </c>
      <c r="F28" s="260">
        <v>2</v>
      </c>
      <c r="G28" s="337" t="s">
        <v>129</v>
      </c>
      <c r="H28" s="621" t="s">
        <v>160</v>
      </c>
    </row>
    <row r="29" spans="1:8" x14ac:dyDescent="0.25">
      <c r="A29" s="282">
        <v>18</v>
      </c>
      <c r="B29" s="531"/>
      <c r="C29" s="290" t="s">
        <v>165</v>
      </c>
      <c r="D29" s="281">
        <f>E28+1</f>
        <v>71</v>
      </c>
      <c r="E29" s="260">
        <f t="shared" si="3"/>
        <v>72</v>
      </c>
      <c r="F29" s="260">
        <v>2</v>
      </c>
      <c r="G29" s="337" t="s">
        <v>129</v>
      </c>
      <c r="H29" s="621" t="s">
        <v>160</v>
      </c>
    </row>
    <row r="30" spans="1:8" x14ac:dyDescent="0.25">
      <c r="A30" s="282">
        <v>19</v>
      </c>
      <c r="B30" s="531"/>
      <c r="C30" s="290" t="s">
        <v>166</v>
      </c>
      <c r="D30" s="281">
        <f>E29+1</f>
        <v>73</v>
      </c>
      <c r="E30" s="260">
        <f t="shared" si="3"/>
        <v>76</v>
      </c>
      <c r="F30" s="260">
        <v>4</v>
      </c>
      <c r="G30" s="337" t="s">
        <v>129</v>
      </c>
      <c r="H30" s="621" t="s">
        <v>160</v>
      </c>
    </row>
    <row r="31" spans="1:8" x14ac:dyDescent="0.25">
      <c r="A31" s="282">
        <f>A30+1</f>
        <v>20</v>
      </c>
      <c r="B31" s="1648" t="s">
        <v>167</v>
      </c>
      <c r="C31" s="1649"/>
      <c r="D31" s="281">
        <f>E30+1</f>
        <v>77</v>
      </c>
      <c r="E31" s="260">
        <f t="shared" si="3"/>
        <v>78</v>
      </c>
      <c r="F31" s="260">
        <v>2</v>
      </c>
      <c r="G31" s="337" t="s">
        <v>129</v>
      </c>
      <c r="H31" s="380" t="s">
        <v>168</v>
      </c>
    </row>
    <row r="32" spans="1:8" x14ac:dyDescent="0.25">
      <c r="A32" s="282">
        <f>A31+1</f>
        <v>21</v>
      </c>
      <c r="B32" s="1648" t="s">
        <v>169</v>
      </c>
      <c r="C32" s="1649"/>
      <c r="D32" s="65">
        <f>E31+1</f>
        <v>79</v>
      </c>
      <c r="E32" s="66">
        <f t="shared" si="3"/>
        <v>86</v>
      </c>
      <c r="F32" s="66">
        <v>8</v>
      </c>
      <c r="G32" s="337" t="s">
        <v>129</v>
      </c>
      <c r="H32" s="621" t="s">
        <v>160</v>
      </c>
    </row>
    <row r="33" spans="1:8" ht="15.75" thickBot="1" x14ac:dyDescent="0.3">
      <c r="A33" s="541">
        <f>A32+1</f>
        <v>22</v>
      </c>
      <c r="B33" s="1699" t="s">
        <v>170</v>
      </c>
      <c r="C33" s="1780"/>
      <c r="D33" s="71">
        <f>E32+1</f>
        <v>87</v>
      </c>
      <c r="E33" s="73">
        <f t="shared" si="3"/>
        <v>203</v>
      </c>
      <c r="F33" s="73">
        <f>+F34-D33+1</f>
        <v>117</v>
      </c>
      <c r="G33" s="461" t="s">
        <v>140</v>
      </c>
      <c r="H33" s="603"/>
    </row>
    <row r="34" spans="1:8" ht="15.75" thickBot="1" x14ac:dyDescent="0.3">
      <c r="A34" s="622"/>
      <c r="B34" s="1929" t="s">
        <v>171</v>
      </c>
      <c r="C34" s="1930"/>
      <c r="D34" s="623"/>
      <c r="E34" s="624"/>
      <c r="F34" s="625">
        <f>F107</f>
        <v>203</v>
      </c>
      <c r="G34" s="626"/>
      <c r="H34" s="382"/>
    </row>
    <row r="35" spans="1:8" ht="15.75" thickBot="1" x14ac:dyDescent="0.3">
      <c r="A35" s="273"/>
      <c r="B35" s="274"/>
      <c r="C35" s="273"/>
      <c r="D35" s="273"/>
      <c r="E35" s="273"/>
      <c r="F35" s="275"/>
      <c r="G35" s="275"/>
      <c r="H35" s="382"/>
    </row>
    <row r="36" spans="1:8" ht="15.75" thickBot="1" x14ac:dyDescent="0.3">
      <c r="A36" s="1656" t="s">
        <v>172</v>
      </c>
      <c r="B36" s="1657"/>
      <c r="C36" s="1657"/>
      <c r="D36" s="1657"/>
      <c r="E36" s="1657"/>
      <c r="F36" s="1657"/>
      <c r="G36" s="1657"/>
      <c r="H36" s="1658"/>
    </row>
    <row r="37" spans="1:8" ht="15.75" thickBot="1" x14ac:dyDescent="0.3">
      <c r="A37" s="1659" t="s">
        <v>120</v>
      </c>
      <c r="B37" s="1661" t="s">
        <v>121</v>
      </c>
      <c r="C37" s="1662"/>
      <c r="D37" s="276" t="s">
        <v>122</v>
      </c>
      <c r="E37" s="277"/>
      <c r="F37" s="1659" t="s">
        <v>123</v>
      </c>
      <c r="G37" s="1659" t="s">
        <v>124</v>
      </c>
      <c r="H37" s="1659" t="s">
        <v>125</v>
      </c>
    </row>
    <row r="38" spans="1:8" ht="15.75" thickBot="1" x14ac:dyDescent="0.3">
      <c r="A38" s="1660"/>
      <c r="B38" s="1820"/>
      <c r="C38" s="1821"/>
      <c r="D38" s="627" t="s">
        <v>126</v>
      </c>
      <c r="E38" s="627" t="s">
        <v>127</v>
      </c>
      <c r="F38" s="1660"/>
      <c r="G38" s="1660"/>
      <c r="H38" s="1665"/>
    </row>
    <row r="39" spans="1:8" x14ac:dyDescent="0.25">
      <c r="A39" s="490"/>
      <c r="B39" s="1671" t="s">
        <v>128</v>
      </c>
      <c r="C39" s="1672"/>
      <c r="D39" s="1832"/>
      <c r="E39" s="1833"/>
      <c r="F39" s="1833"/>
      <c r="G39" s="1850"/>
      <c r="H39" s="376"/>
    </row>
    <row r="40" spans="1:8" x14ac:dyDescent="0.25">
      <c r="A40" s="282">
        <v>1</v>
      </c>
      <c r="B40" s="531"/>
      <c r="C40" s="262" t="s">
        <v>239</v>
      </c>
      <c r="D40" s="281">
        <v>1</v>
      </c>
      <c r="E40" s="260">
        <f t="shared" ref="E40:E46" si="4">D40+F40-1</f>
        <v>1</v>
      </c>
      <c r="F40" s="260">
        <v>1</v>
      </c>
      <c r="G40" s="337" t="s">
        <v>129</v>
      </c>
      <c r="H40" s="377" t="s">
        <v>174</v>
      </c>
    </row>
    <row r="41" spans="1:8" x14ac:dyDescent="0.25">
      <c r="A41" s="282">
        <f t="shared" ref="A41:A46" si="5">A40+1</f>
        <v>2</v>
      </c>
      <c r="B41" s="531"/>
      <c r="C41" s="262" t="s">
        <v>266</v>
      </c>
      <c r="D41" s="281">
        <f t="shared" ref="D41:D46" si="6">E40+1</f>
        <v>2</v>
      </c>
      <c r="E41" s="260">
        <f t="shared" si="4"/>
        <v>2</v>
      </c>
      <c r="F41" s="260">
        <v>1</v>
      </c>
      <c r="G41" s="337" t="s">
        <v>129</v>
      </c>
      <c r="H41" s="377" t="s">
        <v>176</v>
      </c>
    </row>
    <row r="42" spans="1:8" x14ac:dyDescent="0.25">
      <c r="A42" s="282">
        <f t="shared" si="5"/>
        <v>3</v>
      </c>
      <c r="B42" s="1736" t="s">
        <v>131</v>
      </c>
      <c r="C42" s="1737"/>
      <c r="D42" s="281">
        <f t="shared" si="6"/>
        <v>3</v>
      </c>
      <c r="E42" s="260">
        <f t="shared" si="4"/>
        <v>6</v>
      </c>
      <c r="F42" s="260">
        <v>4</v>
      </c>
      <c r="G42" s="337" t="s">
        <v>129</v>
      </c>
      <c r="H42" s="378" t="s">
        <v>132</v>
      </c>
    </row>
    <row r="43" spans="1:8" x14ac:dyDescent="0.25">
      <c r="A43" s="282">
        <f t="shared" si="5"/>
        <v>4</v>
      </c>
      <c r="B43" s="1648" t="s">
        <v>133</v>
      </c>
      <c r="C43" s="1649"/>
      <c r="D43" s="281">
        <f t="shared" si="6"/>
        <v>7</v>
      </c>
      <c r="E43" s="260">
        <f t="shared" si="4"/>
        <v>10</v>
      </c>
      <c r="F43" s="260">
        <v>4</v>
      </c>
      <c r="G43" s="337" t="s">
        <v>129</v>
      </c>
      <c r="H43" s="377" t="s">
        <v>566</v>
      </c>
    </row>
    <row r="44" spans="1:8" ht="27" customHeight="1" x14ac:dyDescent="0.25">
      <c r="A44" s="282">
        <f t="shared" si="5"/>
        <v>5</v>
      </c>
      <c r="B44" s="1835" t="s">
        <v>152</v>
      </c>
      <c r="C44" s="1836"/>
      <c r="D44" s="516">
        <f t="shared" si="6"/>
        <v>11</v>
      </c>
      <c r="E44" s="505">
        <f t="shared" si="4"/>
        <v>11</v>
      </c>
      <c r="F44" s="505">
        <v>1</v>
      </c>
      <c r="G44" s="506" t="s">
        <v>140</v>
      </c>
      <c r="H44" s="628" t="s">
        <v>178</v>
      </c>
    </row>
    <row r="45" spans="1:8" x14ac:dyDescent="0.25">
      <c r="A45" s="282">
        <f t="shared" si="5"/>
        <v>6</v>
      </c>
      <c r="B45" s="1648" t="s">
        <v>155</v>
      </c>
      <c r="C45" s="1649"/>
      <c r="D45" s="281">
        <f t="shared" si="6"/>
        <v>12</v>
      </c>
      <c r="E45" s="260">
        <f t="shared" si="4"/>
        <v>18</v>
      </c>
      <c r="F45" s="260">
        <v>7</v>
      </c>
      <c r="G45" s="337" t="s">
        <v>129</v>
      </c>
      <c r="H45" s="377" t="s">
        <v>138</v>
      </c>
    </row>
    <row r="46" spans="1:8" x14ac:dyDescent="0.25">
      <c r="A46" s="282">
        <f t="shared" si="5"/>
        <v>7</v>
      </c>
      <c r="B46" s="1646" t="s">
        <v>153</v>
      </c>
      <c r="C46" s="1647"/>
      <c r="D46" s="281">
        <f t="shared" si="6"/>
        <v>19</v>
      </c>
      <c r="E46" s="260">
        <f t="shared" si="4"/>
        <v>19</v>
      </c>
      <c r="F46" s="260">
        <v>1</v>
      </c>
      <c r="G46" s="337" t="s">
        <v>140</v>
      </c>
      <c r="H46" s="378" t="s">
        <v>567</v>
      </c>
    </row>
    <row r="47" spans="1:8" x14ac:dyDescent="0.25">
      <c r="A47" s="282"/>
      <c r="B47" s="1817" t="s">
        <v>316</v>
      </c>
      <c r="C47" s="1931"/>
      <c r="D47" s="1693"/>
      <c r="E47" s="1694"/>
      <c r="F47" s="1694"/>
      <c r="G47" s="1695"/>
      <c r="H47" s="378" t="s">
        <v>157</v>
      </c>
    </row>
    <row r="48" spans="1:8" x14ac:dyDescent="0.25">
      <c r="A48" s="282"/>
      <c r="B48" s="1817" t="s">
        <v>409</v>
      </c>
      <c r="C48" s="1931"/>
      <c r="D48" s="1693"/>
      <c r="E48" s="1694"/>
      <c r="F48" s="1694"/>
      <c r="G48" s="1695"/>
      <c r="H48" s="378"/>
    </row>
    <row r="49" spans="1:8" x14ac:dyDescent="0.25">
      <c r="A49" s="282">
        <f>A46+1</f>
        <v>8</v>
      </c>
      <c r="B49" s="531"/>
      <c r="C49" s="290" t="s">
        <v>137</v>
      </c>
      <c r="D49" s="281">
        <f>E46+1</f>
        <v>20</v>
      </c>
      <c r="E49" s="260">
        <f>D49+F49-1</f>
        <v>27</v>
      </c>
      <c r="F49" s="260">
        <v>8</v>
      </c>
      <c r="G49" s="337" t="s">
        <v>129</v>
      </c>
      <c r="H49" s="378" t="s">
        <v>182</v>
      </c>
    </row>
    <row r="50" spans="1:8" ht="24.75" x14ac:dyDescent="0.25">
      <c r="A50" s="282">
        <f>A49+1</f>
        <v>9</v>
      </c>
      <c r="B50" s="531"/>
      <c r="C50" s="523" t="s">
        <v>139</v>
      </c>
      <c r="D50" s="516">
        <f>E49+1</f>
        <v>28</v>
      </c>
      <c r="E50" s="505">
        <f>D50+F50-1</f>
        <v>28</v>
      </c>
      <c r="F50" s="505">
        <v>1</v>
      </c>
      <c r="G50" s="506" t="s">
        <v>140</v>
      </c>
      <c r="H50" s="606" t="s">
        <v>183</v>
      </c>
    </row>
    <row r="51" spans="1:8" x14ac:dyDescent="0.25">
      <c r="A51" s="282"/>
      <c r="B51" s="1817" t="s">
        <v>317</v>
      </c>
      <c r="C51" s="1931"/>
      <c r="D51" s="1693"/>
      <c r="E51" s="1694"/>
      <c r="F51" s="1694"/>
      <c r="G51" s="1695"/>
      <c r="H51" s="378"/>
    </row>
    <row r="52" spans="1:8" ht="27" customHeight="1" x14ac:dyDescent="0.25">
      <c r="A52" s="282">
        <f>A50+1</f>
        <v>10</v>
      </c>
      <c r="B52" s="531"/>
      <c r="C52" s="523" t="s">
        <v>185</v>
      </c>
      <c r="D52" s="516">
        <f>E50+1</f>
        <v>29</v>
      </c>
      <c r="E52" s="505">
        <f>D52+F52-1</f>
        <v>29</v>
      </c>
      <c r="F52" s="505">
        <v>1</v>
      </c>
      <c r="G52" s="506" t="s">
        <v>140</v>
      </c>
      <c r="H52" s="607" t="s">
        <v>186</v>
      </c>
    </row>
    <row r="53" spans="1:8" ht="30.75" customHeight="1" x14ac:dyDescent="0.25">
      <c r="A53" s="282">
        <f>A52+1</f>
        <v>11</v>
      </c>
      <c r="B53" s="531"/>
      <c r="C53" s="523" t="s">
        <v>261</v>
      </c>
      <c r="D53" s="516">
        <f>E52+1</f>
        <v>30</v>
      </c>
      <c r="E53" s="505">
        <f>D53+F53-1</f>
        <v>36</v>
      </c>
      <c r="F53" s="505">
        <v>7</v>
      </c>
      <c r="G53" s="506" t="s">
        <v>129</v>
      </c>
      <c r="H53" s="616" t="s">
        <v>188</v>
      </c>
    </row>
    <row r="54" spans="1:8" x14ac:dyDescent="0.25">
      <c r="A54" s="282">
        <f>A53+1</f>
        <v>12</v>
      </c>
      <c r="B54" s="1648" t="s">
        <v>170</v>
      </c>
      <c r="C54" s="1649"/>
      <c r="D54" s="516">
        <f>+E53+1</f>
        <v>37</v>
      </c>
      <c r="E54" s="505">
        <f>+D54+F54-1</f>
        <v>42</v>
      </c>
      <c r="F54" s="505">
        <v>6</v>
      </c>
      <c r="G54" s="506" t="s">
        <v>140</v>
      </c>
      <c r="H54" s="629"/>
    </row>
    <row r="55" spans="1:8" ht="37.5" customHeight="1" x14ac:dyDescent="0.25">
      <c r="A55" s="282"/>
      <c r="B55" s="1789" t="s">
        <v>135</v>
      </c>
      <c r="C55" s="1790"/>
      <c r="D55" s="516"/>
      <c r="E55" s="505"/>
      <c r="F55" s="505"/>
      <c r="G55" s="506"/>
      <c r="H55" s="600" t="s">
        <v>136</v>
      </c>
    </row>
    <row r="56" spans="1:8" x14ac:dyDescent="0.25">
      <c r="A56" s="282">
        <f>A54+1</f>
        <v>13</v>
      </c>
      <c r="B56" s="531"/>
      <c r="C56" s="290" t="s">
        <v>137</v>
      </c>
      <c r="D56" s="516">
        <f>+E54+1</f>
        <v>43</v>
      </c>
      <c r="E56" s="505">
        <f t="shared" ref="E56:E61" si="7">D56+F56-1</f>
        <v>50</v>
      </c>
      <c r="F56" s="505">
        <v>8</v>
      </c>
      <c r="G56" s="506" t="s">
        <v>129</v>
      </c>
      <c r="H56" s="379" t="s">
        <v>568</v>
      </c>
    </row>
    <row r="57" spans="1:8" x14ac:dyDescent="0.25">
      <c r="A57" s="282">
        <f t="shared" ref="A57:A62" si="8">A56+1</f>
        <v>14</v>
      </c>
      <c r="B57" s="531"/>
      <c r="C57" s="290" t="s">
        <v>139</v>
      </c>
      <c r="D57" s="281">
        <f>E56+1</f>
        <v>51</v>
      </c>
      <c r="E57" s="260">
        <f t="shared" si="7"/>
        <v>51</v>
      </c>
      <c r="F57" s="260">
        <v>1</v>
      </c>
      <c r="G57" s="337" t="s">
        <v>140</v>
      </c>
      <c r="H57" s="378" t="s">
        <v>141</v>
      </c>
    </row>
    <row r="58" spans="1:8" x14ac:dyDescent="0.25">
      <c r="A58" s="282">
        <f t="shared" si="8"/>
        <v>15</v>
      </c>
      <c r="B58" s="1648" t="s">
        <v>190</v>
      </c>
      <c r="C58" s="1649"/>
      <c r="D58" s="281">
        <f>E57+1</f>
        <v>52</v>
      </c>
      <c r="E58" s="260">
        <f t="shared" si="7"/>
        <v>81</v>
      </c>
      <c r="F58" s="260">
        <v>30</v>
      </c>
      <c r="G58" s="337" t="s">
        <v>140</v>
      </c>
      <c r="H58" s="607" t="s">
        <v>191</v>
      </c>
    </row>
    <row r="59" spans="1:8" x14ac:dyDescent="0.25">
      <c r="A59" s="282">
        <f t="shared" si="8"/>
        <v>16</v>
      </c>
      <c r="B59" s="1648" t="s">
        <v>197</v>
      </c>
      <c r="C59" s="1649"/>
      <c r="D59" s="281">
        <f>E58+1</f>
        <v>82</v>
      </c>
      <c r="E59" s="260">
        <f t="shared" si="7"/>
        <v>116</v>
      </c>
      <c r="F59" s="260">
        <v>35</v>
      </c>
      <c r="G59" s="337" t="s">
        <v>140</v>
      </c>
      <c r="H59" s="607" t="s">
        <v>191</v>
      </c>
    </row>
    <row r="60" spans="1:8" x14ac:dyDescent="0.25">
      <c r="A60" s="282">
        <f t="shared" si="8"/>
        <v>17</v>
      </c>
      <c r="B60" s="1648" t="s">
        <v>198</v>
      </c>
      <c r="C60" s="1649"/>
      <c r="D60" s="281">
        <f>E59+1</f>
        <v>117</v>
      </c>
      <c r="E60" s="260">
        <f t="shared" si="7"/>
        <v>131</v>
      </c>
      <c r="F60" s="260">
        <v>15</v>
      </c>
      <c r="G60" s="337" t="s">
        <v>140</v>
      </c>
      <c r="H60" s="607" t="s">
        <v>191</v>
      </c>
    </row>
    <row r="61" spans="1:8" ht="20.25" customHeight="1" x14ac:dyDescent="0.25">
      <c r="A61" s="282">
        <f t="shared" si="8"/>
        <v>18</v>
      </c>
      <c r="B61" s="1835" t="s">
        <v>199</v>
      </c>
      <c r="C61" s="1836"/>
      <c r="D61" s="516">
        <f>E60+1</f>
        <v>132</v>
      </c>
      <c r="E61" s="505">
        <f t="shared" si="7"/>
        <v>161</v>
      </c>
      <c r="F61" s="505">
        <v>30</v>
      </c>
      <c r="G61" s="506" t="s">
        <v>140</v>
      </c>
      <c r="H61" s="620" t="s">
        <v>200</v>
      </c>
    </row>
    <row r="62" spans="1:8" x14ac:dyDescent="0.25">
      <c r="A62" s="282">
        <f t="shared" si="8"/>
        <v>19</v>
      </c>
      <c r="B62" s="1646" t="s">
        <v>201</v>
      </c>
      <c r="C62" s="1647"/>
      <c r="D62" s="1693"/>
      <c r="E62" s="1694"/>
      <c r="F62" s="1694"/>
      <c r="G62" s="1695"/>
      <c r="H62" s="378"/>
    </row>
    <row r="63" spans="1:8" x14ac:dyDescent="0.25">
      <c r="A63" s="282"/>
      <c r="B63" s="531"/>
      <c r="C63" s="290" t="s">
        <v>263</v>
      </c>
      <c r="D63" s="281">
        <f>E61+1</f>
        <v>162</v>
      </c>
      <c r="E63" s="260">
        <f>D63+F63-1</f>
        <v>163</v>
      </c>
      <c r="F63" s="260">
        <v>2</v>
      </c>
      <c r="G63" s="337" t="s">
        <v>129</v>
      </c>
      <c r="H63" s="621" t="s">
        <v>203</v>
      </c>
    </row>
    <row r="64" spans="1:8" x14ac:dyDescent="0.25">
      <c r="A64" s="282"/>
      <c r="B64" s="531"/>
      <c r="C64" s="290" t="s">
        <v>264</v>
      </c>
      <c r="D64" s="281">
        <f>E63+1</f>
        <v>164</v>
      </c>
      <c r="E64" s="260">
        <f>D64+F64-1</f>
        <v>165</v>
      </c>
      <c r="F64" s="260">
        <v>2</v>
      </c>
      <c r="G64" s="337" t="s">
        <v>129</v>
      </c>
      <c r="H64" s="379" t="s">
        <v>205</v>
      </c>
    </row>
    <row r="65" spans="1:8" x14ac:dyDescent="0.25">
      <c r="A65" s="282"/>
      <c r="B65" s="531"/>
      <c r="C65" s="290" t="s">
        <v>265</v>
      </c>
      <c r="D65" s="281">
        <f>E64+1</f>
        <v>166</v>
      </c>
      <c r="E65" s="260">
        <f>D65+F65-1</f>
        <v>172</v>
      </c>
      <c r="F65" s="260">
        <v>7</v>
      </c>
      <c r="G65" s="337" t="s">
        <v>129</v>
      </c>
      <c r="H65" s="379" t="s">
        <v>205</v>
      </c>
    </row>
    <row r="66" spans="1:8" ht="18.75" customHeight="1" x14ac:dyDescent="0.25">
      <c r="A66" s="282">
        <f>A62+1</f>
        <v>20</v>
      </c>
      <c r="B66" s="1646" t="s">
        <v>207</v>
      </c>
      <c r="C66" s="1647"/>
      <c r="D66" s="1693"/>
      <c r="E66" s="1694"/>
      <c r="F66" s="1694"/>
      <c r="G66" s="1695"/>
      <c r="H66" s="607" t="s">
        <v>208</v>
      </c>
    </row>
    <row r="67" spans="1:8" x14ac:dyDescent="0.25">
      <c r="A67" s="282"/>
      <c r="B67" s="531"/>
      <c r="C67" s="290" t="s">
        <v>263</v>
      </c>
      <c r="D67" s="281">
        <f>E65+1</f>
        <v>173</v>
      </c>
      <c r="E67" s="260">
        <f>D67+F67-1</f>
        <v>174</v>
      </c>
      <c r="F67" s="260">
        <v>2</v>
      </c>
      <c r="G67" s="337" t="s">
        <v>129</v>
      </c>
      <c r="H67" s="621" t="s">
        <v>203</v>
      </c>
    </row>
    <row r="68" spans="1:8" x14ac:dyDescent="0.25">
      <c r="A68" s="282"/>
      <c r="B68" s="531"/>
      <c r="C68" s="290" t="s">
        <v>264</v>
      </c>
      <c r="D68" s="281">
        <f>E67+1</f>
        <v>175</v>
      </c>
      <c r="E68" s="260">
        <f>D68+F68-1</f>
        <v>176</v>
      </c>
      <c r="F68" s="260">
        <v>2</v>
      </c>
      <c r="G68" s="337" t="s">
        <v>129</v>
      </c>
      <c r="H68" s="379" t="s">
        <v>138</v>
      </c>
    </row>
    <row r="69" spans="1:8" x14ac:dyDescent="0.25">
      <c r="A69" s="282"/>
      <c r="B69" s="531"/>
      <c r="C69" s="290" t="s">
        <v>265</v>
      </c>
      <c r="D69" s="281">
        <f>E68+1</f>
        <v>177</v>
      </c>
      <c r="E69" s="260">
        <f>D69+F69-1</f>
        <v>183</v>
      </c>
      <c r="F69" s="260">
        <v>7</v>
      </c>
      <c r="G69" s="337" t="s">
        <v>129</v>
      </c>
      <c r="H69" s="379" t="s">
        <v>138</v>
      </c>
    </row>
    <row r="70" spans="1:8" x14ac:dyDescent="0.25">
      <c r="A70" s="282">
        <v>29</v>
      </c>
      <c r="B70" s="1648" t="s">
        <v>170</v>
      </c>
      <c r="C70" s="1649"/>
      <c r="D70" s="281">
        <f>+E69+1</f>
        <v>184</v>
      </c>
      <c r="E70" s="260">
        <f>+D70+F70-1</f>
        <v>184</v>
      </c>
      <c r="F70" s="260">
        <v>1</v>
      </c>
      <c r="G70" s="337" t="s">
        <v>140</v>
      </c>
      <c r="H70" s="378" t="s">
        <v>569</v>
      </c>
    </row>
    <row r="71" spans="1:8" x14ac:dyDescent="0.25">
      <c r="A71" s="282"/>
      <c r="B71" s="1646" t="s">
        <v>143</v>
      </c>
      <c r="C71" s="1647"/>
      <c r="D71" s="1693"/>
      <c r="E71" s="1694"/>
      <c r="F71" s="1694"/>
      <c r="G71" s="1695"/>
      <c r="H71" s="378" t="s">
        <v>211</v>
      </c>
    </row>
    <row r="72" spans="1:8" x14ac:dyDescent="0.25">
      <c r="A72" s="282">
        <v>30</v>
      </c>
      <c r="B72" s="531"/>
      <c r="C72" s="290" t="s">
        <v>461</v>
      </c>
      <c r="D72" s="281">
        <f>+E70+1</f>
        <v>185</v>
      </c>
      <c r="E72" s="260">
        <f>+D72+F72-1</f>
        <v>186</v>
      </c>
      <c r="F72" s="260">
        <v>2</v>
      </c>
      <c r="G72" s="337" t="s">
        <v>140</v>
      </c>
      <c r="H72" s="378" t="s">
        <v>145</v>
      </c>
    </row>
    <row r="73" spans="1:8" x14ac:dyDescent="0.25">
      <c r="A73" s="282">
        <v>31</v>
      </c>
      <c r="B73" s="531"/>
      <c r="C73" s="290" t="s">
        <v>462</v>
      </c>
      <c r="D73" s="281">
        <f>+E72+1</f>
        <v>187</v>
      </c>
      <c r="E73" s="260">
        <f>+D73+F73-1</f>
        <v>190</v>
      </c>
      <c r="F73" s="260">
        <v>4</v>
      </c>
      <c r="G73" s="337" t="s">
        <v>129</v>
      </c>
      <c r="H73" s="378" t="s">
        <v>147</v>
      </c>
    </row>
    <row r="74" spans="1:8" ht="39.75" customHeight="1" x14ac:dyDescent="0.25">
      <c r="A74" s="282"/>
      <c r="B74" s="1789" t="s">
        <v>213</v>
      </c>
      <c r="C74" s="1790"/>
      <c r="D74" s="1932"/>
      <c r="E74" s="1838"/>
      <c r="F74" s="1838"/>
      <c r="G74" s="1933"/>
      <c r="H74" s="607" t="s">
        <v>271</v>
      </c>
    </row>
    <row r="75" spans="1:8" x14ac:dyDescent="0.25">
      <c r="A75" s="282"/>
      <c r="B75" s="1817" t="s">
        <v>272</v>
      </c>
      <c r="C75" s="1931"/>
      <c r="D75" s="1693"/>
      <c r="E75" s="1694"/>
      <c r="F75" s="1694"/>
      <c r="G75" s="1695"/>
      <c r="H75" s="378"/>
    </row>
    <row r="76" spans="1:8" x14ac:dyDescent="0.25">
      <c r="A76" s="282">
        <f>A66+1</f>
        <v>21</v>
      </c>
      <c r="B76" s="531"/>
      <c r="C76" s="262" t="s">
        <v>273</v>
      </c>
      <c r="D76" s="281">
        <f>+E73+1</f>
        <v>191</v>
      </c>
      <c r="E76" s="260">
        <f>D76+F76-1</f>
        <v>195</v>
      </c>
      <c r="F76" s="260">
        <v>5</v>
      </c>
      <c r="G76" s="337" t="s">
        <v>129</v>
      </c>
      <c r="H76" s="621" t="s">
        <v>160</v>
      </c>
    </row>
    <row r="77" spans="1:8" x14ac:dyDescent="0.25">
      <c r="A77" s="282">
        <f>A76+1</f>
        <v>22</v>
      </c>
      <c r="B77" s="531"/>
      <c r="C77" s="262" t="s">
        <v>274</v>
      </c>
      <c r="D77" s="281">
        <f>E76+1</f>
        <v>196</v>
      </c>
      <c r="E77" s="260">
        <f>D77+F77-1</f>
        <v>198</v>
      </c>
      <c r="F77" s="260">
        <v>3</v>
      </c>
      <c r="G77" s="337" t="s">
        <v>129</v>
      </c>
      <c r="H77" s="621" t="s">
        <v>160</v>
      </c>
    </row>
    <row r="78" spans="1:8" ht="15.75" thickBot="1" x14ac:dyDescent="0.3">
      <c r="A78" s="541">
        <f>A77+1</f>
        <v>23</v>
      </c>
      <c r="B78" s="1934" t="s">
        <v>275</v>
      </c>
      <c r="C78" s="1935"/>
      <c r="D78" s="331">
        <f>E77+1</f>
        <v>199</v>
      </c>
      <c r="E78" s="332">
        <f>D78+F78-1</f>
        <v>203</v>
      </c>
      <c r="F78" s="332">
        <v>5</v>
      </c>
      <c r="G78" s="461" t="s">
        <v>129</v>
      </c>
      <c r="H78" s="631" t="s">
        <v>160</v>
      </c>
    </row>
    <row r="79" spans="1:8" ht="15.75" thickBot="1" x14ac:dyDescent="0.3">
      <c r="A79" s="622"/>
      <c r="B79" s="1929" t="s">
        <v>171</v>
      </c>
      <c r="C79" s="1930"/>
      <c r="D79" s="632"/>
      <c r="E79" s="633"/>
      <c r="F79" s="625">
        <f>SUM(F39:F78)</f>
        <v>203</v>
      </c>
      <c r="G79" s="626"/>
      <c r="H79" s="381"/>
    </row>
    <row r="80" spans="1:8" ht="15.75" thickBot="1" x14ac:dyDescent="0.3">
      <c r="A80" s="273"/>
      <c r="B80" s="274"/>
      <c r="C80" s="274"/>
      <c r="D80" s="274"/>
      <c r="E80" s="274"/>
      <c r="F80" s="300"/>
      <c r="G80" s="300"/>
      <c r="H80" s="381" t="s">
        <v>157</v>
      </c>
    </row>
    <row r="81" spans="1:8" ht="15.75" thickBot="1" x14ac:dyDescent="0.3">
      <c r="A81" s="1656" t="s">
        <v>570</v>
      </c>
      <c r="B81" s="1657"/>
      <c r="C81" s="1657"/>
      <c r="D81" s="1657"/>
      <c r="E81" s="1657"/>
      <c r="F81" s="1657"/>
      <c r="G81" s="1657"/>
      <c r="H81" s="1658"/>
    </row>
    <row r="82" spans="1:8" ht="15.75" thickBot="1" x14ac:dyDescent="0.3">
      <c r="A82" s="1659" t="s">
        <v>120</v>
      </c>
      <c r="B82" s="1661" t="s">
        <v>121</v>
      </c>
      <c r="C82" s="1662"/>
      <c r="D82" s="276" t="s">
        <v>122</v>
      </c>
      <c r="E82" s="277"/>
      <c r="F82" s="1659" t="s">
        <v>123</v>
      </c>
      <c r="G82" s="1659" t="s">
        <v>124</v>
      </c>
      <c r="H82" s="1659" t="s">
        <v>125</v>
      </c>
    </row>
    <row r="83" spans="1:8" ht="15.75" thickBot="1" x14ac:dyDescent="0.3">
      <c r="A83" s="1660"/>
      <c r="B83" s="1820"/>
      <c r="C83" s="1821"/>
      <c r="D83" s="627" t="s">
        <v>126</v>
      </c>
      <c r="E83" s="627" t="s">
        <v>127</v>
      </c>
      <c r="F83" s="1660"/>
      <c r="G83" s="1660"/>
      <c r="H83" s="1665"/>
    </row>
    <row r="84" spans="1:8" x14ac:dyDescent="0.25">
      <c r="A84" s="490">
        <v>1</v>
      </c>
      <c r="B84" s="1810" t="s">
        <v>128</v>
      </c>
      <c r="C84" s="1811"/>
      <c r="D84" s="346">
        <v>1</v>
      </c>
      <c r="E84" s="256">
        <f>D84+F84-1</f>
        <v>1</v>
      </c>
      <c r="F84" s="256">
        <v>1</v>
      </c>
      <c r="G84" s="336" t="s">
        <v>129</v>
      </c>
      <c r="H84" s="376" t="s">
        <v>196</v>
      </c>
    </row>
    <row r="85" spans="1:8" x14ac:dyDescent="0.25">
      <c r="A85" s="282">
        <f>A84+1</f>
        <v>2</v>
      </c>
      <c r="B85" s="1648" t="s">
        <v>133</v>
      </c>
      <c r="C85" s="1649"/>
      <c r="D85" s="281">
        <f>E84+1</f>
        <v>2</v>
      </c>
      <c r="E85" s="260">
        <f>D85+F85-1</f>
        <v>5</v>
      </c>
      <c r="F85" s="260">
        <v>4</v>
      </c>
      <c r="G85" s="337" t="s">
        <v>129</v>
      </c>
      <c r="H85" s="377" t="s">
        <v>566</v>
      </c>
    </row>
    <row r="86" spans="1:8" ht="31.5" customHeight="1" x14ac:dyDescent="0.25">
      <c r="A86" s="282">
        <f>A85+1</f>
        <v>3</v>
      </c>
      <c r="B86" s="1835" t="s">
        <v>152</v>
      </c>
      <c r="C86" s="1836"/>
      <c r="D86" s="516">
        <f>E85+1</f>
        <v>6</v>
      </c>
      <c r="E86" s="505">
        <f>D86+F86-1</f>
        <v>6</v>
      </c>
      <c r="F86" s="505">
        <v>1</v>
      </c>
      <c r="G86" s="506" t="s">
        <v>140</v>
      </c>
      <c r="H86" s="628" t="s">
        <v>178</v>
      </c>
    </row>
    <row r="87" spans="1:8" x14ac:dyDescent="0.25">
      <c r="A87" s="282">
        <f>A86+1</f>
        <v>4</v>
      </c>
      <c r="B87" s="1648" t="s">
        <v>155</v>
      </c>
      <c r="C87" s="1649"/>
      <c r="D87" s="281">
        <f>E86+1</f>
        <v>7</v>
      </c>
      <c r="E87" s="260">
        <f>D87+F87-1</f>
        <v>13</v>
      </c>
      <c r="F87" s="260">
        <v>7</v>
      </c>
      <c r="G87" s="337" t="s">
        <v>129</v>
      </c>
      <c r="H87" s="377" t="s">
        <v>138</v>
      </c>
    </row>
    <row r="88" spans="1:8" x14ac:dyDescent="0.25">
      <c r="A88" s="282">
        <f>A87+1</f>
        <v>5</v>
      </c>
      <c r="B88" s="1648" t="s">
        <v>153</v>
      </c>
      <c r="C88" s="1649"/>
      <c r="D88" s="281">
        <f>E87+1</f>
        <v>14</v>
      </c>
      <c r="E88" s="260">
        <f>D88+F88-1</f>
        <v>14</v>
      </c>
      <c r="F88" s="260">
        <v>1</v>
      </c>
      <c r="G88" s="337" t="s">
        <v>140</v>
      </c>
      <c r="H88" s="378" t="s">
        <v>154</v>
      </c>
    </row>
    <row r="89" spans="1:8" ht="38.25" customHeight="1" x14ac:dyDescent="0.25">
      <c r="A89" s="282"/>
      <c r="B89" s="1789" t="s">
        <v>135</v>
      </c>
      <c r="C89" s="1790"/>
      <c r="D89" s="1932"/>
      <c r="E89" s="1838"/>
      <c r="F89" s="1838"/>
      <c r="G89" s="1933"/>
      <c r="H89" s="600" t="s">
        <v>136</v>
      </c>
    </row>
    <row r="90" spans="1:8" x14ac:dyDescent="0.25">
      <c r="A90" s="282">
        <f>A88+1</f>
        <v>6</v>
      </c>
      <c r="B90" s="531"/>
      <c r="C90" s="290" t="s">
        <v>222</v>
      </c>
      <c r="D90" s="281">
        <f>E88+1</f>
        <v>15</v>
      </c>
      <c r="E90" s="260">
        <f>D90+F90-1</f>
        <v>22</v>
      </c>
      <c r="F90" s="260">
        <v>8</v>
      </c>
      <c r="G90" s="337" t="s">
        <v>129</v>
      </c>
      <c r="H90" s="378" t="s">
        <v>138</v>
      </c>
    </row>
    <row r="91" spans="1:8" x14ac:dyDescent="0.25">
      <c r="A91" s="282">
        <f>A90+1</f>
        <v>7</v>
      </c>
      <c r="B91" s="531"/>
      <c r="C91" s="290" t="s">
        <v>223</v>
      </c>
      <c r="D91" s="281">
        <f>E90+1</f>
        <v>23</v>
      </c>
      <c r="E91" s="260">
        <f>D91+F91-1</f>
        <v>23</v>
      </c>
      <c r="F91" s="260">
        <v>1</v>
      </c>
      <c r="G91" s="337" t="s">
        <v>140</v>
      </c>
      <c r="H91" s="378" t="s">
        <v>141</v>
      </c>
    </row>
    <row r="92" spans="1:8" x14ac:dyDescent="0.25">
      <c r="A92" s="282"/>
      <c r="B92" s="1676" t="s">
        <v>571</v>
      </c>
      <c r="C92" s="1677"/>
      <c r="D92" s="1693"/>
      <c r="E92" s="1694"/>
      <c r="F92" s="1694"/>
      <c r="G92" s="1695"/>
      <c r="H92" s="378"/>
    </row>
    <row r="93" spans="1:8" ht="15.75" customHeight="1" x14ac:dyDescent="0.25">
      <c r="A93" s="282">
        <f>A91+1</f>
        <v>8</v>
      </c>
      <c r="B93" s="531"/>
      <c r="C93" s="290" t="s">
        <v>222</v>
      </c>
      <c r="D93" s="281">
        <f>E91+1</f>
        <v>24</v>
      </c>
      <c r="E93" s="260">
        <f>D93+F93-1</f>
        <v>31</v>
      </c>
      <c r="F93" s="260">
        <v>8</v>
      </c>
      <c r="G93" s="337" t="s">
        <v>129</v>
      </c>
      <c r="H93" s="616" t="s">
        <v>572</v>
      </c>
    </row>
    <row r="94" spans="1:8" x14ac:dyDescent="0.25">
      <c r="A94" s="282">
        <f>A93+1</f>
        <v>9</v>
      </c>
      <c r="B94" s="531"/>
      <c r="C94" s="290" t="s">
        <v>223</v>
      </c>
      <c r="D94" s="281">
        <f>E93+1</f>
        <v>32</v>
      </c>
      <c r="E94" s="260">
        <f>D94+F94-1</f>
        <v>32</v>
      </c>
      <c r="F94" s="260">
        <v>1</v>
      </c>
      <c r="G94" s="337" t="s">
        <v>140</v>
      </c>
      <c r="H94" s="378" t="s">
        <v>141</v>
      </c>
    </row>
    <row r="95" spans="1:8" x14ac:dyDescent="0.25">
      <c r="A95" s="282">
        <f>A94+1</f>
        <v>10</v>
      </c>
      <c r="B95" s="531" t="s">
        <v>573</v>
      </c>
      <c r="C95" s="290"/>
      <c r="D95" s="281">
        <f>E94+1</f>
        <v>33</v>
      </c>
      <c r="E95" s="260">
        <f>D95+F95-1</f>
        <v>62</v>
      </c>
      <c r="F95" s="260">
        <v>30</v>
      </c>
      <c r="G95" s="337" t="s">
        <v>140</v>
      </c>
      <c r="H95" s="378" t="s">
        <v>343</v>
      </c>
    </row>
    <row r="96" spans="1:8" ht="38.25" customHeight="1" x14ac:dyDescent="0.25">
      <c r="A96" s="282"/>
      <c r="B96" s="1936" t="s">
        <v>574</v>
      </c>
      <c r="C96" s="1937"/>
      <c r="D96" s="281"/>
      <c r="E96" s="260"/>
      <c r="F96" s="260"/>
      <c r="G96" s="337"/>
      <c r="H96" s="378"/>
    </row>
    <row r="97" spans="1:8" x14ac:dyDescent="0.25">
      <c r="A97" s="282">
        <f>A95+1</f>
        <v>11</v>
      </c>
      <c r="B97" s="1938" t="s">
        <v>338</v>
      </c>
      <c r="C97" s="1939"/>
      <c r="D97" s="281">
        <f>E95+1</f>
        <v>63</v>
      </c>
      <c r="E97" s="260">
        <f>D97+F97-1</f>
        <v>72</v>
      </c>
      <c r="F97" s="260">
        <v>10</v>
      </c>
      <c r="G97" s="337" t="s">
        <v>129</v>
      </c>
      <c r="H97" s="378" t="s">
        <v>149</v>
      </c>
    </row>
    <row r="98" spans="1:8" ht="24.75" x14ac:dyDescent="0.25">
      <c r="A98" s="282">
        <f>A97+1</f>
        <v>12</v>
      </c>
      <c r="B98" s="1940" t="s">
        <v>575</v>
      </c>
      <c r="C98" s="1941"/>
      <c r="D98" s="65">
        <f>E97+1</f>
        <v>73</v>
      </c>
      <c r="E98" s="66">
        <f>D98+F98-1</f>
        <v>80</v>
      </c>
      <c r="F98" s="66">
        <v>8</v>
      </c>
      <c r="G98" s="86" t="s">
        <v>129</v>
      </c>
      <c r="H98" s="617" t="s">
        <v>576</v>
      </c>
    </row>
    <row r="99" spans="1:8" x14ac:dyDescent="0.25">
      <c r="A99" s="282">
        <f>A98+1</f>
        <v>13</v>
      </c>
      <c r="B99" s="1942" t="s">
        <v>577</v>
      </c>
      <c r="C99" s="1943"/>
      <c r="D99" s="65">
        <f>E98+1</f>
        <v>81</v>
      </c>
      <c r="E99" s="66">
        <f>D99+F99-1</f>
        <v>82</v>
      </c>
      <c r="F99" s="66">
        <v>2</v>
      </c>
      <c r="G99" s="86" t="s">
        <v>140</v>
      </c>
      <c r="H99" s="377" t="s">
        <v>578</v>
      </c>
    </row>
    <row r="100" spans="1:8" ht="24.75" x14ac:dyDescent="0.25">
      <c r="A100" s="282">
        <f>A99+1</f>
        <v>14</v>
      </c>
      <c r="B100" s="1942" t="s">
        <v>579</v>
      </c>
      <c r="C100" s="1943"/>
      <c r="D100" s="65">
        <f>E99+1</f>
        <v>83</v>
      </c>
      <c r="E100" s="66">
        <f>D100+F100-1</f>
        <v>90</v>
      </c>
      <c r="F100" s="66">
        <v>8</v>
      </c>
      <c r="G100" s="86" t="s">
        <v>129</v>
      </c>
      <c r="H100" s="617" t="s">
        <v>576</v>
      </c>
    </row>
    <row r="101" spans="1:8" ht="24.75" customHeight="1" x14ac:dyDescent="0.25">
      <c r="A101" s="282"/>
      <c r="B101" s="1884" t="s">
        <v>580</v>
      </c>
      <c r="C101" s="1885"/>
      <c r="D101" s="1680"/>
      <c r="E101" s="1681"/>
      <c r="F101" s="1681"/>
      <c r="G101" s="1682"/>
      <c r="H101" s="378"/>
    </row>
    <row r="102" spans="1:8" x14ac:dyDescent="0.25">
      <c r="A102" s="282">
        <f>A100+1</f>
        <v>15</v>
      </c>
      <c r="B102" s="186"/>
      <c r="C102" s="142" t="s">
        <v>357</v>
      </c>
      <c r="D102" s="65">
        <f>E100+1</f>
        <v>91</v>
      </c>
      <c r="E102" s="66">
        <f>D102+F102-1</f>
        <v>100</v>
      </c>
      <c r="F102" s="66">
        <v>10</v>
      </c>
      <c r="G102" s="86" t="s">
        <v>129</v>
      </c>
      <c r="H102" s="378" t="s">
        <v>149</v>
      </c>
    </row>
    <row r="103" spans="1:8" x14ac:dyDescent="0.25">
      <c r="A103" s="282">
        <f>A102+1</f>
        <v>16</v>
      </c>
      <c r="B103" s="186"/>
      <c r="C103" s="134" t="s">
        <v>581</v>
      </c>
      <c r="D103" s="65">
        <f>E102+1</f>
        <v>101</v>
      </c>
      <c r="E103" s="66">
        <f>D103+F103-1</f>
        <v>115</v>
      </c>
      <c r="F103" s="66">
        <v>15</v>
      </c>
      <c r="G103" s="86" t="s">
        <v>129</v>
      </c>
      <c r="H103" s="378" t="s">
        <v>149</v>
      </c>
    </row>
    <row r="104" spans="1:8" x14ac:dyDescent="0.25">
      <c r="A104" s="282">
        <f>A103+1</f>
        <v>17</v>
      </c>
      <c r="B104" s="1942" t="s">
        <v>582</v>
      </c>
      <c r="C104" s="1943"/>
      <c r="D104" s="65">
        <f>E103+1</f>
        <v>116</v>
      </c>
      <c r="E104" s="66">
        <f>D104+F104-1</f>
        <v>130</v>
      </c>
      <c r="F104" s="66">
        <v>15</v>
      </c>
      <c r="G104" s="86" t="s">
        <v>129</v>
      </c>
      <c r="H104" s="378" t="s">
        <v>149</v>
      </c>
    </row>
    <row r="105" spans="1:8" ht="24.75" x14ac:dyDescent="0.25">
      <c r="A105" s="282">
        <f>A104+1</f>
        <v>18</v>
      </c>
      <c r="B105" s="1942" t="s">
        <v>583</v>
      </c>
      <c r="C105" s="1943"/>
      <c r="D105" s="65">
        <f>E104+1</f>
        <v>131</v>
      </c>
      <c r="E105" s="66">
        <f>D105+F105-1</f>
        <v>138</v>
      </c>
      <c r="F105" s="66">
        <v>8</v>
      </c>
      <c r="G105" s="86" t="s">
        <v>129</v>
      </c>
      <c r="H105" s="617" t="s">
        <v>576</v>
      </c>
    </row>
    <row r="106" spans="1:8" ht="15.75" thickBot="1" x14ac:dyDescent="0.3">
      <c r="A106" s="541">
        <f>A105+1</f>
        <v>19</v>
      </c>
      <c r="B106" s="1934" t="s">
        <v>170</v>
      </c>
      <c r="C106" s="1935"/>
      <c r="D106" s="331">
        <f>E105+1</f>
        <v>139</v>
      </c>
      <c r="E106" s="332">
        <f>D106+F106-1</f>
        <v>203</v>
      </c>
      <c r="F106" s="332">
        <v>65</v>
      </c>
      <c r="G106" s="461" t="s">
        <v>129</v>
      </c>
      <c r="H106" s="631" t="s">
        <v>160</v>
      </c>
    </row>
    <row r="107" spans="1:8" ht="15.75" thickBot="1" x14ac:dyDescent="0.3">
      <c r="A107" s="622"/>
      <c r="B107" s="1929" t="s">
        <v>171</v>
      </c>
      <c r="C107" s="1930"/>
      <c r="D107" s="632"/>
      <c r="E107" s="633"/>
      <c r="F107" s="625">
        <f>SUM(F84:F106)</f>
        <v>203</v>
      </c>
      <c r="G107" s="626"/>
      <c r="H107" s="381"/>
    </row>
    <row r="108" spans="1:8" ht="15.75" thickBot="1" x14ac:dyDescent="0.3">
      <c r="A108" s="273"/>
      <c r="B108" s="274"/>
      <c r="C108" s="273"/>
      <c r="D108" s="273"/>
      <c r="E108" s="273"/>
      <c r="F108" s="275"/>
      <c r="G108" s="275"/>
      <c r="H108" s="382"/>
    </row>
    <row r="109" spans="1:8" ht="15.75" thickBot="1" x14ac:dyDescent="0.3">
      <c r="A109" s="1656" t="s">
        <v>238</v>
      </c>
      <c r="B109" s="1657"/>
      <c r="C109" s="1657"/>
      <c r="D109" s="1657"/>
      <c r="E109" s="1657"/>
      <c r="F109" s="1657"/>
      <c r="G109" s="1657"/>
      <c r="H109" s="1658"/>
    </row>
    <row r="110" spans="1:8" ht="15.75" thickBot="1" x14ac:dyDescent="0.3">
      <c r="A110" s="1659" t="s">
        <v>120</v>
      </c>
      <c r="B110" s="1661" t="s">
        <v>121</v>
      </c>
      <c r="C110" s="1662"/>
      <c r="D110" s="276" t="s">
        <v>122</v>
      </c>
      <c r="E110" s="277"/>
      <c r="F110" s="1659" t="s">
        <v>123</v>
      </c>
      <c r="G110" s="1659" t="s">
        <v>124</v>
      </c>
      <c r="H110" s="1659" t="s">
        <v>125</v>
      </c>
    </row>
    <row r="111" spans="1:8" ht="15.75" thickBot="1" x14ac:dyDescent="0.3">
      <c r="A111" s="1660"/>
      <c r="B111" s="1820"/>
      <c r="C111" s="1821"/>
      <c r="D111" s="627" t="s">
        <v>126</v>
      </c>
      <c r="E111" s="627" t="s">
        <v>127</v>
      </c>
      <c r="F111" s="1660"/>
      <c r="G111" s="1660"/>
      <c r="H111" s="1665"/>
    </row>
    <row r="112" spans="1:8" x14ac:dyDescent="0.25">
      <c r="A112" s="490"/>
      <c r="B112" s="1671" t="s">
        <v>128</v>
      </c>
      <c r="C112" s="1672"/>
      <c r="D112" s="1832"/>
      <c r="E112" s="1833"/>
      <c r="F112" s="1833"/>
      <c r="G112" s="1834"/>
      <c r="H112" s="376"/>
    </row>
    <row r="113" spans="1:8" x14ac:dyDescent="0.25">
      <c r="A113" s="282">
        <v>1</v>
      </c>
      <c r="B113" s="531"/>
      <c r="C113" s="262" t="s">
        <v>259</v>
      </c>
      <c r="D113" s="281">
        <v>1</v>
      </c>
      <c r="E113" s="260">
        <f>D113+F113-1</f>
        <v>1</v>
      </c>
      <c r="F113" s="260">
        <v>1</v>
      </c>
      <c r="G113" s="456" t="s">
        <v>129</v>
      </c>
      <c r="H113" s="377" t="s">
        <v>240</v>
      </c>
    </row>
    <row r="114" spans="1:8" x14ac:dyDescent="0.25">
      <c r="A114" s="282">
        <f>A113+1</f>
        <v>2</v>
      </c>
      <c r="B114" s="531"/>
      <c r="C114" s="262" t="s">
        <v>175</v>
      </c>
      <c r="D114" s="281">
        <f>E113+1</f>
        <v>2</v>
      </c>
      <c r="E114" s="260">
        <f>D114+F114-1</f>
        <v>2</v>
      </c>
      <c r="F114" s="260">
        <v>1</v>
      </c>
      <c r="G114" s="456" t="s">
        <v>129</v>
      </c>
      <c r="H114" s="377" t="s">
        <v>176</v>
      </c>
    </row>
    <row r="115" spans="1:8" x14ac:dyDescent="0.25">
      <c r="A115" s="282">
        <f>A114+1</f>
        <v>3</v>
      </c>
      <c r="B115" s="1648" t="s">
        <v>133</v>
      </c>
      <c r="C115" s="1649"/>
      <c r="D115" s="281">
        <f>E114+1</f>
        <v>3</v>
      </c>
      <c r="E115" s="260">
        <f>D115+F115-1</f>
        <v>6</v>
      </c>
      <c r="F115" s="260">
        <v>4</v>
      </c>
      <c r="G115" s="456" t="s">
        <v>129</v>
      </c>
      <c r="H115" s="377" t="s">
        <v>566</v>
      </c>
    </row>
    <row r="116" spans="1:8" ht="31.5" customHeight="1" x14ac:dyDescent="0.25">
      <c r="A116" s="282">
        <f>A115+1</f>
        <v>4</v>
      </c>
      <c r="B116" s="634" t="s">
        <v>152</v>
      </c>
      <c r="C116" s="523"/>
      <c r="D116" s="516">
        <f>E115+1</f>
        <v>7</v>
      </c>
      <c r="E116" s="505">
        <f>D116+F116-1</f>
        <v>7</v>
      </c>
      <c r="F116" s="505">
        <v>1</v>
      </c>
      <c r="G116" s="520" t="s">
        <v>140</v>
      </c>
      <c r="H116" s="628" t="s">
        <v>178</v>
      </c>
    </row>
    <row r="117" spans="1:8" x14ac:dyDescent="0.25">
      <c r="A117" s="282">
        <f>A116+1</f>
        <v>5</v>
      </c>
      <c r="B117" s="1648" t="s">
        <v>155</v>
      </c>
      <c r="C117" s="1649"/>
      <c r="D117" s="281">
        <f>E116+1</f>
        <v>8</v>
      </c>
      <c r="E117" s="260">
        <f>D117+F117-1</f>
        <v>14</v>
      </c>
      <c r="F117" s="260">
        <v>7</v>
      </c>
      <c r="G117" s="456" t="s">
        <v>129</v>
      </c>
      <c r="H117" s="377" t="s">
        <v>138</v>
      </c>
    </row>
    <row r="118" spans="1:8" ht="45.75" customHeight="1" x14ac:dyDescent="0.25">
      <c r="A118" s="282"/>
      <c r="B118" s="1789" t="s">
        <v>135</v>
      </c>
      <c r="C118" s="1790"/>
      <c r="D118" s="1853"/>
      <c r="E118" s="1854"/>
      <c r="F118" s="1854"/>
      <c r="G118" s="1945"/>
      <c r="H118" s="600" t="s">
        <v>136</v>
      </c>
    </row>
    <row r="119" spans="1:8" x14ac:dyDescent="0.25">
      <c r="A119" s="282">
        <f>A117+1</f>
        <v>6</v>
      </c>
      <c r="B119" s="531"/>
      <c r="C119" s="290" t="s">
        <v>222</v>
      </c>
      <c r="D119" s="281">
        <f>E117+1</f>
        <v>15</v>
      </c>
      <c r="E119" s="260">
        <f>D119+F119-1</f>
        <v>22</v>
      </c>
      <c r="F119" s="260">
        <v>8</v>
      </c>
      <c r="G119" s="456" t="s">
        <v>129</v>
      </c>
      <c r="H119" s="379" t="s">
        <v>584</v>
      </c>
    </row>
    <row r="120" spans="1:8" x14ac:dyDescent="0.25">
      <c r="A120" s="282">
        <f>A119+1</f>
        <v>7</v>
      </c>
      <c r="B120" s="531"/>
      <c r="C120" s="290" t="s">
        <v>223</v>
      </c>
      <c r="D120" s="281">
        <f>E119+1</f>
        <v>23</v>
      </c>
      <c r="E120" s="260">
        <f>D120+F120-1</f>
        <v>23</v>
      </c>
      <c r="F120" s="260">
        <v>1</v>
      </c>
      <c r="G120" s="456" t="s">
        <v>140</v>
      </c>
      <c r="H120" s="378" t="s">
        <v>585</v>
      </c>
    </row>
    <row r="121" spans="1:8" ht="37.5" customHeight="1" x14ac:dyDescent="0.25">
      <c r="A121" s="282">
        <f>A120+1</f>
        <v>8</v>
      </c>
      <c r="B121" s="1835" t="s">
        <v>243</v>
      </c>
      <c r="C121" s="1836"/>
      <c r="D121" s="281">
        <f>E120+1</f>
        <v>24</v>
      </c>
      <c r="E121" s="505">
        <f>D121+F121-1</f>
        <v>30</v>
      </c>
      <c r="F121" s="505">
        <v>7</v>
      </c>
      <c r="G121" s="520" t="s">
        <v>129</v>
      </c>
      <c r="H121" s="606" t="s">
        <v>244</v>
      </c>
    </row>
    <row r="122" spans="1:8" ht="37.5" customHeight="1" x14ac:dyDescent="0.25">
      <c r="A122" s="282"/>
      <c r="B122" s="1789" t="s">
        <v>245</v>
      </c>
      <c r="C122" s="1790"/>
      <c r="D122" s="1932"/>
      <c r="E122" s="1838"/>
      <c r="F122" s="1838"/>
      <c r="G122" s="1839"/>
      <c r="H122" s="620" t="s">
        <v>246</v>
      </c>
    </row>
    <row r="123" spans="1:8" ht="19.5" customHeight="1" x14ac:dyDescent="0.25">
      <c r="A123" s="282">
        <f>A121+1</f>
        <v>9</v>
      </c>
      <c r="B123" s="531"/>
      <c r="C123" s="290" t="s">
        <v>247</v>
      </c>
      <c r="D123" s="281">
        <f>E121+1</f>
        <v>31</v>
      </c>
      <c r="E123" s="260">
        <f>D123+F123-1</f>
        <v>32</v>
      </c>
      <c r="F123" s="260">
        <v>2</v>
      </c>
      <c r="G123" s="456" t="s">
        <v>129</v>
      </c>
      <c r="H123" s="379" t="s">
        <v>248</v>
      </c>
    </row>
    <row r="124" spans="1:8" ht="37.5" customHeight="1" x14ac:dyDescent="0.25">
      <c r="A124" s="282">
        <f>A123+1</f>
        <v>10</v>
      </c>
      <c r="B124" s="531"/>
      <c r="C124" s="290" t="s">
        <v>249</v>
      </c>
      <c r="D124" s="281">
        <f>E123+1</f>
        <v>33</v>
      </c>
      <c r="E124" s="260">
        <f>D124+F124-1</f>
        <v>35</v>
      </c>
      <c r="F124" s="260">
        <v>3</v>
      </c>
      <c r="G124" s="456" t="s">
        <v>140</v>
      </c>
      <c r="H124" s="616" t="s">
        <v>250</v>
      </c>
    </row>
    <row r="125" spans="1:8" ht="16.5" customHeight="1" x14ac:dyDescent="0.25">
      <c r="A125" s="282">
        <f>A124+1</f>
        <v>11</v>
      </c>
      <c r="B125" s="635"/>
      <c r="C125" s="290" t="s">
        <v>251</v>
      </c>
      <c r="D125" s="281">
        <f>E124+1</f>
        <v>36</v>
      </c>
      <c r="E125" s="260">
        <f>D125+F125-1</f>
        <v>39</v>
      </c>
      <c r="F125" s="260">
        <v>4</v>
      </c>
      <c r="G125" s="456" t="s">
        <v>129</v>
      </c>
      <c r="H125" s="379" t="s">
        <v>252</v>
      </c>
    </row>
    <row r="126" spans="1:8" ht="15.75" customHeight="1" x14ac:dyDescent="0.25">
      <c r="A126" s="282"/>
      <c r="B126" s="1646" t="s">
        <v>253</v>
      </c>
      <c r="C126" s="1647"/>
      <c r="D126" s="1696"/>
      <c r="E126" s="1697"/>
      <c r="F126" s="1697"/>
      <c r="G126" s="1944"/>
      <c r="H126" s="377"/>
    </row>
    <row r="127" spans="1:8" ht="17.25" customHeight="1" x14ac:dyDescent="0.25">
      <c r="A127" s="282">
        <f>A125+1</f>
        <v>12</v>
      </c>
      <c r="B127" s="531"/>
      <c r="C127" s="290" t="s">
        <v>222</v>
      </c>
      <c r="D127" s="281">
        <f>E125+1</f>
        <v>40</v>
      </c>
      <c r="E127" s="260">
        <f>D127+F127-1</f>
        <v>47</v>
      </c>
      <c r="F127" s="260">
        <v>8</v>
      </c>
      <c r="G127" s="456" t="s">
        <v>129</v>
      </c>
      <c r="H127" s="377" t="s">
        <v>303</v>
      </c>
    </row>
    <row r="128" spans="1:8" ht="13.5" customHeight="1" x14ac:dyDescent="0.25">
      <c r="A128" s="282">
        <f>A127+1</f>
        <v>13</v>
      </c>
      <c r="B128" s="531"/>
      <c r="C128" s="290" t="s">
        <v>254</v>
      </c>
      <c r="D128" s="281">
        <f>E127+1</f>
        <v>48</v>
      </c>
      <c r="E128" s="260">
        <f>D128+F128-1</f>
        <v>48</v>
      </c>
      <c r="F128" s="260">
        <v>1</v>
      </c>
      <c r="G128" s="456" t="s">
        <v>140</v>
      </c>
      <c r="H128" s="378" t="s">
        <v>141</v>
      </c>
    </row>
    <row r="129" spans="1:8" ht="15.75" customHeight="1" thickBot="1" x14ac:dyDescent="0.3">
      <c r="A129" s="541">
        <f>A128+1</f>
        <v>14</v>
      </c>
      <c r="B129" s="1699" t="s">
        <v>170</v>
      </c>
      <c r="C129" s="1780"/>
      <c r="D129" s="331">
        <f>E128+1</f>
        <v>49</v>
      </c>
      <c r="E129" s="332">
        <f>D129+F129-1</f>
        <v>203</v>
      </c>
      <c r="F129" s="332">
        <v>155</v>
      </c>
      <c r="G129" s="524" t="s">
        <v>140</v>
      </c>
      <c r="H129" s="636"/>
    </row>
    <row r="130" spans="1:8" ht="15.75" thickBot="1" x14ac:dyDescent="0.3">
      <c r="A130" s="637"/>
      <c r="B130" s="1929" t="s">
        <v>171</v>
      </c>
      <c r="C130" s="1930"/>
      <c r="D130" s="638"/>
      <c r="E130" s="639"/>
      <c r="F130" s="625">
        <f>SUM(F113:F129)</f>
        <v>203</v>
      </c>
      <c r="G130" s="640"/>
      <c r="H130" s="382"/>
    </row>
  </sheetData>
  <mergeCells count="112">
    <mergeCell ref="B130:C130"/>
    <mergeCell ref="B129:C129"/>
    <mergeCell ref="B126:C126"/>
    <mergeCell ref="D126:G126"/>
    <mergeCell ref="B121:C121"/>
    <mergeCell ref="B122:C122"/>
    <mergeCell ref="D122:G122"/>
    <mergeCell ref="B112:C112"/>
    <mergeCell ref="D112:G112"/>
    <mergeCell ref="B115:C115"/>
    <mergeCell ref="B117:C117"/>
    <mergeCell ref="B118:C118"/>
    <mergeCell ref="D118:G118"/>
    <mergeCell ref="B107:C107"/>
    <mergeCell ref="A109:H109"/>
    <mergeCell ref="A110:A111"/>
    <mergeCell ref="B110:C111"/>
    <mergeCell ref="F110:F111"/>
    <mergeCell ref="G110:G111"/>
    <mergeCell ref="H110:H111"/>
    <mergeCell ref="B106:C106"/>
    <mergeCell ref="B99:C99"/>
    <mergeCell ref="B100:C100"/>
    <mergeCell ref="B101:C101"/>
    <mergeCell ref="D101:G101"/>
    <mergeCell ref="B104:C104"/>
    <mergeCell ref="B105:C105"/>
    <mergeCell ref="D89:G89"/>
    <mergeCell ref="B92:C92"/>
    <mergeCell ref="D92:G92"/>
    <mergeCell ref="B96:C96"/>
    <mergeCell ref="B97:C97"/>
    <mergeCell ref="B98:C98"/>
    <mergeCell ref="B84:C84"/>
    <mergeCell ref="B85:C85"/>
    <mergeCell ref="B86:C86"/>
    <mergeCell ref="B87:C87"/>
    <mergeCell ref="B88:C88"/>
    <mergeCell ref="B89:C89"/>
    <mergeCell ref="B79:C79"/>
    <mergeCell ref="A81:H81"/>
    <mergeCell ref="A82:A83"/>
    <mergeCell ref="B82:C83"/>
    <mergeCell ref="F82:F83"/>
    <mergeCell ref="G82:G83"/>
    <mergeCell ref="H82:H83"/>
    <mergeCell ref="B78:C78"/>
    <mergeCell ref="B75:C75"/>
    <mergeCell ref="D75:G75"/>
    <mergeCell ref="B74:C74"/>
    <mergeCell ref="D74:G74"/>
    <mergeCell ref="B71:C71"/>
    <mergeCell ref="D71:G71"/>
    <mergeCell ref="B70:C70"/>
    <mergeCell ref="B66:C66"/>
    <mergeCell ref="D66:G66"/>
    <mergeCell ref="B62:C62"/>
    <mergeCell ref="D62:G62"/>
    <mergeCell ref="B61:C61"/>
    <mergeCell ref="B54:C54"/>
    <mergeCell ref="B55:C55"/>
    <mergeCell ref="B58:C58"/>
    <mergeCell ref="B59:C59"/>
    <mergeCell ref="B60:C60"/>
    <mergeCell ref="B46:C46"/>
    <mergeCell ref="B47:C47"/>
    <mergeCell ref="D47:G47"/>
    <mergeCell ref="B48:C48"/>
    <mergeCell ref="D48:G48"/>
    <mergeCell ref="B51:C51"/>
    <mergeCell ref="D51:G51"/>
    <mergeCell ref="B39:C39"/>
    <mergeCell ref="D39:G39"/>
    <mergeCell ref="B42:C42"/>
    <mergeCell ref="B43:C43"/>
    <mergeCell ref="B44:C44"/>
    <mergeCell ref="B45:C45"/>
    <mergeCell ref="B32:C32"/>
    <mergeCell ref="B33:C33"/>
    <mergeCell ref="B34:C34"/>
    <mergeCell ref="A36:H36"/>
    <mergeCell ref="A37:A38"/>
    <mergeCell ref="B37:C38"/>
    <mergeCell ref="F37:F38"/>
    <mergeCell ref="G37:G38"/>
    <mergeCell ref="H37:H38"/>
    <mergeCell ref="B22:C22"/>
    <mergeCell ref="B23:C23"/>
    <mergeCell ref="D23:G23"/>
    <mergeCell ref="B27:C27"/>
    <mergeCell ref="D27:G27"/>
    <mergeCell ref="B31:C31"/>
    <mergeCell ref="B15:C15"/>
    <mergeCell ref="D15:G15"/>
    <mergeCell ref="B18:C18"/>
    <mergeCell ref="B19:C19"/>
    <mergeCell ref="B20:C20"/>
    <mergeCell ref="B21:C21"/>
    <mergeCell ref="B8:C8"/>
    <mergeCell ref="B9:C9"/>
    <mergeCell ref="B10:C10"/>
    <mergeCell ref="B11:C11"/>
    <mergeCell ref="D11:G11"/>
    <mergeCell ref="B14:C14"/>
    <mergeCell ref="A2:B2"/>
    <mergeCell ref="A3:H3"/>
    <mergeCell ref="A5:H5"/>
    <mergeCell ref="A6:A7"/>
    <mergeCell ref="B6:C7"/>
    <mergeCell ref="F6:F7"/>
    <mergeCell ref="G6:G7"/>
    <mergeCell ref="H6:H7"/>
  </mergeCells>
  <hyperlinks>
    <hyperlink ref="A1" location="INDICE!A1" display="ÍNDICE" xr:uid="{00000000-0004-0000-0E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129"/>
  <sheetViews>
    <sheetView topLeftCell="A85" workbookViewId="0">
      <selection activeCell="C138" sqref="C138"/>
    </sheetView>
  </sheetViews>
  <sheetFormatPr baseColWidth="10" defaultColWidth="11.42578125" defaultRowHeight="15" x14ac:dyDescent="0.25"/>
  <cols>
    <col min="1" max="1" width="6.7109375" customWidth="1"/>
    <col min="2" max="2" width="13.7109375" customWidth="1"/>
    <col min="3" max="3" width="30.7109375" customWidth="1"/>
    <col min="4" max="7" width="10.7109375" customWidth="1"/>
    <col min="8" max="8" width="42.7109375" customWidth="1"/>
    <col min="257" max="257" width="6.7109375" customWidth="1"/>
    <col min="258" max="258" width="13.7109375" customWidth="1"/>
    <col min="259" max="259" width="30.7109375" customWidth="1"/>
    <col min="260" max="263" width="10.7109375" customWidth="1"/>
    <col min="264" max="264" width="42.7109375" customWidth="1"/>
    <col min="513" max="513" width="6.7109375" customWidth="1"/>
    <col min="514" max="514" width="13.7109375" customWidth="1"/>
    <col min="515" max="515" width="30.7109375" customWidth="1"/>
    <col min="516" max="519" width="10.7109375" customWidth="1"/>
    <col min="520" max="520" width="42.7109375" customWidth="1"/>
    <col min="769" max="769" width="6.7109375" customWidth="1"/>
    <col min="770" max="770" width="13.7109375" customWidth="1"/>
    <col min="771" max="771" width="30.7109375" customWidth="1"/>
    <col min="772" max="775" width="10.7109375" customWidth="1"/>
    <col min="776" max="776" width="42.7109375" customWidth="1"/>
    <col min="1025" max="1025" width="6.7109375" customWidth="1"/>
    <col min="1026" max="1026" width="13.7109375" customWidth="1"/>
    <col min="1027" max="1027" width="30.7109375" customWidth="1"/>
    <col min="1028" max="1031" width="10.7109375" customWidth="1"/>
    <col min="1032" max="1032" width="42.7109375" customWidth="1"/>
    <col min="1281" max="1281" width="6.7109375" customWidth="1"/>
    <col min="1282" max="1282" width="13.7109375" customWidth="1"/>
    <col min="1283" max="1283" width="30.7109375" customWidth="1"/>
    <col min="1284" max="1287" width="10.7109375" customWidth="1"/>
    <col min="1288" max="1288" width="42.7109375" customWidth="1"/>
    <col min="1537" max="1537" width="6.7109375" customWidth="1"/>
    <col min="1538" max="1538" width="13.7109375" customWidth="1"/>
    <col min="1539" max="1539" width="30.7109375" customWidth="1"/>
    <col min="1540" max="1543" width="10.7109375" customWidth="1"/>
    <col min="1544" max="1544" width="42.7109375" customWidth="1"/>
    <col min="1793" max="1793" width="6.7109375" customWidth="1"/>
    <col min="1794" max="1794" width="13.7109375" customWidth="1"/>
    <col min="1795" max="1795" width="30.7109375" customWidth="1"/>
    <col min="1796" max="1799" width="10.7109375" customWidth="1"/>
    <col min="1800" max="1800" width="42.7109375" customWidth="1"/>
    <col min="2049" max="2049" width="6.7109375" customWidth="1"/>
    <col min="2050" max="2050" width="13.7109375" customWidth="1"/>
    <col min="2051" max="2051" width="30.7109375" customWidth="1"/>
    <col min="2052" max="2055" width="10.7109375" customWidth="1"/>
    <col min="2056" max="2056" width="42.7109375" customWidth="1"/>
    <col min="2305" max="2305" width="6.7109375" customWidth="1"/>
    <col min="2306" max="2306" width="13.7109375" customWidth="1"/>
    <col min="2307" max="2307" width="30.7109375" customWidth="1"/>
    <col min="2308" max="2311" width="10.7109375" customWidth="1"/>
    <col min="2312" max="2312" width="42.7109375" customWidth="1"/>
    <col min="2561" max="2561" width="6.7109375" customWidth="1"/>
    <col min="2562" max="2562" width="13.7109375" customWidth="1"/>
    <col min="2563" max="2563" width="30.7109375" customWidth="1"/>
    <col min="2564" max="2567" width="10.7109375" customWidth="1"/>
    <col min="2568" max="2568" width="42.7109375" customWidth="1"/>
    <col min="2817" max="2817" width="6.7109375" customWidth="1"/>
    <col min="2818" max="2818" width="13.7109375" customWidth="1"/>
    <col min="2819" max="2819" width="30.7109375" customWidth="1"/>
    <col min="2820" max="2823" width="10.7109375" customWidth="1"/>
    <col min="2824" max="2824" width="42.7109375" customWidth="1"/>
    <col min="3073" max="3073" width="6.7109375" customWidth="1"/>
    <col min="3074" max="3074" width="13.7109375" customWidth="1"/>
    <col min="3075" max="3075" width="30.7109375" customWidth="1"/>
    <col min="3076" max="3079" width="10.7109375" customWidth="1"/>
    <col min="3080" max="3080" width="42.7109375" customWidth="1"/>
    <col min="3329" max="3329" width="6.7109375" customWidth="1"/>
    <col min="3330" max="3330" width="13.7109375" customWidth="1"/>
    <col min="3331" max="3331" width="30.7109375" customWidth="1"/>
    <col min="3332" max="3335" width="10.7109375" customWidth="1"/>
    <col min="3336" max="3336" width="42.7109375" customWidth="1"/>
    <col min="3585" max="3585" width="6.7109375" customWidth="1"/>
    <col min="3586" max="3586" width="13.7109375" customWidth="1"/>
    <col min="3587" max="3587" width="30.7109375" customWidth="1"/>
    <col min="3588" max="3591" width="10.7109375" customWidth="1"/>
    <col min="3592" max="3592" width="42.7109375" customWidth="1"/>
    <col min="3841" max="3841" width="6.7109375" customWidth="1"/>
    <col min="3842" max="3842" width="13.7109375" customWidth="1"/>
    <col min="3843" max="3843" width="30.7109375" customWidth="1"/>
    <col min="3844" max="3847" width="10.7109375" customWidth="1"/>
    <col min="3848" max="3848" width="42.7109375" customWidth="1"/>
    <col min="4097" max="4097" width="6.7109375" customWidth="1"/>
    <col min="4098" max="4098" width="13.7109375" customWidth="1"/>
    <col min="4099" max="4099" width="30.7109375" customWidth="1"/>
    <col min="4100" max="4103" width="10.7109375" customWidth="1"/>
    <col min="4104" max="4104" width="42.7109375" customWidth="1"/>
    <col min="4353" max="4353" width="6.7109375" customWidth="1"/>
    <col min="4354" max="4354" width="13.7109375" customWidth="1"/>
    <col min="4355" max="4355" width="30.7109375" customWidth="1"/>
    <col min="4356" max="4359" width="10.7109375" customWidth="1"/>
    <col min="4360" max="4360" width="42.7109375" customWidth="1"/>
    <col min="4609" max="4609" width="6.7109375" customWidth="1"/>
    <col min="4610" max="4610" width="13.7109375" customWidth="1"/>
    <col min="4611" max="4611" width="30.7109375" customWidth="1"/>
    <col min="4612" max="4615" width="10.7109375" customWidth="1"/>
    <col min="4616" max="4616" width="42.7109375" customWidth="1"/>
    <col min="4865" max="4865" width="6.7109375" customWidth="1"/>
    <col min="4866" max="4866" width="13.7109375" customWidth="1"/>
    <col min="4867" max="4867" width="30.7109375" customWidth="1"/>
    <col min="4868" max="4871" width="10.7109375" customWidth="1"/>
    <col min="4872" max="4872" width="42.7109375" customWidth="1"/>
    <col min="5121" max="5121" width="6.7109375" customWidth="1"/>
    <col min="5122" max="5122" width="13.7109375" customWidth="1"/>
    <col min="5123" max="5123" width="30.7109375" customWidth="1"/>
    <col min="5124" max="5127" width="10.7109375" customWidth="1"/>
    <col min="5128" max="5128" width="42.7109375" customWidth="1"/>
    <col min="5377" max="5377" width="6.7109375" customWidth="1"/>
    <col min="5378" max="5378" width="13.7109375" customWidth="1"/>
    <col min="5379" max="5379" width="30.7109375" customWidth="1"/>
    <col min="5380" max="5383" width="10.7109375" customWidth="1"/>
    <col min="5384" max="5384" width="42.7109375" customWidth="1"/>
    <col min="5633" max="5633" width="6.7109375" customWidth="1"/>
    <col min="5634" max="5634" width="13.7109375" customWidth="1"/>
    <col min="5635" max="5635" width="30.7109375" customWidth="1"/>
    <col min="5636" max="5639" width="10.7109375" customWidth="1"/>
    <col min="5640" max="5640" width="42.7109375" customWidth="1"/>
    <col min="5889" max="5889" width="6.7109375" customWidth="1"/>
    <col min="5890" max="5890" width="13.7109375" customWidth="1"/>
    <col min="5891" max="5891" width="30.7109375" customWidth="1"/>
    <col min="5892" max="5895" width="10.7109375" customWidth="1"/>
    <col min="5896" max="5896" width="42.7109375" customWidth="1"/>
    <col min="6145" max="6145" width="6.7109375" customWidth="1"/>
    <col min="6146" max="6146" width="13.7109375" customWidth="1"/>
    <col min="6147" max="6147" width="30.7109375" customWidth="1"/>
    <col min="6148" max="6151" width="10.7109375" customWidth="1"/>
    <col min="6152" max="6152" width="42.7109375" customWidth="1"/>
    <col min="6401" max="6401" width="6.7109375" customWidth="1"/>
    <col min="6402" max="6402" width="13.7109375" customWidth="1"/>
    <col min="6403" max="6403" width="30.7109375" customWidth="1"/>
    <col min="6404" max="6407" width="10.7109375" customWidth="1"/>
    <col min="6408" max="6408" width="42.7109375" customWidth="1"/>
    <col min="6657" max="6657" width="6.7109375" customWidth="1"/>
    <col min="6658" max="6658" width="13.7109375" customWidth="1"/>
    <col min="6659" max="6659" width="30.7109375" customWidth="1"/>
    <col min="6660" max="6663" width="10.7109375" customWidth="1"/>
    <col min="6664" max="6664" width="42.7109375" customWidth="1"/>
    <col min="6913" max="6913" width="6.7109375" customWidth="1"/>
    <col min="6914" max="6914" width="13.7109375" customWidth="1"/>
    <col min="6915" max="6915" width="30.7109375" customWidth="1"/>
    <col min="6916" max="6919" width="10.7109375" customWidth="1"/>
    <col min="6920" max="6920" width="42.7109375" customWidth="1"/>
    <col min="7169" max="7169" width="6.7109375" customWidth="1"/>
    <col min="7170" max="7170" width="13.7109375" customWidth="1"/>
    <col min="7171" max="7171" width="30.7109375" customWidth="1"/>
    <col min="7172" max="7175" width="10.7109375" customWidth="1"/>
    <col min="7176" max="7176" width="42.7109375" customWidth="1"/>
    <col min="7425" max="7425" width="6.7109375" customWidth="1"/>
    <col min="7426" max="7426" width="13.7109375" customWidth="1"/>
    <col min="7427" max="7427" width="30.7109375" customWidth="1"/>
    <col min="7428" max="7431" width="10.7109375" customWidth="1"/>
    <col min="7432" max="7432" width="42.7109375" customWidth="1"/>
    <col min="7681" max="7681" width="6.7109375" customWidth="1"/>
    <col min="7682" max="7682" width="13.7109375" customWidth="1"/>
    <col min="7683" max="7683" width="30.7109375" customWidth="1"/>
    <col min="7684" max="7687" width="10.7109375" customWidth="1"/>
    <col min="7688" max="7688" width="42.7109375" customWidth="1"/>
    <col min="7937" max="7937" width="6.7109375" customWidth="1"/>
    <col min="7938" max="7938" width="13.7109375" customWidth="1"/>
    <col min="7939" max="7939" width="30.7109375" customWidth="1"/>
    <col min="7940" max="7943" width="10.7109375" customWidth="1"/>
    <col min="7944" max="7944" width="42.7109375" customWidth="1"/>
    <col min="8193" max="8193" width="6.7109375" customWidth="1"/>
    <col min="8194" max="8194" width="13.7109375" customWidth="1"/>
    <col min="8195" max="8195" width="30.7109375" customWidth="1"/>
    <col min="8196" max="8199" width="10.7109375" customWidth="1"/>
    <col min="8200" max="8200" width="42.7109375" customWidth="1"/>
    <col min="8449" max="8449" width="6.7109375" customWidth="1"/>
    <col min="8450" max="8450" width="13.7109375" customWidth="1"/>
    <col min="8451" max="8451" width="30.7109375" customWidth="1"/>
    <col min="8452" max="8455" width="10.7109375" customWidth="1"/>
    <col min="8456" max="8456" width="42.7109375" customWidth="1"/>
    <col min="8705" max="8705" width="6.7109375" customWidth="1"/>
    <col min="8706" max="8706" width="13.7109375" customWidth="1"/>
    <col min="8707" max="8707" width="30.7109375" customWidth="1"/>
    <col min="8708" max="8711" width="10.7109375" customWidth="1"/>
    <col min="8712" max="8712" width="42.7109375" customWidth="1"/>
    <col min="8961" max="8961" width="6.7109375" customWidth="1"/>
    <col min="8962" max="8962" width="13.7109375" customWidth="1"/>
    <col min="8963" max="8963" width="30.7109375" customWidth="1"/>
    <col min="8964" max="8967" width="10.7109375" customWidth="1"/>
    <col min="8968" max="8968" width="42.7109375" customWidth="1"/>
    <col min="9217" max="9217" width="6.7109375" customWidth="1"/>
    <col min="9218" max="9218" width="13.7109375" customWidth="1"/>
    <col min="9219" max="9219" width="30.7109375" customWidth="1"/>
    <col min="9220" max="9223" width="10.7109375" customWidth="1"/>
    <col min="9224" max="9224" width="42.7109375" customWidth="1"/>
    <col min="9473" max="9473" width="6.7109375" customWidth="1"/>
    <col min="9474" max="9474" width="13.7109375" customWidth="1"/>
    <col min="9475" max="9475" width="30.7109375" customWidth="1"/>
    <col min="9476" max="9479" width="10.7109375" customWidth="1"/>
    <col min="9480" max="9480" width="42.7109375" customWidth="1"/>
    <col min="9729" max="9729" width="6.7109375" customWidth="1"/>
    <col min="9730" max="9730" width="13.7109375" customWidth="1"/>
    <col min="9731" max="9731" width="30.7109375" customWidth="1"/>
    <col min="9732" max="9735" width="10.7109375" customWidth="1"/>
    <col min="9736" max="9736" width="42.7109375" customWidth="1"/>
    <col min="9985" max="9985" width="6.7109375" customWidth="1"/>
    <col min="9986" max="9986" width="13.7109375" customWidth="1"/>
    <col min="9987" max="9987" width="30.7109375" customWidth="1"/>
    <col min="9988" max="9991" width="10.7109375" customWidth="1"/>
    <col min="9992" max="9992" width="42.7109375" customWidth="1"/>
    <col min="10241" max="10241" width="6.7109375" customWidth="1"/>
    <col min="10242" max="10242" width="13.7109375" customWidth="1"/>
    <col min="10243" max="10243" width="30.7109375" customWidth="1"/>
    <col min="10244" max="10247" width="10.7109375" customWidth="1"/>
    <col min="10248" max="10248" width="42.7109375" customWidth="1"/>
    <col min="10497" max="10497" width="6.7109375" customWidth="1"/>
    <col min="10498" max="10498" width="13.7109375" customWidth="1"/>
    <col min="10499" max="10499" width="30.7109375" customWidth="1"/>
    <col min="10500" max="10503" width="10.7109375" customWidth="1"/>
    <col min="10504" max="10504" width="42.7109375" customWidth="1"/>
    <col min="10753" max="10753" width="6.7109375" customWidth="1"/>
    <col min="10754" max="10754" width="13.7109375" customWidth="1"/>
    <col min="10755" max="10755" width="30.7109375" customWidth="1"/>
    <col min="10756" max="10759" width="10.7109375" customWidth="1"/>
    <col min="10760" max="10760" width="42.7109375" customWidth="1"/>
    <col min="11009" max="11009" width="6.7109375" customWidth="1"/>
    <col min="11010" max="11010" width="13.7109375" customWidth="1"/>
    <col min="11011" max="11011" width="30.7109375" customWidth="1"/>
    <col min="11012" max="11015" width="10.7109375" customWidth="1"/>
    <col min="11016" max="11016" width="42.7109375" customWidth="1"/>
    <col min="11265" max="11265" width="6.7109375" customWidth="1"/>
    <col min="11266" max="11266" width="13.7109375" customWidth="1"/>
    <col min="11267" max="11267" width="30.7109375" customWidth="1"/>
    <col min="11268" max="11271" width="10.7109375" customWidth="1"/>
    <col min="11272" max="11272" width="42.7109375" customWidth="1"/>
    <col min="11521" max="11521" width="6.7109375" customWidth="1"/>
    <col min="11522" max="11522" width="13.7109375" customWidth="1"/>
    <col min="11523" max="11523" width="30.7109375" customWidth="1"/>
    <col min="11524" max="11527" width="10.7109375" customWidth="1"/>
    <col min="11528" max="11528" width="42.7109375" customWidth="1"/>
    <col min="11777" max="11777" width="6.7109375" customWidth="1"/>
    <col min="11778" max="11778" width="13.7109375" customWidth="1"/>
    <col min="11779" max="11779" width="30.7109375" customWidth="1"/>
    <col min="11780" max="11783" width="10.7109375" customWidth="1"/>
    <col min="11784" max="11784" width="42.7109375" customWidth="1"/>
    <col min="12033" max="12033" width="6.7109375" customWidth="1"/>
    <col min="12034" max="12034" width="13.7109375" customWidth="1"/>
    <col min="12035" max="12035" width="30.7109375" customWidth="1"/>
    <col min="12036" max="12039" width="10.7109375" customWidth="1"/>
    <col min="12040" max="12040" width="42.7109375" customWidth="1"/>
    <col min="12289" max="12289" width="6.7109375" customWidth="1"/>
    <col min="12290" max="12290" width="13.7109375" customWidth="1"/>
    <col min="12291" max="12291" width="30.7109375" customWidth="1"/>
    <col min="12292" max="12295" width="10.7109375" customWidth="1"/>
    <col min="12296" max="12296" width="42.7109375" customWidth="1"/>
    <col min="12545" max="12545" width="6.7109375" customWidth="1"/>
    <col min="12546" max="12546" width="13.7109375" customWidth="1"/>
    <col min="12547" max="12547" width="30.7109375" customWidth="1"/>
    <col min="12548" max="12551" width="10.7109375" customWidth="1"/>
    <col min="12552" max="12552" width="42.7109375" customWidth="1"/>
    <col min="12801" max="12801" width="6.7109375" customWidth="1"/>
    <col min="12802" max="12802" width="13.7109375" customWidth="1"/>
    <col min="12803" max="12803" width="30.7109375" customWidth="1"/>
    <col min="12804" max="12807" width="10.7109375" customWidth="1"/>
    <col min="12808" max="12808" width="42.7109375" customWidth="1"/>
    <col min="13057" max="13057" width="6.7109375" customWidth="1"/>
    <col min="13058" max="13058" width="13.7109375" customWidth="1"/>
    <col min="13059" max="13059" width="30.7109375" customWidth="1"/>
    <col min="13060" max="13063" width="10.7109375" customWidth="1"/>
    <col min="13064" max="13064" width="42.7109375" customWidth="1"/>
    <col min="13313" max="13313" width="6.7109375" customWidth="1"/>
    <col min="13314" max="13314" width="13.7109375" customWidth="1"/>
    <col min="13315" max="13315" width="30.7109375" customWidth="1"/>
    <col min="13316" max="13319" width="10.7109375" customWidth="1"/>
    <col min="13320" max="13320" width="42.7109375" customWidth="1"/>
    <col min="13569" max="13569" width="6.7109375" customWidth="1"/>
    <col min="13570" max="13570" width="13.7109375" customWidth="1"/>
    <col min="13571" max="13571" width="30.7109375" customWidth="1"/>
    <col min="13572" max="13575" width="10.7109375" customWidth="1"/>
    <col min="13576" max="13576" width="42.7109375" customWidth="1"/>
    <col min="13825" max="13825" width="6.7109375" customWidth="1"/>
    <col min="13826" max="13826" width="13.7109375" customWidth="1"/>
    <col min="13827" max="13827" width="30.7109375" customWidth="1"/>
    <col min="13828" max="13831" width="10.7109375" customWidth="1"/>
    <col min="13832" max="13832" width="42.7109375" customWidth="1"/>
    <col min="14081" max="14081" width="6.7109375" customWidth="1"/>
    <col min="14082" max="14082" width="13.7109375" customWidth="1"/>
    <col min="14083" max="14083" width="30.7109375" customWidth="1"/>
    <col min="14084" max="14087" width="10.7109375" customWidth="1"/>
    <col min="14088" max="14088" width="42.7109375" customWidth="1"/>
    <col min="14337" max="14337" width="6.7109375" customWidth="1"/>
    <col min="14338" max="14338" width="13.7109375" customWidth="1"/>
    <col min="14339" max="14339" width="30.7109375" customWidth="1"/>
    <col min="14340" max="14343" width="10.7109375" customWidth="1"/>
    <col min="14344" max="14344" width="42.7109375" customWidth="1"/>
    <col min="14593" max="14593" width="6.7109375" customWidth="1"/>
    <col min="14594" max="14594" width="13.7109375" customWidth="1"/>
    <col min="14595" max="14595" width="30.7109375" customWidth="1"/>
    <col min="14596" max="14599" width="10.7109375" customWidth="1"/>
    <col min="14600" max="14600" width="42.7109375" customWidth="1"/>
    <col min="14849" max="14849" width="6.7109375" customWidth="1"/>
    <col min="14850" max="14850" width="13.7109375" customWidth="1"/>
    <col min="14851" max="14851" width="30.7109375" customWidth="1"/>
    <col min="14852" max="14855" width="10.7109375" customWidth="1"/>
    <col min="14856" max="14856" width="42.7109375" customWidth="1"/>
    <col min="15105" max="15105" width="6.7109375" customWidth="1"/>
    <col min="15106" max="15106" width="13.7109375" customWidth="1"/>
    <col min="15107" max="15107" width="30.7109375" customWidth="1"/>
    <col min="15108" max="15111" width="10.7109375" customWidth="1"/>
    <col min="15112" max="15112" width="42.7109375" customWidth="1"/>
    <col min="15361" max="15361" width="6.7109375" customWidth="1"/>
    <col min="15362" max="15362" width="13.7109375" customWidth="1"/>
    <col min="15363" max="15363" width="30.7109375" customWidth="1"/>
    <col min="15364" max="15367" width="10.7109375" customWidth="1"/>
    <col min="15368" max="15368" width="42.7109375" customWidth="1"/>
    <col min="15617" max="15617" width="6.7109375" customWidth="1"/>
    <col min="15618" max="15618" width="13.7109375" customWidth="1"/>
    <col min="15619" max="15619" width="30.7109375" customWidth="1"/>
    <col min="15620" max="15623" width="10.7109375" customWidth="1"/>
    <col min="15624" max="15624" width="42.7109375" customWidth="1"/>
    <col min="15873" max="15873" width="6.7109375" customWidth="1"/>
    <col min="15874" max="15874" width="13.7109375" customWidth="1"/>
    <col min="15875" max="15875" width="30.7109375" customWidth="1"/>
    <col min="15876" max="15879" width="10.7109375" customWidth="1"/>
    <col min="15880" max="15880" width="42.7109375" customWidth="1"/>
    <col min="16129" max="16129" width="6.7109375" customWidth="1"/>
    <col min="16130" max="16130" width="13.7109375" customWidth="1"/>
    <col min="16131" max="16131" width="30.7109375" customWidth="1"/>
    <col min="16132" max="16135" width="10.7109375" customWidth="1"/>
    <col min="16136" max="16136" width="42.7109375" customWidth="1"/>
  </cols>
  <sheetData>
    <row r="1" spans="1:8" s="31" customFormat="1" ht="18" customHeight="1" thickBot="1" x14ac:dyDescent="0.25">
      <c r="A1" s="16" t="s">
        <v>100</v>
      </c>
    </row>
    <row r="2" spans="1:8" s="31" customFormat="1" ht="18" customHeight="1" thickBot="1" x14ac:dyDescent="0.25">
      <c r="A2" s="1615" t="s">
        <v>586</v>
      </c>
      <c r="B2" s="1616"/>
      <c r="F2" s="34"/>
      <c r="G2" s="34"/>
    </row>
    <row r="3" spans="1:8" s="31" customFormat="1" ht="36" customHeight="1" thickBot="1" x14ac:dyDescent="0.25">
      <c r="A3" s="1617" t="s">
        <v>587</v>
      </c>
      <c r="B3" s="1618"/>
      <c r="C3" s="1618"/>
      <c r="D3" s="1618"/>
      <c r="E3" s="1618"/>
      <c r="F3" s="1618"/>
      <c r="G3" s="1618"/>
      <c r="H3" s="1619"/>
    </row>
    <row r="4" spans="1:8" s="31" customFormat="1" ht="18" customHeight="1" thickBot="1" x14ac:dyDescent="0.25"/>
    <row r="5" spans="1:8" ht="15.75" thickBot="1" x14ac:dyDescent="0.3">
      <c r="A5" s="1569" t="s">
        <v>119</v>
      </c>
      <c r="B5" s="1571"/>
      <c r="C5" s="1571"/>
      <c r="D5" s="1571"/>
      <c r="E5" s="1571"/>
      <c r="F5" s="1571"/>
      <c r="G5" s="1571"/>
      <c r="H5" s="1570"/>
    </row>
    <row r="6" spans="1:8" ht="15.75" thickBot="1" x14ac:dyDescent="0.3">
      <c r="A6" s="1572" t="s">
        <v>120</v>
      </c>
      <c r="B6" s="1574" t="s">
        <v>121</v>
      </c>
      <c r="C6" s="1575"/>
      <c r="D6" s="40" t="s">
        <v>122</v>
      </c>
      <c r="E6" s="41"/>
      <c r="F6" s="1572" t="s">
        <v>123</v>
      </c>
      <c r="G6" s="1572" t="s">
        <v>124</v>
      </c>
      <c r="H6" s="1572" t="s">
        <v>125</v>
      </c>
    </row>
    <row r="7" spans="1:8" ht="15.75" thickBot="1" x14ac:dyDescent="0.3">
      <c r="A7" s="1580"/>
      <c r="B7" s="1605"/>
      <c r="C7" s="1606"/>
      <c r="D7" s="44" t="s">
        <v>126</v>
      </c>
      <c r="E7" s="44" t="s">
        <v>127</v>
      </c>
      <c r="F7" s="1580"/>
      <c r="G7" s="1580"/>
      <c r="H7" s="1573"/>
    </row>
    <row r="8" spans="1:8" x14ac:dyDescent="0.25">
      <c r="A8" s="490">
        <v>1</v>
      </c>
      <c r="B8" s="1810" t="s">
        <v>128</v>
      </c>
      <c r="C8" s="1811"/>
      <c r="D8" s="346">
        <v>1</v>
      </c>
      <c r="E8" s="256">
        <f>D8+F8-1</f>
        <v>1</v>
      </c>
      <c r="F8" s="256">
        <v>1</v>
      </c>
      <c r="G8" s="336" t="s">
        <v>129</v>
      </c>
      <c r="H8" s="376" t="s">
        <v>130</v>
      </c>
    </row>
    <row r="9" spans="1:8" x14ac:dyDescent="0.25">
      <c r="A9" s="282">
        <f>A8+1</f>
        <v>2</v>
      </c>
      <c r="B9" s="1648" t="s">
        <v>131</v>
      </c>
      <c r="C9" s="1649"/>
      <c r="D9" s="281">
        <f>E8+1</f>
        <v>2</v>
      </c>
      <c r="E9" s="260">
        <f>D9+F9-1</f>
        <v>5</v>
      </c>
      <c r="F9" s="260">
        <v>4</v>
      </c>
      <c r="G9" s="337" t="s">
        <v>129</v>
      </c>
      <c r="H9" s="378" t="s">
        <v>132</v>
      </c>
    </row>
    <row r="10" spans="1:8" x14ac:dyDescent="0.25">
      <c r="A10" s="282">
        <f>A9+1</f>
        <v>3</v>
      </c>
      <c r="B10" s="1648" t="s">
        <v>133</v>
      </c>
      <c r="C10" s="1649"/>
      <c r="D10" s="281">
        <f>E9+1</f>
        <v>6</v>
      </c>
      <c r="E10" s="260">
        <f>D10+F10-1</f>
        <v>9</v>
      </c>
      <c r="F10" s="260">
        <v>4</v>
      </c>
      <c r="G10" s="337" t="s">
        <v>129</v>
      </c>
      <c r="H10" s="377" t="s">
        <v>588</v>
      </c>
    </row>
    <row r="11" spans="1:8" ht="36.75" customHeight="1" x14ac:dyDescent="0.25">
      <c r="A11" s="282"/>
      <c r="B11" s="1789" t="s">
        <v>135</v>
      </c>
      <c r="C11" s="1790"/>
      <c r="D11" s="1853"/>
      <c r="E11" s="1854"/>
      <c r="F11" s="1854"/>
      <c r="G11" s="1855"/>
      <c r="H11" s="600" t="s">
        <v>136</v>
      </c>
    </row>
    <row r="12" spans="1:8" x14ac:dyDescent="0.25">
      <c r="A12" s="282">
        <f>A10+1</f>
        <v>4</v>
      </c>
      <c r="B12" s="531"/>
      <c r="C12" s="290" t="s">
        <v>137</v>
      </c>
      <c r="D12" s="281">
        <f>E10+1</f>
        <v>10</v>
      </c>
      <c r="E12" s="260">
        <f>D12+F12-1</f>
        <v>17</v>
      </c>
      <c r="F12" s="260">
        <v>8</v>
      </c>
      <c r="G12" s="337" t="s">
        <v>129</v>
      </c>
      <c r="H12" s="378" t="s">
        <v>182</v>
      </c>
    </row>
    <row r="13" spans="1:8" x14ac:dyDescent="0.25">
      <c r="A13" s="282">
        <f>A12+1</f>
        <v>5</v>
      </c>
      <c r="B13" s="531"/>
      <c r="C13" s="290" t="s">
        <v>139</v>
      </c>
      <c r="D13" s="281">
        <f>E12+1</f>
        <v>18</v>
      </c>
      <c r="E13" s="260">
        <f>D13+F13-1</f>
        <v>18</v>
      </c>
      <c r="F13" s="260">
        <v>1</v>
      </c>
      <c r="G13" s="337" t="s">
        <v>140</v>
      </c>
      <c r="H13" s="378" t="s">
        <v>141</v>
      </c>
    </row>
    <row r="14" spans="1:8" x14ac:dyDescent="0.25">
      <c r="A14" s="282">
        <f>A13+1</f>
        <v>6</v>
      </c>
      <c r="B14" s="1648" t="s">
        <v>142</v>
      </c>
      <c r="C14" s="1649"/>
      <c r="D14" s="281">
        <f>E13+1</f>
        <v>19</v>
      </c>
      <c r="E14" s="260">
        <f>D14+F14-1</f>
        <v>25</v>
      </c>
      <c r="F14" s="260">
        <v>7</v>
      </c>
      <c r="G14" s="337" t="s">
        <v>129</v>
      </c>
      <c r="H14" s="378" t="s">
        <v>138</v>
      </c>
    </row>
    <row r="15" spans="1:8" x14ac:dyDescent="0.25">
      <c r="A15" s="282"/>
      <c r="B15" s="1646" t="s">
        <v>143</v>
      </c>
      <c r="C15" s="1647"/>
      <c r="D15" s="1693"/>
      <c r="E15" s="1694"/>
      <c r="F15" s="1694"/>
      <c r="G15" s="1695"/>
      <c r="H15" s="378"/>
    </row>
    <row r="16" spans="1:8" x14ac:dyDescent="0.25">
      <c r="A16" s="282">
        <f>A14+1</f>
        <v>7</v>
      </c>
      <c r="B16" s="531"/>
      <c r="C16" s="290" t="s">
        <v>144</v>
      </c>
      <c r="D16" s="281">
        <f>E14+1</f>
        <v>26</v>
      </c>
      <c r="E16" s="260">
        <f t="shared" ref="E16:E22" si="0">D16+F16-1</f>
        <v>27</v>
      </c>
      <c r="F16" s="260">
        <v>2</v>
      </c>
      <c r="G16" s="337" t="s">
        <v>140</v>
      </c>
      <c r="H16" s="378" t="s">
        <v>145</v>
      </c>
    </row>
    <row r="17" spans="1:8" x14ac:dyDescent="0.25">
      <c r="A17" s="282">
        <f t="shared" ref="A17:A22" si="1">A16+1</f>
        <v>8</v>
      </c>
      <c r="B17" s="531"/>
      <c r="C17" s="290" t="s">
        <v>146</v>
      </c>
      <c r="D17" s="281">
        <f t="shared" ref="D17:D22" si="2">E16+1</f>
        <v>28</v>
      </c>
      <c r="E17" s="260">
        <f t="shared" si="0"/>
        <v>31</v>
      </c>
      <c r="F17" s="260">
        <v>4</v>
      </c>
      <c r="G17" s="337" t="s">
        <v>129</v>
      </c>
      <c r="H17" s="378" t="s">
        <v>147</v>
      </c>
    </row>
    <row r="18" spans="1:8" x14ac:dyDescent="0.25">
      <c r="A18" s="282">
        <f t="shared" si="1"/>
        <v>9</v>
      </c>
      <c r="B18" s="1648" t="s">
        <v>148</v>
      </c>
      <c r="C18" s="1649"/>
      <c r="D18" s="281">
        <f t="shared" si="2"/>
        <v>32</v>
      </c>
      <c r="E18" s="260">
        <f t="shared" si="0"/>
        <v>41</v>
      </c>
      <c r="F18" s="260">
        <v>10</v>
      </c>
      <c r="G18" s="337" t="s">
        <v>129</v>
      </c>
      <c r="H18" s="378" t="s">
        <v>149</v>
      </c>
    </row>
    <row r="19" spans="1:8" x14ac:dyDescent="0.25">
      <c r="A19" s="282">
        <f t="shared" si="1"/>
        <v>10</v>
      </c>
      <c r="B19" s="1648" t="s">
        <v>150</v>
      </c>
      <c r="C19" s="1649"/>
      <c r="D19" s="281">
        <f t="shared" si="2"/>
        <v>42</v>
      </c>
      <c r="E19" s="260">
        <f t="shared" si="0"/>
        <v>51</v>
      </c>
      <c r="F19" s="260">
        <v>10</v>
      </c>
      <c r="G19" s="337" t="s">
        <v>129</v>
      </c>
      <c r="H19" s="377" t="s">
        <v>457</v>
      </c>
    </row>
    <row r="20" spans="1:8" x14ac:dyDescent="0.25">
      <c r="A20" s="282">
        <f t="shared" si="1"/>
        <v>11</v>
      </c>
      <c r="B20" s="1648" t="s">
        <v>152</v>
      </c>
      <c r="C20" s="1649"/>
      <c r="D20" s="281">
        <f t="shared" si="2"/>
        <v>52</v>
      </c>
      <c r="E20" s="260">
        <f t="shared" si="0"/>
        <v>52</v>
      </c>
      <c r="F20" s="260">
        <v>1</v>
      </c>
      <c r="G20" s="337" t="s">
        <v>140</v>
      </c>
      <c r="H20" s="378" t="s">
        <v>98</v>
      </c>
    </row>
    <row r="21" spans="1:8" x14ac:dyDescent="0.25">
      <c r="A21" s="282">
        <f t="shared" si="1"/>
        <v>12</v>
      </c>
      <c r="B21" s="1648" t="s">
        <v>153</v>
      </c>
      <c r="C21" s="1649"/>
      <c r="D21" s="281">
        <f t="shared" si="2"/>
        <v>53</v>
      </c>
      <c r="E21" s="260">
        <f t="shared" si="0"/>
        <v>53</v>
      </c>
      <c r="F21" s="260">
        <v>1</v>
      </c>
      <c r="G21" s="337" t="s">
        <v>140</v>
      </c>
      <c r="H21" s="378" t="s">
        <v>154</v>
      </c>
    </row>
    <row r="22" spans="1:8" x14ac:dyDescent="0.25">
      <c r="A22" s="282">
        <f t="shared" si="1"/>
        <v>13</v>
      </c>
      <c r="B22" s="1648" t="s">
        <v>155</v>
      </c>
      <c r="C22" s="1649"/>
      <c r="D22" s="281">
        <f t="shared" si="2"/>
        <v>54</v>
      </c>
      <c r="E22" s="260">
        <f t="shared" si="0"/>
        <v>60</v>
      </c>
      <c r="F22" s="260">
        <v>7</v>
      </c>
      <c r="G22" s="337" t="s">
        <v>129</v>
      </c>
      <c r="H22" s="377" t="s">
        <v>138</v>
      </c>
    </row>
    <row r="23" spans="1:8" x14ac:dyDescent="0.25">
      <c r="A23" s="282"/>
      <c r="B23" s="1646" t="s">
        <v>158</v>
      </c>
      <c r="C23" s="1647"/>
      <c r="D23" s="1693"/>
      <c r="E23" s="1694"/>
      <c r="F23" s="1694"/>
      <c r="G23" s="1695"/>
      <c r="H23" s="379"/>
    </row>
    <row r="24" spans="1:8" x14ac:dyDescent="0.25">
      <c r="A24" s="282">
        <v>14</v>
      </c>
      <c r="B24" s="531"/>
      <c r="C24" s="290" t="s">
        <v>159</v>
      </c>
      <c r="D24" s="281">
        <f>E22+1</f>
        <v>61</v>
      </c>
      <c r="E24" s="260">
        <f>D24+F24-1</f>
        <v>62</v>
      </c>
      <c r="F24" s="260">
        <v>2</v>
      </c>
      <c r="G24" s="337" t="s">
        <v>129</v>
      </c>
      <c r="H24" s="621" t="s">
        <v>160</v>
      </c>
    </row>
    <row r="25" spans="1:8" x14ac:dyDescent="0.25">
      <c r="A25" s="282">
        <v>15</v>
      </c>
      <c r="B25" s="531"/>
      <c r="C25" s="290" t="s">
        <v>161</v>
      </c>
      <c r="D25" s="281">
        <f>E24+1</f>
        <v>63</v>
      </c>
      <c r="E25" s="260">
        <f>D25+F25-1</f>
        <v>64</v>
      </c>
      <c r="F25" s="260">
        <v>2</v>
      </c>
      <c r="G25" s="337" t="s">
        <v>129</v>
      </c>
      <c r="H25" s="621" t="s">
        <v>160</v>
      </c>
    </row>
    <row r="26" spans="1:8" x14ac:dyDescent="0.25">
      <c r="A26" s="282">
        <v>16</v>
      </c>
      <c r="B26" s="531"/>
      <c r="C26" s="290" t="s">
        <v>162</v>
      </c>
      <c r="D26" s="281">
        <f>E25+1</f>
        <v>65</v>
      </c>
      <c r="E26" s="260">
        <f>D26+F26-1</f>
        <v>68</v>
      </c>
      <c r="F26" s="260">
        <v>4</v>
      </c>
      <c r="G26" s="337" t="s">
        <v>129</v>
      </c>
      <c r="H26" s="621" t="s">
        <v>160</v>
      </c>
    </row>
    <row r="27" spans="1:8" x14ac:dyDescent="0.25">
      <c r="A27" s="282"/>
      <c r="B27" s="1646" t="s">
        <v>163</v>
      </c>
      <c r="C27" s="1647"/>
      <c r="D27" s="1693"/>
      <c r="E27" s="1694"/>
      <c r="F27" s="1694"/>
      <c r="G27" s="1695"/>
      <c r="H27" s="379"/>
    </row>
    <row r="28" spans="1:8" x14ac:dyDescent="0.25">
      <c r="A28" s="282">
        <v>17</v>
      </c>
      <c r="B28" s="531"/>
      <c r="C28" s="290" t="s">
        <v>164</v>
      </c>
      <c r="D28" s="281">
        <f>E26+1</f>
        <v>69</v>
      </c>
      <c r="E28" s="260">
        <f t="shared" ref="E28:E33" si="3">D28+F28-1</f>
        <v>70</v>
      </c>
      <c r="F28" s="260">
        <v>2</v>
      </c>
      <c r="G28" s="337" t="s">
        <v>129</v>
      </c>
      <c r="H28" s="621" t="s">
        <v>160</v>
      </c>
    </row>
    <row r="29" spans="1:8" x14ac:dyDescent="0.25">
      <c r="A29" s="282">
        <v>18</v>
      </c>
      <c r="B29" s="531"/>
      <c r="C29" s="290" t="s">
        <v>165</v>
      </c>
      <c r="D29" s="281">
        <f>E28+1</f>
        <v>71</v>
      </c>
      <c r="E29" s="260">
        <f t="shared" si="3"/>
        <v>72</v>
      </c>
      <c r="F29" s="260">
        <v>2</v>
      </c>
      <c r="G29" s="337" t="s">
        <v>129</v>
      </c>
      <c r="H29" s="621" t="s">
        <v>160</v>
      </c>
    </row>
    <row r="30" spans="1:8" x14ac:dyDescent="0.25">
      <c r="A30" s="282">
        <v>19</v>
      </c>
      <c r="B30" s="531"/>
      <c r="C30" s="290" t="s">
        <v>166</v>
      </c>
      <c r="D30" s="281">
        <f>E29+1</f>
        <v>73</v>
      </c>
      <c r="E30" s="260">
        <f t="shared" si="3"/>
        <v>76</v>
      </c>
      <c r="F30" s="260">
        <v>4</v>
      </c>
      <c r="G30" s="337" t="s">
        <v>129</v>
      </c>
      <c r="H30" s="621" t="s">
        <v>160</v>
      </c>
    </row>
    <row r="31" spans="1:8" x14ac:dyDescent="0.25">
      <c r="A31" s="282">
        <f>A30+1</f>
        <v>20</v>
      </c>
      <c r="B31" s="1648" t="s">
        <v>167</v>
      </c>
      <c r="C31" s="1649"/>
      <c r="D31" s="281">
        <f>E30+1</f>
        <v>77</v>
      </c>
      <c r="E31" s="260">
        <f t="shared" si="3"/>
        <v>78</v>
      </c>
      <c r="F31" s="260">
        <v>2</v>
      </c>
      <c r="G31" s="337" t="s">
        <v>129</v>
      </c>
      <c r="H31" s="380" t="s">
        <v>168</v>
      </c>
    </row>
    <row r="32" spans="1:8" x14ac:dyDescent="0.25">
      <c r="A32" s="282">
        <f>A31+1</f>
        <v>21</v>
      </c>
      <c r="B32" s="1648" t="s">
        <v>169</v>
      </c>
      <c r="C32" s="1649"/>
      <c r="D32" s="65">
        <f>E31+1</f>
        <v>79</v>
      </c>
      <c r="E32" s="66">
        <f t="shared" si="3"/>
        <v>86</v>
      </c>
      <c r="F32" s="66">
        <v>8</v>
      </c>
      <c r="G32" s="337" t="s">
        <v>129</v>
      </c>
      <c r="H32" s="621" t="s">
        <v>160</v>
      </c>
    </row>
    <row r="33" spans="1:8" ht="15.75" thickBot="1" x14ac:dyDescent="0.3">
      <c r="A33" s="541">
        <f>A32+1</f>
        <v>22</v>
      </c>
      <c r="B33" s="1699" t="s">
        <v>170</v>
      </c>
      <c r="C33" s="1780"/>
      <c r="D33" s="71">
        <f>E32+1</f>
        <v>87</v>
      </c>
      <c r="E33" s="73">
        <f t="shared" si="3"/>
        <v>203</v>
      </c>
      <c r="F33" s="73">
        <v>117</v>
      </c>
      <c r="G33" s="461" t="s">
        <v>140</v>
      </c>
      <c r="H33" s="603"/>
    </row>
    <row r="34" spans="1:8" ht="15.75" thickBot="1" x14ac:dyDescent="0.3">
      <c r="A34" s="177"/>
      <c r="B34" s="1565" t="s">
        <v>171</v>
      </c>
      <c r="C34" s="1566"/>
      <c r="D34" s="360"/>
      <c r="E34" s="361"/>
      <c r="F34" s="202">
        <f>F106</f>
        <v>203</v>
      </c>
      <c r="G34" s="181"/>
      <c r="H34" s="212"/>
    </row>
    <row r="35" spans="1:8" ht="15.75" thickBot="1" x14ac:dyDescent="0.3">
      <c r="A35" s="273"/>
      <c r="B35" s="274"/>
      <c r="C35" s="273"/>
      <c r="D35" s="273"/>
      <c r="E35" s="273"/>
      <c r="F35" s="275"/>
      <c r="G35" s="275"/>
      <c r="H35" s="382"/>
    </row>
    <row r="36" spans="1:8" ht="15.75" thickBot="1" x14ac:dyDescent="0.3">
      <c r="A36" s="1656" t="s">
        <v>172</v>
      </c>
      <c r="B36" s="1657"/>
      <c r="C36" s="1657"/>
      <c r="D36" s="1657"/>
      <c r="E36" s="1657"/>
      <c r="F36" s="1657"/>
      <c r="G36" s="1657"/>
      <c r="H36" s="1658"/>
    </row>
    <row r="37" spans="1:8" ht="15.75" thickBot="1" x14ac:dyDescent="0.3">
      <c r="A37" s="1659" t="s">
        <v>120</v>
      </c>
      <c r="B37" s="1661" t="s">
        <v>121</v>
      </c>
      <c r="C37" s="1662"/>
      <c r="D37" s="276" t="s">
        <v>122</v>
      </c>
      <c r="E37" s="277"/>
      <c r="F37" s="1659" t="s">
        <v>123</v>
      </c>
      <c r="G37" s="1659" t="s">
        <v>124</v>
      </c>
      <c r="H37" s="1659" t="s">
        <v>125</v>
      </c>
    </row>
    <row r="38" spans="1:8" ht="15.75" thickBot="1" x14ac:dyDescent="0.3">
      <c r="A38" s="1660"/>
      <c r="B38" s="1820"/>
      <c r="C38" s="1821"/>
      <c r="D38" s="627" t="s">
        <v>126</v>
      </c>
      <c r="E38" s="627" t="s">
        <v>127</v>
      </c>
      <c r="F38" s="1660"/>
      <c r="G38" s="1660"/>
      <c r="H38" s="1665"/>
    </row>
    <row r="39" spans="1:8" x14ac:dyDescent="0.25">
      <c r="A39" s="490"/>
      <c r="B39" s="1671" t="s">
        <v>128</v>
      </c>
      <c r="C39" s="1672"/>
      <c r="D39" s="1832"/>
      <c r="E39" s="1833"/>
      <c r="F39" s="1833"/>
      <c r="G39" s="1850"/>
      <c r="H39" s="376"/>
    </row>
    <row r="40" spans="1:8" x14ac:dyDescent="0.25">
      <c r="A40" s="282">
        <v>1</v>
      </c>
      <c r="B40" s="531"/>
      <c r="C40" s="262" t="s">
        <v>239</v>
      </c>
      <c r="D40" s="281">
        <v>1</v>
      </c>
      <c r="E40" s="260">
        <f t="shared" ref="E40:E46" si="4">D40+F40-1</f>
        <v>1</v>
      </c>
      <c r="F40" s="260">
        <v>1</v>
      </c>
      <c r="G40" s="337" t="s">
        <v>129</v>
      </c>
      <c r="H40" s="377" t="s">
        <v>174</v>
      </c>
    </row>
    <row r="41" spans="1:8" x14ac:dyDescent="0.25">
      <c r="A41" s="282">
        <f t="shared" ref="A41:A46" si="5">A40+1</f>
        <v>2</v>
      </c>
      <c r="B41" s="531"/>
      <c r="C41" s="262" t="s">
        <v>266</v>
      </c>
      <c r="D41" s="281">
        <f t="shared" ref="D41:D46" si="6">E40+1</f>
        <v>2</v>
      </c>
      <c r="E41" s="260">
        <f t="shared" si="4"/>
        <v>2</v>
      </c>
      <c r="F41" s="260">
        <v>1</v>
      </c>
      <c r="G41" s="337" t="s">
        <v>129</v>
      </c>
      <c r="H41" s="377" t="s">
        <v>176</v>
      </c>
    </row>
    <row r="42" spans="1:8" x14ac:dyDescent="0.25">
      <c r="A42" s="282">
        <f t="shared" si="5"/>
        <v>3</v>
      </c>
      <c r="B42" s="1736" t="s">
        <v>131</v>
      </c>
      <c r="C42" s="1737"/>
      <c r="D42" s="281">
        <f t="shared" si="6"/>
        <v>3</v>
      </c>
      <c r="E42" s="260">
        <f t="shared" si="4"/>
        <v>6</v>
      </c>
      <c r="F42" s="260">
        <v>4</v>
      </c>
      <c r="G42" s="337" t="s">
        <v>129</v>
      </c>
      <c r="H42" s="378" t="s">
        <v>132</v>
      </c>
    </row>
    <row r="43" spans="1:8" x14ac:dyDescent="0.25">
      <c r="A43" s="282">
        <f t="shared" si="5"/>
        <v>4</v>
      </c>
      <c r="B43" s="1648" t="s">
        <v>133</v>
      </c>
      <c r="C43" s="1649"/>
      <c r="D43" s="281">
        <f t="shared" si="6"/>
        <v>7</v>
      </c>
      <c r="E43" s="260">
        <f t="shared" si="4"/>
        <v>10</v>
      </c>
      <c r="F43" s="260">
        <v>4</v>
      </c>
      <c r="G43" s="337" t="s">
        <v>129</v>
      </c>
      <c r="H43" s="377" t="s">
        <v>588</v>
      </c>
    </row>
    <row r="44" spans="1:8" ht="27" customHeight="1" x14ac:dyDescent="0.25">
      <c r="A44" s="282">
        <f t="shared" si="5"/>
        <v>5</v>
      </c>
      <c r="B44" s="1835" t="s">
        <v>152</v>
      </c>
      <c r="C44" s="1836"/>
      <c r="D44" s="516">
        <f t="shared" si="6"/>
        <v>11</v>
      </c>
      <c r="E44" s="505">
        <f t="shared" si="4"/>
        <v>11</v>
      </c>
      <c r="F44" s="505">
        <v>1</v>
      </c>
      <c r="G44" s="506" t="s">
        <v>140</v>
      </c>
      <c r="H44" s="628" t="s">
        <v>178</v>
      </c>
    </row>
    <row r="45" spans="1:8" x14ac:dyDescent="0.25">
      <c r="A45" s="282">
        <f t="shared" si="5"/>
        <v>6</v>
      </c>
      <c r="B45" s="1648" t="s">
        <v>155</v>
      </c>
      <c r="C45" s="1649"/>
      <c r="D45" s="281">
        <f t="shared" si="6"/>
        <v>12</v>
      </c>
      <c r="E45" s="260">
        <f t="shared" si="4"/>
        <v>18</v>
      </c>
      <c r="F45" s="260">
        <v>7</v>
      </c>
      <c r="G45" s="337" t="s">
        <v>129</v>
      </c>
      <c r="H45" s="377" t="s">
        <v>138</v>
      </c>
    </row>
    <row r="46" spans="1:8" x14ac:dyDescent="0.25">
      <c r="A46" s="282">
        <f t="shared" si="5"/>
        <v>7</v>
      </c>
      <c r="B46" s="1646" t="s">
        <v>153</v>
      </c>
      <c r="C46" s="1647"/>
      <c r="D46" s="281">
        <f t="shared" si="6"/>
        <v>19</v>
      </c>
      <c r="E46" s="260">
        <f t="shared" si="4"/>
        <v>19</v>
      </c>
      <c r="F46" s="260">
        <v>1</v>
      </c>
      <c r="G46" s="337" t="s">
        <v>140</v>
      </c>
      <c r="H46" s="378" t="s">
        <v>567</v>
      </c>
    </row>
    <row r="47" spans="1:8" x14ac:dyDescent="0.25">
      <c r="A47" s="282"/>
      <c r="B47" s="1817" t="s">
        <v>316</v>
      </c>
      <c r="C47" s="1931"/>
      <c r="D47" s="1693"/>
      <c r="E47" s="1694"/>
      <c r="F47" s="1694"/>
      <c r="G47" s="1695"/>
      <c r="H47" s="378" t="s">
        <v>157</v>
      </c>
    </row>
    <row r="48" spans="1:8" x14ac:dyDescent="0.25">
      <c r="A48" s="282"/>
      <c r="B48" s="1817" t="s">
        <v>409</v>
      </c>
      <c r="C48" s="1931"/>
      <c r="D48" s="1693"/>
      <c r="E48" s="1694"/>
      <c r="F48" s="1694"/>
      <c r="G48" s="1695"/>
      <c r="H48" s="378"/>
    </row>
    <row r="49" spans="1:8" x14ac:dyDescent="0.25">
      <c r="A49" s="282">
        <f>A46+1</f>
        <v>8</v>
      </c>
      <c r="B49" s="531"/>
      <c r="C49" s="290" t="s">
        <v>137</v>
      </c>
      <c r="D49" s="281">
        <f>E46+1</f>
        <v>20</v>
      </c>
      <c r="E49" s="260">
        <f>D49+F49-1</f>
        <v>27</v>
      </c>
      <c r="F49" s="260">
        <v>8</v>
      </c>
      <c r="G49" s="337" t="s">
        <v>129</v>
      </c>
      <c r="H49" s="378" t="s">
        <v>182</v>
      </c>
    </row>
    <row r="50" spans="1:8" ht="24.75" x14ac:dyDescent="0.25">
      <c r="A50" s="282">
        <f>A49+1</f>
        <v>9</v>
      </c>
      <c r="B50" s="531"/>
      <c r="C50" s="523" t="s">
        <v>139</v>
      </c>
      <c r="D50" s="516">
        <f>E49+1</f>
        <v>28</v>
      </c>
      <c r="E50" s="505">
        <f>D50+F50-1</f>
        <v>28</v>
      </c>
      <c r="F50" s="505">
        <v>1</v>
      </c>
      <c r="G50" s="506" t="s">
        <v>140</v>
      </c>
      <c r="H50" s="606" t="s">
        <v>183</v>
      </c>
    </row>
    <row r="51" spans="1:8" x14ac:dyDescent="0.25">
      <c r="A51" s="282"/>
      <c r="B51" s="1817" t="s">
        <v>317</v>
      </c>
      <c r="C51" s="1931"/>
      <c r="D51" s="1693"/>
      <c r="E51" s="1694"/>
      <c r="F51" s="1694"/>
      <c r="G51" s="1695"/>
      <c r="H51" s="378"/>
    </row>
    <row r="52" spans="1:8" ht="27" customHeight="1" x14ac:dyDescent="0.25">
      <c r="A52" s="282">
        <f>A50+1</f>
        <v>10</v>
      </c>
      <c r="B52" s="531"/>
      <c r="C52" s="523" t="s">
        <v>185</v>
      </c>
      <c r="D52" s="516">
        <f>E50+1</f>
        <v>29</v>
      </c>
      <c r="E52" s="505">
        <f>D52+F52-1</f>
        <v>29</v>
      </c>
      <c r="F52" s="505">
        <v>1</v>
      </c>
      <c r="G52" s="506" t="s">
        <v>140</v>
      </c>
      <c r="H52" s="607" t="s">
        <v>186</v>
      </c>
    </row>
    <row r="53" spans="1:8" ht="30.75" customHeight="1" x14ac:dyDescent="0.25">
      <c r="A53" s="282">
        <f>A52+1</f>
        <v>11</v>
      </c>
      <c r="B53" s="531"/>
      <c r="C53" s="523" t="s">
        <v>261</v>
      </c>
      <c r="D53" s="516">
        <f>E52+1</f>
        <v>30</v>
      </c>
      <c r="E53" s="505">
        <f>D53+F53-1</f>
        <v>36</v>
      </c>
      <c r="F53" s="505">
        <v>7</v>
      </c>
      <c r="G53" s="506" t="s">
        <v>129</v>
      </c>
      <c r="H53" s="616" t="s">
        <v>188</v>
      </c>
    </row>
    <row r="54" spans="1:8" x14ac:dyDescent="0.25">
      <c r="A54" s="282">
        <f>A53+1</f>
        <v>12</v>
      </c>
      <c r="B54" s="1648" t="s">
        <v>170</v>
      </c>
      <c r="C54" s="1649"/>
      <c r="D54" s="516">
        <f>+E53+1</f>
        <v>37</v>
      </c>
      <c r="E54" s="505">
        <f>+D54+F54-1</f>
        <v>42</v>
      </c>
      <c r="F54" s="505">
        <v>6</v>
      </c>
      <c r="G54" s="506" t="s">
        <v>140</v>
      </c>
      <c r="H54" s="629"/>
    </row>
    <row r="55" spans="1:8" ht="37.5" customHeight="1" x14ac:dyDescent="0.25">
      <c r="A55" s="282"/>
      <c r="B55" s="1789" t="s">
        <v>135</v>
      </c>
      <c r="C55" s="1790"/>
      <c r="D55" s="1932"/>
      <c r="E55" s="1838"/>
      <c r="F55" s="1838"/>
      <c r="G55" s="1933"/>
      <c r="H55" s="600" t="s">
        <v>136</v>
      </c>
    </row>
    <row r="56" spans="1:8" x14ac:dyDescent="0.25">
      <c r="A56" s="282">
        <f>A54+1</f>
        <v>13</v>
      </c>
      <c r="B56" s="531"/>
      <c r="C56" s="290" t="s">
        <v>137</v>
      </c>
      <c r="D56" s="516">
        <f>+E54+1</f>
        <v>43</v>
      </c>
      <c r="E56" s="505">
        <f t="shared" ref="E56:E61" si="7">D56+F56-1</f>
        <v>50</v>
      </c>
      <c r="F56" s="505">
        <v>8</v>
      </c>
      <c r="G56" s="506" t="s">
        <v>129</v>
      </c>
      <c r="H56" s="379" t="s">
        <v>568</v>
      </c>
    </row>
    <row r="57" spans="1:8" x14ac:dyDescent="0.25">
      <c r="A57" s="282">
        <f t="shared" ref="A57:A62" si="8">A56+1</f>
        <v>14</v>
      </c>
      <c r="B57" s="531"/>
      <c r="C57" s="290" t="s">
        <v>139</v>
      </c>
      <c r="D57" s="281">
        <f>E56+1</f>
        <v>51</v>
      </c>
      <c r="E57" s="260">
        <f t="shared" si="7"/>
        <v>51</v>
      </c>
      <c r="F57" s="260">
        <v>1</v>
      </c>
      <c r="G57" s="337" t="s">
        <v>140</v>
      </c>
      <c r="H57" s="378" t="s">
        <v>141</v>
      </c>
    </row>
    <row r="58" spans="1:8" x14ac:dyDescent="0.25">
      <c r="A58" s="282">
        <f t="shared" si="8"/>
        <v>15</v>
      </c>
      <c r="B58" s="1648" t="s">
        <v>190</v>
      </c>
      <c r="C58" s="1649"/>
      <c r="D58" s="281">
        <f>E57+1</f>
        <v>52</v>
      </c>
      <c r="E58" s="260">
        <f t="shared" si="7"/>
        <v>81</v>
      </c>
      <c r="F58" s="260">
        <v>30</v>
      </c>
      <c r="G58" s="337" t="s">
        <v>140</v>
      </c>
      <c r="H58" s="607" t="s">
        <v>191</v>
      </c>
    </row>
    <row r="59" spans="1:8" x14ac:dyDescent="0.25">
      <c r="A59" s="282">
        <f t="shared" si="8"/>
        <v>16</v>
      </c>
      <c r="B59" s="1648" t="s">
        <v>197</v>
      </c>
      <c r="C59" s="1649"/>
      <c r="D59" s="281">
        <f>E58+1</f>
        <v>82</v>
      </c>
      <c r="E59" s="260">
        <f t="shared" si="7"/>
        <v>116</v>
      </c>
      <c r="F59" s="260">
        <v>35</v>
      </c>
      <c r="G59" s="337" t="s">
        <v>140</v>
      </c>
      <c r="H59" s="607" t="s">
        <v>191</v>
      </c>
    </row>
    <row r="60" spans="1:8" x14ac:dyDescent="0.25">
      <c r="A60" s="282">
        <f t="shared" si="8"/>
        <v>17</v>
      </c>
      <c r="B60" s="1648" t="s">
        <v>198</v>
      </c>
      <c r="C60" s="1649"/>
      <c r="D60" s="281">
        <f>E59+1</f>
        <v>117</v>
      </c>
      <c r="E60" s="260">
        <f t="shared" si="7"/>
        <v>131</v>
      </c>
      <c r="F60" s="260">
        <v>15</v>
      </c>
      <c r="G60" s="337" t="s">
        <v>140</v>
      </c>
      <c r="H60" s="607" t="s">
        <v>191</v>
      </c>
    </row>
    <row r="61" spans="1:8" ht="24.75" x14ac:dyDescent="0.25">
      <c r="A61" s="282">
        <f t="shared" si="8"/>
        <v>18</v>
      </c>
      <c r="B61" s="1835" t="s">
        <v>199</v>
      </c>
      <c r="C61" s="1836"/>
      <c r="D61" s="516">
        <f>E60+1</f>
        <v>132</v>
      </c>
      <c r="E61" s="505">
        <f t="shared" si="7"/>
        <v>161</v>
      </c>
      <c r="F61" s="505">
        <v>30</v>
      </c>
      <c r="G61" s="506" t="s">
        <v>140</v>
      </c>
      <c r="H61" s="620" t="s">
        <v>200</v>
      </c>
    </row>
    <row r="62" spans="1:8" x14ac:dyDescent="0.25">
      <c r="A62" s="282">
        <f t="shared" si="8"/>
        <v>19</v>
      </c>
      <c r="B62" s="1646" t="s">
        <v>201</v>
      </c>
      <c r="C62" s="1647"/>
      <c r="D62" s="1693"/>
      <c r="E62" s="1694"/>
      <c r="F62" s="1694"/>
      <c r="G62" s="1695"/>
      <c r="H62" s="378"/>
    </row>
    <row r="63" spans="1:8" x14ac:dyDescent="0.25">
      <c r="A63" s="282"/>
      <c r="B63" s="531"/>
      <c r="C63" s="290" t="s">
        <v>263</v>
      </c>
      <c r="D63" s="281">
        <f>E61+1</f>
        <v>162</v>
      </c>
      <c r="E63" s="260">
        <f>D63+F63-1</f>
        <v>163</v>
      </c>
      <c r="F63" s="260">
        <v>2</v>
      </c>
      <c r="G63" s="337" t="s">
        <v>129</v>
      </c>
      <c r="H63" s="621" t="s">
        <v>203</v>
      </c>
    </row>
    <row r="64" spans="1:8" x14ac:dyDescent="0.25">
      <c r="A64" s="282"/>
      <c r="B64" s="531"/>
      <c r="C64" s="290" t="s">
        <v>264</v>
      </c>
      <c r="D64" s="281">
        <f>E63+1</f>
        <v>164</v>
      </c>
      <c r="E64" s="260">
        <f>D64+F64-1</f>
        <v>165</v>
      </c>
      <c r="F64" s="260">
        <v>2</v>
      </c>
      <c r="G64" s="337" t="s">
        <v>129</v>
      </c>
      <c r="H64" s="379" t="s">
        <v>205</v>
      </c>
    </row>
    <row r="65" spans="1:8" x14ac:dyDescent="0.25">
      <c r="A65" s="282"/>
      <c r="B65" s="531"/>
      <c r="C65" s="290" t="s">
        <v>265</v>
      </c>
      <c r="D65" s="281">
        <f>E64+1</f>
        <v>166</v>
      </c>
      <c r="E65" s="260">
        <f>D65+F65-1</f>
        <v>172</v>
      </c>
      <c r="F65" s="260">
        <v>7</v>
      </c>
      <c r="G65" s="337" t="s">
        <v>129</v>
      </c>
      <c r="H65" s="379" t="s">
        <v>205</v>
      </c>
    </row>
    <row r="66" spans="1:8" ht="18.75" customHeight="1" x14ac:dyDescent="0.25">
      <c r="A66" s="282">
        <f>A62+1</f>
        <v>20</v>
      </c>
      <c r="B66" s="1646" t="s">
        <v>207</v>
      </c>
      <c r="C66" s="1647"/>
      <c r="D66" s="1693"/>
      <c r="E66" s="1694"/>
      <c r="F66" s="1694"/>
      <c r="G66" s="1695"/>
      <c r="H66" s="607" t="s">
        <v>208</v>
      </c>
    </row>
    <row r="67" spans="1:8" x14ac:dyDescent="0.25">
      <c r="A67" s="282"/>
      <c r="B67" s="531"/>
      <c r="C67" s="290" t="s">
        <v>263</v>
      </c>
      <c r="D67" s="281">
        <f>E65+1</f>
        <v>173</v>
      </c>
      <c r="E67" s="260">
        <f>D67+F67-1</f>
        <v>174</v>
      </c>
      <c r="F67" s="260">
        <v>2</v>
      </c>
      <c r="G67" s="337" t="s">
        <v>129</v>
      </c>
      <c r="H67" s="621" t="s">
        <v>203</v>
      </c>
    </row>
    <row r="68" spans="1:8" x14ac:dyDescent="0.25">
      <c r="A68" s="282"/>
      <c r="B68" s="531"/>
      <c r="C68" s="290" t="s">
        <v>264</v>
      </c>
      <c r="D68" s="281">
        <f>E67+1</f>
        <v>175</v>
      </c>
      <c r="E68" s="260">
        <f>D68+F68-1</f>
        <v>176</v>
      </c>
      <c r="F68" s="260">
        <v>2</v>
      </c>
      <c r="G68" s="337" t="s">
        <v>129</v>
      </c>
      <c r="H68" s="379" t="s">
        <v>138</v>
      </c>
    </row>
    <row r="69" spans="1:8" x14ac:dyDescent="0.25">
      <c r="A69" s="282"/>
      <c r="B69" s="531"/>
      <c r="C69" s="290" t="s">
        <v>265</v>
      </c>
      <c r="D69" s="281">
        <f>E68+1</f>
        <v>177</v>
      </c>
      <c r="E69" s="260">
        <f>D69+F69-1</f>
        <v>183</v>
      </c>
      <c r="F69" s="260">
        <v>7</v>
      </c>
      <c r="G69" s="337" t="s">
        <v>129</v>
      </c>
      <c r="H69" s="379" t="s">
        <v>138</v>
      </c>
    </row>
    <row r="70" spans="1:8" x14ac:dyDescent="0.25">
      <c r="A70" s="282">
        <v>29</v>
      </c>
      <c r="B70" s="1648" t="s">
        <v>170</v>
      </c>
      <c r="C70" s="1649"/>
      <c r="D70" s="281">
        <f>+E69+1</f>
        <v>184</v>
      </c>
      <c r="E70" s="260">
        <f>+D70+F70-1</f>
        <v>184</v>
      </c>
      <c r="F70" s="260">
        <v>1</v>
      </c>
      <c r="G70" s="337" t="s">
        <v>140</v>
      </c>
      <c r="H70" s="378" t="s">
        <v>569</v>
      </c>
    </row>
    <row r="71" spans="1:8" x14ac:dyDescent="0.25">
      <c r="A71" s="282"/>
      <c r="B71" s="1646" t="s">
        <v>143</v>
      </c>
      <c r="C71" s="1647"/>
      <c r="D71" s="1693"/>
      <c r="E71" s="1694"/>
      <c r="F71" s="1694"/>
      <c r="G71" s="1695"/>
      <c r="H71" s="378" t="s">
        <v>211</v>
      </c>
    </row>
    <row r="72" spans="1:8" x14ac:dyDescent="0.25">
      <c r="A72" s="282">
        <v>30</v>
      </c>
      <c r="B72" s="531"/>
      <c r="C72" s="290" t="s">
        <v>461</v>
      </c>
      <c r="D72" s="281">
        <f>+E70+1</f>
        <v>185</v>
      </c>
      <c r="E72" s="260">
        <f>+D72+F72-1</f>
        <v>186</v>
      </c>
      <c r="F72" s="260">
        <v>2</v>
      </c>
      <c r="G72" s="337" t="s">
        <v>140</v>
      </c>
      <c r="H72" s="378" t="s">
        <v>145</v>
      </c>
    </row>
    <row r="73" spans="1:8" x14ac:dyDescent="0.25">
      <c r="A73" s="282">
        <v>31</v>
      </c>
      <c r="B73" s="531"/>
      <c r="C73" s="290" t="s">
        <v>462</v>
      </c>
      <c r="D73" s="281">
        <f>+E72+1</f>
        <v>187</v>
      </c>
      <c r="E73" s="260">
        <f>+D73+F73-1</f>
        <v>190</v>
      </c>
      <c r="F73" s="260">
        <v>4</v>
      </c>
      <c r="G73" s="337" t="s">
        <v>129</v>
      </c>
      <c r="H73" s="378" t="s">
        <v>147</v>
      </c>
    </row>
    <row r="74" spans="1:8" ht="39.75" customHeight="1" x14ac:dyDescent="0.25">
      <c r="A74" s="282"/>
      <c r="B74" s="1789" t="s">
        <v>213</v>
      </c>
      <c r="C74" s="1790"/>
      <c r="D74" s="1932"/>
      <c r="E74" s="1838"/>
      <c r="F74" s="1838"/>
      <c r="G74" s="1933"/>
      <c r="H74" s="607" t="s">
        <v>271</v>
      </c>
    </row>
    <row r="75" spans="1:8" x14ac:dyDescent="0.25">
      <c r="A75" s="282"/>
      <c r="B75" s="1817" t="s">
        <v>272</v>
      </c>
      <c r="C75" s="1931"/>
      <c r="D75" s="1693"/>
      <c r="E75" s="1694"/>
      <c r="F75" s="1694"/>
      <c r="G75" s="1695"/>
      <c r="H75" s="378"/>
    </row>
    <row r="76" spans="1:8" x14ac:dyDescent="0.25">
      <c r="A76" s="282">
        <f>A66+1</f>
        <v>21</v>
      </c>
      <c r="B76" s="531"/>
      <c r="C76" s="262" t="s">
        <v>273</v>
      </c>
      <c r="D76" s="281">
        <f>+E73+1</f>
        <v>191</v>
      </c>
      <c r="E76" s="260">
        <f>D76+F76-1</f>
        <v>195</v>
      </c>
      <c r="F76" s="260">
        <v>5</v>
      </c>
      <c r="G76" s="337" t="s">
        <v>129</v>
      </c>
      <c r="H76" s="621" t="s">
        <v>160</v>
      </c>
    </row>
    <row r="77" spans="1:8" x14ac:dyDescent="0.25">
      <c r="A77" s="282">
        <f>A76+1</f>
        <v>22</v>
      </c>
      <c r="B77" s="531"/>
      <c r="C77" s="262" t="s">
        <v>274</v>
      </c>
      <c r="D77" s="281">
        <f>E76+1</f>
        <v>196</v>
      </c>
      <c r="E77" s="260">
        <f>D77+F77-1</f>
        <v>198</v>
      </c>
      <c r="F77" s="260">
        <v>3</v>
      </c>
      <c r="G77" s="337" t="s">
        <v>129</v>
      </c>
      <c r="H77" s="621" t="s">
        <v>160</v>
      </c>
    </row>
    <row r="78" spans="1:8" ht="15.75" thickBot="1" x14ac:dyDescent="0.3">
      <c r="A78" s="541">
        <f>A77+1</f>
        <v>23</v>
      </c>
      <c r="B78" s="1934" t="s">
        <v>275</v>
      </c>
      <c r="C78" s="1935"/>
      <c r="D78" s="331">
        <f>E77+1</f>
        <v>199</v>
      </c>
      <c r="E78" s="332">
        <f>D78+F78-1</f>
        <v>203</v>
      </c>
      <c r="F78" s="332">
        <v>5</v>
      </c>
      <c r="G78" s="461" t="s">
        <v>129</v>
      </c>
      <c r="H78" s="631" t="s">
        <v>160</v>
      </c>
    </row>
    <row r="79" spans="1:8" ht="15.75" thickBot="1" x14ac:dyDescent="0.3">
      <c r="A79" s="177"/>
      <c r="B79" s="1565" t="s">
        <v>171</v>
      </c>
      <c r="C79" s="1566"/>
      <c r="D79" s="360"/>
      <c r="E79" s="361"/>
      <c r="F79" s="202">
        <f>SUM(F39:F78)</f>
        <v>203</v>
      </c>
      <c r="G79" s="181"/>
      <c r="H79" s="212"/>
    </row>
    <row r="80" spans="1:8" ht="15.75" thickBot="1" x14ac:dyDescent="0.3">
      <c r="A80" s="273"/>
      <c r="B80" s="274"/>
      <c r="C80" s="274"/>
      <c r="D80" s="274"/>
      <c r="E80" s="274"/>
      <c r="F80" s="300"/>
      <c r="G80" s="300"/>
      <c r="H80" s="381" t="s">
        <v>157</v>
      </c>
    </row>
    <row r="81" spans="1:8" ht="15.75" thickBot="1" x14ac:dyDescent="0.3">
      <c r="A81" s="1656" t="s">
        <v>570</v>
      </c>
      <c r="B81" s="1657"/>
      <c r="C81" s="1657"/>
      <c r="D81" s="1657"/>
      <c r="E81" s="1657"/>
      <c r="F81" s="1657"/>
      <c r="G81" s="1657"/>
      <c r="H81" s="1658"/>
    </row>
    <row r="82" spans="1:8" ht="15.75" thickBot="1" x14ac:dyDescent="0.3">
      <c r="A82" s="1659" t="s">
        <v>120</v>
      </c>
      <c r="B82" s="1661" t="s">
        <v>121</v>
      </c>
      <c r="C82" s="1662"/>
      <c r="D82" s="276" t="s">
        <v>122</v>
      </c>
      <c r="E82" s="277"/>
      <c r="F82" s="1659" t="s">
        <v>123</v>
      </c>
      <c r="G82" s="1659" t="s">
        <v>124</v>
      </c>
      <c r="H82" s="1659" t="s">
        <v>125</v>
      </c>
    </row>
    <row r="83" spans="1:8" ht="15.75" thickBot="1" x14ac:dyDescent="0.3">
      <c r="A83" s="1660"/>
      <c r="B83" s="1820"/>
      <c r="C83" s="1821"/>
      <c r="D83" s="627" t="s">
        <v>126</v>
      </c>
      <c r="E83" s="627" t="s">
        <v>127</v>
      </c>
      <c r="F83" s="1660"/>
      <c r="G83" s="1660"/>
      <c r="H83" s="1665"/>
    </row>
    <row r="84" spans="1:8" x14ac:dyDescent="0.25">
      <c r="A84" s="490">
        <v>1</v>
      </c>
      <c r="B84" s="1810" t="s">
        <v>128</v>
      </c>
      <c r="C84" s="1811"/>
      <c r="D84" s="346">
        <v>1</v>
      </c>
      <c r="E84" s="256">
        <f>D84+F84-1</f>
        <v>1</v>
      </c>
      <c r="F84" s="256">
        <v>1</v>
      </c>
      <c r="G84" s="336" t="s">
        <v>129</v>
      </c>
      <c r="H84" s="376" t="s">
        <v>196</v>
      </c>
    </row>
    <row r="85" spans="1:8" x14ac:dyDescent="0.25">
      <c r="A85" s="282">
        <f>A84+1</f>
        <v>2</v>
      </c>
      <c r="B85" s="1648" t="s">
        <v>133</v>
      </c>
      <c r="C85" s="1649"/>
      <c r="D85" s="281">
        <f>E84+1</f>
        <v>2</v>
      </c>
      <c r="E85" s="260">
        <f>D85+F85-1</f>
        <v>5</v>
      </c>
      <c r="F85" s="260">
        <v>4</v>
      </c>
      <c r="G85" s="337" t="s">
        <v>129</v>
      </c>
      <c r="H85" s="377" t="s">
        <v>588</v>
      </c>
    </row>
    <row r="86" spans="1:8" ht="31.5" customHeight="1" x14ac:dyDescent="0.25">
      <c r="A86" s="282">
        <f>A85+1</f>
        <v>3</v>
      </c>
      <c r="B86" s="1835" t="s">
        <v>152</v>
      </c>
      <c r="C86" s="1836"/>
      <c r="D86" s="516">
        <f>E85+1</f>
        <v>6</v>
      </c>
      <c r="E86" s="505">
        <f>D86+F86-1</f>
        <v>6</v>
      </c>
      <c r="F86" s="505">
        <v>1</v>
      </c>
      <c r="G86" s="506" t="s">
        <v>140</v>
      </c>
      <c r="H86" s="628" t="s">
        <v>178</v>
      </c>
    </row>
    <row r="87" spans="1:8" x14ac:dyDescent="0.25">
      <c r="A87" s="282">
        <f>A86+1</f>
        <v>4</v>
      </c>
      <c r="B87" s="1648" t="s">
        <v>155</v>
      </c>
      <c r="C87" s="1649"/>
      <c r="D87" s="281">
        <f>E86+1</f>
        <v>7</v>
      </c>
      <c r="E87" s="260">
        <f>D87+F87-1</f>
        <v>13</v>
      </c>
      <c r="F87" s="260">
        <v>7</v>
      </c>
      <c r="G87" s="337" t="s">
        <v>129</v>
      </c>
      <c r="H87" s="377" t="s">
        <v>138</v>
      </c>
    </row>
    <row r="88" spans="1:8" x14ac:dyDescent="0.25">
      <c r="A88" s="282">
        <f>A87+1</f>
        <v>5</v>
      </c>
      <c r="B88" s="1648" t="s">
        <v>153</v>
      </c>
      <c r="C88" s="1649"/>
      <c r="D88" s="281">
        <f>E87+1</f>
        <v>14</v>
      </c>
      <c r="E88" s="260">
        <f>D88+F88-1</f>
        <v>14</v>
      </c>
      <c r="F88" s="260">
        <v>1</v>
      </c>
      <c r="G88" s="337" t="s">
        <v>140</v>
      </c>
      <c r="H88" s="378" t="s">
        <v>154</v>
      </c>
    </row>
    <row r="89" spans="1:8" ht="38.25" customHeight="1" x14ac:dyDescent="0.25">
      <c r="A89" s="282"/>
      <c r="B89" s="1789" t="s">
        <v>135</v>
      </c>
      <c r="C89" s="1790"/>
      <c r="D89" s="1932"/>
      <c r="E89" s="1838"/>
      <c r="F89" s="1838"/>
      <c r="G89" s="1933"/>
      <c r="H89" s="600" t="s">
        <v>136</v>
      </c>
    </row>
    <row r="90" spans="1:8" x14ac:dyDescent="0.25">
      <c r="A90" s="282">
        <f>A88+1</f>
        <v>6</v>
      </c>
      <c r="B90" s="531"/>
      <c r="C90" s="290" t="s">
        <v>222</v>
      </c>
      <c r="D90" s="281">
        <f>E88+1</f>
        <v>15</v>
      </c>
      <c r="E90" s="260">
        <f>D90+F90-1</f>
        <v>22</v>
      </c>
      <c r="F90" s="260">
        <v>8</v>
      </c>
      <c r="G90" s="337" t="s">
        <v>129</v>
      </c>
      <c r="H90" s="378" t="s">
        <v>589</v>
      </c>
    </row>
    <row r="91" spans="1:8" x14ac:dyDescent="0.25">
      <c r="A91" s="282">
        <f>A90+1</f>
        <v>7</v>
      </c>
      <c r="B91" s="531"/>
      <c r="C91" s="290" t="s">
        <v>223</v>
      </c>
      <c r="D91" s="281">
        <f>E90+1</f>
        <v>23</v>
      </c>
      <c r="E91" s="260">
        <f>D91+F91-1</f>
        <v>23</v>
      </c>
      <c r="F91" s="260">
        <v>1</v>
      </c>
      <c r="G91" s="337" t="s">
        <v>140</v>
      </c>
      <c r="H91" s="378" t="s">
        <v>141</v>
      </c>
    </row>
    <row r="92" spans="1:8" ht="38.25" customHeight="1" x14ac:dyDescent="0.25">
      <c r="A92" s="282"/>
      <c r="B92" s="1884" t="s">
        <v>590</v>
      </c>
      <c r="C92" s="1885"/>
      <c r="D92" s="65"/>
      <c r="E92" s="66"/>
      <c r="F92" s="66"/>
      <c r="G92" s="86"/>
      <c r="H92" s="150"/>
    </row>
    <row r="93" spans="1:8" x14ac:dyDescent="0.25">
      <c r="A93" s="282">
        <f>A91+1</f>
        <v>8</v>
      </c>
      <c r="C93" s="558" t="s">
        <v>591</v>
      </c>
      <c r="D93" s="213">
        <f>E91+1</f>
        <v>24</v>
      </c>
      <c r="E93" s="66">
        <f t="shared" ref="E93:E98" si="9">D93+F93-1</f>
        <v>33</v>
      </c>
      <c r="F93" s="66">
        <v>10</v>
      </c>
      <c r="G93" s="86" t="s">
        <v>129</v>
      </c>
      <c r="H93" s="151"/>
    </row>
    <row r="94" spans="1:8" x14ac:dyDescent="0.25">
      <c r="A94" s="282">
        <f>A93+1</f>
        <v>9</v>
      </c>
      <c r="B94" s="210"/>
      <c r="C94" s="558" t="s">
        <v>592</v>
      </c>
      <c r="D94" s="213">
        <f>E93+1</f>
        <v>34</v>
      </c>
      <c r="E94" s="66">
        <f t="shared" si="9"/>
        <v>35</v>
      </c>
      <c r="F94" s="66">
        <v>2</v>
      </c>
      <c r="G94" s="86" t="s">
        <v>129</v>
      </c>
      <c r="H94" s="167" t="s">
        <v>593</v>
      </c>
    </row>
    <row r="95" spans="1:8" ht="24.75" x14ac:dyDescent="0.25">
      <c r="A95" s="282">
        <f>A94+1</f>
        <v>10</v>
      </c>
      <c r="B95" s="210"/>
      <c r="C95" s="558" t="s">
        <v>594</v>
      </c>
      <c r="D95" s="213">
        <f>E94+1</f>
        <v>36</v>
      </c>
      <c r="E95" s="66">
        <f t="shared" si="9"/>
        <v>37</v>
      </c>
      <c r="F95" s="66">
        <v>2</v>
      </c>
      <c r="G95" s="86" t="s">
        <v>129</v>
      </c>
      <c r="H95" s="167" t="s">
        <v>595</v>
      </c>
    </row>
    <row r="96" spans="1:8" ht="24.75" x14ac:dyDescent="0.25">
      <c r="A96" s="282">
        <f>A95+1</f>
        <v>11</v>
      </c>
      <c r="B96" s="210"/>
      <c r="C96" s="641" t="s">
        <v>596</v>
      </c>
      <c r="D96" s="213">
        <f>E95+1</f>
        <v>38</v>
      </c>
      <c r="E96" s="66">
        <f t="shared" si="9"/>
        <v>52</v>
      </c>
      <c r="F96" s="66">
        <v>15</v>
      </c>
      <c r="G96" s="86" t="s">
        <v>129</v>
      </c>
      <c r="H96" s="150" t="s">
        <v>138</v>
      </c>
    </row>
    <row r="97" spans="1:8" ht="24.75" x14ac:dyDescent="0.25">
      <c r="A97" s="282">
        <f>A96+1</f>
        <v>12</v>
      </c>
      <c r="B97" s="210"/>
      <c r="C97" s="641" t="s">
        <v>597</v>
      </c>
      <c r="D97" s="213">
        <f>E96+1</f>
        <v>53</v>
      </c>
      <c r="E97" s="66">
        <f t="shared" si="9"/>
        <v>67</v>
      </c>
      <c r="F97" s="66">
        <v>15</v>
      </c>
      <c r="G97" s="86" t="s">
        <v>129</v>
      </c>
      <c r="H97" s="150" t="s">
        <v>138</v>
      </c>
    </row>
    <row r="98" spans="1:8" ht="36.75" x14ac:dyDescent="0.25">
      <c r="A98" s="282">
        <f>A97+1</f>
        <v>13</v>
      </c>
      <c r="C98" s="641" t="s">
        <v>598</v>
      </c>
      <c r="D98" s="65">
        <f>E97+1</f>
        <v>68</v>
      </c>
      <c r="E98" s="66">
        <f t="shared" si="9"/>
        <v>75</v>
      </c>
      <c r="F98" s="66">
        <v>8</v>
      </c>
      <c r="G98" s="86" t="s">
        <v>129</v>
      </c>
      <c r="H98" s="167" t="s">
        <v>599</v>
      </c>
    </row>
    <row r="99" spans="1:8" ht="24.75" customHeight="1" x14ac:dyDescent="0.25">
      <c r="A99" s="282"/>
      <c r="B99" s="1884" t="s">
        <v>600</v>
      </c>
      <c r="C99" s="1885"/>
      <c r="D99" s="1680"/>
      <c r="E99" s="1681"/>
      <c r="F99" s="1681"/>
      <c r="G99" s="1682"/>
      <c r="H99" s="150"/>
    </row>
    <row r="100" spans="1:8" x14ac:dyDescent="0.25">
      <c r="A100" s="282">
        <f>A98+1</f>
        <v>14</v>
      </c>
      <c r="B100" s="186"/>
      <c r="C100" s="142" t="s">
        <v>601</v>
      </c>
      <c r="D100" s="65">
        <f>E98+1</f>
        <v>76</v>
      </c>
      <c r="E100" s="66">
        <f>D100+F100-1</f>
        <v>85</v>
      </c>
      <c r="F100" s="66">
        <v>10</v>
      </c>
      <c r="G100" s="86" t="s">
        <v>129</v>
      </c>
      <c r="H100" s="150" t="s">
        <v>138</v>
      </c>
    </row>
    <row r="101" spans="1:8" ht="16.5" customHeight="1" x14ac:dyDescent="0.25">
      <c r="A101" s="282"/>
      <c r="B101" s="1877" t="s">
        <v>602</v>
      </c>
      <c r="C101" s="1893"/>
      <c r="D101" s="1946"/>
      <c r="E101" s="1879"/>
      <c r="F101" s="1879"/>
      <c r="G101" s="1947"/>
      <c r="H101" s="168"/>
    </row>
    <row r="102" spans="1:8" x14ac:dyDescent="0.25">
      <c r="A102" s="282">
        <f>A100+1</f>
        <v>15</v>
      </c>
      <c r="C102" s="558" t="s">
        <v>222</v>
      </c>
      <c r="D102" s="65">
        <f>E100+1</f>
        <v>86</v>
      </c>
      <c r="E102" s="66">
        <f>D102+F102-1</f>
        <v>93</v>
      </c>
      <c r="F102" s="66">
        <v>8</v>
      </c>
      <c r="G102" s="86" t="s">
        <v>129</v>
      </c>
      <c r="H102" s="150" t="s">
        <v>589</v>
      </c>
    </row>
    <row r="103" spans="1:8" x14ac:dyDescent="0.25">
      <c r="A103" s="282">
        <f>A102+1</f>
        <v>16</v>
      </c>
      <c r="B103" s="210"/>
      <c r="C103" s="558" t="s">
        <v>223</v>
      </c>
      <c r="D103" s="65">
        <f>E102+1</f>
        <v>94</v>
      </c>
      <c r="E103" s="66">
        <f>D103+F103-1</f>
        <v>94</v>
      </c>
      <c r="F103" s="66">
        <v>1</v>
      </c>
      <c r="G103" s="86" t="s">
        <v>140</v>
      </c>
      <c r="H103" s="150" t="s">
        <v>141</v>
      </c>
    </row>
    <row r="104" spans="1:8" x14ac:dyDescent="0.25">
      <c r="A104" s="282">
        <f>A103+1</f>
        <v>17</v>
      </c>
      <c r="B104" s="210"/>
      <c r="C104" s="558" t="s">
        <v>573</v>
      </c>
      <c r="D104" s="65">
        <f>E103+1</f>
        <v>95</v>
      </c>
      <c r="E104" s="66">
        <f>D104+F104-1</f>
        <v>124</v>
      </c>
      <c r="F104" s="66">
        <v>30</v>
      </c>
      <c r="G104" s="86" t="s">
        <v>140</v>
      </c>
      <c r="H104" s="151" t="s">
        <v>603</v>
      </c>
    </row>
    <row r="105" spans="1:8" ht="15.75" thickBot="1" x14ac:dyDescent="0.3">
      <c r="A105" s="541">
        <f>A104+1</f>
        <v>18</v>
      </c>
      <c r="B105" s="1918" t="s">
        <v>170</v>
      </c>
      <c r="C105" s="1919"/>
      <c r="D105" s="71">
        <f>E104+1</f>
        <v>125</v>
      </c>
      <c r="E105" s="73">
        <f>D105+F105-1</f>
        <v>203</v>
      </c>
      <c r="F105" s="73">
        <v>79</v>
      </c>
      <c r="G105" s="175" t="s">
        <v>129</v>
      </c>
      <c r="H105" s="512" t="s">
        <v>160</v>
      </c>
    </row>
    <row r="106" spans="1:8" ht="15.75" thickBot="1" x14ac:dyDescent="0.3">
      <c r="A106" s="177"/>
      <c r="B106" s="1565" t="s">
        <v>171</v>
      </c>
      <c r="C106" s="1566"/>
      <c r="D106" s="360"/>
      <c r="E106" s="361"/>
      <c r="F106" s="202">
        <f>SUM(F84:F105)</f>
        <v>203</v>
      </c>
      <c r="G106" s="181"/>
      <c r="H106" s="212"/>
    </row>
    <row r="107" spans="1:8" ht="12.75" customHeight="1" thickBot="1" x14ac:dyDescent="0.3">
      <c r="A107" s="273"/>
      <c r="B107" s="274"/>
      <c r="C107" s="273"/>
      <c r="D107" s="273"/>
      <c r="E107" s="273"/>
      <c r="F107" s="275"/>
      <c r="G107" s="275"/>
      <c r="H107" s="382"/>
    </row>
    <row r="108" spans="1:8" ht="12.75" customHeight="1" thickBot="1" x14ac:dyDescent="0.3">
      <c r="A108" s="1656" t="s">
        <v>238</v>
      </c>
      <c r="B108" s="1657"/>
      <c r="C108" s="1657"/>
      <c r="D108" s="1657"/>
      <c r="E108" s="1657"/>
      <c r="F108" s="1657"/>
      <c r="G108" s="1657"/>
      <c r="H108" s="1658"/>
    </row>
    <row r="109" spans="1:8" ht="12.75" customHeight="1" thickBot="1" x14ac:dyDescent="0.3">
      <c r="A109" s="1659" t="s">
        <v>120</v>
      </c>
      <c r="B109" s="1661" t="s">
        <v>121</v>
      </c>
      <c r="C109" s="1662"/>
      <c r="D109" s="276" t="s">
        <v>122</v>
      </c>
      <c r="E109" s="277"/>
      <c r="F109" s="1659" t="s">
        <v>123</v>
      </c>
      <c r="G109" s="1659" t="s">
        <v>124</v>
      </c>
      <c r="H109" s="1659" t="s">
        <v>125</v>
      </c>
    </row>
    <row r="110" spans="1:8" ht="12.75" customHeight="1" thickBot="1" x14ac:dyDescent="0.3">
      <c r="A110" s="1660"/>
      <c r="B110" s="1820"/>
      <c r="C110" s="1821"/>
      <c r="D110" s="627" t="s">
        <v>126</v>
      </c>
      <c r="E110" s="627" t="s">
        <v>127</v>
      </c>
      <c r="F110" s="1660"/>
      <c r="G110" s="1660"/>
      <c r="H110" s="1665"/>
    </row>
    <row r="111" spans="1:8" ht="12.75" customHeight="1" x14ac:dyDescent="0.25">
      <c r="A111" s="490"/>
      <c r="B111" s="1671" t="s">
        <v>128</v>
      </c>
      <c r="C111" s="1672"/>
      <c r="D111" s="1832"/>
      <c r="E111" s="1833"/>
      <c r="F111" s="1833"/>
      <c r="G111" s="1850"/>
      <c r="H111" s="376"/>
    </row>
    <row r="112" spans="1:8" ht="12.75" customHeight="1" x14ac:dyDescent="0.25">
      <c r="A112" s="282">
        <v>1</v>
      </c>
      <c r="B112" s="531"/>
      <c r="C112" s="262" t="s">
        <v>259</v>
      </c>
      <c r="D112" s="281">
        <v>1</v>
      </c>
      <c r="E112" s="260">
        <f>D112+F112-1</f>
        <v>1</v>
      </c>
      <c r="F112" s="260">
        <v>1</v>
      </c>
      <c r="G112" s="337" t="s">
        <v>129</v>
      </c>
      <c r="H112" s="377" t="s">
        <v>240</v>
      </c>
    </row>
    <row r="113" spans="1:8" ht="12.75" customHeight="1" x14ac:dyDescent="0.25">
      <c r="A113" s="282">
        <f>A112+1</f>
        <v>2</v>
      </c>
      <c r="B113" s="531"/>
      <c r="C113" s="262" t="s">
        <v>175</v>
      </c>
      <c r="D113" s="281">
        <f>E112+1</f>
        <v>2</v>
      </c>
      <c r="E113" s="260">
        <f>D113+F113-1</f>
        <v>2</v>
      </c>
      <c r="F113" s="260">
        <v>1</v>
      </c>
      <c r="G113" s="337" t="s">
        <v>129</v>
      </c>
      <c r="H113" s="377" t="s">
        <v>176</v>
      </c>
    </row>
    <row r="114" spans="1:8" ht="12.75" customHeight="1" x14ac:dyDescent="0.25">
      <c r="A114" s="282">
        <f>A113+1</f>
        <v>3</v>
      </c>
      <c r="B114" s="1648" t="s">
        <v>133</v>
      </c>
      <c r="C114" s="1649"/>
      <c r="D114" s="281">
        <f>E113+1</f>
        <v>3</v>
      </c>
      <c r="E114" s="260">
        <f>D114+F114-1</f>
        <v>6</v>
      </c>
      <c r="F114" s="260">
        <v>4</v>
      </c>
      <c r="G114" s="337" t="s">
        <v>129</v>
      </c>
      <c r="H114" s="377" t="s">
        <v>588</v>
      </c>
    </row>
    <row r="115" spans="1:8" ht="12.75" customHeight="1" x14ac:dyDescent="0.25">
      <c r="A115" s="282">
        <f>A114+1</f>
        <v>4</v>
      </c>
      <c r="B115" s="634" t="s">
        <v>152</v>
      </c>
      <c r="C115" s="523"/>
      <c r="D115" s="516">
        <f>E114+1</f>
        <v>7</v>
      </c>
      <c r="E115" s="505">
        <f>D115+F115-1</f>
        <v>7</v>
      </c>
      <c r="F115" s="505">
        <v>1</v>
      </c>
      <c r="G115" s="506" t="s">
        <v>140</v>
      </c>
      <c r="H115" s="628" t="s">
        <v>178</v>
      </c>
    </row>
    <row r="116" spans="1:8" ht="12.75" customHeight="1" x14ac:dyDescent="0.25">
      <c r="A116" s="282">
        <f>A115+1</f>
        <v>5</v>
      </c>
      <c r="B116" s="1648" t="s">
        <v>155</v>
      </c>
      <c r="C116" s="1649"/>
      <c r="D116" s="281">
        <f>E115+1</f>
        <v>8</v>
      </c>
      <c r="E116" s="260">
        <f>D116+F116-1</f>
        <v>14</v>
      </c>
      <c r="F116" s="260">
        <v>7</v>
      </c>
      <c r="G116" s="337" t="s">
        <v>129</v>
      </c>
      <c r="H116" s="377" t="s">
        <v>138</v>
      </c>
    </row>
    <row r="117" spans="1:8" ht="12.75" customHeight="1" x14ac:dyDescent="0.25">
      <c r="A117" s="282"/>
      <c r="B117" s="1789" t="s">
        <v>135</v>
      </c>
      <c r="C117" s="1790"/>
      <c r="D117" s="1853"/>
      <c r="E117" s="1854"/>
      <c r="F117" s="1854"/>
      <c r="G117" s="1855"/>
      <c r="H117" s="600" t="s">
        <v>136</v>
      </c>
    </row>
    <row r="118" spans="1:8" ht="12.75" customHeight="1" x14ac:dyDescent="0.25">
      <c r="A118" s="282">
        <f>A116+1</f>
        <v>6</v>
      </c>
      <c r="B118" s="531"/>
      <c r="C118" s="290" t="s">
        <v>222</v>
      </c>
      <c r="D118" s="281">
        <f>E116+1</f>
        <v>15</v>
      </c>
      <c r="E118" s="260">
        <f>D118+F118-1</f>
        <v>22</v>
      </c>
      <c r="F118" s="260">
        <v>8</v>
      </c>
      <c r="G118" s="337" t="s">
        <v>129</v>
      </c>
      <c r="H118" s="379" t="s">
        <v>584</v>
      </c>
    </row>
    <row r="119" spans="1:8" ht="12.75" customHeight="1" x14ac:dyDescent="0.25">
      <c r="A119" s="282">
        <f>A118+1</f>
        <v>7</v>
      </c>
      <c r="B119" s="531"/>
      <c r="C119" s="290" t="s">
        <v>223</v>
      </c>
      <c r="D119" s="281">
        <f>E118+1</f>
        <v>23</v>
      </c>
      <c r="E119" s="260">
        <f>D119+F119-1</f>
        <v>23</v>
      </c>
      <c r="F119" s="260">
        <v>1</v>
      </c>
      <c r="G119" s="337" t="s">
        <v>140</v>
      </c>
      <c r="H119" s="378" t="s">
        <v>585</v>
      </c>
    </row>
    <row r="120" spans="1:8" ht="12.75" customHeight="1" x14ac:dyDescent="0.25">
      <c r="A120" s="282">
        <f>A119+1</f>
        <v>8</v>
      </c>
      <c r="B120" s="1835" t="s">
        <v>243</v>
      </c>
      <c r="C120" s="1836"/>
      <c r="D120" s="281">
        <f>E119+1</f>
        <v>24</v>
      </c>
      <c r="E120" s="505">
        <f>D120+F120-1</f>
        <v>30</v>
      </c>
      <c r="F120" s="505">
        <v>7</v>
      </c>
      <c r="G120" s="506" t="s">
        <v>129</v>
      </c>
      <c r="H120" s="606" t="s">
        <v>244</v>
      </c>
    </row>
    <row r="121" spans="1:8" ht="12.75" customHeight="1" x14ac:dyDescent="0.25">
      <c r="A121" s="282"/>
      <c r="B121" s="1789" t="s">
        <v>245</v>
      </c>
      <c r="C121" s="1790"/>
      <c r="D121" s="1932"/>
      <c r="E121" s="1838"/>
      <c r="F121" s="1838"/>
      <c r="G121" s="1933"/>
      <c r="H121" s="620" t="s">
        <v>246</v>
      </c>
    </row>
    <row r="122" spans="1:8" ht="12.75" customHeight="1" x14ac:dyDescent="0.25">
      <c r="A122" s="282">
        <f>A120+1</f>
        <v>9</v>
      </c>
      <c r="B122" s="531"/>
      <c r="C122" s="290" t="s">
        <v>247</v>
      </c>
      <c r="D122" s="281">
        <f>E120+1</f>
        <v>31</v>
      </c>
      <c r="E122" s="260">
        <f>D122+F122-1</f>
        <v>32</v>
      </c>
      <c r="F122" s="260">
        <v>2</v>
      </c>
      <c r="G122" s="337" t="s">
        <v>129</v>
      </c>
      <c r="H122" s="379" t="s">
        <v>248</v>
      </c>
    </row>
    <row r="123" spans="1:8" ht="12.75" customHeight="1" x14ac:dyDescent="0.25">
      <c r="A123" s="282">
        <f>A122+1</f>
        <v>10</v>
      </c>
      <c r="B123" s="531"/>
      <c r="C123" s="290" t="s">
        <v>249</v>
      </c>
      <c r="D123" s="281">
        <f>E122+1</f>
        <v>33</v>
      </c>
      <c r="E123" s="260">
        <f>D123+F123-1</f>
        <v>35</v>
      </c>
      <c r="F123" s="260">
        <v>3</v>
      </c>
      <c r="G123" s="337" t="s">
        <v>140</v>
      </c>
      <c r="H123" s="616" t="s">
        <v>250</v>
      </c>
    </row>
    <row r="124" spans="1:8" ht="12.75" customHeight="1" x14ac:dyDescent="0.25">
      <c r="A124" s="282">
        <f>A123+1</f>
        <v>11</v>
      </c>
      <c r="B124" s="635"/>
      <c r="C124" s="290" t="s">
        <v>251</v>
      </c>
      <c r="D124" s="281">
        <f>E123+1</f>
        <v>36</v>
      </c>
      <c r="E124" s="260">
        <f>D124+F124-1</f>
        <v>39</v>
      </c>
      <c r="F124" s="260">
        <v>4</v>
      </c>
      <c r="G124" s="337" t="s">
        <v>129</v>
      </c>
      <c r="H124" s="379" t="s">
        <v>252</v>
      </c>
    </row>
    <row r="125" spans="1:8" ht="12.75" customHeight="1" x14ac:dyDescent="0.25">
      <c r="A125" s="282"/>
      <c r="B125" s="1646" t="s">
        <v>253</v>
      </c>
      <c r="C125" s="1647"/>
      <c r="D125" s="1696"/>
      <c r="E125" s="1697"/>
      <c r="F125" s="1697"/>
      <c r="G125" s="1698"/>
      <c r="H125" s="378"/>
    </row>
    <row r="126" spans="1:8" ht="12.75" customHeight="1" x14ac:dyDescent="0.25">
      <c r="A126" s="282">
        <f>A124+1</f>
        <v>12</v>
      </c>
      <c r="B126" s="531"/>
      <c r="C126" s="290" t="s">
        <v>222</v>
      </c>
      <c r="D126" s="281">
        <f>E124+1</f>
        <v>40</v>
      </c>
      <c r="E126" s="260">
        <f>D126+F126-1</f>
        <v>47</v>
      </c>
      <c r="F126" s="260">
        <v>8</v>
      </c>
      <c r="G126" s="337" t="s">
        <v>129</v>
      </c>
      <c r="H126" s="377" t="s">
        <v>303</v>
      </c>
    </row>
    <row r="127" spans="1:8" ht="12.75" customHeight="1" x14ac:dyDescent="0.25">
      <c r="A127" s="282">
        <f>A126+1</f>
        <v>13</v>
      </c>
      <c r="B127" s="531"/>
      <c r="C127" s="290" t="s">
        <v>254</v>
      </c>
      <c r="D127" s="281">
        <f>E126+1</f>
        <v>48</v>
      </c>
      <c r="E127" s="260">
        <f>D127+F127-1</f>
        <v>48</v>
      </c>
      <c r="F127" s="260">
        <v>1</v>
      </c>
      <c r="G127" s="337" t="s">
        <v>140</v>
      </c>
      <c r="H127" s="378" t="s">
        <v>141</v>
      </c>
    </row>
    <row r="128" spans="1:8" ht="12.75" customHeight="1" thickBot="1" x14ac:dyDescent="0.3">
      <c r="A128" s="541">
        <f>A127+1</f>
        <v>14</v>
      </c>
      <c r="B128" s="1699" t="s">
        <v>170</v>
      </c>
      <c r="C128" s="1780"/>
      <c r="D128" s="331">
        <f>E127+1</f>
        <v>49</v>
      </c>
      <c r="E128" s="332">
        <f>D128+F128-1</f>
        <v>203</v>
      </c>
      <c r="F128" s="332">
        <v>155</v>
      </c>
      <c r="G128" s="461" t="s">
        <v>140</v>
      </c>
      <c r="H128" s="603"/>
    </row>
    <row r="129" spans="1:8" ht="12.75" customHeight="1" thickBot="1" x14ac:dyDescent="0.3">
      <c r="A129" s="177"/>
      <c r="B129" s="1565" t="s">
        <v>171</v>
      </c>
      <c r="C129" s="1566"/>
      <c r="D129" s="360"/>
      <c r="E129" s="361"/>
      <c r="F129" s="202">
        <f>SUM(F112:F128)</f>
        <v>203</v>
      </c>
      <c r="G129" s="181"/>
      <c r="H129" s="212"/>
    </row>
  </sheetData>
  <mergeCells count="107">
    <mergeCell ref="B129:C129"/>
    <mergeCell ref="B128:C128"/>
    <mergeCell ref="B125:C125"/>
    <mergeCell ref="D125:G125"/>
    <mergeCell ref="B120:C120"/>
    <mergeCell ref="B121:C121"/>
    <mergeCell ref="D121:G121"/>
    <mergeCell ref="B111:C111"/>
    <mergeCell ref="D111:G111"/>
    <mergeCell ref="B114:C114"/>
    <mergeCell ref="B116:C116"/>
    <mergeCell ref="B117:C117"/>
    <mergeCell ref="D117:G117"/>
    <mergeCell ref="B106:C106"/>
    <mergeCell ref="A108:H108"/>
    <mergeCell ref="A109:A110"/>
    <mergeCell ref="B109:C110"/>
    <mergeCell ref="F109:F110"/>
    <mergeCell ref="G109:G110"/>
    <mergeCell ref="H109:H110"/>
    <mergeCell ref="B105:C105"/>
    <mergeCell ref="D89:G89"/>
    <mergeCell ref="B92:C92"/>
    <mergeCell ref="B99:C99"/>
    <mergeCell ref="D99:G99"/>
    <mergeCell ref="B101:C101"/>
    <mergeCell ref="D101:G101"/>
    <mergeCell ref="B84:C84"/>
    <mergeCell ref="B85:C85"/>
    <mergeCell ref="B86:C86"/>
    <mergeCell ref="B87:C87"/>
    <mergeCell ref="B88:C88"/>
    <mergeCell ref="B89:C89"/>
    <mergeCell ref="B79:C79"/>
    <mergeCell ref="A81:H81"/>
    <mergeCell ref="A82:A83"/>
    <mergeCell ref="B82:C83"/>
    <mergeCell ref="F82:F83"/>
    <mergeCell ref="G82:G83"/>
    <mergeCell ref="H82:H83"/>
    <mergeCell ref="B78:C78"/>
    <mergeCell ref="B75:C75"/>
    <mergeCell ref="D75:G75"/>
    <mergeCell ref="B74:C74"/>
    <mergeCell ref="D74:G74"/>
    <mergeCell ref="B71:C71"/>
    <mergeCell ref="D71:G71"/>
    <mergeCell ref="B70:C70"/>
    <mergeCell ref="B66:C66"/>
    <mergeCell ref="D66:G66"/>
    <mergeCell ref="B62:C62"/>
    <mergeCell ref="D62:G62"/>
    <mergeCell ref="B61:C61"/>
    <mergeCell ref="B54:C54"/>
    <mergeCell ref="B55:C55"/>
    <mergeCell ref="D55:G55"/>
    <mergeCell ref="B58:C58"/>
    <mergeCell ref="B59:C59"/>
    <mergeCell ref="B60:C60"/>
    <mergeCell ref="B46:C46"/>
    <mergeCell ref="B47:C47"/>
    <mergeCell ref="D47:G47"/>
    <mergeCell ref="B48:C48"/>
    <mergeCell ref="D48:G48"/>
    <mergeCell ref="B51:C51"/>
    <mergeCell ref="D51:G51"/>
    <mergeCell ref="B39:C39"/>
    <mergeCell ref="D39:G39"/>
    <mergeCell ref="B42:C42"/>
    <mergeCell ref="B43:C43"/>
    <mergeCell ref="B44:C44"/>
    <mergeCell ref="B45:C45"/>
    <mergeCell ref="B32:C32"/>
    <mergeCell ref="B33:C33"/>
    <mergeCell ref="B34:C34"/>
    <mergeCell ref="A36:H36"/>
    <mergeCell ref="A37:A38"/>
    <mergeCell ref="B37:C38"/>
    <mergeCell ref="F37:F38"/>
    <mergeCell ref="G37:G38"/>
    <mergeCell ref="H37:H38"/>
    <mergeCell ref="B22:C22"/>
    <mergeCell ref="B23:C23"/>
    <mergeCell ref="D23:G23"/>
    <mergeCell ref="B27:C27"/>
    <mergeCell ref="D27:G27"/>
    <mergeCell ref="B31:C31"/>
    <mergeCell ref="B15:C15"/>
    <mergeCell ref="D15:G15"/>
    <mergeCell ref="B18:C18"/>
    <mergeCell ref="B19:C19"/>
    <mergeCell ref="B20:C20"/>
    <mergeCell ref="B21:C21"/>
    <mergeCell ref="B8:C8"/>
    <mergeCell ref="B9:C9"/>
    <mergeCell ref="B10:C10"/>
    <mergeCell ref="B11:C11"/>
    <mergeCell ref="D11:G11"/>
    <mergeCell ref="B14:C14"/>
    <mergeCell ref="A2:B2"/>
    <mergeCell ref="A3:H3"/>
    <mergeCell ref="A5:H5"/>
    <mergeCell ref="A6:A7"/>
    <mergeCell ref="B6:C7"/>
    <mergeCell ref="F6:F7"/>
    <mergeCell ref="G6:G7"/>
    <mergeCell ref="H6:H7"/>
  </mergeCells>
  <hyperlinks>
    <hyperlink ref="A1" location="INDICE!A1" display="ÍNDICE" xr:uid="{00000000-0004-0000-0F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166"/>
  <sheetViews>
    <sheetView tabSelected="1" topLeftCell="A89" workbookViewId="0">
      <selection activeCell="K96" sqref="K96"/>
    </sheetView>
  </sheetViews>
  <sheetFormatPr baseColWidth="10" defaultColWidth="11.42578125" defaultRowHeight="15" x14ac:dyDescent="0.25"/>
  <cols>
    <col min="1" max="1" width="6.7109375" customWidth="1"/>
    <col min="2" max="2" width="13.7109375" customWidth="1"/>
    <col min="3" max="3" width="30.7109375" customWidth="1"/>
    <col min="4" max="5" width="10.7109375" customWidth="1"/>
    <col min="6" max="7" width="10.7109375" style="34" customWidth="1"/>
    <col min="8" max="8" width="42.7109375" customWidth="1"/>
    <col min="257" max="257" width="6.7109375" customWidth="1"/>
    <col min="258" max="258" width="13.7109375" customWidth="1"/>
    <col min="259" max="259" width="30.7109375" customWidth="1"/>
    <col min="260" max="263" width="10.7109375" customWidth="1"/>
    <col min="264" max="264" width="42.7109375" customWidth="1"/>
    <col min="513" max="513" width="6.7109375" customWidth="1"/>
    <col min="514" max="514" width="13.7109375" customWidth="1"/>
    <col min="515" max="515" width="30.7109375" customWidth="1"/>
    <col min="516" max="519" width="10.7109375" customWidth="1"/>
    <col min="520" max="520" width="42.7109375" customWidth="1"/>
    <col min="769" max="769" width="6.7109375" customWidth="1"/>
    <col min="770" max="770" width="13.7109375" customWidth="1"/>
    <col min="771" max="771" width="30.7109375" customWidth="1"/>
    <col min="772" max="775" width="10.7109375" customWidth="1"/>
    <col min="776" max="776" width="42.7109375" customWidth="1"/>
    <col min="1025" max="1025" width="6.7109375" customWidth="1"/>
    <col min="1026" max="1026" width="13.7109375" customWidth="1"/>
    <col min="1027" max="1027" width="30.7109375" customWidth="1"/>
    <col min="1028" max="1031" width="10.7109375" customWidth="1"/>
    <col min="1032" max="1032" width="42.7109375" customWidth="1"/>
    <col min="1281" max="1281" width="6.7109375" customWidth="1"/>
    <col min="1282" max="1282" width="13.7109375" customWidth="1"/>
    <col min="1283" max="1283" width="30.7109375" customWidth="1"/>
    <col min="1284" max="1287" width="10.7109375" customWidth="1"/>
    <col min="1288" max="1288" width="42.7109375" customWidth="1"/>
    <col min="1537" max="1537" width="6.7109375" customWidth="1"/>
    <col min="1538" max="1538" width="13.7109375" customWidth="1"/>
    <col min="1539" max="1539" width="30.7109375" customWidth="1"/>
    <col min="1540" max="1543" width="10.7109375" customWidth="1"/>
    <col min="1544" max="1544" width="42.7109375" customWidth="1"/>
    <col min="1793" max="1793" width="6.7109375" customWidth="1"/>
    <col min="1794" max="1794" width="13.7109375" customWidth="1"/>
    <col min="1795" max="1795" width="30.7109375" customWidth="1"/>
    <col min="1796" max="1799" width="10.7109375" customWidth="1"/>
    <col min="1800" max="1800" width="42.7109375" customWidth="1"/>
    <col min="2049" max="2049" width="6.7109375" customWidth="1"/>
    <col min="2050" max="2050" width="13.7109375" customWidth="1"/>
    <col min="2051" max="2051" width="30.7109375" customWidth="1"/>
    <col min="2052" max="2055" width="10.7109375" customWidth="1"/>
    <col min="2056" max="2056" width="42.7109375" customWidth="1"/>
    <col min="2305" max="2305" width="6.7109375" customWidth="1"/>
    <col min="2306" max="2306" width="13.7109375" customWidth="1"/>
    <col min="2307" max="2307" width="30.7109375" customWidth="1"/>
    <col min="2308" max="2311" width="10.7109375" customWidth="1"/>
    <col min="2312" max="2312" width="42.7109375" customWidth="1"/>
    <col min="2561" max="2561" width="6.7109375" customWidth="1"/>
    <col min="2562" max="2562" width="13.7109375" customWidth="1"/>
    <col min="2563" max="2563" width="30.7109375" customWidth="1"/>
    <col min="2564" max="2567" width="10.7109375" customWidth="1"/>
    <col min="2568" max="2568" width="42.7109375" customWidth="1"/>
    <col min="2817" max="2817" width="6.7109375" customWidth="1"/>
    <col min="2818" max="2818" width="13.7109375" customWidth="1"/>
    <col min="2819" max="2819" width="30.7109375" customWidth="1"/>
    <col min="2820" max="2823" width="10.7109375" customWidth="1"/>
    <col min="2824" max="2824" width="42.7109375" customWidth="1"/>
    <col min="3073" max="3073" width="6.7109375" customWidth="1"/>
    <col min="3074" max="3074" width="13.7109375" customWidth="1"/>
    <col min="3075" max="3075" width="30.7109375" customWidth="1"/>
    <col min="3076" max="3079" width="10.7109375" customWidth="1"/>
    <col min="3080" max="3080" width="42.7109375" customWidth="1"/>
    <col min="3329" max="3329" width="6.7109375" customWidth="1"/>
    <col min="3330" max="3330" width="13.7109375" customWidth="1"/>
    <col min="3331" max="3331" width="30.7109375" customWidth="1"/>
    <col min="3332" max="3335" width="10.7109375" customWidth="1"/>
    <col min="3336" max="3336" width="42.7109375" customWidth="1"/>
    <col min="3585" max="3585" width="6.7109375" customWidth="1"/>
    <col min="3586" max="3586" width="13.7109375" customWidth="1"/>
    <col min="3587" max="3587" width="30.7109375" customWidth="1"/>
    <col min="3588" max="3591" width="10.7109375" customWidth="1"/>
    <col min="3592" max="3592" width="42.7109375" customWidth="1"/>
    <col min="3841" max="3841" width="6.7109375" customWidth="1"/>
    <col min="3842" max="3842" width="13.7109375" customWidth="1"/>
    <col min="3843" max="3843" width="30.7109375" customWidth="1"/>
    <col min="3844" max="3847" width="10.7109375" customWidth="1"/>
    <col min="3848" max="3848" width="42.7109375" customWidth="1"/>
    <col min="4097" max="4097" width="6.7109375" customWidth="1"/>
    <col min="4098" max="4098" width="13.7109375" customWidth="1"/>
    <col min="4099" max="4099" width="30.7109375" customWidth="1"/>
    <col min="4100" max="4103" width="10.7109375" customWidth="1"/>
    <col min="4104" max="4104" width="42.7109375" customWidth="1"/>
    <col min="4353" max="4353" width="6.7109375" customWidth="1"/>
    <col min="4354" max="4354" width="13.7109375" customWidth="1"/>
    <col min="4355" max="4355" width="30.7109375" customWidth="1"/>
    <col min="4356" max="4359" width="10.7109375" customWidth="1"/>
    <col min="4360" max="4360" width="42.7109375" customWidth="1"/>
    <col min="4609" max="4609" width="6.7109375" customWidth="1"/>
    <col min="4610" max="4610" width="13.7109375" customWidth="1"/>
    <col min="4611" max="4611" width="30.7109375" customWidth="1"/>
    <col min="4612" max="4615" width="10.7109375" customWidth="1"/>
    <col min="4616" max="4616" width="42.7109375" customWidth="1"/>
    <col min="4865" max="4865" width="6.7109375" customWidth="1"/>
    <col min="4866" max="4866" width="13.7109375" customWidth="1"/>
    <col min="4867" max="4867" width="30.7109375" customWidth="1"/>
    <col min="4868" max="4871" width="10.7109375" customWidth="1"/>
    <col min="4872" max="4872" width="42.7109375" customWidth="1"/>
    <col min="5121" max="5121" width="6.7109375" customWidth="1"/>
    <col min="5122" max="5122" width="13.7109375" customWidth="1"/>
    <col min="5123" max="5123" width="30.7109375" customWidth="1"/>
    <col min="5124" max="5127" width="10.7109375" customWidth="1"/>
    <col min="5128" max="5128" width="42.7109375" customWidth="1"/>
    <col min="5377" max="5377" width="6.7109375" customWidth="1"/>
    <col min="5378" max="5378" width="13.7109375" customWidth="1"/>
    <col min="5379" max="5379" width="30.7109375" customWidth="1"/>
    <col min="5380" max="5383" width="10.7109375" customWidth="1"/>
    <col min="5384" max="5384" width="42.7109375" customWidth="1"/>
    <col min="5633" max="5633" width="6.7109375" customWidth="1"/>
    <col min="5634" max="5634" width="13.7109375" customWidth="1"/>
    <col min="5635" max="5635" width="30.7109375" customWidth="1"/>
    <col min="5636" max="5639" width="10.7109375" customWidth="1"/>
    <col min="5640" max="5640" width="42.7109375" customWidth="1"/>
    <col min="5889" max="5889" width="6.7109375" customWidth="1"/>
    <col min="5890" max="5890" width="13.7109375" customWidth="1"/>
    <col min="5891" max="5891" width="30.7109375" customWidth="1"/>
    <col min="5892" max="5895" width="10.7109375" customWidth="1"/>
    <col min="5896" max="5896" width="42.7109375" customWidth="1"/>
    <col min="6145" max="6145" width="6.7109375" customWidth="1"/>
    <col min="6146" max="6146" width="13.7109375" customWidth="1"/>
    <col min="6147" max="6147" width="30.7109375" customWidth="1"/>
    <col min="6148" max="6151" width="10.7109375" customWidth="1"/>
    <col min="6152" max="6152" width="42.7109375" customWidth="1"/>
    <col min="6401" max="6401" width="6.7109375" customWidth="1"/>
    <col min="6402" max="6402" width="13.7109375" customWidth="1"/>
    <col min="6403" max="6403" width="30.7109375" customWidth="1"/>
    <col min="6404" max="6407" width="10.7109375" customWidth="1"/>
    <col min="6408" max="6408" width="42.7109375" customWidth="1"/>
    <col min="6657" max="6657" width="6.7109375" customWidth="1"/>
    <col min="6658" max="6658" width="13.7109375" customWidth="1"/>
    <col min="6659" max="6659" width="30.7109375" customWidth="1"/>
    <col min="6660" max="6663" width="10.7109375" customWidth="1"/>
    <col min="6664" max="6664" width="42.7109375" customWidth="1"/>
    <col min="6913" max="6913" width="6.7109375" customWidth="1"/>
    <col min="6914" max="6914" width="13.7109375" customWidth="1"/>
    <col min="6915" max="6915" width="30.7109375" customWidth="1"/>
    <col min="6916" max="6919" width="10.7109375" customWidth="1"/>
    <col min="6920" max="6920" width="42.7109375" customWidth="1"/>
    <col min="7169" max="7169" width="6.7109375" customWidth="1"/>
    <col min="7170" max="7170" width="13.7109375" customWidth="1"/>
    <col min="7171" max="7171" width="30.7109375" customWidth="1"/>
    <col min="7172" max="7175" width="10.7109375" customWidth="1"/>
    <col min="7176" max="7176" width="42.7109375" customWidth="1"/>
    <col min="7425" max="7425" width="6.7109375" customWidth="1"/>
    <col min="7426" max="7426" width="13.7109375" customWidth="1"/>
    <col min="7427" max="7427" width="30.7109375" customWidth="1"/>
    <col min="7428" max="7431" width="10.7109375" customWidth="1"/>
    <col min="7432" max="7432" width="42.7109375" customWidth="1"/>
    <col min="7681" max="7681" width="6.7109375" customWidth="1"/>
    <col min="7682" max="7682" width="13.7109375" customWidth="1"/>
    <col min="7683" max="7683" width="30.7109375" customWidth="1"/>
    <col min="7684" max="7687" width="10.7109375" customWidth="1"/>
    <col min="7688" max="7688" width="42.7109375" customWidth="1"/>
    <col min="7937" max="7937" width="6.7109375" customWidth="1"/>
    <col min="7938" max="7938" width="13.7109375" customWidth="1"/>
    <col min="7939" max="7939" width="30.7109375" customWidth="1"/>
    <col min="7940" max="7943" width="10.7109375" customWidth="1"/>
    <col min="7944" max="7944" width="42.7109375" customWidth="1"/>
    <col min="8193" max="8193" width="6.7109375" customWidth="1"/>
    <col min="8194" max="8194" width="13.7109375" customWidth="1"/>
    <col min="8195" max="8195" width="30.7109375" customWidth="1"/>
    <col min="8196" max="8199" width="10.7109375" customWidth="1"/>
    <col min="8200" max="8200" width="42.7109375" customWidth="1"/>
    <col min="8449" max="8449" width="6.7109375" customWidth="1"/>
    <col min="8450" max="8450" width="13.7109375" customWidth="1"/>
    <col min="8451" max="8451" width="30.7109375" customWidth="1"/>
    <col min="8452" max="8455" width="10.7109375" customWidth="1"/>
    <col min="8456" max="8456" width="42.7109375" customWidth="1"/>
    <col min="8705" max="8705" width="6.7109375" customWidth="1"/>
    <col min="8706" max="8706" width="13.7109375" customWidth="1"/>
    <col min="8707" max="8707" width="30.7109375" customWidth="1"/>
    <col min="8708" max="8711" width="10.7109375" customWidth="1"/>
    <col min="8712" max="8712" width="42.7109375" customWidth="1"/>
    <col min="8961" max="8961" width="6.7109375" customWidth="1"/>
    <col min="8962" max="8962" width="13.7109375" customWidth="1"/>
    <col min="8963" max="8963" width="30.7109375" customWidth="1"/>
    <col min="8964" max="8967" width="10.7109375" customWidth="1"/>
    <col min="8968" max="8968" width="42.7109375" customWidth="1"/>
    <col min="9217" max="9217" width="6.7109375" customWidth="1"/>
    <col min="9218" max="9218" width="13.7109375" customWidth="1"/>
    <col min="9219" max="9219" width="30.7109375" customWidth="1"/>
    <col min="9220" max="9223" width="10.7109375" customWidth="1"/>
    <col min="9224" max="9224" width="42.7109375" customWidth="1"/>
    <col min="9473" max="9473" width="6.7109375" customWidth="1"/>
    <col min="9474" max="9474" width="13.7109375" customWidth="1"/>
    <col min="9475" max="9475" width="30.7109375" customWidth="1"/>
    <col min="9476" max="9479" width="10.7109375" customWidth="1"/>
    <col min="9480" max="9480" width="42.7109375" customWidth="1"/>
    <col min="9729" max="9729" width="6.7109375" customWidth="1"/>
    <col min="9730" max="9730" width="13.7109375" customWidth="1"/>
    <col min="9731" max="9731" width="30.7109375" customWidth="1"/>
    <col min="9732" max="9735" width="10.7109375" customWidth="1"/>
    <col min="9736" max="9736" width="42.7109375" customWidth="1"/>
    <col min="9985" max="9985" width="6.7109375" customWidth="1"/>
    <col min="9986" max="9986" width="13.7109375" customWidth="1"/>
    <col min="9987" max="9987" width="30.7109375" customWidth="1"/>
    <col min="9988" max="9991" width="10.7109375" customWidth="1"/>
    <col min="9992" max="9992" width="42.7109375" customWidth="1"/>
    <col min="10241" max="10241" width="6.7109375" customWidth="1"/>
    <col min="10242" max="10242" width="13.7109375" customWidth="1"/>
    <col min="10243" max="10243" width="30.7109375" customWidth="1"/>
    <col min="10244" max="10247" width="10.7109375" customWidth="1"/>
    <col min="10248" max="10248" width="42.7109375" customWidth="1"/>
    <col min="10497" max="10497" width="6.7109375" customWidth="1"/>
    <col min="10498" max="10498" width="13.7109375" customWidth="1"/>
    <col min="10499" max="10499" width="30.7109375" customWidth="1"/>
    <col min="10500" max="10503" width="10.7109375" customWidth="1"/>
    <col min="10504" max="10504" width="42.7109375" customWidth="1"/>
    <col min="10753" max="10753" width="6.7109375" customWidth="1"/>
    <col min="10754" max="10754" width="13.7109375" customWidth="1"/>
    <col min="10755" max="10755" width="30.7109375" customWidth="1"/>
    <col min="10756" max="10759" width="10.7109375" customWidth="1"/>
    <col min="10760" max="10760" width="42.7109375" customWidth="1"/>
    <col min="11009" max="11009" width="6.7109375" customWidth="1"/>
    <col min="11010" max="11010" width="13.7109375" customWidth="1"/>
    <col min="11011" max="11011" width="30.7109375" customWidth="1"/>
    <col min="11012" max="11015" width="10.7109375" customWidth="1"/>
    <col min="11016" max="11016" width="42.7109375" customWidth="1"/>
    <col min="11265" max="11265" width="6.7109375" customWidth="1"/>
    <col min="11266" max="11266" width="13.7109375" customWidth="1"/>
    <col min="11267" max="11267" width="30.7109375" customWidth="1"/>
    <col min="11268" max="11271" width="10.7109375" customWidth="1"/>
    <col min="11272" max="11272" width="42.7109375" customWidth="1"/>
    <col min="11521" max="11521" width="6.7109375" customWidth="1"/>
    <col min="11522" max="11522" width="13.7109375" customWidth="1"/>
    <col min="11523" max="11523" width="30.7109375" customWidth="1"/>
    <col min="11524" max="11527" width="10.7109375" customWidth="1"/>
    <col min="11528" max="11528" width="42.7109375" customWidth="1"/>
    <col min="11777" max="11777" width="6.7109375" customWidth="1"/>
    <col min="11778" max="11778" width="13.7109375" customWidth="1"/>
    <col min="11779" max="11779" width="30.7109375" customWidth="1"/>
    <col min="11780" max="11783" width="10.7109375" customWidth="1"/>
    <col min="11784" max="11784" width="42.7109375" customWidth="1"/>
    <col min="12033" max="12033" width="6.7109375" customWidth="1"/>
    <col min="12034" max="12034" width="13.7109375" customWidth="1"/>
    <col min="12035" max="12035" width="30.7109375" customWidth="1"/>
    <col min="12036" max="12039" width="10.7109375" customWidth="1"/>
    <col min="12040" max="12040" width="42.7109375" customWidth="1"/>
    <col min="12289" max="12289" width="6.7109375" customWidth="1"/>
    <col min="12290" max="12290" width="13.7109375" customWidth="1"/>
    <col min="12291" max="12291" width="30.7109375" customWidth="1"/>
    <col min="12292" max="12295" width="10.7109375" customWidth="1"/>
    <col min="12296" max="12296" width="42.7109375" customWidth="1"/>
    <col min="12545" max="12545" width="6.7109375" customWidth="1"/>
    <col min="12546" max="12546" width="13.7109375" customWidth="1"/>
    <col min="12547" max="12547" width="30.7109375" customWidth="1"/>
    <col min="12548" max="12551" width="10.7109375" customWidth="1"/>
    <col min="12552" max="12552" width="42.7109375" customWidth="1"/>
    <col min="12801" max="12801" width="6.7109375" customWidth="1"/>
    <col min="12802" max="12802" width="13.7109375" customWidth="1"/>
    <col min="12803" max="12803" width="30.7109375" customWidth="1"/>
    <col min="12804" max="12807" width="10.7109375" customWidth="1"/>
    <col min="12808" max="12808" width="42.7109375" customWidth="1"/>
    <col min="13057" max="13057" width="6.7109375" customWidth="1"/>
    <col min="13058" max="13058" width="13.7109375" customWidth="1"/>
    <col min="13059" max="13059" width="30.7109375" customWidth="1"/>
    <col min="13060" max="13063" width="10.7109375" customWidth="1"/>
    <col min="13064" max="13064" width="42.7109375" customWidth="1"/>
    <col min="13313" max="13313" width="6.7109375" customWidth="1"/>
    <col min="13314" max="13314" width="13.7109375" customWidth="1"/>
    <col min="13315" max="13315" width="30.7109375" customWidth="1"/>
    <col min="13316" max="13319" width="10.7109375" customWidth="1"/>
    <col min="13320" max="13320" width="42.7109375" customWidth="1"/>
    <col min="13569" max="13569" width="6.7109375" customWidth="1"/>
    <col min="13570" max="13570" width="13.7109375" customWidth="1"/>
    <col min="13571" max="13571" width="30.7109375" customWidth="1"/>
    <col min="13572" max="13575" width="10.7109375" customWidth="1"/>
    <col min="13576" max="13576" width="42.7109375" customWidth="1"/>
    <col min="13825" max="13825" width="6.7109375" customWidth="1"/>
    <col min="13826" max="13826" width="13.7109375" customWidth="1"/>
    <col min="13827" max="13827" width="30.7109375" customWidth="1"/>
    <col min="13828" max="13831" width="10.7109375" customWidth="1"/>
    <col min="13832" max="13832" width="42.7109375" customWidth="1"/>
    <col min="14081" max="14081" width="6.7109375" customWidth="1"/>
    <col min="14082" max="14082" width="13.7109375" customWidth="1"/>
    <col min="14083" max="14083" width="30.7109375" customWidth="1"/>
    <col min="14084" max="14087" width="10.7109375" customWidth="1"/>
    <col min="14088" max="14088" width="42.7109375" customWidth="1"/>
    <col min="14337" max="14337" width="6.7109375" customWidth="1"/>
    <col min="14338" max="14338" width="13.7109375" customWidth="1"/>
    <col min="14339" max="14339" width="30.7109375" customWidth="1"/>
    <col min="14340" max="14343" width="10.7109375" customWidth="1"/>
    <col min="14344" max="14344" width="42.7109375" customWidth="1"/>
    <col min="14593" max="14593" width="6.7109375" customWidth="1"/>
    <col min="14594" max="14594" width="13.7109375" customWidth="1"/>
    <col min="14595" max="14595" width="30.7109375" customWidth="1"/>
    <col min="14596" max="14599" width="10.7109375" customWidth="1"/>
    <col min="14600" max="14600" width="42.7109375" customWidth="1"/>
    <col min="14849" max="14849" width="6.7109375" customWidth="1"/>
    <col min="14850" max="14850" width="13.7109375" customWidth="1"/>
    <col min="14851" max="14851" width="30.7109375" customWidth="1"/>
    <col min="14852" max="14855" width="10.7109375" customWidth="1"/>
    <col min="14856" max="14856" width="42.7109375" customWidth="1"/>
    <col min="15105" max="15105" width="6.7109375" customWidth="1"/>
    <col min="15106" max="15106" width="13.7109375" customWidth="1"/>
    <col min="15107" max="15107" width="30.7109375" customWidth="1"/>
    <col min="15108" max="15111" width="10.7109375" customWidth="1"/>
    <col min="15112" max="15112" width="42.7109375" customWidth="1"/>
    <col min="15361" max="15361" width="6.7109375" customWidth="1"/>
    <col min="15362" max="15362" width="13.7109375" customWidth="1"/>
    <col min="15363" max="15363" width="30.7109375" customWidth="1"/>
    <col min="15364" max="15367" width="10.7109375" customWidth="1"/>
    <col min="15368" max="15368" width="42.7109375" customWidth="1"/>
    <col min="15617" max="15617" width="6.7109375" customWidth="1"/>
    <col min="15618" max="15618" width="13.7109375" customWidth="1"/>
    <col min="15619" max="15619" width="30.7109375" customWidth="1"/>
    <col min="15620" max="15623" width="10.7109375" customWidth="1"/>
    <col min="15624" max="15624" width="42.7109375" customWidth="1"/>
    <col min="15873" max="15873" width="6.7109375" customWidth="1"/>
    <col min="15874" max="15874" width="13.7109375" customWidth="1"/>
    <col min="15875" max="15875" width="30.7109375" customWidth="1"/>
    <col min="15876" max="15879" width="10.7109375" customWidth="1"/>
    <col min="15880" max="15880" width="42.7109375" customWidth="1"/>
    <col min="16129" max="16129" width="6.7109375" customWidth="1"/>
    <col min="16130" max="16130" width="13.7109375" customWidth="1"/>
    <col min="16131" max="16131" width="30.7109375" customWidth="1"/>
    <col min="16132" max="16135" width="10.7109375" customWidth="1"/>
    <col min="16136" max="16136" width="42.7109375" customWidth="1"/>
  </cols>
  <sheetData>
    <row r="1" spans="1:8" s="31" customFormat="1" ht="18" customHeight="1" thickBot="1" x14ac:dyDescent="0.25">
      <c r="A1" s="16" t="s">
        <v>100</v>
      </c>
    </row>
    <row r="2" spans="1:8" s="31" customFormat="1" ht="18" customHeight="1" thickBot="1" x14ac:dyDescent="0.25">
      <c r="A2" s="1615" t="s">
        <v>604</v>
      </c>
      <c r="B2" s="1616"/>
      <c r="F2" s="34"/>
      <c r="G2" s="34"/>
    </row>
    <row r="3" spans="1:8" s="31" customFormat="1" ht="18" customHeight="1" thickBot="1" x14ac:dyDescent="0.25">
      <c r="A3" s="1617" t="s">
        <v>605</v>
      </c>
      <c r="B3" s="1618"/>
      <c r="C3" s="1618"/>
      <c r="D3" s="1618"/>
      <c r="E3" s="1618"/>
      <c r="F3" s="1618"/>
      <c r="G3" s="1618"/>
      <c r="H3" s="1619"/>
    </row>
    <row r="4" spans="1:8" s="31" customFormat="1" ht="18" customHeight="1" thickBot="1" x14ac:dyDescent="0.25"/>
    <row r="5" spans="1:8" ht="15.75" thickBot="1" x14ac:dyDescent="0.3">
      <c r="A5" s="1569" t="s">
        <v>119</v>
      </c>
      <c r="B5" s="1571"/>
      <c r="C5" s="1571"/>
      <c r="D5" s="1571"/>
      <c r="E5" s="1571"/>
      <c r="F5" s="1571"/>
      <c r="G5" s="1571"/>
      <c r="H5" s="1570"/>
    </row>
    <row r="6" spans="1:8" ht="15.75" thickBot="1" x14ac:dyDescent="0.3">
      <c r="A6" s="1572" t="s">
        <v>120</v>
      </c>
      <c r="B6" s="1574" t="s">
        <v>121</v>
      </c>
      <c r="C6" s="1575"/>
      <c r="D6" s="40" t="s">
        <v>122</v>
      </c>
      <c r="E6" s="41"/>
      <c r="F6" s="1572" t="s">
        <v>123</v>
      </c>
      <c r="G6" s="1572" t="s">
        <v>124</v>
      </c>
      <c r="H6" s="1572" t="s">
        <v>125</v>
      </c>
    </row>
    <row r="7" spans="1:8" ht="15.75" thickBot="1" x14ac:dyDescent="0.3">
      <c r="A7" s="1580"/>
      <c r="B7" s="1605"/>
      <c r="C7" s="1606"/>
      <c r="D7" s="44" t="s">
        <v>126</v>
      </c>
      <c r="E7" s="44" t="s">
        <v>127</v>
      </c>
      <c r="F7" s="1580"/>
      <c r="G7" s="1580"/>
      <c r="H7" s="1573"/>
    </row>
    <row r="8" spans="1:8" x14ac:dyDescent="0.25">
      <c r="A8" s="160">
        <v>1</v>
      </c>
      <c r="B8" s="1610" t="s">
        <v>128</v>
      </c>
      <c r="C8" s="1611"/>
      <c r="D8" s="162">
        <v>1</v>
      </c>
      <c r="E8" s="163">
        <f>D8+F8-1</f>
        <v>1</v>
      </c>
      <c r="F8" s="163">
        <v>1</v>
      </c>
      <c r="G8" s="164" t="s">
        <v>129</v>
      </c>
      <c r="H8" s="642" t="s">
        <v>130</v>
      </c>
    </row>
    <row r="9" spans="1:8" x14ac:dyDescent="0.25">
      <c r="A9" s="135">
        <f>A8+1</f>
        <v>2</v>
      </c>
      <c r="B9" s="1601" t="s">
        <v>131</v>
      </c>
      <c r="C9" s="1602"/>
      <c r="D9" s="65">
        <f>E8+1</f>
        <v>2</v>
      </c>
      <c r="E9" s="66">
        <f>D9+F9-1</f>
        <v>5</v>
      </c>
      <c r="F9" s="66">
        <v>4</v>
      </c>
      <c r="G9" s="86" t="s">
        <v>129</v>
      </c>
      <c r="H9" s="54" t="s">
        <v>132</v>
      </c>
    </row>
    <row r="10" spans="1:8" x14ac:dyDescent="0.25">
      <c r="A10" s="135">
        <f>A9+1</f>
        <v>3</v>
      </c>
      <c r="B10" s="1590" t="s">
        <v>133</v>
      </c>
      <c r="C10" s="1608"/>
      <c r="D10" s="65">
        <f>E9+1</f>
        <v>6</v>
      </c>
      <c r="E10" s="66">
        <f>D10+F10-1</f>
        <v>9</v>
      </c>
      <c r="F10" s="66">
        <v>4</v>
      </c>
      <c r="G10" s="86" t="s">
        <v>129</v>
      </c>
      <c r="H10" s="67" t="s">
        <v>606</v>
      </c>
    </row>
    <row r="11" spans="1:8" ht="36" x14ac:dyDescent="0.25">
      <c r="A11" s="132"/>
      <c r="B11" s="1581" t="s">
        <v>135</v>
      </c>
      <c r="C11" s="1607"/>
      <c r="D11" s="1587"/>
      <c r="E11" s="1588"/>
      <c r="F11" s="1588"/>
      <c r="G11" s="1589"/>
      <c r="H11" s="168" t="s">
        <v>136</v>
      </c>
    </row>
    <row r="12" spans="1:8" x14ac:dyDescent="0.25">
      <c r="A12" s="135">
        <f>A10+1</f>
        <v>4</v>
      </c>
      <c r="B12" s="1590" t="s">
        <v>137</v>
      </c>
      <c r="C12" s="1608"/>
      <c r="D12" s="65">
        <f>E10+1</f>
        <v>10</v>
      </c>
      <c r="E12" s="66">
        <f>D12+F12-1</f>
        <v>17</v>
      </c>
      <c r="F12" s="66">
        <v>8</v>
      </c>
      <c r="G12" s="86" t="s">
        <v>129</v>
      </c>
      <c r="H12" s="67" t="s">
        <v>138</v>
      </c>
    </row>
    <row r="13" spans="1:8" x14ac:dyDescent="0.25">
      <c r="A13" s="135">
        <f>A12+1</f>
        <v>5</v>
      </c>
      <c r="B13" s="169"/>
      <c r="C13" s="170" t="s">
        <v>139</v>
      </c>
      <c r="D13" s="65">
        <f>E12+1</f>
        <v>18</v>
      </c>
      <c r="E13" s="66">
        <f>D13+F13-1</f>
        <v>18</v>
      </c>
      <c r="F13" s="66">
        <v>1</v>
      </c>
      <c r="G13" s="86" t="s">
        <v>140</v>
      </c>
      <c r="H13" s="54" t="s">
        <v>141</v>
      </c>
    </row>
    <row r="14" spans="1:8" x14ac:dyDescent="0.25">
      <c r="A14" s="135">
        <f>A13+1</f>
        <v>6</v>
      </c>
      <c r="B14" s="169"/>
      <c r="C14" s="170" t="s">
        <v>142</v>
      </c>
      <c r="D14" s="65">
        <f>E13+1</f>
        <v>19</v>
      </c>
      <c r="E14" s="66">
        <f>D14+F14-1</f>
        <v>25</v>
      </c>
      <c r="F14" s="66">
        <v>7</v>
      </c>
      <c r="G14" s="86" t="s">
        <v>129</v>
      </c>
      <c r="H14" s="54" t="s">
        <v>138</v>
      </c>
    </row>
    <row r="15" spans="1:8" x14ac:dyDescent="0.25">
      <c r="A15" s="132"/>
      <c r="B15" s="1583" t="s">
        <v>143</v>
      </c>
      <c r="C15" s="1609"/>
      <c r="D15" s="1587"/>
      <c r="E15" s="1588"/>
      <c r="F15" s="1588"/>
      <c r="G15" s="1589"/>
      <c r="H15" s="643"/>
    </row>
    <row r="16" spans="1:8" x14ac:dyDescent="0.25">
      <c r="A16" s="135">
        <f>A14+1</f>
        <v>7</v>
      </c>
      <c r="B16" s="141"/>
      <c r="C16" s="170" t="s">
        <v>144</v>
      </c>
      <c r="D16" s="65">
        <f>E14+1</f>
        <v>26</v>
      </c>
      <c r="E16" s="66">
        <f t="shared" ref="E16:E22" si="0">D16+F16-1</f>
        <v>27</v>
      </c>
      <c r="F16" s="66">
        <v>2</v>
      </c>
      <c r="G16" s="86" t="s">
        <v>140</v>
      </c>
      <c r="H16" s="54" t="s">
        <v>145</v>
      </c>
    </row>
    <row r="17" spans="1:8" x14ac:dyDescent="0.25">
      <c r="A17" s="135">
        <f t="shared" ref="A17:A22" si="1">A16+1</f>
        <v>8</v>
      </c>
      <c r="B17" s="141"/>
      <c r="C17" s="170" t="s">
        <v>146</v>
      </c>
      <c r="D17" s="65">
        <f t="shared" ref="D17:D22" si="2">E16+1</f>
        <v>28</v>
      </c>
      <c r="E17" s="66">
        <f t="shared" si="0"/>
        <v>31</v>
      </c>
      <c r="F17" s="66">
        <v>4</v>
      </c>
      <c r="G17" s="86" t="s">
        <v>129</v>
      </c>
      <c r="H17" s="54" t="s">
        <v>147</v>
      </c>
    </row>
    <row r="18" spans="1:8" x14ac:dyDescent="0.25">
      <c r="A18" s="135">
        <f t="shared" si="1"/>
        <v>9</v>
      </c>
      <c r="B18" s="1590" t="s">
        <v>148</v>
      </c>
      <c r="C18" s="1608"/>
      <c r="D18" s="65">
        <f t="shared" si="2"/>
        <v>32</v>
      </c>
      <c r="E18" s="66">
        <f t="shared" si="0"/>
        <v>41</v>
      </c>
      <c r="F18" s="66">
        <v>10</v>
      </c>
      <c r="G18" s="86" t="s">
        <v>129</v>
      </c>
      <c r="H18" s="54" t="s">
        <v>149</v>
      </c>
    </row>
    <row r="19" spans="1:8" x14ac:dyDescent="0.25">
      <c r="A19" s="135">
        <f t="shared" si="1"/>
        <v>10</v>
      </c>
      <c r="B19" s="1590" t="s">
        <v>150</v>
      </c>
      <c r="C19" s="1608"/>
      <c r="D19" s="65">
        <f t="shared" si="2"/>
        <v>42</v>
      </c>
      <c r="E19" s="66">
        <f t="shared" si="0"/>
        <v>51</v>
      </c>
      <c r="F19" s="66">
        <v>10</v>
      </c>
      <c r="G19" s="86" t="s">
        <v>129</v>
      </c>
      <c r="H19" s="67" t="s">
        <v>151</v>
      </c>
    </row>
    <row r="20" spans="1:8" x14ac:dyDescent="0.25">
      <c r="A20" s="135">
        <f t="shared" si="1"/>
        <v>11</v>
      </c>
      <c r="B20" s="1590" t="s">
        <v>152</v>
      </c>
      <c r="C20" s="1608"/>
      <c r="D20" s="65">
        <f t="shared" si="2"/>
        <v>52</v>
      </c>
      <c r="E20" s="66">
        <f t="shared" si="0"/>
        <v>52</v>
      </c>
      <c r="F20" s="66">
        <v>1</v>
      </c>
      <c r="G20" s="86" t="s">
        <v>140</v>
      </c>
      <c r="H20" s="54" t="s">
        <v>98</v>
      </c>
    </row>
    <row r="21" spans="1:8" x14ac:dyDescent="0.25">
      <c r="A21" s="135">
        <f t="shared" si="1"/>
        <v>12</v>
      </c>
      <c r="B21" s="1590" t="s">
        <v>153</v>
      </c>
      <c r="C21" s="1608"/>
      <c r="D21" s="65">
        <f t="shared" si="2"/>
        <v>53</v>
      </c>
      <c r="E21" s="66">
        <f t="shared" si="0"/>
        <v>53</v>
      </c>
      <c r="F21" s="66">
        <v>1</v>
      </c>
      <c r="G21" s="86" t="s">
        <v>140</v>
      </c>
      <c r="H21" s="54" t="s">
        <v>154</v>
      </c>
    </row>
    <row r="22" spans="1:8" x14ac:dyDescent="0.25">
      <c r="A22" s="135">
        <f t="shared" si="1"/>
        <v>13</v>
      </c>
      <c r="B22" s="1590" t="s">
        <v>155</v>
      </c>
      <c r="C22" s="1608"/>
      <c r="D22" s="65">
        <f t="shared" si="2"/>
        <v>54</v>
      </c>
      <c r="E22" s="66">
        <f t="shared" si="0"/>
        <v>60</v>
      </c>
      <c r="F22" s="66">
        <v>7</v>
      </c>
      <c r="G22" s="86" t="s">
        <v>129</v>
      </c>
      <c r="H22" s="67" t="s">
        <v>138</v>
      </c>
    </row>
    <row r="23" spans="1:8" x14ac:dyDescent="0.25">
      <c r="A23" s="132"/>
      <c r="B23" s="1581" t="s">
        <v>158</v>
      </c>
      <c r="C23" s="1607"/>
      <c r="D23" s="1587"/>
      <c r="E23" s="1588"/>
      <c r="F23" s="1588"/>
      <c r="G23" s="1589"/>
      <c r="H23" s="449"/>
    </row>
    <row r="24" spans="1:8" x14ac:dyDescent="0.25">
      <c r="A24" s="135">
        <f>A22+1</f>
        <v>14</v>
      </c>
      <c r="B24" s="141"/>
      <c r="C24" s="172" t="s">
        <v>159</v>
      </c>
      <c r="D24" s="65">
        <f>E22+1</f>
        <v>61</v>
      </c>
      <c r="E24" s="66">
        <f>D24+F24-1</f>
        <v>62</v>
      </c>
      <c r="F24" s="66">
        <v>2</v>
      </c>
      <c r="G24" s="86" t="s">
        <v>129</v>
      </c>
      <c r="H24" s="644" t="s">
        <v>160</v>
      </c>
    </row>
    <row r="25" spans="1:8" x14ac:dyDescent="0.25">
      <c r="A25" s="135">
        <f>A24+1</f>
        <v>15</v>
      </c>
      <c r="B25" s="141"/>
      <c r="C25" s="170" t="s">
        <v>161</v>
      </c>
      <c r="D25" s="65">
        <f>E24+1</f>
        <v>63</v>
      </c>
      <c r="E25" s="66">
        <f>D25+F25-1</f>
        <v>64</v>
      </c>
      <c r="F25" s="66">
        <v>2</v>
      </c>
      <c r="G25" s="86" t="s">
        <v>129</v>
      </c>
      <c r="H25" s="644" t="s">
        <v>160</v>
      </c>
    </row>
    <row r="26" spans="1:8" x14ac:dyDescent="0.25">
      <c r="A26" s="135">
        <f>A25+1</f>
        <v>16</v>
      </c>
      <c r="B26" s="141"/>
      <c r="C26" s="170" t="s">
        <v>162</v>
      </c>
      <c r="D26" s="65">
        <f>E25+1</f>
        <v>65</v>
      </c>
      <c r="E26" s="66">
        <f>D26+F26-1</f>
        <v>68</v>
      </c>
      <c r="F26" s="66">
        <v>4</v>
      </c>
      <c r="G26" s="86" t="s">
        <v>129</v>
      </c>
      <c r="H26" s="644" t="s">
        <v>160</v>
      </c>
    </row>
    <row r="27" spans="1:8" x14ac:dyDescent="0.25">
      <c r="A27" s="132"/>
      <c r="B27" s="1581" t="s">
        <v>163</v>
      </c>
      <c r="C27" s="1607"/>
      <c r="D27" s="1587"/>
      <c r="E27" s="1588"/>
      <c r="F27" s="1588"/>
      <c r="G27" s="1589"/>
      <c r="H27" s="449"/>
    </row>
    <row r="28" spans="1:8" x14ac:dyDescent="0.25">
      <c r="A28" s="135">
        <f>A26+1</f>
        <v>17</v>
      </c>
      <c r="B28" s="141"/>
      <c r="C28" s="170" t="s">
        <v>164</v>
      </c>
      <c r="D28" s="65">
        <f>E26+1</f>
        <v>69</v>
      </c>
      <c r="E28" s="66">
        <f t="shared" ref="E28:E34" si="3">D28+F28-1</f>
        <v>70</v>
      </c>
      <c r="F28" s="66">
        <v>2</v>
      </c>
      <c r="G28" s="86" t="s">
        <v>129</v>
      </c>
      <c r="H28" s="644" t="s">
        <v>160</v>
      </c>
    </row>
    <row r="29" spans="1:8" x14ac:dyDescent="0.25">
      <c r="A29" s="135">
        <f>A28+1</f>
        <v>18</v>
      </c>
      <c r="B29" s="141"/>
      <c r="C29" s="170" t="s">
        <v>165</v>
      </c>
      <c r="D29" s="65">
        <f t="shared" ref="D29:D34" si="4">E28+1</f>
        <v>71</v>
      </c>
      <c r="E29" s="66">
        <f t="shared" si="3"/>
        <v>72</v>
      </c>
      <c r="F29" s="66">
        <v>2</v>
      </c>
      <c r="G29" s="86" t="s">
        <v>129</v>
      </c>
      <c r="H29" s="644" t="s">
        <v>160</v>
      </c>
    </row>
    <row r="30" spans="1:8" x14ac:dyDescent="0.25">
      <c r="A30" s="135">
        <f>A29+1</f>
        <v>19</v>
      </c>
      <c r="B30" s="141"/>
      <c r="C30" s="170" t="s">
        <v>166</v>
      </c>
      <c r="D30" s="65">
        <f t="shared" si="4"/>
        <v>73</v>
      </c>
      <c r="E30" s="66">
        <f t="shared" si="3"/>
        <v>76</v>
      </c>
      <c r="F30" s="66">
        <v>4</v>
      </c>
      <c r="G30" s="86" t="s">
        <v>129</v>
      </c>
      <c r="H30" s="644" t="s">
        <v>160</v>
      </c>
    </row>
    <row r="31" spans="1:8" x14ac:dyDescent="0.25">
      <c r="A31" s="135">
        <f>A30+1</f>
        <v>20</v>
      </c>
      <c r="B31" s="1590" t="s">
        <v>167</v>
      </c>
      <c r="C31" s="1608"/>
      <c r="D31" s="65">
        <f t="shared" si="4"/>
        <v>77</v>
      </c>
      <c r="E31" s="66">
        <f t="shared" si="3"/>
        <v>78</v>
      </c>
      <c r="F31" s="66">
        <v>2</v>
      </c>
      <c r="G31" s="86" t="s">
        <v>129</v>
      </c>
      <c r="H31" s="268" t="s">
        <v>168</v>
      </c>
    </row>
    <row r="32" spans="1:8" x14ac:dyDescent="0.25">
      <c r="A32" s="174">
        <f>A31+1</f>
        <v>21</v>
      </c>
      <c r="B32" s="1590" t="s">
        <v>169</v>
      </c>
      <c r="C32" s="1608"/>
      <c r="D32" s="65">
        <f t="shared" si="4"/>
        <v>79</v>
      </c>
      <c r="E32" s="66">
        <f t="shared" si="3"/>
        <v>86</v>
      </c>
      <c r="F32" s="66">
        <v>8</v>
      </c>
      <c r="G32" s="86" t="s">
        <v>129</v>
      </c>
      <c r="H32" s="644" t="s">
        <v>160</v>
      </c>
    </row>
    <row r="33" spans="1:10" x14ac:dyDescent="0.25">
      <c r="A33" s="135">
        <f>A32+1</f>
        <v>22</v>
      </c>
      <c r="B33" s="1601" t="s">
        <v>312</v>
      </c>
      <c r="C33" s="1602"/>
      <c r="D33" s="65">
        <f t="shared" si="4"/>
        <v>87</v>
      </c>
      <c r="E33" s="66">
        <f>D33+F33-1</f>
        <v>92</v>
      </c>
      <c r="F33" s="66">
        <v>6</v>
      </c>
      <c r="G33" s="86" t="s">
        <v>129</v>
      </c>
      <c r="H33" s="67" t="s">
        <v>607</v>
      </c>
    </row>
    <row r="34" spans="1:10" ht="15.75" thickBot="1" x14ac:dyDescent="0.3">
      <c r="A34" s="302">
        <f>A32+1</f>
        <v>22</v>
      </c>
      <c r="B34" s="645" t="s">
        <v>170</v>
      </c>
      <c r="C34" s="646"/>
      <c r="D34" s="71">
        <f t="shared" si="4"/>
        <v>93</v>
      </c>
      <c r="E34" s="73">
        <f t="shared" si="3"/>
        <v>215</v>
      </c>
      <c r="F34" s="73">
        <f>+F35-D34+1</f>
        <v>123</v>
      </c>
      <c r="G34" s="568" t="s">
        <v>140</v>
      </c>
      <c r="H34" s="647"/>
    </row>
    <row r="35" spans="1:10" ht="15.75" thickBot="1" x14ac:dyDescent="0.3">
      <c r="A35" s="177"/>
      <c r="B35" s="1565" t="s">
        <v>171</v>
      </c>
      <c r="C35" s="1566"/>
      <c r="D35" s="360"/>
      <c r="E35" s="361"/>
      <c r="F35" s="202">
        <f>F138</f>
        <v>215</v>
      </c>
      <c r="G35" s="181"/>
      <c r="H35" s="212"/>
    </row>
    <row r="36" spans="1:10" ht="15.75" thickBot="1" x14ac:dyDescent="0.3">
      <c r="A36" s="140"/>
      <c r="B36" s="183"/>
      <c r="C36" s="183"/>
      <c r="D36" s="183"/>
      <c r="E36" s="183"/>
      <c r="F36" s="181"/>
      <c r="G36" s="181"/>
      <c r="H36" s="182"/>
    </row>
    <row r="37" spans="1:10" ht="15.75" thickBot="1" x14ac:dyDescent="0.3">
      <c r="A37" s="1656" t="s">
        <v>172</v>
      </c>
      <c r="B37" s="1657"/>
      <c r="C37" s="1657"/>
      <c r="D37" s="1657"/>
      <c r="E37" s="1657"/>
      <c r="F37" s="1657"/>
      <c r="G37" s="1657"/>
      <c r="H37" s="1658"/>
      <c r="I37" s="257"/>
      <c r="J37" s="257"/>
    </row>
    <row r="38" spans="1:10" ht="15.75" thickBot="1" x14ac:dyDescent="0.3">
      <c r="A38" s="1572" t="s">
        <v>120</v>
      </c>
      <c r="B38" s="1574" t="s">
        <v>121</v>
      </c>
      <c r="C38" s="1575"/>
      <c r="D38" s="40" t="s">
        <v>122</v>
      </c>
      <c r="E38" s="41"/>
      <c r="F38" s="1572" t="s">
        <v>123</v>
      </c>
      <c r="G38" s="1572" t="s">
        <v>124</v>
      </c>
      <c r="H38" s="1572" t="s">
        <v>125</v>
      </c>
    </row>
    <row r="39" spans="1:10" ht="15.75" thickBot="1" x14ac:dyDescent="0.3">
      <c r="A39" s="1580"/>
      <c r="B39" s="1605"/>
      <c r="C39" s="1606"/>
      <c r="D39" s="79" t="s">
        <v>126</v>
      </c>
      <c r="E39" s="79" t="s">
        <v>127</v>
      </c>
      <c r="F39" s="1573"/>
      <c r="G39" s="1573"/>
      <c r="H39" s="1573"/>
    </row>
    <row r="40" spans="1:10" x14ac:dyDescent="0.25">
      <c r="A40" s="184"/>
      <c r="B40" s="1596" t="s">
        <v>128</v>
      </c>
      <c r="C40" s="1597"/>
      <c r="D40" s="1598"/>
      <c r="E40" s="1599"/>
      <c r="F40" s="1599"/>
      <c r="G40" s="1600"/>
      <c r="H40" s="236"/>
    </row>
    <row r="41" spans="1:10" x14ac:dyDescent="0.25">
      <c r="A41" s="132">
        <v>1</v>
      </c>
      <c r="B41" s="141"/>
      <c r="C41" s="185" t="s">
        <v>259</v>
      </c>
      <c r="D41" s="65">
        <v>1</v>
      </c>
      <c r="E41" s="66">
        <f>D41+F41-1</f>
        <v>1</v>
      </c>
      <c r="F41" s="66">
        <v>1</v>
      </c>
      <c r="G41" s="86" t="s">
        <v>129</v>
      </c>
      <c r="H41" s="151" t="s">
        <v>174</v>
      </c>
    </row>
    <row r="42" spans="1:10" x14ac:dyDescent="0.25">
      <c r="A42" s="144">
        <f>A41+1</f>
        <v>2</v>
      </c>
      <c r="B42" s="141"/>
      <c r="C42" s="187" t="s">
        <v>175</v>
      </c>
      <c r="D42" s="65">
        <f>E41+1</f>
        <v>2</v>
      </c>
      <c r="E42" s="66">
        <f>D42+F42-1</f>
        <v>2</v>
      </c>
      <c r="F42" s="66">
        <v>1</v>
      </c>
      <c r="G42" s="86" t="s">
        <v>129</v>
      </c>
      <c r="H42" s="151" t="s">
        <v>176</v>
      </c>
    </row>
    <row r="43" spans="1:10" x14ac:dyDescent="0.25">
      <c r="A43" s="144">
        <f>A42+1</f>
        <v>3</v>
      </c>
      <c r="B43" s="1601" t="s">
        <v>312</v>
      </c>
      <c r="C43" s="1602"/>
      <c r="D43" s="65">
        <f>E42+1</f>
        <v>3</v>
      </c>
      <c r="E43" s="66">
        <f>D43+F43-1</f>
        <v>8</v>
      </c>
      <c r="F43" s="66">
        <v>6</v>
      </c>
      <c r="G43" s="86" t="s">
        <v>129</v>
      </c>
      <c r="H43" s="67" t="s">
        <v>607</v>
      </c>
    </row>
    <row r="44" spans="1:10" x14ac:dyDescent="0.25">
      <c r="A44" s="135">
        <f>A43+1</f>
        <v>4</v>
      </c>
      <c r="B44" s="1590" t="s">
        <v>133</v>
      </c>
      <c r="C44" s="1591"/>
      <c r="D44" s="65">
        <f>E43+1</f>
        <v>9</v>
      </c>
      <c r="E44" s="66">
        <f>D44+F44-1</f>
        <v>12</v>
      </c>
      <c r="F44" s="66">
        <v>4</v>
      </c>
      <c r="G44" s="86" t="s">
        <v>129</v>
      </c>
      <c r="H44" s="67" t="s">
        <v>606</v>
      </c>
    </row>
    <row r="45" spans="1:10" x14ac:dyDescent="0.25">
      <c r="A45" s="132"/>
      <c r="B45" s="1603" t="s">
        <v>313</v>
      </c>
      <c r="C45" s="1604"/>
      <c r="D45" s="1587"/>
      <c r="E45" s="1588"/>
      <c r="F45" s="1588"/>
      <c r="G45" s="1589"/>
      <c r="H45" s="150"/>
    </row>
    <row r="46" spans="1:10" ht="36" x14ac:dyDescent="0.25">
      <c r="A46" s="132">
        <f>A44+1</f>
        <v>5</v>
      </c>
      <c r="B46" s="141"/>
      <c r="C46" s="134" t="s">
        <v>314</v>
      </c>
      <c r="D46" s="65">
        <f>E44+1</f>
        <v>13</v>
      </c>
      <c r="E46" s="66">
        <f>D46+F46-1</f>
        <v>13</v>
      </c>
      <c r="F46" s="66">
        <v>1</v>
      </c>
      <c r="G46" s="86" t="s">
        <v>140</v>
      </c>
      <c r="H46" s="189" t="s">
        <v>241</v>
      </c>
    </row>
    <row r="47" spans="1:10" x14ac:dyDescent="0.25">
      <c r="A47" s="144">
        <f>A46+1</f>
        <v>6</v>
      </c>
      <c r="B47" s="141"/>
      <c r="C47" s="142" t="s">
        <v>315</v>
      </c>
      <c r="D47" s="65">
        <f>E46+1</f>
        <v>14</v>
      </c>
      <c r="E47" s="66">
        <f>D47+F47-1</f>
        <v>20</v>
      </c>
      <c r="F47" s="66">
        <v>7</v>
      </c>
      <c r="G47" s="86" t="s">
        <v>129</v>
      </c>
      <c r="H47" s="151" t="s">
        <v>138</v>
      </c>
    </row>
    <row r="48" spans="1:10" x14ac:dyDescent="0.25">
      <c r="A48" s="132">
        <f>A47+1</f>
        <v>7</v>
      </c>
      <c r="B48" s="1594" t="s">
        <v>153</v>
      </c>
      <c r="C48" s="1595"/>
      <c r="D48" s="65">
        <f>E47+1</f>
        <v>21</v>
      </c>
      <c r="E48" s="66">
        <f>D48+F48-1</f>
        <v>21</v>
      </c>
      <c r="F48" s="66">
        <v>1</v>
      </c>
      <c r="G48" s="86" t="s">
        <v>140</v>
      </c>
      <c r="H48" s="150" t="s">
        <v>154</v>
      </c>
    </row>
    <row r="49" spans="1:8" x14ac:dyDescent="0.25">
      <c r="A49" s="132"/>
      <c r="B49" s="1581" t="s">
        <v>316</v>
      </c>
      <c r="C49" s="1582"/>
      <c r="D49" s="1587"/>
      <c r="E49" s="1588"/>
      <c r="F49" s="1588"/>
      <c r="G49" s="1589"/>
      <c r="H49" s="150" t="s">
        <v>157</v>
      </c>
    </row>
    <row r="50" spans="1:8" x14ac:dyDescent="0.25">
      <c r="A50" s="132"/>
      <c r="B50" s="190" t="s">
        <v>409</v>
      </c>
      <c r="C50" s="191"/>
      <c r="D50" s="1587"/>
      <c r="E50" s="1588"/>
      <c r="F50" s="1588"/>
      <c r="G50" s="1589"/>
      <c r="H50" s="150"/>
    </row>
    <row r="51" spans="1:8" x14ac:dyDescent="0.25">
      <c r="A51" s="132">
        <f>A48+1</f>
        <v>8</v>
      </c>
      <c r="B51" s="141"/>
      <c r="C51" s="142" t="s">
        <v>137</v>
      </c>
      <c r="D51" s="65">
        <f>E48+1</f>
        <v>22</v>
      </c>
      <c r="E51" s="66">
        <f>D51+F51-1</f>
        <v>29</v>
      </c>
      <c r="F51" s="66">
        <v>8</v>
      </c>
      <c r="G51" s="86" t="s">
        <v>129</v>
      </c>
      <c r="H51" s="150" t="s">
        <v>182</v>
      </c>
    </row>
    <row r="52" spans="1:8" ht="24.75" x14ac:dyDescent="0.25">
      <c r="A52" s="132">
        <f>A51+1</f>
        <v>9</v>
      </c>
      <c r="B52" s="141"/>
      <c r="C52" s="192" t="s">
        <v>139</v>
      </c>
      <c r="D52" s="65">
        <f>E51+1</f>
        <v>30</v>
      </c>
      <c r="E52" s="66">
        <f>D52+F52-1</f>
        <v>30</v>
      </c>
      <c r="F52" s="66">
        <v>1</v>
      </c>
      <c r="G52" s="86" t="s">
        <v>140</v>
      </c>
      <c r="H52" s="166" t="s">
        <v>183</v>
      </c>
    </row>
    <row r="53" spans="1:8" x14ac:dyDescent="0.25">
      <c r="A53" s="132"/>
      <c r="B53" s="190" t="s">
        <v>317</v>
      </c>
      <c r="C53" s="193"/>
      <c r="D53" s="1587"/>
      <c r="E53" s="1588"/>
      <c r="F53" s="1588"/>
      <c r="G53" s="1589"/>
      <c r="H53" s="150"/>
    </row>
    <row r="54" spans="1:8" ht="24" x14ac:dyDescent="0.25">
      <c r="A54" s="132">
        <f>A52+1</f>
        <v>10</v>
      </c>
      <c r="B54" s="141"/>
      <c r="C54" s="142" t="s">
        <v>185</v>
      </c>
      <c r="D54" s="65">
        <f>E52+1</f>
        <v>31</v>
      </c>
      <c r="E54" s="66">
        <f>D54+F54-1</f>
        <v>31</v>
      </c>
      <c r="F54" s="66">
        <v>1</v>
      </c>
      <c r="G54" s="86" t="s">
        <v>140</v>
      </c>
      <c r="H54" s="194" t="s">
        <v>186</v>
      </c>
    </row>
    <row r="55" spans="1:8" ht="24" x14ac:dyDescent="0.25">
      <c r="A55" s="144">
        <f>A54+1</f>
        <v>11</v>
      </c>
      <c r="B55" s="152"/>
      <c r="C55" s="142" t="s">
        <v>261</v>
      </c>
      <c r="D55" s="65">
        <f>E54+1</f>
        <v>32</v>
      </c>
      <c r="E55" s="66">
        <f>D55+F55-1</f>
        <v>38</v>
      </c>
      <c r="F55" s="66">
        <v>7</v>
      </c>
      <c r="G55" s="86" t="s">
        <v>129</v>
      </c>
      <c r="H55" s="195" t="s">
        <v>188</v>
      </c>
    </row>
    <row r="56" spans="1:8" x14ac:dyDescent="0.25">
      <c r="A56" s="135">
        <v>12</v>
      </c>
      <c r="B56" s="1590" t="s">
        <v>170</v>
      </c>
      <c r="C56" s="1591"/>
      <c r="D56" s="65">
        <f>E55+1</f>
        <v>39</v>
      </c>
      <c r="E56" s="66">
        <f>D56+F56-1</f>
        <v>44</v>
      </c>
      <c r="F56" s="66">
        <v>6</v>
      </c>
      <c r="G56" s="86" t="s">
        <v>140</v>
      </c>
      <c r="H56" s="150" t="s">
        <v>414</v>
      </c>
    </row>
    <row r="57" spans="1:8" ht="36" x14ac:dyDescent="0.25">
      <c r="A57" s="132"/>
      <c r="B57" s="1561" t="s">
        <v>135</v>
      </c>
      <c r="C57" s="1562"/>
      <c r="D57" s="1587"/>
      <c r="E57" s="1588"/>
      <c r="F57" s="1588"/>
      <c r="G57" s="1589"/>
      <c r="H57" s="168" t="s">
        <v>136</v>
      </c>
    </row>
    <row r="58" spans="1:8" x14ac:dyDescent="0.25">
      <c r="A58" s="132">
        <f>+A56+1</f>
        <v>13</v>
      </c>
      <c r="B58" s="141"/>
      <c r="C58" s="142" t="s">
        <v>137</v>
      </c>
      <c r="D58" s="65">
        <f>+E56+1</f>
        <v>45</v>
      </c>
      <c r="E58" s="66">
        <f t="shared" ref="E58:E63" si="5">D58+F58-1</f>
        <v>52</v>
      </c>
      <c r="F58" s="66">
        <v>8</v>
      </c>
      <c r="G58" s="86" t="s">
        <v>129</v>
      </c>
      <c r="H58" s="151" t="s">
        <v>303</v>
      </c>
    </row>
    <row r="59" spans="1:8" x14ac:dyDescent="0.25">
      <c r="A59" s="144">
        <f>A58+1</f>
        <v>14</v>
      </c>
      <c r="B59" s="152"/>
      <c r="C59" s="142" t="s">
        <v>139</v>
      </c>
      <c r="D59" s="65">
        <f>E58+1</f>
        <v>53</v>
      </c>
      <c r="E59" s="66">
        <f t="shared" si="5"/>
        <v>53</v>
      </c>
      <c r="F59" s="66">
        <v>1</v>
      </c>
      <c r="G59" s="86" t="s">
        <v>140</v>
      </c>
      <c r="H59" s="150" t="s">
        <v>141</v>
      </c>
    </row>
    <row r="60" spans="1:8" x14ac:dyDescent="0.25">
      <c r="A60" s="135">
        <f>A59+1</f>
        <v>15</v>
      </c>
      <c r="B60" s="1594" t="s">
        <v>190</v>
      </c>
      <c r="C60" s="1595"/>
      <c r="D60" s="65">
        <f>E59+1</f>
        <v>54</v>
      </c>
      <c r="E60" s="66">
        <f t="shared" si="5"/>
        <v>83</v>
      </c>
      <c r="F60" s="66">
        <v>30</v>
      </c>
      <c r="G60" s="86" t="s">
        <v>140</v>
      </c>
      <c r="H60" s="196" t="s">
        <v>191</v>
      </c>
    </row>
    <row r="61" spans="1:8" x14ac:dyDescent="0.25">
      <c r="A61" s="135">
        <f>+A60+1</f>
        <v>16</v>
      </c>
      <c r="B61" s="1594" t="s">
        <v>197</v>
      </c>
      <c r="C61" s="1686"/>
      <c r="D61" s="65">
        <f>+E60+1</f>
        <v>84</v>
      </c>
      <c r="E61" s="66">
        <f t="shared" si="5"/>
        <v>118</v>
      </c>
      <c r="F61" s="66">
        <v>35</v>
      </c>
      <c r="G61" s="86" t="s">
        <v>140</v>
      </c>
      <c r="H61" s="196" t="s">
        <v>191</v>
      </c>
    </row>
    <row r="62" spans="1:8" x14ac:dyDescent="0.25">
      <c r="A62" s="135">
        <f>A61+1</f>
        <v>17</v>
      </c>
      <c r="B62" s="1594" t="s">
        <v>198</v>
      </c>
      <c r="C62" s="1686"/>
      <c r="D62" s="65">
        <f>E61+1</f>
        <v>119</v>
      </c>
      <c r="E62" s="66">
        <f t="shared" si="5"/>
        <v>133</v>
      </c>
      <c r="F62" s="66">
        <v>15</v>
      </c>
      <c r="G62" s="86" t="s">
        <v>140</v>
      </c>
      <c r="H62" s="196" t="s">
        <v>191</v>
      </c>
    </row>
    <row r="63" spans="1:8" ht="24.75" x14ac:dyDescent="0.25">
      <c r="A63" s="135">
        <f>A62+1</f>
        <v>18</v>
      </c>
      <c r="B63" s="1594" t="s">
        <v>199</v>
      </c>
      <c r="C63" s="1686"/>
      <c r="D63" s="65">
        <f>E62+1</f>
        <v>134</v>
      </c>
      <c r="E63" s="66">
        <f t="shared" si="5"/>
        <v>163</v>
      </c>
      <c r="F63" s="66">
        <v>30</v>
      </c>
      <c r="G63" s="86" t="s">
        <v>140</v>
      </c>
      <c r="H63" s="294" t="s">
        <v>262</v>
      </c>
    </row>
    <row r="64" spans="1:8" x14ac:dyDescent="0.25">
      <c r="A64" s="135">
        <f>+A63+1</f>
        <v>19</v>
      </c>
      <c r="B64" s="1561" t="s">
        <v>201</v>
      </c>
      <c r="C64" s="1562"/>
      <c r="D64" s="1587"/>
      <c r="E64" s="1588"/>
      <c r="F64" s="1588"/>
      <c r="G64" s="1589"/>
      <c r="H64" s="150"/>
    </row>
    <row r="65" spans="1:8" x14ac:dyDescent="0.25">
      <c r="A65" s="135"/>
      <c r="B65" s="141"/>
      <c r="C65" s="206" t="s">
        <v>263</v>
      </c>
      <c r="D65" s="65">
        <f>+E63+1</f>
        <v>164</v>
      </c>
      <c r="E65" s="66">
        <f>D65+F65-1</f>
        <v>165</v>
      </c>
      <c r="F65" s="66">
        <v>2</v>
      </c>
      <c r="G65" s="86" t="s">
        <v>129</v>
      </c>
      <c r="H65" s="207" t="s">
        <v>203</v>
      </c>
    </row>
    <row r="66" spans="1:8" x14ac:dyDescent="0.25">
      <c r="A66" s="135"/>
      <c r="B66" s="141"/>
      <c r="C66" s="142" t="s">
        <v>264</v>
      </c>
      <c r="D66" s="65">
        <f>E65+1</f>
        <v>166</v>
      </c>
      <c r="E66" s="66">
        <f>D66+F66-1</f>
        <v>167</v>
      </c>
      <c r="F66" s="66">
        <v>2</v>
      </c>
      <c r="G66" s="86" t="s">
        <v>129</v>
      </c>
      <c r="H66" s="208" t="s">
        <v>205</v>
      </c>
    </row>
    <row r="67" spans="1:8" x14ac:dyDescent="0.25">
      <c r="A67" s="135"/>
      <c r="B67" s="141"/>
      <c r="C67" s="142" t="s">
        <v>265</v>
      </c>
      <c r="D67" s="65">
        <f>E66+1</f>
        <v>168</v>
      </c>
      <c r="E67" s="66">
        <f>D67+F67-1</f>
        <v>174</v>
      </c>
      <c r="F67" s="66">
        <v>7</v>
      </c>
      <c r="G67" s="86" t="s">
        <v>129</v>
      </c>
      <c r="H67" s="208" t="s">
        <v>205</v>
      </c>
    </row>
    <row r="68" spans="1:8" x14ac:dyDescent="0.25">
      <c r="A68" s="135">
        <f>A64+1</f>
        <v>20</v>
      </c>
      <c r="B68" s="1561" t="s">
        <v>207</v>
      </c>
      <c r="C68" s="1562"/>
      <c r="D68" s="1587"/>
      <c r="E68" s="1588"/>
      <c r="F68" s="1588"/>
      <c r="G68" s="1589"/>
      <c r="H68" s="196" t="s">
        <v>208</v>
      </c>
    </row>
    <row r="69" spans="1:8" x14ac:dyDescent="0.25">
      <c r="A69" s="135"/>
      <c r="B69" s="141"/>
      <c r="C69" s="206" t="s">
        <v>263</v>
      </c>
      <c r="D69" s="65">
        <f>E67+1</f>
        <v>175</v>
      </c>
      <c r="E69" s="66">
        <f>D69+F69-1</f>
        <v>176</v>
      </c>
      <c r="F69" s="66">
        <v>2</v>
      </c>
      <c r="G69" s="86" t="s">
        <v>129</v>
      </c>
      <c r="H69" s="207" t="s">
        <v>203</v>
      </c>
    </row>
    <row r="70" spans="1:8" x14ac:dyDescent="0.25">
      <c r="A70" s="135"/>
      <c r="B70" s="141"/>
      <c r="C70" s="142" t="s">
        <v>264</v>
      </c>
      <c r="D70" s="65">
        <f>E69+1</f>
        <v>177</v>
      </c>
      <c r="E70" s="66">
        <f>D70+F70-1</f>
        <v>178</v>
      </c>
      <c r="F70" s="66">
        <v>2</v>
      </c>
      <c r="G70" s="86" t="s">
        <v>129</v>
      </c>
      <c r="H70" s="208" t="s">
        <v>138</v>
      </c>
    </row>
    <row r="71" spans="1:8" x14ac:dyDescent="0.25">
      <c r="A71" s="135"/>
      <c r="B71" s="141"/>
      <c r="C71" s="142" t="s">
        <v>265</v>
      </c>
      <c r="D71" s="65">
        <f>E70+1</f>
        <v>179</v>
      </c>
      <c r="E71" s="66">
        <f>D71+F71-1</f>
        <v>185</v>
      </c>
      <c r="F71" s="66">
        <v>7</v>
      </c>
      <c r="G71" s="86" t="s">
        <v>129</v>
      </c>
      <c r="H71" s="208" t="s">
        <v>138</v>
      </c>
    </row>
    <row r="72" spans="1:8" x14ac:dyDescent="0.25">
      <c r="A72" s="135">
        <f>+A68+1</f>
        <v>21</v>
      </c>
      <c r="B72" s="1594" t="s">
        <v>170</v>
      </c>
      <c r="C72" s="1595"/>
      <c r="D72" s="65">
        <f>+E71+1</f>
        <v>186</v>
      </c>
      <c r="E72" s="66">
        <f>D72+F72-1</f>
        <v>186</v>
      </c>
      <c r="F72" s="66">
        <v>1</v>
      </c>
      <c r="G72" s="86" t="s">
        <v>140</v>
      </c>
      <c r="H72" s="150" t="s">
        <v>416</v>
      </c>
    </row>
    <row r="73" spans="1:8" x14ac:dyDescent="0.25">
      <c r="A73" s="132"/>
      <c r="B73" s="1561" t="s">
        <v>143</v>
      </c>
      <c r="C73" s="1562"/>
      <c r="D73" s="1587"/>
      <c r="E73" s="1588"/>
      <c r="F73" s="1588"/>
      <c r="G73" s="1589"/>
      <c r="H73" s="150" t="s">
        <v>324</v>
      </c>
    </row>
    <row r="74" spans="1:8" x14ac:dyDescent="0.25">
      <c r="A74" s="132">
        <f>+A72+1</f>
        <v>22</v>
      </c>
      <c r="B74" s="141"/>
      <c r="C74" s="142" t="s">
        <v>144</v>
      </c>
      <c r="D74" s="65">
        <f>+E72+1</f>
        <v>187</v>
      </c>
      <c r="E74" s="66">
        <f>D74+F74-1</f>
        <v>188</v>
      </c>
      <c r="F74" s="66">
        <v>2</v>
      </c>
      <c r="G74" s="86" t="s">
        <v>140</v>
      </c>
      <c r="H74" s="150" t="s">
        <v>145</v>
      </c>
    </row>
    <row r="75" spans="1:8" x14ac:dyDescent="0.25">
      <c r="A75" s="144">
        <f>+A74+1</f>
        <v>23</v>
      </c>
      <c r="B75" s="152"/>
      <c r="C75" s="142" t="s">
        <v>146</v>
      </c>
      <c r="D75" s="65">
        <f>+E74+1</f>
        <v>189</v>
      </c>
      <c r="E75" s="66">
        <f>D75+F75-1</f>
        <v>192</v>
      </c>
      <c r="F75" s="66">
        <v>4</v>
      </c>
      <c r="G75" s="86" t="s">
        <v>129</v>
      </c>
      <c r="H75" s="150" t="s">
        <v>147</v>
      </c>
    </row>
    <row r="76" spans="1:8" ht="48" x14ac:dyDescent="0.25">
      <c r="A76" s="132"/>
      <c r="B76" s="1561" t="s">
        <v>213</v>
      </c>
      <c r="C76" s="1562"/>
      <c r="D76" s="1587"/>
      <c r="E76" s="1588"/>
      <c r="F76" s="1588"/>
      <c r="G76" s="1589"/>
      <c r="H76" s="194" t="s">
        <v>271</v>
      </c>
    </row>
    <row r="77" spans="1:8" x14ac:dyDescent="0.25">
      <c r="A77" s="132"/>
      <c r="B77" s="210"/>
      <c r="C77" s="449" t="s">
        <v>325</v>
      </c>
      <c r="D77" s="1587"/>
      <c r="E77" s="1588"/>
      <c r="F77" s="1588"/>
      <c r="G77" s="1589"/>
      <c r="H77" s="150"/>
    </row>
    <row r="78" spans="1:8" x14ac:dyDescent="0.25">
      <c r="A78" s="132">
        <f>+A75+1</f>
        <v>24</v>
      </c>
      <c r="B78" s="210"/>
      <c r="C78" s="54" t="s">
        <v>273</v>
      </c>
      <c r="D78" s="65">
        <f>+E75+1</f>
        <v>193</v>
      </c>
      <c r="E78" s="66">
        <f>D78+F78-1</f>
        <v>197</v>
      </c>
      <c r="F78" s="66">
        <v>5</v>
      </c>
      <c r="G78" s="86" t="s">
        <v>129</v>
      </c>
      <c r="H78" s="207" t="s">
        <v>160</v>
      </c>
    </row>
    <row r="79" spans="1:8" x14ac:dyDescent="0.25">
      <c r="A79" s="132">
        <f>A78+1</f>
        <v>25</v>
      </c>
      <c r="B79" s="141"/>
      <c r="C79" s="134" t="s">
        <v>274</v>
      </c>
      <c r="D79" s="65">
        <f>E78+1</f>
        <v>198</v>
      </c>
      <c r="E79" s="66">
        <f>D79+F79-1</f>
        <v>200</v>
      </c>
      <c r="F79" s="66">
        <v>3</v>
      </c>
      <c r="G79" s="86" t="s">
        <v>129</v>
      </c>
      <c r="H79" s="207" t="s">
        <v>160</v>
      </c>
    </row>
    <row r="80" spans="1:8" x14ac:dyDescent="0.25">
      <c r="A80" s="144">
        <f>A79+1</f>
        <v>26</v>
      </c>
      <c r="B80" s="152"/>
      <c r="C80" s="142" t="s">
        <v>219</v>
      </c>
      <c r="D80" s="65">
        <f>E79+1</f>
        <v>201</v>
      </c>
      <c r="E80" s="66">
        <f>D80+F80-1</f>
        <v>205</v>
      </c>
      <c r="F80" s="66">
        <v>5</v>
      </c>
      <c r="G80" s="86" t="s">
        <v>129</v>
      </c>
      <c r="H80" s="207" t="s">
        <v>160</v>
      </c>
    </row>
    <row r="81" spans="1:10" ht="15.75" thickBot="1" x14ac:dyDescent="0.3">
      <c r="A81" s="197">
        <f>A80+1</f>
        <v>27</v>
      </c>
      <c r="B81" s="1592" t="s">
        <v>170</v>
      </c>
      <c r="C81" s="1593"/>
      <c r="D81" s="71">
        <f>E80+1</f>
        <v>206</v>
      </c>
      <c r="E81" s="73">
        <f>D81+F81-1</f>
        <v>215</v>
      </c>
      <c r="F81" s="73">
        <v>10</v>
      </c>
      <c r="G81" s="175" t="s">
        <v>140</v>
      </c>
      <c r="H81" s="271"/>
    </row>
    <row r="82" spans="1:10" ht="15.75" thickBot="1" x14ac:dyDescent="0.3">
      <c r="A82" s="177"/>
      <c r="B82" s="1565" t="s">
        <v>171</v>
      </c>
      <c r="C82" s="1566"/>
      <c r="D82" s="360"/>
      <c r="E82" s="361"/>
      <c r="F82" s="202">
        <f>SUM(F41:F81)</f>
        <v>215</v>
      </c>
      <c r="G82" s="181"/>
      <c r="H82" s="212"/>
    </row>
    <row r="83" spans="1:10" ht="15.75" thickBot="1" x14ac:dyDescent="0.3">
      <c r="A83" s="140"/>
      <c r="B83" s="140"/>
      <c r="C83" s="140"/>
      <c r="D83" s="140"/>
      <c r="E83" s="140"/>
      <c r="F83" s="183"/>
      <c r="G83" s="183"/>
      <c r="H83" s="140"/>
    </row>
    <row r="84" spans="1:10" ht="15.75" thickBot="1" x14ac:dyDescent="0.3">
      <c r="A84" s="1656" t="s">
        <v>220</v>
      </c>
      <c r="B84" s="1657"/>
      <c r="C84" s="1657"/>
      <c r="D84" s="1657"/>
      <c r="E84" s="1657"/>
      <c r="F84" s="1657"/>
      <c r="G84" s="1657"/>
      <c r="H84" s="1658"/>
      <c r="I84" s="257"/>
      <c r="J84" s="257"/>
    </row>
    <row r="85" spans="1:10" ht="15.75" thickBot="1" x14ac:dyDescent="0.3">
      <c r="A85" s="1572" t="s">
        <v>120</v>
      </c>
      <c r="B85" s="1574" t="s">
        <v>121</v>
      </c>
      <c r="C85" s="1575"/>
      <c r="D85" s="40" t="s">
        <v>122</v>
      </c>
      <c r="E85" s="41"/>
      <c r="F85" s="1572" t="s">
        <v>123</v>
      </c>
      <c r="G85" s="1572" t="s">
        <v>124</v>
      </c>
      <c r="H85" s="1572" t="s">
        <v>125</v>
      </c>
    </row>
    <row r="86" spans="1:10" ht="15.75" thickBot="1" x14ac:dyDescent="0.3">
      <c r="A86" s="1580"/>
      <c r="B86" s="1576"/>
      <c r="C86" s="1577"/>
      <c r="D86" s="79" t="s">
        <v>126</v>
      </c>
      <c r="E86" s="79" t="s">
        <v>127</v>
      </c>
      <c r="F86" s="1573"/>
      <c r="G86" s="1573"/>
      <c r="H86" s="1573"/>
    </row>
    <row r="87" spans="1:10" x14ac:dyDescent="0.25">
      <c r="A87" s="160">
        <v>1</v>
      </c>
      <c r="B87" s="1890" t="s">
        <v>128</v>
      </c>
      <c r="C87" s="1891"/>
      <c r="D87" s="584">
        <v>1</v>
      </c>
      <c r="E87" s="163">
        <f>D87+F87-1</f>
        <v>1</v>
      </c>
      <c r="F87" s="163">
        <v>1</v>
      </c>
      <c r="G87" s="164" t="s">
        <v>129</v>
      </c>
      <c r="H87" s="236" t="s">
        <v>608</v>
      </c>
    </row>
    <row r="88" spans="1:10" x14ac:dyDescent="0.25">
      <c r="A88" s="135">
        <f>A87+1</f>
        <v>2</v>
      </c>
      <c r="B88" s="1594" t="s">
        <v>133</v>
      </c>
      <c r="C88" s="1595"/>
      <c r="D88" s="213">
        <f>E87+1</f>
        <v>2</v>
      </c>
      <c r="E88" s="66">
        <f>D88+F88-1</f>
        <v>5</v>
      </c>
      <c r="F88" s="66">
        <v>4</v>
      </c>
      <c r="G88" s="86" t="s">
        <v>129</v>
      </c>
      <c r="H88" s="67" t="s">
        <v>606</v>
      </c>
    </row>
    <row r="89" spans="1:10" x14ac:dyDescent="0.25">
      <c r="A89" s="132"/>
      <c r="B89" s="1726" t="s">
        <v>313</v>
      </c>
      <c r="C89" s="1892"/>
      <c r="D89" s="1881"/>
      <c r="E89" s="1681"/>
      <c r="F89" s="1681"/>
      <c r="G89" s="1682"/>
      <c r="H89" s="150"/>
    </row>
    <row r="90" spans="1:10" ht="36" x14ac:dyDescent="0.25">
      <c r="A90" s="132">
        <f>A88+1</f>
        <v>3</v>
      </c>
      <c r="B90" s="141"/>
      <c r="C90" s="185" t="s">
        <v>314</v>
      </c>
      <c r="D90" s="213">
        <f>E88+1</f>
        <v>6</v>
      </c>
      <c r="E90" s="66">
        <f>D90+F90-1</f>
        <v>6</v>
      </c>
      <c r="F90" s="66">
        <v>1</v>
      </c>
      <c r="G90" s="86" t="s">
        <v>140</v>
      </c>
      <c r="H90" s="189" t="s">
        <v>241</v>
      </c>
    </row>
    <row r="91" spans="1:10" x14ac:dyDescent="0.25">
      <c r="A91" s="144">
        <f>A90+1</f>
        <v>4</v>
      </c>
      <c r="B91" s="141"/>
      <c r="C91" s="192" t="s">
        <v>315</v>
      </c>
      <c r="D91" s="213">
        <f>E90+1</f>
        <v>7</v>
      </c>
      <c r="E91" s="66">
        <f>D91+F91-1</f>
        <v>13</v>
      </c>
      <c r="F91" s="66">
        <v>7</v>
      </c>
      <c r="G91" s="86" t="s">
        <v>129</v>
      </c>
      <c r="H91" s="151" t="s">
        <v>138</v>
      </c>
    </row>
    <row r="92" spans="1:10" x14ac:dyDescent="0.25">
      <c r="A92" s="132">
        <f>A91+1</f>
        <v>5</v>
      </c>
      <c r="B92" s="1594" t="s">
        <v>153</v>
      </c>
      <c r="C92" s="1595"/>
      <c r="D92" s="213">
        <f>E91+1</f>
        <v>14</v>
      </c>
      <c r="E92" s="66">
        <f>D92+F92-1</f>
        <v>14</v>
      </c>
      <c r="F92" s="66">
        <v>1</v>
      </c>
      <c r="G92" s="86" t="s">
        <v>140</v>
      </c>
      <c r="H92" s="150" t="s">
        <v>154</v>
      </c>
    </row>
    <row r="93" spans="1:10" ht="36" x14ac:dyDescent="0.25">
      <c r="A93" s="132"/>
      <c r="B93" s="1561" t="s">
        <v>135</v>
      </c>
      <c r="C93" s="1562"/>
      <c r="D93" s="1881"/>
      <c r="E93" s="1681"/>
      <c r="F93" s="1681"/>
      <c r="G93" s="1682"/>
      <c r="H93" s="168" t="s">
        <v>136</v>
      </c>
    </row>
    <row r="94" spans="1:10" x14ac:dyDescent="0.25">
      <c r="A94" s="132">
        <f>A92+1</f>
        <v>6</v>
      </c>
      <c r="B94" s="141"/>
      <c r="C94" s="206" t="s">
        <v>137</v>
      </c>
      <c r="D94" s="213">
        <f>E92+1</f>
        <v>15</v>
      </c>
      <c r="E94" s="66">
        <f>D94+F94-1</f>
        <v>22</v>
      </c>
      <c r="F94" s="66">
        <v>8</v>
      </c>
      <c r="G94" s="86" t="s">
        <v>129</v>
      </c>
      <c r="H94" s="150" t="s">
        <v>303</v>
      </c>
    </row>
    <row r="95" spans="1:10" x14ac:dyDescent="0.25">
      <c r="A95" s="144">
        <f>A94+1</f>
        <v>7</v>
      </c>
      <c r="B95" s="152"/>
      <c r="C95" s="142" t="s">
        <v>139</v>
      </c>
      <c r="D95" s="213">
        <f>E94+1</f>
        <v>23</v>
      </c>
      <c r="E95" s="66">
        <f>D95+F95-1</f>
        <v>23</v>
      </c>
      <c r="F95" s="66">
        <v>1</v>
      </c>
      <c r="G95" s="86" t="s">
        <v>140</v>
      </c>
      <c r="H95" s="150" t="s">
        <v>141</v>
      </c>
    </row>
    <row r="96" spans="1:10" x14ac:dyDescent="0.25">
      <c r="A96" s="132"/>
      <c r="B96" s="1561" t="s">
        <v>609</v>
      </c>
      <c r="C96" s="1562"/>
      <c r="D96" s="310"/>
      <c r="E96" s="558"/>
      <c r="F96" s="66"/>
      <c r="G96" s="86"/>
      <c r="H96" s="150"/>
    </row>
    <row r="97" spans="1:8" x14ac:dyDescent="0.25">
      <c r="A97" s="132">
        <f>+A95+1</f>
        <v>8</v>
      </c>
      <c r="B97" s="218"/>
      <c r="C97" s="648" t="s">
        <v>610</v>
      </c>
      <c r="D97" s="65">
        <f>+E95+1</f>
        <v>24</v>
      </c>
      <c r="E97" s="66">
        <f>D97+F97-1</f>
        <v>24</v>
      </c>
      <c r="F97" s="66">
        <v>1</v>
      </c>
      <c r="G97" s="86" t="s">
        <v>129</v>
      </c>
      <c r="H97" s="150" t="s">
        <v>611</v>
      </c>
    </row>
    <row r="98" spans="1:8" x14ac:dyDescent="0.25">
      <c r="A98" s="132">
        <f>+A97+1</f>
        <v>9</v>
      </c>
      <c r="B98" s="218"/>
      <c r="C98" s="648" t="s">
        <v>612</v>
      </c>
      <c r="D98" s="65">
        <f>+E97+1</f>
        <v>25</v>
      </c>
      <c r="E98" s="66">
        <f>D98+F98-1</f>
        <v>39</v>
      </c>
      <c r="F98" s="66">
        <v>15</v>
      </c>
      <c r="G98" s="86" t="s">
        <v>140</v>
      </c>
      <c r="H98" s="150"/>
    </row>
    <row r="99" spans="1:8" x14ac:dyDescent="0.25">
      <c r="A99" s="132"/>
      <c r="B99" s="1948" t="s">
        <v>613</v>
      </c>
      <c r="C99" s="1949"/>
      <c r="D99" s="213"/>
      <c r="E99" s="66"/>
      <c r="F99" s="66"/>
      <c r="G99" s="86"/>
      <c r="H99" s="150"/>
    </row>
    <row r="100" spans="1:8" x14ac:dyDescent="0.25">
      <c r="A100" s="132">
        <f>+A98+1</f>
        <v>10</v>
      </c>
      <c r="B100" s="141"/>
      <c r="C100" s="142" t="s">
        <v>247</v>
      </c>
      <c r="D100" s="65">
        <f>+E98+1</f>
        <v>40</v>
      </c>
      <c r="E100" s="66">
        <f>D100+F100-1</f>
        <v>41</v>
      </c>
      <c r="F100" s="66">
        <v>2</v>
      </c>
      <c r="G100" s="86" t="s">
        <v>129</v>
      </c>
      <c r="H100" s="208" t="s">
        <v>614</v>
      </c>
    </row>
    <row r="101" spans="1:8" x14ac:dyDescent="0.25">
      <c r="A101" s="132">
        <f>+A100+1</f>
        <v>11</v>
      </c>
      <c r="B101" s="141"/>
      <c r="C101" s="142" t="s">
        <v>249</v>
      </c>
      <c r="D101" s="65">
        <f>E100+1</f>
        <v>42</v>
      </c>
      <c r="E101" s="66">
        <f>D101+F101-1</f>
        <v>43</v>
      </c>
      <c r="F101" s="66">
        <v>2</v>
      </c>
      <c r="G101" s="86" t="s">
        <v>129</v>
      </c>
      <c r="H101" s="208" t="s">
        <v>615</v>
      </c>
    </row>
    <row r="102" spans="1:8" x14ac:dyDescent="0.25">
      <c r="A102" s="132">
        <f>+A101+1</f>
        <v>12</v>
      </c>
      <c r="B102" s="141"/>
      <c r="C102" s="142" t="s">
        <v>251</v>
      </c>
      <c r="D102" s="65">
        <f>E101+1</f>
        <v>44</v>
      </c>
      <c r="E102" s="66">
        <f>D102+F102-1</f>
        <v>47</v>
      </c>
      <c r="F102" s="66">
        <v>4</v>
      </c>
      <c r="G102" s="86" t="s">
        <v>129</v>
      </c>
      <c r="H102" s="208" t="s">
        <v>616</v>
      </c>
    </row>
    <row r="103" spans="1:8" x14ac:dyDescent="0.25">
      <c r="A103" s="132">
        <f>+A102+1</f>
        <v>13</v>
      </c>
      <c r="B103" s="141"/>
      <c r="C103" s="142" t="s">
        <v>617</v>
      </c>
      <c r="D103" s="65">
        <f>+E102+1</f>
        <v>48</v>
      </c>
      <c r="E103" s="66">
        <f>D103+F103-1</f>
        <v>52</v>
      </c>
      <c r="F103" s="66">
        <v>5</v>
      </c>
      <c r="G103" s="86" t="s">
        <v>129</v>
      </c>
      <c r="H103" s="208" t="s">
        <v>618</v>
      </c>
    </row>
    <row r="104" spans="1:8" x14ac:dyDescent="0.25">
      <c r="A104" s="144"/>
      <c r="B104" s="1561" t="s">
        <v>619</v>
      </c>
      <c r="C104" s="1562"/>
      <c r="D104" s="31"/>
      <c r="E104" s="31"/>
      <c r="F104" s="31"/>
      <c r="G104" s="31"/>
      <c r="H104" s="150"/>
    </row>
    <row r="105" spans="1:8" x14ac:dyDescent="0.25">
      <c r="A105" s="132">
        <f>+A103+1</f>
        <v>14</v>
      </c>
      <c r="B105" s="141"/>
      <c r="C105" s="142" t="s">
        <v>620</v>
      </c>
      <c r="D105" s="65">
        <f>E103+1</f>
        <v>53</v>
      </c>
      <c r="E105" s="66">
        <f>D105+F105-1</f>
        <v>53</v>
      </c>
      <c r="F105" s="66">
        <v>1</v>
      </c>
      <c r="G105" s="86" t="s">
        <v>129</v>
      </c>
      <c r="H105" s="208" t="s">
        <v>621</v>
      </c>
    </row>
    <row r="106" spans="1:8" x14ac:dyDescent="0.25">
      <c r="A106" s="132"/>
      <c r="B106" s="1948" t="s">
        <v>622</v>
      </c>
      <c r="C106" s="1949"/>
      <c r="D106" s="213"/>
      <c r="E106" s="66"/>
      <c r="F106" s="66"/>
      <c r="G106" s="86"/>
      <c r="H106" s="195"/>
    </row>
    <row r="107" spans="1:8" x14ac:dyDescent="0.25">
      <c r="A107" s="132">
        <f>+A105+1</f>
        <v>15</v>
      </c>
      <c r="B107" s="210"/>
      <c r="C107" s="142" t="s">
        <v>247</v>
      </c>
      <c r="D107" s="65">
        <f>+E105+1</f>
        <v>54</v>
      </c>
      <c r="E107" s="66">
        <f>D107+F107-1</f>
        <v>55</v>
      </c>
      <c r="F107" s="66">
        <v>2</v>
      </c>
      <c r="G107" s="86" t="s">
        <v>129</v>
      </c>
      <c r="H107" s="208" t="s">
        <v>614</v>
      </c>
    </row>
    <row r="108" spans="1:8" x14ac:dyDescent="0.25">
      <c r="A108" s="132">
        <f>+A107+1</f>
        <v>16</v>
      </c>
      <c r="B108" s="210"/>
      <c r="C108" s="142" t="s">
        <v>249</v>
      </c>
      <c r="D108" s="65">
        <f>E107+1</f>
        <v>56</v>
      </c>
      <c r="E108" s="66">
        <f>D108+F108-1</f>
        <v>57</v>
      </c>
      <c r="F108" s="66">
        <v>2</v>
      </c>
      <c r="G108" s="86" t="s">
        <v>129</v>
      </c>
      <c r="H108" s="208" t="s">
        <v>615</v>
      </c>
    </row>
    <row r="109" spans="1:8" x14ac:dyDescent="0.25">
      <c r="A109" s="132">
        <f>+A108+1</f>
        <v>17</v>
      </c>
      <c r="B109" s="210"/>
      <c r="C109" s="142" t="s">
        <v>251</v>
      </c>
      <c r="D109" s="65">
        <f>E108+1</f>
        <v>58</v>
      </c>
      <c r="E109" s="66">
        <f>D109+F109-1</f>
        <v>61</v>
      </c>
      <c r="F109" s="66">
        <v>4</v>
      </c>
      <c r="G109" s="86" t="s">
        <v>129</v>
      </c>
      <c r="H109" s="208" t="s">
        <v>616</v>
      </c>
    </row>
    <row r="110" spans="1:8" x14ac:dyDescent="0.25">
      <c r="A110" s="132"/>
      <c r="B110" s="1950" t="s">
        <v>623</v>
      </c>
      <c r="C110" s="1951"/>
      <c r="D110" s="65"/>
      <c r="E110" s="66"/>
      <c r="F110" s="66"/>
      <c r="G110" s="86"/>
      <c r="H110" s="208"/>
    </row>
    <row r="111" spans="1:8" x14ac:dyDescent="0.25">
      <c r="A111" s="132">
        <f>+A109+1</f>
        <v>18</v>
      </c>
      <c r="B111" s="141"/>
      <c r="C111" s="206" t="s">
        <v>137</v>
      </c>
      <c r="D111" s="213">
        <f>E109+1</f>
        <v>62</v>
      </c>
      <c r="E111" s="66">
        <f>D111+F111-1</f>
        <v>69</v>
      </c>
      <c r="F111" s="66">
        <v>8</v>
      </c>
      <c r="G111" s="86" t="s">
        <v>129</v>
      </c>
      <c r="H111" s="208"/>
    </row>
    <row r="112" spans="1:8" x14ac:dyDescent="0.25">
      <c r="A112" s="132">
        <f>+A111+1</f>
        <v>19</v>
      </c>
      <c r="B112" s="152"/>
      <c r="C112" s="142" t="s">
        <v>139</v>
      </c>
      <c r="D112" s="213">
        <f>E111+1</f>
        <v>70</v>
      </c>
      <c r="E112" s="66">
        <f>D112+F112-1</f>
        <v>70</v>
      </c>
      <c r="F112" s="66">
        <v>1</v>
      </c>
      <c r="G112" s="86" t="s">
        <v>140</v>
      </c>
      <c r="H112" s="208"/>
    </row>
    <row r="113" spans="1:8" x14ac:dyDescent="0.25">
      <c r="A113" s="132">
        <f>+A112+1</f>
        <v>20</v>
      </c>
      <c r="B113" s="210"/>
      <c r="C113" s="449" t="s">
        <v>624</v>
      </c>
      <c r="D113" s="213">
        <f>E112+1</f>
        <v>71</v>
      </c>
      <c r="E113" s="66">
        <f>D113+F113-1</f>
        <v>85</v>
      </c>
      <c r="F113" s="66">
        <v>15</v>
      </c>
      <c r="G113" s="86" t="s">
        <v>129</v>
      </c>
      <c r="H113" s="208"/>
    </row>
    <row r="114" spans="1:8" x14ac:dyDescent="0.25">
      <c r="A114" s="132"/>
      <c r="B114" s="210"/>
      <c r="C114" s="649" t="s">
        <v>625</v>
      </c>
      <c r="D114" s="31"/>
      <c r="E114" s="31"/>
      <c r="F114" s="31"/>
      <c r="G114" s="31"/>
      <c r="H114" s="208"/>
    </row>
    <row r="115" spans="1:8" x14ac:dyDescent="0.25">
      <c r="A115" s="132">
        <f>+A113+1</f>
        <v>21</v>
      </c>
      <c r="B115" s="141"/>
      <c r="C115" s="142" t="s">
        <v>626</v>
      </c>
      <c r="D115" s="65">
        <f>E113+1</f>
        <v>86</v>
      </c>
      <c r="E115" s="66">
        <f>D115+F115-1</f>
        <v>93</v>
      </c>
      <c r="F115" s="66">
        <v>8</v>
      </c>
      <c r="G115" s="86" t="s">
        <v>129</v>
      </c>
      <c r="H115" s="208"/>
    </row>
    <row r="116" spans="1:8" x14ac:dyDescent="0.25">
      <c r="A116" s="132">
        <f>+A115+1</f>
        <v>22</v>
      </c>
      <c r="B116" s="210"/>
      <c r="C116" s="142" t="s">
        <v>627</v>
      </c>
      <c r="D116" s="213">
        <f>+E115+1</f>
        <v>94</v>
      </c>
      <c r="E116" s="66">
        <f>D116+F116-1</f>
        <v>97</v>
      </c>
      <c r="F116" s="66">
        <v>4</v>
      </c>
      <c r="G116" s="86" t="s">
        <v>129</v>
      </c>
      <c r="H116" s="208"/>
    </row>
    <row r="117" spans="1:8" x14ac:dyDescent="0.25">
      <c r="A117" s="132"/>
      <c r="B117" s="210"/>
      <c r="C117" s="449"/>
      <c r="D117" s="213"/>
      <c r="E117" s="66"/>
      <c r="F117" s="66"/>
      <c r="G117" s="86"/>
      <c r="H117" s="208"/>
    </row>
    <row r="118" spans="1:8" x14ac:dyDescent="0.25">
      <c r="A118" s="132"/>
      <c r="B118" s="1594" t="s">
        <v>628</v>
      </c>
      <c r="C118" s="1595"/>
      <c r="D118" s="213"/>
      <c r="E118" s="66"/>
      <c r="F118" s="66"/>
      <c r="G118" s="86"/>
      <c r="H118" s="208"/>
    </row>
    <row r="119" spans="1:8" x14ac:dyDescent="0.25">
      <c r="A119" s="132">
        <f>+A116+1</f>
        <v>23</v>
      </c>
      <c r="B119" s="141"/>
      <c r="C119" s="142" t="s">
        <v>629</v>
      </c>
      <c r="D119" s="65">
        <f>+E116+1</f>
        <v>98</v>
      </c>
      <c r="E119" s="66">
        <f>D119+F119-1</f>
        <v>98</v>
      </c>
      <c r="F119" s="66">
        <v>1</v>
      </c>
      <c r="G119" s="86" t="s">
        <v>129</v>
      </c>
      <c r="H119" s="208" t="s">
        <v>630</v>
      </c>
    </row>
    <row r="120" spans="1:8" x14ac:dyDescent="0.25">
      <c r="A120" s="132">
        <f>+A119+1</f>
        <v>24</v>
      </c>
      <c r="B120" s="210"/>
      <c r="C120" s="142" t="s">
        <v>631</v>
      </c>
      <c r="D120" s="213">
        <f>E119+1</f>
        <v>99</v>
      </c>
      <c r="E120" s="66">
        <f>D120+F120-1</f>
        <v>110</v>
      </c>
      <c r="F120" s="66">
        <v>12</v>
      </c>
      <c r="G120" s="86" t="s">
        <v>129</v>
      </c>
      <c r="H120" s="208"/>
    </row>
    <row r="121" spans="1:8" x14ac:dyDescent="0.25">
      <c r="A121" s="132"/>
      <c r="B121" s="1948" t="s">
        <v>632</v>
      </c>
      <c r="C121" s="1949"/>
      <c r="D121" s="213"/>
      <c r="E121" s="66"/>
      <c r="F121" s="66"/>
      <c r="G121" s="86"/>
      <c r="H121" s="195"/>
    </row>
    <row r="122" spans="1:8" x14ac:dyDescent="0.25">
      <c r="A122" s="132">
        <f>+A120+1</f>
        <v>25</v>
      </c>
      <c r="B122" s="210"/>
      <c r="C122" s="142" t="s">
        <v>247</v>
      </c>
      <c r="D122" s="65">
        <f>+E120+1</f>
        <v>111</v>
      </c>
      <c r="E122" s="66">
        <f>D122+F122-1</f>
        <v>112</v>
      </c>
      <c r="F122" s="66">
        <v>2</v>
      </c>
      <c r="G122" s="86" t="s">
        <v>129</v>
      </c>
      <c r="H122" s="208" t="s">
        <v>614</v>
      </c>
    </row>
    <row r="123" spans="1:8" x14ac:dyDescent="0.25">
      <c r="A123" s="132">
        <f>+A122+1</f>
        <v>26</v>
      </c>
      <c r="B123" s="210"/>
      <c r="C123" s="142" t="s">
        <v>249</v>
      </c>
      <c r="D123" s="65">
        <f>E122+1</f>
        <v>113</v>
      </c>
      <c r="E123" s="66">
        <f>D123+F123-1</f>
        <v>114</v>
      </c>
      <c r="F123" s="66">
        <v>2</v>
      </c>
      <c r="G123" s="86" t="s">
        <v>129</v>
      </c>
      <c r="H123" s="208" t="s">
        <v>615</v>
      </c>
    </row>
    <row r="124" spans="1:8" x14ac:dyDescent="0.25">
      <c r="A124" s="132">
        <f>+A123+1</f>
        <v>27</v>
      </c>
      <c r="B124" s="210"/>
      <c r="C124" s="142" t="s">
        <v>251</v>
      </c>
      <c r="D124" s="65">
        <f>E123+1</f>
        <v>115</v>
      </c>
      <c r="E124" s="66">
        <f>D124+F124-1</f>
        <v>118</v>
      </c>
      <c r="F124" s="66">
        <v>4</v>
      </c>
      <c r="G124" s="86" t="s">
        <v>129</v>
      </c>
      <c r="H124" s="208" t="s">
        <v>616</v>
      </c>
    </row>
    <row r="125" spans="1:8" x14ac:dyDescent="0.25">
      <c r="A125" s="132"/>
      <c r="B125" s="1950" t="s">
        <v>633</v>
      </c>
      <c r="C125" s="1951"/>
      <c r="D125" s="65"/>
      <c r="E125" s="66"/>
      <c r="F125" s="66"/>
      <c r="G125" s="86"/>
      <c r="H125" s="208"/>
    </row>
    <row r="126" spans="1:8" x14ac:dyDescent="0.25">
      <c r="A126" s="132">
        <f>+A124+1</f>
        <v>28</v>
      </c>
      <c r="B126" s="141"/>
      <c r="C126" s="206" t="s">
        <v>137</v>
      </c>
      <c r="D126" s="213">
        <f>E124+1</f>
        <v>119</v>
      </c>
      <c r="E126" s="66">
        <f t="shared" ref="E126:E132" si="6">D126+F126-1</f>
        <v>126</v>
      </c>
      <c r="F126" s="66">
        <v>8</v>
      </c>
      <c r="G126" s="86" t="s">
        <v>129</v>
      </c>
      <c r="H126" s="208"/>
    </row>
    <row r="127" spans="1:8" x14ac:dyDescent="0.25">
      <c r="A127" s="132">
        <f t="shared" ref="A127:A132" si="7">+A126+1</f>
        <v>29</v>
      </c>
      <c r="B127" s="152"/>
      <c r="C127" s="142" t="s">
        <v>139</v>
      </c>
      <c r="D127" s="213">
        <f>E126+1</f>
        <v>127</v>
      </c>
      <c r="E127" s="66">
        <f t="shared" si="6"/>
        <v>127</v>
      </c>
      <c r="F127" s="66">
        <v>1</v>
      </c>
      <c r="G127" s="86" t="s">
        <v>140</v>
      </c>
      <c r="H127" s="208"/>
    </row>
    <row r="128" spans="1:8" x14ac:dyDescent="0.25">
      <c r="A128" s="132">
        <f t="shared" si="7"/>
        <v>30</v>
      </c>
      <c r="B128" s="210"/>
      <c r="C128" s="142" t="s">
        <v>634</v>
      </c>
      <c r="D128" s="65">
        <f>+E127+1</f>
        <v>128</v>
      </c>
      <c r="E128" s="66">
        <f t="shared" si="6"/>
        <v>142</v>
      </c>
      <c r="F128" s="66">
        <v>15</v>
      </c>
      <c r="G128" s="86" t="s">
        <v>129</v>
      </c>
      <c r="H128" s="150"/>
    </row>
    <row r="129" spans="1:10" x14ac:dyDescent="0.25">
      <c r="A129" s="132">
        <f t="shared" si="7"/>
        <v>31</v>
      </c>
      <c r="B129" s="210"/>
      <c r="C129" s="142" t="s">
        <v>635</v>
      </c>
      <c r="D129" s="65">
        <f>+E128+1</f>
        <v>143</v>
      </c>
      <c r="E129" s="66">
        <f t="shared" si="6"/>
        <v>157</v>
      </c>
      <c r="F129" s="66">
        <v>15</v>
      </c>
      <c r="G129" s="86" t="s">
        <v>129</v>
      </c>
      <c r="H129" s="208"/>
    </row>
    <row r="130" spans="1:10" x14ac:dyDescent="0.25">
      <c r="A130" s="132">
        <f t="shared" si="7"/>
        <v>32</v>
      </c>
      <c r="B130" s="210"/>
      <c r="C130" s="142" t="s">
        <v>636</v>
      </c>
      <c r="D130" s="65">
        <f>+E129+1</f>
        <v>158</v>
      </c>
      <c r="E130" s="66">
        <f t="shared" si="6"/>
        <v>172</v>
      </c>
      <c r="F130" s="66">
        <v>15</v>
      </c>
      <c r="G130" s="86" t="s">
        <v>129</v>
      </c>
      <c r="H130" s="208"/>
    </row>
    <row r="131" spans="1:10" x14ac:dyDescent="0.25">
      <c r="A131" s="132">
        <f t="shared" si="7"/>
        <v>33</v>
      </c>
      <c r="B131" s="210"/>
      <c r="C131" s="142" t="s">
        <v>637</v>
      </c>
      <c r="D131" s="65">
        <f>+E130+1</f>
        <v>173</v>
      </c>
      <c r="E131" s="66">
        <f t="shared" si="6"/>
        <v>187</v>
      </c>
      <c r="F131" s="66">
        <v>15</v>
      </c>
      <c r="G131" s="86" t="s">
        <v>129</v>
      </c>
      <c r="H131" s="208"/>
    </row>
    <row r="132" spans="1:10" x14ac:dyDescent="0.25">
      <c r="A132" s="132">
        <f t="shared" si="7"/>
        <v>34</v>
      </c>
      <c r="B132" s="210"/>
      <c r="C132" s="142" t="s">
        <v>638</v>
      </c>
      <c r="D132" s="65">
        <f>+E131+1</f>
        <v>188</v>
      </c>
      <c r="E132" s="66">
        <f t="shared" si="6"/>
        <v>202</v>
      </c>
      <c r="F132" s="66">
        <v>15</v>
      </c>
      <c r="G132" s="86" t="s">
        <v>129</v>
      </c>
      <c r="H132" s="208"/>
    </row>
    <row r="133" spans="1:10" ht="48" x14ac:dyDescent="0.25">
      <c r="A133" s="132"/>
      <c r="B133" s="1581" t="s">
        <v>213</v>
      </c>
      <c r="C133" s="1582"/>
      <c r="D133" s="1587"/>
      <c r="E133" s="1588"/>
      <c r="F133" s="1588"/>
      <c r="G133" s="1589"/>
      <c r="H133" s="194" t="s">
        <v>271</v>
      </c>
    </row>
    <row r="134" spans="1:10" x14ac:dyDescent="0.25">
      <c r="A134" s="132"/>
      <c r="B134" s="210"/>
      <c r="C134" s="449" t="s">
        <v>325</v>
      </c>
      <c r="D134" s="1587"/>
      <c r="E134" s="1588"/>
      <c r="F134" s="1588"/>
      <c r="G134" s="1589"/>
      <c r="H134" s="207"/>
    </row>
    <row r="135" spans="1:10" x14ac:dyDescent="0.25">
      <c r="A135" s="132">
        <f>+A132+1</f>
        <v>35</v>
      </c>
      <c r="B135" s="141"/>
      <c r="C135" s="185" t="s">
        <v>273</v>
      </c>
      <c r="D135" s="213">
        <f>+E132+1</f>
        <v>203</v>
      </c>
      <c r="E135" s="66">
        <f>D135+F135-1</f>
        <v>207</v>
      </c>
      <c r="F135" s="66">
        <v>5</v>
      </c>
      <c r="G135" s="86" t="s">
        <v>129</v>
      </c>
      <c r="H135" s="207" t="s">
        <v>160</v>
      </c>
    </row>
    <row r="136" spans="1:10" x14ac:dyDescent="0.25">
      <c r="A136" s="132">
        <f>A135+1</f>
        <v>36</v>
      </c>
      <c r="B136" s="141"/>
      <c r="C136" s="134" t="s">
        <v>274</v>
      </c>
      <c r="D136" s="213">
        <f>E135+1</f>
        <v>208</v>
      </c>
      <c r="E136" s="66">
        <f>D136+F136-1</f>
        <v>210</v>
      </c>
      <c r="F136" s="66">
        <v>3</v>
      </c>
      <c r="G136" s="86" t="s">
        <v>129</v>
      </c>
      <c r="H136" s="207" t="s">
        <v>160</v>
      </c>
    </row>
    <row r="137" spans="1:10" ht="15.75" thickBot="1" x14ac:dyDescent="0.3">
      <c r="A137" s="197">
        <f>A136+1</f>
        <v>37</v>
      </c>
      <c r="B137" s="650"/>
      <c r="C137" s="575" t="s">
        <v>219</v>
      </c>
      <c r="D137" s="198">
        <f>E136+1</f>
        <v>211</v>
      </c>
      <c r="E137" s="73">
        <f>D137+F137-1</f>
        <v>215</v>
      </c>
      <c r="F137" s="73">
        <v>5</v>
      </c>
      <c r="G137" s="175" t="s">
        <v>129</v>
      </c>
      <c r="H137" s="512" t="s">
        <v>160</v>
      </c>
    </row>
    <row r="138" spans="1:10" ht="15.75" thickBot="1" x14ac:dyDescent="0.3">
      <c r="A138" s="177"/>
      <c r="B138" s="1565" t="s">
        <v>171</v>
      </c>
      <c r="C138" s="1566"/>
      <c r="D138" s="360"/>
      <c r="E138" s="361"/>
      <c r="F138" s="202">
        <f>SUM(F87:F137)</f>
        <v>215</v>
      </c>
      <c r="G138" s="181"/>
      <c r="H138" s="212"/>
    </row>
    <row r="139" spans="1:10" ht="15.75" thickBot="1" x14ac:dyDescent="0.3">
      <c r="A139" s="140"/>
      <c r="B139" s="140"/>
      <c r="C139" s="140"/>
      <c r="D139" s="140"/>
      <c r="E139" s="140"/>
      <c r="F139" s="181"/>
      <c r="G139" s="181"/>
      <c r="H139" s="212"/>
    </row>
    <row r="140" spans="1:10" ht="15.75" thickBot="1" x14ac:dyDescent="0.3">
      <c r="A140" s="1656" t="s">
        <v>238</v>
      </c>
      <c r="B140" s="1657"/>
      <c r="C140" s="1657"/>
      <c r="D140" s="1657"/>
      <c r="E140" s="1657"/>
      <c r="F140" s="1657"/>
      <c r="G140" s="1657"/>
      <c r="H140" s="1658"/>
      <c r="I140" s="257"/>
      <c r="J140" s="257"/>
    </row>
    <row r="141" spans="1:10" ht="15.75" thickBot="1" x14ac:dyDescent="0.3">
      <c r="A141" s="1572" t="s">
        <v>120</v>
      </c>
      <c r="B141" s="1574" t="s">
        <v>121</v>
      </c>
      <c r="C141" s="1575"/>
      <c r="D141" s="40" t="s">
        <v>122</v>
      </c>
      <c r="E141" s="41"/>
      <c r="F141" s="1572" t="s">
        <v>123</v>
      </c>
      <c r="G141" s="1572" t="s">
        <v>124</v>
      </c>
      <c r="H141" s="1572" t="s">
        <v>125</v>
      </c>
    </row>
    <row r="142" spans="1:10" ht="15.75" thickBot="1" x14ac:dyDescent="0.3">
      <c r="A142" s="1580"/>
      <c r="B142" s="1576"/>
      <c r="C142" s="1577"/>
      <c r="D142" s="79" t="s">
        <v>192</v>
      </c>
      <c r="E142" s="79" t="s">
        <v>193</v>
      </c>
      <c r="F142" s="1573"/>
      <c r="G142" s="1573"/>
      <c r="H142" s="1573"/>
    </row>
    <row r="143" spans="1:10" x14ac:dyDescent="0.25">
      <c r="A143" s="301"/>
      <c r="B143" s="1709" t="s">
        <v>128</v>
      </c>
      <c r="C143" s="1732"/>
      <c r="D143" s="1598"/>
      <c r="E143" s="1599"/>
      <c r="F143" s="1599"/>
      <c r="G143" s="1600"/>
      <c r="H143" s="236"/>
    </row>
    <row r="144" spans="1:10" x14ac:dyDescent="0.25">
      <c r="A144" s="302">
        <v>1</v>
      </c>
      <c r="B144" s="141"/>
      <c r="C144" s="185" t="s">
        <v>239</v>
      </c>
      <c r="D144" s="65">
        <v>1</v>
      </c>
      <c r="E144" s="66">
        <f>D144+F144-1</f>
        <v>1</v>
      </c>
      <c r="F144" s="66">
        <v>1</v>
      </c>
      <c r="G144" s="86" t="s">
        <v>129</v>
      </c>
      <c r="H144" s="151" t="s">
        <v>240</v>
      </c>
    </row>
    <row r="145" spans="1:8" x14ac:dyDescent="0.25">
      <c r="A145" s="302">
        <f>A144+1</f>
        <v>2</v>
      </c>
      <c r="B145" s="141"/>
      <c r="C145" s="187" t="s">
        <v>266</v>
      </c>
      <c r="D145" s="65">
        <f>E144+1</f>
        <v>2</v>
      </c>
      <c r="E145" s="66">
        <f>D145+F145-1</f>
        <v>2</v>
      </c>
      <c r="F145" s="66">
        <v>1</v>
      </c>
      <c r="G145" s="86" t="s">
        <v>129</v>
      </c>
      <c r="H145" s="151" t="s">
        <v>176</v>
      </c>
    </row>
    <row r="146" spans="1:8" x14ac:dyDescent="0.25">
      <c r="A146" s="214">
        <f>A145+1</f>
        <v>3</v>
      </c>
      <c r="B146" s="1594" t="s">
        <v>133</v>
      </c>
      <c r="C146" s="1595"/>
      <c r="D146" s="65">
        <f>E145+1</f>
        <v>3</v>
      </c>
      <c r="E146" s="66">
        <f>D146+F146-1</f>
        <v>6</v>
      </c>
      <c r="F146" s="66">
        <v>4</v>
      </c>
      <c r="G146" s="86" t="s">
        <v>129</v>
      </c>
      <c r="H146" s="67" t="s">
        <v>606</v>
      </c>
    </row>
    <row r="147" spans="1:8" x14ac:dyDescent="0.25">
      <c r="A147" s="302"/>
      <c r="B147" s="1726" t="s">
        <v>313</v>
      </c>
      <c r="C147" s="1892"/>
      <c r="D147" s="1680"/>
      <c r="E147" s="1681"/>
      <c r="F147" s="1681"/>
      <c r="G147" s="1682"/>
      <c r="H147" s="150"/>
    </row>
    <row r="148" spans="1:8" ht="36" x14ac:dyDescent="0.25">
      <c r="A148" s="302">
        <f>A146+1</f>
        <v>4</v>
      </c>
      <c r="B148" s="141"/>
      <c r="C148" s="185" t="s">
        <v>314</v>
      </c>
      <c r="D148" s="65">
        <f>E146+1</f>
        <v>7</v>
      </c>
      <c r="E148" s="66">
        <f>D148+F148-1</f>
        <v>7</v>
      </c>
      <c r="F148" s="66">
        <v>1</v>
      </c>
      <c r="G148" s="86" t="s">
        <v>140</v>
      </c>
      <c r="H148" s="189" t="s">
        <v>241</v>
      </c>
    </row>
    <row r="149" spans="1:8" x14ac:dyDescent="0.25">
      <c r="A149" s="305">
        <f>A148+1</f>
        <v>5</v>
      </c>
      <c r="B149" s="141"/>
      <c r="C149" s="192" t="s">
        <v>315</v>
      </c>
      <c r="D149" s="65">
        <f>E148+1</f>
        <v>8</v>
      </c>
      <c r="E149" s="66">
        <f>D149+F149-1</f>
        <v>14</v>
      </c>
      <c r="F149" s="66">
        <v>7</v>
      </c>
      <c r="G149" s="86" t="s">
        <v>129</v>
      </c>
      <c r="H149" s="151" t="s">
        <v>138</v>
      </c>
    </row>
    <row r="150" spans="1:8" ht="36" x14ac:dyDescent="0.25">
      <c r="A150" s="302"/>
      <c r="B150" s="1561" t="s">
        <v>135</v>
      </c>
      <c r="C150" s="1562"/>
      <c r="D150" s="1680"/>
      <c r="E150" s="1681"/>
      <c r="F150" s="1681"/>
      <c r="G150" s="1682"/>
      <c r="H150" s="168" t="s">
        <v>136</v>
      </c>
    </row>
    <row r="151" spans="1:8" x14ac:dyDescent="0.25">
      <c r="A151" s="302">
        <f>A149+1</f>
        <v>6</v>
      </c>
      <c r="B151" s="141"/>
      <c r="C151" s="142" t="s">
        <v>137</v>
      </c>
      <c r="D151" s="65">
        <f>E149+1</f>
        <v>15</v>
      </c>
      <c r="E151" s="66">
        <f>D151+F151-1</f>
        <v>22</v>
      </c>
      <c r="F151" s="66">
        <v>8</v>
      </c>
      <c r="G151" s="86" t="s">
        <v>129</v>
      </c>
      <c r="H151" s="150" t="s">
        <v>303</v>
      </c>
    </row>
    <row r="152" spans="1:8" x14ac:dyDescent="0.25">
      <c r="A152" s="305">
        <f>A151+1</f>
        <v>7</v>
      </c>
      <c r="B152" s="152"/>
      <c r="C152" s="142" t="s">
        <v>139</v>
      </c>
      <c r="D152" s="65">
        <f>E151+1</f>
        <v>23</v>
      </c>
      <c r="E152" s="66">
        <f>D152+F152-1</f>
        <v>23</v>
      </c>
      <c r="F152" s="66">
        <v>1</v>
      </c>
      <c r="G152" s="86" t="s">
        <v>140</v>
      </c>
      <c r="H152" s="150" t="s">
        <v>224</v>
      </c>
    </row>
    <row r="153" spans="1:8" x14ac:dyDescent="0.25">
      <c r="A153" s="557"/>
      <c r="B153" s="1578"/>
      <c r="C153" s="1579"/>
      <c r="D153" s="65"/>
      <c r="E153" s="66"/>
      <c r="F153" s="66"/>
      <c r="G153" s="86"/>
      <c r="H153" s="150"/>
    </row>
    <row r="154" spans="1:8" ht="36.75" x14ac:dyDescent="0.25">
      <c r="A154" s="132">
        <f>+A152+1</f>
        <v>8</v>
      </c>
      <c r="B154" s="1590" t="s">
        <v>639</v>
      </c>
      <c r="C154" s="1591"/>
      <c r="D154" s="213">
        <f>+E152+1</f>
        <v>24</v>
      </c>
      <c r="E154" s="66">
        <f>D154+F154-1</f>
        <v>43</v>
      </c>
      <c r="F154" s="66">
        <v>20</v>
      </c>
      <c r="G154" s="86" t="s">
        <v>129</v>
      </c>
      <c r="H154" s="166" t="s">
        <v>640</v>
      </c>
    </row>
    <row r="155" spans="1:8" ht="48.75" x14ac:dyDescent="0.25">
      <c r="A155" s="305">
        <f>+A154+1</f>
        <v>9</v>
      </c>
      <c r="B155" s="1594" t="s">
        <v>243</v>
      </c>
      <c r="C155" s="1595"/>
      <c r="D155" s="65">
        <f>+E154+1</f>
        <v>44</v>
      </c>
      <c r="E155" s="66">
        <f>D155+F155-1</f>
        <v>50</v>
      </c>
      <c r="F155" s="66">
        <v>7</v>
      </c>
      <c r="G155" s="86" t="s">
        <v>129</v>
      </c>
      <c r="H155" s="166" t="s">
        <v>244</v>
      </c>
    </row>
    <row r="156" spans="1:8" ht="72.75" x14ac:dyDescent="0.25">
      <c r="A156" s="302"/>
      <c r="B156" s="1561" t="s">
        <v>245</v>
      </c>
      <c r="C156" s="1562"/>
      <c r="D156" s="1680"/>
      <c r="E156" s="1681"/>
      <c r="F156" s="1681"/>
      <c r="G156" s="1682"/>
      <c r="H156" s="138" t="s">
        <v>246</v>
      </c>
    </row>
    <row r="157" spans="1:8" x14ac:dyDescent="0.25">
      <c r="A157" s="302">
        <f>A155+1</f>
        <v>10</v>
      </c>
      <c r="B157" s="141"/>
      <c r="C157" s="142" t="s">
        <v>247</v>
      </c>
      <c r="D157" s="65">
        <f>E155+1</f>
        <v>51</v>
      </c>
      <c r="E157" s="66">
        <f>D157+F157-1</f>
        <v>52</v>
      </c>
      <c r="F157" s="66">
        <v>2</v>
      </c>
      <c r="G157" s="86" t="s">
        <v>129</v>
      </c>
      <c r="H157" s="208" t="s">
        <v>248</v>
      </c>
    </row>
    <row r="158" spans="1:8" ht="36" x14ac:dyDescent="0.25">
      <c r="A158" s="302">
        <f>A157+1</f>
        <v>11</v>
      </c>
      <c r="B158" s="141"/>
      <c r="C158" s="142" t="s">
        <v>249</v>
      </c>
      <c r="D158" s="65">
        <f>E157+1</f>
        <v>53</v>
      </c>
      <c r="E158" s="66">
        <f>D158+F158-1</f>
        <v>55</v>
      </c>
      <c r="F158" s="66">
        <v>3</v>
      </c>
      <c r="G158" s="86" t="s">
        <v>140</v>
      </c>
      <c r="H158" s="143" t="s">
        <v>250</v>
      </c>
    </row>
    <row r="159" spans="1:8" x14ac:dyDescent="0.25">
      <c r="A159" s="305">
        <f>A158+1</f>
        <v>12</v>
      </c>
      <c r="B159" s="145"/>
      <c r="C159" s="142" t="s">
        <v>251</v>
      </c>
      <c r="D159" s="65">
        <f>E158+1</f>
        <v>56</v>
      </c>
      <c r="E159" s="66">
        <f>D159+F159-1</f>
        <v>59</v>
      </c>
      <c r="F159" s="66">
        <v>4</v>
      </c>
      <c r="G159" s="86" t="s">
        <v>129</v>
      </c>
      <c r="H159" s="208" t="s">
        <v>252</v>
      </c>
    </row>
    <row r="160" spans="1:8" x14ac:dyDescent="0.25">
      <c r="A160" s="141"/>
      <c r="B160" s="1561" t="s">
        <v>253</v>
      </c>
      <c r="C160" s="1562"/>
      <c r="D160" s="1587"/>
      <c r="E160" s="1588"/>
      <c r="F160" s="1588"/>
      <c r="G160" s="1589"/>
      <c r="H160" s="150"/>
    </row>
    <row r="161" spans="1:8" x14ac:dyDescent="0.25">
      <c r="A161" s="132">
        <f>+A159+1</f>
        <v>13</v>
      </c>
      <c r="B161" s="141"/>
      <c r="C161" s="206" t="s">
        <v>222</v>
      </c>
      <c r="D161" s="65">
        <f>+E159+1</f>
        <v>60</v>
      </c>
      <c r="E161" s="66">
        <f>D161+F161-1</f>
        <v>67</v>
      </c>
      <c r="F161" s="66">
        <v>8</v>
      </c>
      <c r="G161" s="86" t="s">
        <v>129</v>
      </c>
      <c r="H161" s="151" t="s">
        <v>303</v>
      </c>
    </row>
    <row r="162" spans="1:8" x14ac:dyDescent="0.25">
      <c r="A162" s="144">
        <f>A161+1</f>
        <v>14</v>
      </c>
      <c r="B162" s="152"/>
      <c r="C162" s="142" t="s">
        <v>254</v>
      </c>
      <c r="D162" s="65">
        <f>E161+1</f>
        <v>68</v>
      </c>
      <c r="E162" s="66">
        <f>D162+F162-1</f>
        <v>68</v>
      </c>
      <c r="F162" s="66">
        <v>1</v>
      </c>
      <c r="G162" s="86" t="s">
        <v>140</v>
      </c>
      <c r="H162" s="150" t="s">
        <v>141</v>
      </c>
    </row>
    <row r="163" spans="1:8" ht="15.75" thickBot="1" x14ac:dyDescent="0.3">
      <c r="A163" s="197">
        <f>A162+1</f>
        <v>15</v>
      </c>
      <c r="B163" s="1592" t="s">
        <v>170</v>
      </c>
      <c r="C163" s="1593"/>
      <c r="D163" s="71">
        <f>E162+1</f>
        <v>69</v>
      </c>
      <c r="E163" s="73">
        <f>D163+F163-1</f>
        <v>215</v>
      </c>
      <c r="F163" s="73">
        <v>147</v>
      </c>
      <c r="G163" s="175" t="s">
        <v>140</v>
      </c>
      <c r="H163" s="271"/>
    </row>
    <row r="164" spans="1:8" ht="15.75" thickBot="1" x14ac:dyDescent="0.3">
      <c r="A164" s="177"/>
      <c r="B164" s="1565" t="s">
        <v>171</v>
      </c>
      <c r="C164" s="1566"/>
      <c r="D164" s="360"/>
      <c r="E164" s="361"/>
      <c r="F164" s="202">
        <f>SUM(F143:F163)</f>
        <v>215</v>
      </c>
      <c r="G164" s="181"/>
      <c r="H164" s="212"/>
    </row>
    <row r="165" spans="1:8" x14ac:dyDescent="0.25">
      <c r="A165" s="140"/>
      <c r="B165" s="140"/>
      <c r="C165" s="140"/>
      <c r="D165" s="140"/>
      <c r="E165" s="140"/>
      <c r="F165" s="181"/>
      <c r="G165" s="181"/>
      <c r="H165" s="212"/>
    </row>
    <row r="166" spans="1:8" x14ac:dyDescent="0.25">
      <c r="A166" s="140"/>
      <c r="B166" s="140"/>
      <c r="C166" s="140"/>
      <c r="D166" s="140"/>
      <c r="E166" s="140"/>
      <c r="F166" s="181"/>
      <c r="G166" s="181"/>
      <c r="H166" s="212"/>
    </row>
  </sheetData>
  <mergeCells count="112">
    <mergeCell ref="B163:C163"/>
    <mergeCell ref="B164:C164"/>
    <mergeCell ref="B153:C153"/>
    <mergeCell ref="B154:C154"/>
    <mergeCell ref="B155:C155"/>
    <mergeCell ref="B156:C156"/>
    <mergeCell ref="D156:G156"/>
    <mergeCell ref="B160:C160"/>
    <mergeCell ref="D160:G160"/>
    <mergeCell ref="B143:C143"/>
    <mergeCell ref="D143:G143"/>
    <mergeCell ref="B146:C146"/>
    <mergeCell ref="B147:C147"/>
    <mergeCell ref="D147:G147"/>
    <mergeCell ref="B150:C150"/>
    <mergeCell ref="D150:G150"/>
    <mergeCell ref="A140:H140"/>
    <mergeCell ref="A141:A142"/>
    <mergeCell ref="B141:C142"/>
    <mergeCell ref="F141:F142"/>
    <mergeCell ref="G141:G142"/>
    <mergeCell ref="H141:H142"/>
    <mergeCell ref="B121:C121"/>
    <mergeCell ref="B125:C125"/>
    <mergeCell ref="B133:C133"/>
    <mergeCell ref="D133:G133"/>
    <mergeCell ref="D134:G134"/>
    <mergeCell ref="B138:C138"/>
    <mergeCell ref="B96:C96"/>
    <mergeCell ref="B99:C99"/>
    <mergeCell ref="B104:C104"/>
    <mergeCell ref="B106:C106"/>
    <mergeCell ref="B110:C110"/>
    <mergeCell ref="B118:C118"/>
    <mergeCell ref="B88:C88"/>
    <mergeCell ref="B89:C89"/>
    <mergeCell ref="D89:G89"/>
    <mergeCell ref="B92:C92"/>
    <mergeCell ref="B93:C93"/>
    <mergeCell ref="D93:G93"/>
    <mergeCell ref="A85:A86"/>
    <mergeCell ref="B85:C86"/>
    <mergeCell ref="F85:F86"/>
    <mergeCell ref="G85:G86"/>
    <mergeCell ref="H85:H86"/>
    <mergeCell ref="B87:C87"/>
    <mergeCell ref="B76:C76"/>
    <mergeCell ref="D76:G76"/>
    <mergeCell ref="D77:G77"/>
    <mergeCell ref="B81:C81"/>
    <mergeCell ref="B82:C82"/>
    <mergeCell ref="A84:H84"/>
    <mergeCell ref="B64:C64"/>
    <mergeCell ref="D64:G64"/>
    <mergeCell ref="B68:C68"/>
    <mergeCell ref="D68:G68"/>
    <mergeCell ref="B72:C72"/>
    <mergeCell ref="B73:C73"/>
    <mergeCell ref="D73:G73"/>
    <mergeCell ref="B57:C57"/>
    <mergeCell ref="D57:G57"/>
    <mergeCell ref="B60:C60"/>
    <mergeCell ref="B61:C61"/>
    <mergeCell ref="B62:C62"/>
    <mergeCell ref="B63:C63"/>
    <mergeCell ref="B48:C48"/>
    <mergeCell ref="B49:C49"/>
    <mergeCell ref="D49:G49"/>
    <mergeCell ref="D50:G50"/>
    <mergeCell ref="D53:G53"/>
    <mergeCell ref="B56:C56"/>
    <mergeCell ref="B40:C40"/>
    <mergeCell ref="D40:G40"/>
    <mergeCell ref="B43:C43"/>
    <mergeCell ref="B44:C44"/>
    <mergeCell ref="B45:C45"/>
    <mergeCell ref="D45:G45"/>
    <mergeCell ref="B32:C32"/>
    <mergeCell ref="B33:C33"/>
    <mergeCell ref="B35:C35"/>
    <mergeCell ref="A37:H37"/>
    <mergeCell ref="A38:A39"/>
    <mergeCell ref="B38:C39"/>
    <mergeCell ref="F38:F39"/>
    <mergeCell ref="G38:G39"/>
    <mergeCell ref="H38:H39"/>
    <mergeCell ref="B22:C22"/>
    <mergeCell ref="B23:C23"/>
    <mergeCell ref="D23:G23"/>
    <mergeCell ref="B27:C27"/>
    <mergeCell ref="D27:G27"/>
    <mergeCell ref="B31:C31"/>
    <mergeCell ref="B15:C15"/>
    <mergeCell ref="D15:G15"/>
    <mergeCell ref="B18:C18"/>
    <mergeCell ref="B19:C19"/>
    <mergeCell ref="B20:C20"/>
    <mergeCell ref="B21:C21"/>
    <mergeCell ref="B8:C8"/>
    <mergeCell ref="B9:C9"/>
    <mergeCell ref="B10:C10"/>
    <mergeCell ref="B11:C11"/>
    <mergeCell ref="D11:G11"/>
    <mergeCell ref="B12:C12"/>
    <mergeCell ref="A2:B2"/>
    <mergeCell ref="A3:H3"/>
    <mergeCell ref="A5:H5"/>
    <mergeCell ref="A6:A7"/>
    <mergeCell ref="B6:C7"/>
    <mergeCell ref="F6:F7"/>
    <mergeCell ref="G6:G7"/>
    <mergeCell ref="H6:H7"/>
  </mergeCells>
  <hyperlinks>
    <hyperlink ref="A1" location="INDICE!A1" display="ÍNDICE" xr:uid="{00000000-0004-0000-1000-000000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178"/>
  <sheetViews>
    <sheetView topLeftCell="A133" workbookViewId="0">
      <selection activeCell="C124" sqref="C124"/>
    </sheetView>
  </sheetViews>
  <sheetFormatPr baseColWidth="10" defaultColWidth="11.42578125" defaultRowHeight="15" x14ac:dyDescent="0.25"/>
  <cols>
    <col min="1" max="1" width="6.7109375" customWidth="1"/>
    <col min="2" max="2" width="13.7109375" customWidth="1"/>
    <col min="3" max="3" width="30.7109375" customWidth="1"/>
    <col min="4" max="5" width="10.7109375" customWidth="1"/>
    <col min="6" max="7" width="10.7109375" style="34" customWidth="1"/>
    <col min="8" max="8" width="42.7109375" customWidth="1"/>
    <col min="257" max="257" width="6.7109375" customWidth="1"/>
    <col min="258" max="258" width="13.7109375" customWidth="1"/>
    <col min="259" max="259" width="30.7109375" customWidth="1"/>
    <col min="260" max="263" width="10.7109375" customWidth="1"/>
    <col min="264" max="264" width="42.7109375" customWidth="1"/>
    <col min="513" max="513" width="6.7109375" customWidth="1"/>
    <col min="514" max="514" width="13.7109375" customWidth="1"/>
    <col min="515" max="515" width="30.7109375" customWidth="1"/>
    <col min="516" max="519" width="10.7109375" customWidth="1"/>
    <col min="520" max="520" width="42.7109375" customWidth="1"/>
    <col min="769" max="769" width="6.7109375" customWidth="1"/>
    <col min="770" max="770" width="13.7109375" customWidth="1"/>
    <col min="771" max="771" width="30.7109375" customWidth="1"/>
    <col min="772" max="775" width="10.7109375" customWidth="1"/>
    <col min="776" max="776" width="42.7109375" customWidth="1"/>
    <col min="1025" max="1025" width="6.7109375" customWidth="1"/>
    <col min="1026" max="1026" width="13.7109375" customWidth="1"/>
    <col min="1027" max="1027" width="30.7109375" customWidth="1"/>
    <col min="1028" max="1031" width="10.7109375" customWidth="1"/>
    <col min="1032" max="1032" width="42.7109375" customWidth="1"/>
    <col min="1281" max="1281" width="6.7109375" customWidth="1"/>
    <col min="1282" max="1282" width="13.7109375" customWidth="1"/>
    <col min="1283" max="1283" width="30.7109375" customWidth="1"/>
    <col min="1284" max="1287" width="10.7109375" customWidth="1"/>
    <col min="1288" max="1288" width="42.7109375" customWidth="1"/>
    <col min="1537" max="1537" width="6.7109375" customWidth="1"/>
    <col min="1538" max="1538" width="13.7109375" customWidth="1"/>
    <col min="1539" max="1539" width="30.7109375" customWidth="1"/>
    <col min="1540" max="1543" width="10.7109375" customWidth="1"/>
    <col min="1544" max="1544" width="42.7109375" customWidth="1"/>
    <col min="1793" max="1793" width="6.7109375" customWidth="1"/>
    <col min="1794" max="1794" width="13.7109375" customWidth="1"/>
    <col min="1795" max="1795" width="30.7109375" customWidth="1"/>
    <col min="1796" max="1799" width="10.7109375" customWidth="1"/>
    <col min="1800" max="1800" width="42.7109375" customWidth="1"/>
    <col min="2049" max="2049" width="6.7109375" customWidth="1"/>
    <col min="2050" max="2050" width="13.7109375" customWidth="1"/>
    <col min="2051" max="2051" width="30.7109375" customWidth="1"/>
    <col min="2052" max="2055" width="10.7109375" customWidth="1"/>
    <col min="2056" max="2056" width="42.7109375" customWidth="1"/>
    <col min="2305" max="2305" width="6.7109375" customWidth="1"/>
    <col min="2306" max="2306" width="13.7109375" customWidth="1"/>
    <col min="2307" max="2307" width="30.7109375" customWidth="1"/>
    <col min="2308" max="2311" width="10.7109375" customWidth="1"/>
    <col min="2312" max="2312" width="42.7109375" customWidth="1"/>
    <col min="2561" max="2561" width="6.7109375" customWidth="1"/>
    <col min="2562" max="2562" width="13.7109375" customWidth="1"/>
    <col min="2563" max="2563" width="30.7109375" customWidth="1"/>
    <col min="2564" max="2567" width="10.7109375" customWidth="1"/>
    <col min="2568" max="2568" width="42.7109375" customWidth="1"/>
    <col min="2817" max="2817" width="6.7109375" customWidth="1"/>
    <col min="2818" max="2818" width="13.7109375" customWidth="1"/>
    <col min="2819" max="2819" width="30.7109375" customWidth="1"/>
    <col min="2820" max="2823" width="10.7109375" customWidth="1"/>
    <col min="2824" max="2824" width="42.7109375" customWidth="1"/>
    <col min="3073" max="3073" width="6.7109375" customWidth="1"/>
    <col min="3074" max="3074" width="13.7109375" customWidth="1"/>
    <col min="3075" max="3075" width="30.7109375" customWidth="1"/>
    <col min="3076" max="3079" width="10.7109375" customWidth="1"/>
    <col min="3080" max="3080" width="42.7109375" customWidth="1"/>
    <col min="3329" max="3329" width="6.7109375" customWidth="1"/>
    <col min="3330" max="3330" width="13.7109375" customWidth="1"/>
    <col min="3331" max="3331" width="30.7109375" customWidth="1"/>
    <col min="3332" max="3335" width="10.7109375" customWidth="1"/>
    <col min="3336" max="3336" width="42.7109375" customWidth="1"/>
    <col min="3585" max="3585" width="6.7109375" customWidth="1"/>
    <col min="3586" max="3586" width="13.7109375" customWidth="1"/>
    <col min="3587" max="3587" width="30.7109375" customWidth="1"/>
    <col min="3588" max="3591" width="10.7109375" customWidth="1"/>
    <col min="3592" max="3592" width="42.7109375" customWidth="1"/>
    <col min="3841" max="3841" width="6.7109375" customWidth="1"/>
    <col min="3842" max="3842" width="13.7109375" customWidth="1"/>
    <col min="3843" max="3843" width="30.7109375" customWidth="1"/>
    <col min="3844" max="3847" width="10.7109375" customWidth="1"/>
    <col min="3848" max="3848" width="42.7109375" customWidth="1"/>
    <col min="4097" max="4097" width="6.7109375" customWidth="1"/>
    <col min="4098" max="4098" width="13.7109375" customWidth="1"/>
    <col min="4099" max="4099" width="30.7109375" customWidth="1"/>
    <col min="4100" max="4103" width="10.7109375" customWidth="1"/>
    <col min="4104" max="4104" width="42.7109375" customWidth="1"/>
    <col min="4353" max="4353" width="6.7109375" customWidth="1"/>
    <col min="4354" max="4354" width="13.7109375" customWidth="1"/>
    <col min="4355" max="4355" width="30.7109375" customWidth="1"/>
    <col min="4356" max="4359" width="10.7109375" customWidth="1"/>
    <col min="4360" max="4360" width="42.7109375" customWidth="1"/>
    <col min="4609" max="4609" width="6.7109375" customWidth="1"/>
    <col min="4610" max="4610" width="13.7109375" customWidth="1"/>
    <col min="4611" max="4611" width="30.7109375" customWidth="1"/>
    <col min="4612" max="4615" width="10.7109375" customWidth="1"/>
    <col min="4616" max="4616" width="42.7109375" customWidth="1"/>
    <col min="4865" max="4865" width="6.7109375" customWidth="1"/>
    <col min="4866" max="4866" width="13.7109375" customWidth="1"/>
    <col min="4867" max="4867" width="30.7109375" customWidth="1"/>
    <col min="4868" max="4871" width="10.7109375" customWidth="1"/>
    <col min="4872" max="4872" width="42.7109375" customWidth="1"/>
    <col min="5121" max="5121" width="6.7109375" customWidth="1"/>
    <col min="5122" max="5122" width="13.7109375" customWidth="1"/>
    <col min="5123" max="5123" width="30.7109375" customWidth="1"/>
    <col min="5124" max="5127" width="10.7109375" customWidth="1"/>
    <col min="5128" max="5128" width="42.7109375" customWidth="1"/>
    <col min="5377" max="5377" width="6.7109375" customWidth="1"/>
    <col min="5378" max="5378" width="13.7109375" customWidth="1"/>
    <col min="5379" max="5379" width="30.7109375" customWidth="1"/>
    <col min="5380" max="5383" width="10.7109375" customWidth="1"/>
    <col min="5384" max="5384" width="42.7109375" customWidth="1"/>
    <col min="5633" max="5633" width="6.7109375" customWidth="1"/>
    <col min="5634" max="5634" width="13.7109375" customWidth="1"/>
    <col min="5635" max="5635" width="30.7109375" customWidth="1"/>
    <col min="5636" max="5639" width="10.7109375" customWidth="1"/>
    <col min="5640" max="5640" width="42.7109375" customWidth="1"/>
    <col min="5889" max="5889" width="6.7109375" customWidth="1"/>
    <col min="5890" max="5890" width="13.7109375" customWidth="1"/>
    <col min="5891" max="5891" width="30.7109375" customWidth="1"/>
    <col min="5892" max="5895" width="10.7109375" customWidth="1"/>
    <col min="5896" max="5896" width="42.7109375" customWidth="1"/>
    <col min="6145" max="6145" width="6.7109375" customWidth="1"/>
    <col min="6146" max="6146" width="13.7109375" customWidth="1"/>
    <col min="6147" max="6147" width="30.7109375" customWidth="1"/>
    <col min="6148" max="6151" width="10.7109375" customWidth="1"/>
    <col min="6152" max="6152" width="42.7109375" customWidth="1"/>
    <col min="6401" max="6401" width="6.7109375" customWidth="1"/>
    <col min="6402" max="6402" width="13.7109375" customWidth="1"/>
    <col min="6403" max="6403" width="30.7109375" customWidth="1"/>
    <col min="6404" max="6407" width="10.7109375" customWidth="1"/>
    <col min="6408" max="6408" width="42.7109375" customWidth="1"/>
    <col min="6657" max="6657" width="6.7109375" customWidth="1"/>
    <col min="6658" max="6658" width="13.7109375" customWidth="1"/>
    <col min="6659" max="6659" width="30.7109375" customWidth="1"/>
    <col min="6660" max="6663" width="10.7109375" customWidth="1"/>
    <col min="6664" max="6664" width="42.7109375" customWidth="1"/>
    <col min="6913" max="6913" width="6.7109375" customWidth="1"/>
    <col min="6914" max="6914" width="13.7109375" customWidth="1"/>
    <col min="6915" max="6915" width="30.7109375" customWidth="1"/>
    <col min="6916" max="6919" width="10.7109375" customWidth="1"/>
    <col min="6920" max="6920" width="42.7109375" customWidth="1"/>
    <col min="7169" max="7169" width="6.7109375" customWidth="1"/>
    <col min="7170" max="7170" width="13.7109375" customWidth="1"/>
    <col min="7171" max="7171" width="30.7109375" customWidth="1"/>
    <col min="7172" max="7175" width="10.7109375" customWidth="1"/>
    <col min="7176" max="7176" width="42.7109375" customWidth="1"/>
    <col min="7425" max="7425" width="6.7109375" customWidth="1"/>
    <col min="7426" max="7426" width="13.7109375" customWidth="1"/>
    <col min="7427" max="7427" width="30.7109375" customWidth="1"/>
    <col min="7428" max="7431" width="10.7109375" customWidth="1"/>
    <col min="7432" max="7432" width="42.7109375" customWidth="1"/>
    <col min="7681" max="7681" width="6.7109375" customWidth="1"/>
    <col min="7682" max="7682" width="13.7109375" customWidth="1"/>
    <col min="7683" max="7683" width="30.7109375" customWidth="1"/>
    <col min="7684" max="7687" width="10.7109375" customWidth="1"/>
    <col min="7688" max="7688" width="42.7109375" customWidth="1"/>
    <col min="7937" max="7937" width="6.7109375" customWidth="1"/>
    <col min="7938" max="7938" width="13.7109375" customWidth="1"/>
    <col min="7939" max="7939" width="30.7109375" customWidth="1"/>
    <col min="7940" max="7943" width="10.7109375" customWidth="1"/>
    <col min="7944" max="7944" width="42.7109375" customWidth="1"/>
    <col min="8193" max="8193" width="6.7109375" customWidth="1"/>
    <col min="8194" max="8194" width="13.7109375" customWidth="1"/>
    <col min="8195" max="8195" width="30.7109375" customWidth="1"/>
    <col min="8196" max="8199" width="10.7109375" customWidth="1"/>
    <col min="8200" max="8200" width="42.7109375" customWidth="1"/>
    <col min="8449" max="8449" width="6.7109375" customWidth="1"/>
    <col min="8450" max="8450" width="13.7109375" customWidth="1"/>
    <col min="8451" max="8451" width="30.7109375" customWidth="1"/>
    <col min="8452" max="8455" width="10.7109375" customWidth="1"/>
    <col min="8456" max="8456" width="42.7109375" customWidth="1"/>
    <col min="8705" max="8705" width="6.7109375" customWidth="1"/>
    <col min="8706" max="8706" width="13.7109375" customWidth="1"/>
    <col min="8707" max="8707" width="30.7109375" customWidth="1"/>
    <col min="8708" max="8711" width="10.7109375" customWidth="1"/>
    <col min="8712" max="8712" width="42.7109375" customWidth="1"/>
    <col min="8961" max="8961" width="6.7109375" customWidth="1"/>
    <col min="8962" max="8962" width="13.7109375" customWidth="1"/>
    <col min="8963" max="8963" width="30.7109375" customWidth="1"/>
    <col min="8964" max="8967" width="10.7109375" customWidth="1"/>
    <col min="8968" max="8968" width="42.7109375" customWidth="1"/>
    <col min="9217" max="9217" width="6.7109375" customWidth="1"/>
    <col min="9218" max="9218" width="13.7109375" customWidth="1"/>
    <col min="9219" max="9219" width="30.7109375" customWidth="1"/>
    <col min="9220" max="9223" width="10.7109375" customWidth="1"/>
    <col min="9224" max="9224" width="42.7109375" customWidth="1"/>
    <col min="9473" max="9473" width="6.7109375" customWidth="1"/>
    <col min="9474" max="9474" width="13.7109375" customWidth="1"/>
    <col min="9475" max="9475" width="30.7109375" customWidth="1"/>
    <col min="9476" max="9479" width="10.7109375" customWidth="1"/>
    <col min="9480" max="9480" width="42.7109375" customWidth="1"/>
    <col min="9729" max="9729" width="6.7109375" customWidth="1"/>
    <col min="9730" max="9730" width="13.7109375" customWidth="1"/>
    <col min="9731" max="9731" width="30.7109375" customWidth="1"/>
    <col min="9732" max="9735" width="10.7109375" customWidth="1"/>
    <col min="9736" max="9736" width="42.7109375" customWidth="1"/>
    <col min="9985" max="9985" width="6.7109375" customWidth="1"/>
    <col min="9986" max="9986" width="13.7109375" customWidth="1"/>
    <col min="9987" max="9987" width="30.7109375" customWidth="1"/>
    <col min="9988" max="9991" width="10.7109375" customWidth="1"/>
    <col min="9992" max="9992" width="42.7109375" customWidth="1"/>
    <col min="10241" max="10241" width="6.7109375" customWidth="1"/>
    <col min="10242" max="10242" width="13.7109375" customWidth="1"/>
    <col min="10243" max="10243" width="30.7109375" customWidth="1"/>
    <col min="10244" max="10247" width="10.7109375" customWidth="1"/>
    <col min="10248" max="10248" width="42.7109375" customWidth="1"/>
    <col min="10497" max="10497" width="6.7109375" customWidth="1"/>
    <col min="10498" max="10498" width="13.7109375" customWidth="1"/>
    <col min="10499" max="10499" width="30.7109375" customWidth="1"/>
    <col min="10500" max="10503" width="10.7109375" customWidth="1"/>
    <col min="10504" max="10504" width="42.7109375" customWidth="1"/>
    <col min="10753" max="10753" width="6.7109375" customWidth="1"/>
    <col min="10754" max="10754" width="13.7109375" customWidth="1"/>
    <col min="10755" max="10755" width="30.7109375" customWidth="1"/>
    <col min="10756" max="10759" width="10.7109375" customWidth="1"/>
    <col min="10760" max="10760" width="42.7109375" customWidth="1"/>
    <col min="11009" max="11009" width="6.7109375" customWidth="1"/>
    <col min="11010" max="11010" width="13.7109375" customWidth="1"/>
    <col min="11011" max="11011" width="30.7109375" customWidth="1"/>
    <col min="11012" max="11015" width="10.7109375" customWidth="1"/>
    <col min="11016" max="11016" width="42.7109375" customWidth="1"/>
    <col min="11265" max="11265" width="6.7109375" customWidth="1"/>
    <col min="11266" max="11266" width="13.7109375" customWidth="1"/>
    <col min="11267" max="11267" width="30.7109375" customWidth="1"/>
    <col min="11268" max="11271" width="10.7109375" customWidth="1"/>
    <col min="11272" max="11272" width="42.7109375" customWidth="1"/>
    <col min="11521" max="11521" width="6.7109375" customWidth="1"/>
    <col min="11522" max="11522" width="13.7109375" customWidth="1"/>
    <col min="11523" max="11523" width="30.7109375" customWidth="1"/>
    <col min="11524" max="11527" width="10.7109375" customWidth="1"/>
    <col min="11528" max="11528" width="42.7109375" customWidth="1"/>
    <col min="11777" max="11777" width="6.7109375" customWidth="1"/>
    <col min="11778" max="11778" width="13.7109375" customWidth="1"/>
    <col min="11779" max="11779" width="30.7109375" customWidth="1"/>
    <col min="11780" max="11783" width="10.7109375" customWidth="1"/>
    <col min="11784" max="11784" width="42.7109375" customWidth="1"/>
    <col min="12033" max="12033" width="6.7109375" customWidth="1"/>
    <col min="12034" max="12034" width="13.7109375" customWidth="1"/>
    <col min="12035" max="12035" width="30.7109375" customWidth="1"/>
    <col min="12036" max="12039" width="10.7109375" customWidth="1"/>
    <col min="12040" max="12040" width="42.7109375" customWidth="1"/>
    <col min="12289" max="12289" width="6.7109375" customWidth="1"/>
    <col min="12290" max="12290" width="13.7109375" customWidth="1"/>
    <col min="12291" max="12291" width="30.7109375" customWidth="1"/>
    <col min="12292" max="12295" width="10.7109375" customWidth="1"/>
    <col min="12296" max="12296" width="42.7109375" customWidth="1"/>
    <col min="12545" max="12545" width="6.7109375" customWidth="1"/>
    <col min="12546" max="12546" width="13.7109375" customWidth="1"/>
    <col min="12547" max="12547" width="30.7109375" customWidth="1"/>
    <col min="12548" max="12551" width="10.7109375" customWidth="1"/>
    <col min="12552" max="12552" width="42.7109375" customWidth="1"/>
    <col min="12801" max="12801" width="6.7109375" customWidth="1"/>
    <col min="12802" max="12802" width="13.7109375" customWidth="1"/>
    <col min="12803" max="12803" width="30.7109375" customWidth="1"/>
    <col min="12804" max="12807" width="10.7109375" customWidth="1"/>
    <col min="12808" max="12808" width="42.7109375" customWidth="1"/>
    <col min="13057" max="13057" width="6.7109375" customWidth="1"/>
    <col min="13058" max="13058" width="13.7109375" customWidth="1"/>
    <col min="13059" max="13059" width="30.7109375" customWidth="1"/>
    <col min="13060" max="13063" width="10.7109375" customWidth="1"/>
    <col min="13064" max="13064" width="42.7109375" customWidth="1"/>
    <col min="13313" max="13313" width="6.7109375" customWidth="1"/>
    <col min="13314" max="13314" width="13.7109375" customWidth="1"/>
    <col min="13315" max="13315" width="30.7109375" customWidth="1"/>
    <col min="13316" max="13319" width="10.7109375" customWidth="1"/>
    <col min="13320" max="13320" width="42.7109375" customWidth="1"/>
    <col min="13569" max="13569" width="6.7109375" customWidth="1"/>
    <col min="13570" max="13570" width="13.7109375" customWidth="1"/>
    <col min="13571" max="13571" width="30.7109375" customWidth="1"/>
    <col min="13572" max="13575" width="10.7109375" customWidth="1"/>
    <col min="13576" max="13576" width="42.7109375" customWidth="1"/>
    <col min="13825" max="13825" width="6.7109375" customWidth="1"/>
    <col min="13826" max="13826" width="13.7109375" customWidth="1"/>
    <col min="13827" max="13827" width="30.7109375" customWidth="1"/>
    <col min="13828" max="13831" width="10.7109375" customWidth="1"/>
    <col min="13832" max="13832" width="42.7109375" customWidth="1"/>
    <col min="14081" max="14081" width="6.7109375" customWidth="1"/>
    <col min="14082" max="14082" width="13.7109375" customWidth="1"/>
    <col min="14083" max="14083" width="30.7109375" customWidth="1"/>
    <col min="14084" max="14087" width="10.7109375" customWidth="1"/>
    <col min="14088" max="14088" width="42.7109375" customWidth="1"/>
    <col min="14337" max="14337" width="6.7109375" customWidth="1"/>
    <col min="14338" max="14338" width="13.7109375" customWidth="1"/>
    <col min="14339" max="14339" width="30.7109375" customWidth="1"/>
    <col min="14340" max="14343" width="10.7109375" customWidth="1"/>
    <col min="14344" max="14344" width="42.7109375" customWidth="1"/>
    <col min="14593" max="14593" width="6.7109375" customWidth="1"/>
    <col min="14594" max="14594" width="13.7109375" customWidth="1"/>
    <col min="14595" max="14595" width="30.7109375" customWidth="1"/>
    <col min="14596" max="14599" width="10.7109375" customWidth="1"/>
    <col min="14600" max="14600" width="42.7109375" customWidth="1"/>
    <col min="14849" max="14849" width="6.7109375" customWidth="1"/>
    <col min="14850" max="14850" width="13.7109375" customWidth="1"/>
    <col min="14851" max="14851" width="30.7109375" customWidth="1"/>
    <col min="14852" max="14855" width="10.7109375" customWidth="1"/>
    <col min="14856" max="14856" width="42.7109375" customWidth="1"/>
    <col min="15105" max="15105" width="6.7109375" customWidth="1"/>
    <col min="15106" max="15106" width="13.7109375" customWidth="1"/>
    <col min="15107" max="15107" width="30.7109375" customWidth="1"/>
    <col min="15108" max="15111" width="10.7109375" customWidth="1"/>
    <col min="15112" max="15112" width="42.7109375" customWidth="1"/>
    <col min="15361" max="15361" width="6.7109375" customWidth="1"/>
    <col min="15362" max="15362" width="13.7109375" customWidth="1"/>
    <col min="15363" max="15363" width="30.7109375" customWidth="1"/>
    <col min="15364" max="15367" width="10.7109375" customWidth="1"/>
    <col min="15368" max="15368" width="42.7109375" customWidth="1"/>
    <col min="15617" max="15617" width="6.7109375" customWidth="1"/>
    <col min="15618" max="15618" width="13.7109375" customWidth="1"/>
    <col min="15619" max="15619" width="30.7109375" customWidth="1"/>
    <col min="15620" max="15623" width="10.7109375" customWidth="1"/>
    <col min="15624" max="15624" width="42.7109375" customWidth="1"/>
    <col min="15873" max="15873" width="6.7109375" customWidth="1"/>
    <col min="15874" max="15874" width="13.7109375" customWidth="1"/>
    <col min="15875" max="15875" width="30.7109375" customWidth="1"/>
    <col min="15876" max="15879" width="10.7109375" customWidth="1"/>
    <col min="15880" max="15880" width="42.7109375" customWidth="1"/>
    <col min="16129" max="16129" width="6.7109375" customWidth="1"/>
    <col min="16130" max="16130" width="13.7109375" customWidth="1"/>
    <col min="16131" max="16131" width="30.7109375" customWidth="1"/>
    <col min="16132" max="16135" width="10.7109375" customWidth="1"/>
    <col min="16136" max="16136" width="42.7109375" customWidth="1"/>
  </cols>
  <sheetData>
    <row r="1" spans="1:8" s="31" customFormat="1" ht="18" customHeight="1" thickBot="1" x14ac:dyDescent="0.25">
      <c r="A1" s="16" t="s">
        <v>100</v>
      </c>
    </row>
    <row r="2" spans="1:8" s="31" customFormat="1" ht="18" customHeight="1" thickBot="1" x14ac:dyDescent="0.25">
      <c r="A2" s="1615" t="s">
        <v>641</v>
      </c>
      <c r="B2" s="1616"/>
      <c r="F2" s="34"/>
      <c r="G2" s="34"/>
    </row>
    <row r="3" spans="1:8" s="31" customFormat="1" ht="18" customHeight="1" thickBot="1" x14ac:dyDescent="0.25">
      <c r="A3" s="1617" t="s">
        <v>642</v>
      </c>
      <c r="B3" s="1618"/>
      <c r="C3" s="1618"/>
      <c r="D3" s="1618"/>
      <c r="E3" s="1618"/>
      <c r="F3" s="1618"/>
      <c r="G3" s="1618"/>
      <c r="H3" s="1619"/>
    </row>
    <row r="4" spans="1:8" s="31" customFormat="1" ht="18" customHeight="1" thickBot="1" x14ac:dyDescent="0.25"/>
    <row r="5" spans="1:8" ht="15.75" thickBot="1" x14ac:dyDescent="0.3">
      <c r="A5" s="1569" t="s">
        <v>119</v>
      </c>
      <c r="B5" s="1571"/>
      <c r="C5" s="1571"/>
      <c r="D5" s="1571"/>
      <c r="E5" s="1571"/>
      <c r="F5" s="1571"/>
      <c r="G5" s="1571"/>
      <c r="H5" s="1570"/>
    </row>
    <row r="6" spans="1:8" ht="15.75" thickBot="1" x14ac:dyDescent="0.3">
      <c r="A6" s="1572" t="s">
        <v>120</v>
      </c>
      <c r="B6" s="1574" t="s">
        <v>121</v>
      </c>
      <c r="C6" s="1575"/>
      <c r="D6" s="40" t="s">
        <v>122</v>
      </c>
      <c r="E6" s="41"/>
      <c r="F6" s="1572" t="s">
        <v>123</v>
      </c>
      <c r="G6" s="1572" t="s">
        <v>124</v>
      </c>
      <c r="H6" s="1572" t="s">
        <v>125</v>
      </c>
    </row>
    <row r="7" spans="1:8" ht="15.75" thickBot="1" x14ac:dyDescent="0.3">
      <c r="A7" s="1580"/>
      <c r="B7" s="1605"/>
      <c r="C7" s="1606"/>
      <c r="D7" s="44" t="s">
        <v>126</v>
      </c>
      <c r="E7" s="44" t="s">
        <v>127</v>
      </c>
      <c r="F7" s="1580"/>
      <c r="G7" s="1580"/>
      <c r="H7" s="1573"/>
    </row>
    <row r="8" spans="1:8" x14ac:dyDescent="0.25">
      <c r="A8" s="160">
        <v>1</v>
      </c>
      <c r="B8" s="1610" t="s">
        <v>128</v>
      </c>
      <c r="C8" s="1611"/>
      <c r="D8" s="162">
        <v>1</v>
      </c>
      <c r="E8" s="163">
        <f>D8+F8-1</f>
        <v>1</v>
      </c>
      <c r="F8" s="163">
        <v>1</v>
      </c>
      <c r="G8" s="164" t="s">
        <v>129</v>
      </c>
      <c r="H8" s="642" t="s">
        <v>130</v>
      </c>
    </row>
    <row r="9" spans="1:8" x14ac:dyDescent="0.25">
      <c r="A9" s="135">
        <f>A8+1</f>
        <v>2</v>
      </c>
      <c r="B9" s="1601" t="s">
        <v>312</v>
      </c>
      <c r="C9" s="1602"/>
      <c r="D9" s="65">
        <f>E8+1</f>
        <v>2</v>
      </c>
      <c r="E9" s="66">
        <f>D9+F9-1</f>
        <v>5</v>
      </c>
      <c r="F9" s="66">
        <v>4</v>
      </c>
      <c r="G9" s="86" t="s">
        <v>129</v>
      </c>
      <c r="H9" s="54" t="s">
        <v>132</v>
      </c>
    </row>
    <row r="10" spans="1:8" x14ac:dyDescent="0.25">
      <c r="A10" s="135">
        <f>A9+1</f>
        <v>3</v>
      </c>
      <c r="B10" s="1590" t="s">
        <v>133</v>
      </c>
      <c r="C10" s="1608"/>
      <c r="D10" s="65">
        <f>E9+1</f>
        <v>6</v>
      </c>
      <c r="E10" s="66">
        <f>D10+F10-1</f>
        <v>9</v>
      </c>
      <c r="F10" s="66">
        <v>4</v>
      </c>
      <c r="G10" s="86" t="s">
        <v>129</v>
      </c>
      <c r="H10" s="67" t="s">
        <v>643</v>
      </c>
    </row>
    <row r="11" spans="1:8" ht="36" x14ac:dyDescent="0.25">
      <c r="A11" s="132"/>
      <c r="B11" s="1581" t="s">
        <v>135</v>
      </c>
      <c r="C11" s="1607"/>
      <c r="D11" s="1587"/>
      <c r="E11" s="1588"/>
      <c r="F11" s="1588"/>
      <c r="G11" s="1589"/>
      <c r="H11" s="168" t="s">
        <v>136</v>
      </c>
    </row>
    <row r="12" spans="1:8" x14ac:dyDescent="0.25">
      <c r="A12" s="135">
        <f>A10+1</f>
        <v>4</v>
      </c>
      <c r="B12" s="1590" t="s">
        <v>137</v>
      </c>
      <c r="C12" s="1608"/>
      <c r="D12" s="65">
        <f>E10+1</f>
        <v>10</v>
      </c>
      <c r="E12" s="66">
        <f>D12+F12-1</f>
        <v>17</v>
      </c>
      <c r="F12" s="66">
        <v>8</v>
      </c>
      <c r="G12" s="86" t="s">
        <v>129</v>
      </c>
      <c r="H12" s="67" t="s">
        <v>138</v>
      </c>
    </row>
    <row r="13" spans="1:8" x14ac:dyDescent="0.25">
      <c r="A13" s="135">
        <f>A12+1</f>
        <v>5</v>
      </c>
      <c r="B13" s="169"/>
      <c r="C13" s="170" t="s">
        <v>139</v>
      </c>
      <c r="D13" s="65">
        <f>E12+1</f>
        <v>18</v>
      </c>
      <c r="E13" s="66">
        <f>D13+F13-1</f>
        <v>18</v>
      </c>
      <c r="F13" s="66">
        <v>1</v>
      </c>
      <c r="G13" s="86" t="s">
        <v>140</v>
      </c>
      <c r="H13" s="54" t="s">
        <v>141</v>
      </c>
    </row>
    <row r="14" spans="1:8" x14ac:dyDescent="0.25">
      <c r="A14" s="135">
        <f>A13+1</f>
        <v>6</v>
      </c>
      <c r="B14" s="169"/>
      <c r="C14" s="170" t="s">
        <v>142</v>
      </c>
      <c r="D14" s="65">
        <f>E13+1</f>
        <v>19</v>
      </c>
      <c r="E14" s="66">
        <f>D14+F14-1</f>
        <v>25</v>
      </c>
      <c r="F14" s="66">
        <v>7</v>
      </c>
      <c r="G14" s="86" t="s">
        <v>129</v>
      </c>
      <c r="H14" s="54" t="s">
        <v>138</v>
      </c>
    </row>
    <row r="15" spans="1:8" x14ac:dyDescent="0.25">
      <c r="A15" s="132"/>
      <c r="B15" s="1583" t="s">
        <v>143</v>
      </c>
      <c r="C15" s="1609"/>
      <c r="D15" s="1587"/>
      <c r="E15" s="1588"/>
      <c r="F15" s="1588"/>
      <c r="G15" s="1589"/>
      <c r="H15" s="643"/>
    </row>
    <row r="16" spans="1:8" x14ac:dyDescent="0.25">
      <c r="A16" s="135">
        <f>A14+1</f>
        <v>7</v>
      </c>
      <c r="B16" s="141"/>
      <c r="C16" s="170" t="s">
        <v>144</v>
      </c>
      <c r="D16" s="65">
        <f>E14+1</f>
        <v>26</v>
      </c>
      <c r="E16" s="66">
        <f t="shared" ref="E16:E22" si="0">D16+F16-1</f>
        <v>27</v>
      </c>
      <c r="F16" s="66">
        <v>2</v>
      </c>
      <c r="G16" s="86" t="s">
        <v>140</v>
      </c>
      <c r="H16" s="54" t="s">
        <v>145</v>
      </c>
    </row>
    <row r="17" spans="1:8" x14ac:dyDescent="0.25">
      <c r="A17" s="135">
        <f t="shared" ref="A17:A22" si="1">A16+1</f>
        <v>8</v>
      </c>
      <c r="B17" s="141"/>
      <c r="C17" s="170" t="s">
        <v>146</v>
      </c>
      <c r="D17" s="65">
        <f t="shared" ref="D17:D22" si="2">E16+1</f>
        <v>28</v>
      </c>
      <c r="E17" s="66">
        <f t="shared" si="0"/>
        <v>31</v>
      </c>
      <c r="F17" s="66">
        <v>4</v>
      </c>
      <c r="G17" s="86" t="s">
        <v>129</v>
      </c>
      <c r="H17" s="54" t="s">
        <v>147</v>
      </c>
    </row>
    <row r="18" spans="1:8" x14ac:dyDescent="0.25">
      <c r="A18" s="135">
        <f t="shared" si="1"/>
        <v>9</v>
      </c>
      <c r="B18" s="1590" t="s">
        <v>148</v>
      </c>
      <c r="C18" s="1608"/>
      <c r="D18" s="65">
        <f t="shared" si="2"/>
        <v>32</v>
      </c>
      <c r="E18" s="66">
        <f t="shared" si="0"/>
        <v>41</v>
      </c>
      <c r="F18" s="66">
        <v>10</v>
      </c>
      <c r="G18" s="86" t="s">
        <v>129</v>
      </c>
      <c r="H18" s="54" t="s">
        <v>149</v>
      </c>
    </row>
    <row r="19" spans="1:8" x14ac:dyDescent="0.25">
      <c r="A19" s="135">
        <f t="shared" si="1"/>
        <v>10</v>
      </c>
      <c r="B19" s="1590" t="s">
        <v>150</v>
      </c>
      <c r="C19" s="1608"/>
      <c r="D19" s="65">
        <f t="shared" si="2"/>
        <v>42</v>
      </c>
      <c r="E19" s="66">
        <f t="shared" si="0"/>
        <v>51</v>
      </c>
      <c r="F19" s="66">
        <v>10</v>
      </c>
      <c r="G19" s="86" t="s">
        <v>129</v>
      </c>
      <c r="H19" s="67" t="s">
        <v>151</v>
      </c>
    </row>
    <row r="20" spans="1:8" x14ac:dyDescent="0.25">
      <c r="A20" s="135">
        <f t="shared" si="1"/>
        <v>11</v>
      </c>
      <c r="B20" s="1590" t="s">
        <v>152</v>
      </c>
      <c r="C20" s="1608"/>
      <c r="D20" s="65">
        <f t="shared" si="2"/>
        <v>52</v>
      </c>
      <c r="E20" s="66">
        <f t="shared" si="0"/>
        <v>52</v>
      </c>
      <c r="F20" s="66">
        <v>1</v>
      </c>
      <c r="G20" s="86" t="s">
        <v>140</v>
      </c>
      <c r="H20" s="54" t="s">
        <v>98</v>
      </c>
    </row>
    <row r="21" spans="1:8" x14ac:dyDescent="0.25">
      <c r="A21" s="135">
        <f t="shared" si="1"/>
        <v>12</v>
      </c>
      <c r="B21" s="1590" t="s">
        <v>153</v>
      </c>
      <c r="C21" s="1608"/>
      <c r="D21" s="65">
        <f t="shared" si="2"/>
        <v>53</v>
      </c>
      <c r="E21" s="66">
        <f t="shared" si="0"/>
        <v>53</v>
      </c>
      <c r="F21" s="66">
        <v>1</v>
      </c>
      <c r="G21" s="86" t="s">
        <v>140</v>
      </c>
      <c r="H21" s="54" t="s">
        <v>154</v>
      </c>
    </row>
    <row r="22" spans="1:8" x14ac:dyDescent="0.25">
      <c r="A22" s="135">
        <f t="shared" si="1"/>
        <v>13</v>
      </c>
      <c r="B22" s="1590" t="s">
        <v>155</v>
      </c>
      <c r="C22" s="1608"/>
      <c r="D22" s="65">
        <f t="shared" si="2"/>
        <v>54</v>
      </c>
      <c r="E22" s="66">
        <f t="shared" si="0"/>
        <v>60</v>
      </c>
      <c r="F22" s="66">
        <v>7</v>
      </c>
      <c r="G22" s="86" t="s">
        <v>129</v>
      </c>
      <c r="H22" s="67" t="s">
        <v>138</v>
      </c>
    </row>
    <row r="23" spans="1:8" x14ac:dyDescent="0.25">
      <c r="A23" s="132"/>
      <c r="B23" s="1581" t="s">
        <v>158</v>
      </c>
      <c r="C23" s="1607"/>
      <c r="D23" s="1587"/>
      <c r="E23" s="1588"/>
      <c r="F23" s="1588"/>
      <c r="G23" s="1589"/>
      <c r="H23" s="449"/>
    </row>
    <row r="24" spans="1:8" x14ac:dyDescent="0.25">
      <c r="A24" s="135">
        <f>A22+1</f>
        <v>14</v>
      </c>
      <c r="B24" s="141"/>
      <c r="C24" s="172" t="s">
        <v>159</v>
      </c>
      <c r="D24" s="65">
        <f>E22+1</f>
        <v>61</v>
      </c>
      <c r="E24" s="66">
        <f>D24+F24-1</f>
        <v>62</v>
      </c>
      <c r="F24" s="66">
        <v>2</v>
      </c>
      <c r="G24" s="86" t="s">
        <v>129</v>
      </c>
      <c r="H24" s="644" t="s">
        <v>160</v>
      </c>
    </row>
    <row r="25" spans="1:8" x14ac:dyDescent="0.25">
      <c r="A25" s="135">
        <f>A24+1</f>
        <v>15</v>
      </c>
      <c r="B25" s="141"/>
      <c r="C25" s="170" t="s">
        <v>161</v>
      </c>
      <c r="D25" s="65">
        <f>E24+1</f>
        <v>63</v>
      </c>
      <c r="E25" s="66">
        <f>D25+F25-1</f>
        <v>64</v>
      </c>
      <c r="F25" s="66">
        <v>2</v>
      </c>
      <c r="G25" s="86" t="s">
        <v>129</v>
      </c>
      <c r="H25" s="644" t="s">
        <v>160</v>
      </c>
    </row>
    <row r="26" spans="1:8" x14ac:dyDescent="0.25">
      <c r="A26" s="135">
        <f>A25+1</f>
        <v>16</v>
      </c>
      <c r="B26" s="141"/>
      <c r="C26" s="170" t="s">
        <v>162</v>
      </c>
      <c r="D26" s="65">
        <f>E25+1</f>
        <v>65</v>
      </c>
      <c r="E26" s="66">
        <f>D26+F26-1</f>
        <v>68</v>
      </c>
      <c r="F26" s="66">
        <v>4</v>
      </c>
      <c r="G26" s="86" t="s">
        <v>129</v>
      </c>
      <c r="H26" s="644" t="s">
        <v>160</v>
      </c>
    </row>
    <row r="27" spans="1:8" x14ac:dyDescent="0.25">
      <c r="A27" s="132"/>
      <c r="B27" s="1581" t="s">
        <v>163</v>
      </c>
      <c r="C27" s="1607"/>
      <c r="D27" s="1587"/>
      <c r="E27" s="1588"/>
      <c r="F27" s="1588"/>
      <c r="G27" s="1589"/>
      <c r="H27" s="449"/>
    </row>
    <row r="28" spans="1:8" x14ac:dyDescent="0.25">
      <c r="A28" s="135">
        <f>A26+1</f>
        <v>17</v>
      </c>
      <c r="B28" s="141"/>
      <c r="C28" s="170" t="s">
        <v>164</v>
      </c>
      <c r="D28" s="65">
        <f>E26+1</f>
        <v>69</v>
      </c>
      <c r="E28" s="66">
        <f t="shared" ref="E28:E34" si="3">D28+F28-1</f>
        <v>70</v>
      </c>
      <c r="F28" s="66">
        <v>2</v>
      </c>
      <c r="G28" s="86" t="s">
        <v>129</v>
      </c>
      <c r="H28" s="644" t="s">
        <v>160</v>
      </c>
    </row>
    <row r="29" spans="1:8" x14ac:dyDescent="0.25">
      <c r="A29" s="135">
        <f t="shared" ref="A29:A34" si="4">A28+1</f>
        <v>18</v>
      </c>
      <c r="B29" s="141"/>
      <c r="C29" s="170" t="s">
        <v>165</v>
      </c>
      <c r="D29" s="65">
        <f t="shared" ref="D29:D34" si="5">E28+1</f>
        <v>71</v>
      </c>
      <c r="E29" s="66">
        <f t="shared" si="3"/>
        <v>72</v>
      </c>
      <c r="F29" s="66">
        <v>2</v>
      </c>
      <c r="G29" s="86" t="s">
        <v>129</v>
      </c>
      <c r="H29" s="644" t="s">
        <v>160</v>
      </c>
    </row>
    <row r="30" spans="1:8" x14ac:dyDescent="0.25">
      <c r="A30" s="135">
        <f t="shared" si="4"/>
        <v>19</v>
      </c>
      <c r="B30" s="141"/>
      <c r="C30" s="170" t="s">
        <v>166</v>
      </c>
      <c r="D30" s="65">
        <f t="shared" si="5"/>
        <v>73</v>
      </c>
      <c r="E30" s="66">
        <f t="shared" si="3"/>
        <v>76</v>
      </c>
      <c r="F30" s="66">
        <v>4</v>
      </c>
      <c r="G30" s="86" t="s">
        <v>129</v>
      </c>
      <c r="H30" s="644" t="s">
        <v>160</v>
      </c>
    </row>
    <row r="31" spans="1:8" x14ac:dyDescent="0.25">
      <c r="A31" s="135">
        <f t="shared" si="4"/>
        <v>20</v>
      </c>
      <c r="B31" s="1590" t="s">
        <v>167</v>
      </c>
      <c r="C31" s="1608"/>
      <c r="D31" s="65">
        <f t="shared" si="5"/>
        <v>77</v>
      </c>
      <c r="E31" s="66">
        <f t="shared" si="3"/>
        <v>78</v>
      </c>
      <c r="F31" s="66">
        <v>2</v>
      </c>
      <c r="G31" s="86" t="s">
        <v>129</v>
      </c>
      <c r="H31" s="268" t="s">
        <v>168</v>
      </c>
    </row>
    <row r="32" spans="1:8" x14ac:dyDescent="0.25">
      <c r="A32" s="174">
        <f t="shared" si="4"/>
        <v>21</v>
      </c>
      <c r="B32" s="1590" t="s">
        <v>169</v>
      </c>
      <c r="C32" s="1608"/>
      <c r="D32" s="65">
        <f t="shared" si="5"/>
        <v>79</v>
      </c>
      <c r="E32" s="66">
        <f t="shared" si="3"/>
        <v>86</v>
      </c>
      <c r="F32" s="66">
        <v>8</v>
      </c>
      <c r="G32" s="86" t="s">
        <v>129</v>
      </c>
      <c r="H32" s="644" t="s">
        <v>160</v>
      </c>
    </row>
    <row r="33" spans="1:8" x14ac:dyDescent="0.25">
      <c r="A33" s="135">
        <f t="shared" si="4"/>
        <v>22</v>
      </c>
      <c r="B33" s="1601" t="s">
        <v>312</v>
      </c>
      <c r="C33" s="1602"/>
      <c r="D33" s="65">
        <f t="shared" si="5"/>
        <v>87</v>
      </c>
      <c r="E33" s="66">
        <f>D33+F33-1</f>
        <v>92</v>
      </c>
      <c r="F33" s="66">
        <v>6</v>
      </c>
      <c r="G33" s="86" t="s">
        <v>129</v>
      </c>
      <c r="H33" s="67" t="s">
        <v>408</v>
      </c>
    </row>
    <row r="34" spans="1:8" ht="15.75" thickBot="1" x14ac:dyDescent="0.3">
      <c r="A34" s="302">
        <f t="shared" si="4"/>
        <v>23</v>
      </c>
      <c r="B34" s="645" t="s">
        <v>170</v>
      </c>
      <c r="C34" s="646"/>
      <c r="D34" s="71">
        <f t="shared" si="5"/>
        <v>93</v>
      </c>
      <c r="E34" s="73">
        <f t="shared" si="3"/>
        <v>167</v>
      </c>
      <c r="F34" s="73">
        <f>+F35-D34+1</f>
        <v>75</v>
      </c>
      <c r="G34" s="568" t="s">
        <v>140</v>
      </c>
      <c r="H34" s="647"/>
    </row>
    <row r="35" spans="1:8" ht="15.75" thickBot="1" x14ac:dyDescent="0.3">
      <c r="A35" s="177"/>
      <c r="B35" s="1569" t="s">
        <v>171</v>
      </c>
      <c r="C35" s="1570"/>
      <c r="D35" s="200"/>
      <c r="E35" s="201"/>
      <c r="F35" s="202">
        <f>F147</f>
        <v>167</v>
      </c>
      <c r="G35" s="181"/>
      <c r="H35" s="182"/>
    </row>
    <row r="36" spans="1:8" ht="15.75" thickBot="1" x14ac:dyDescent="0.3">
      <c r="A36" s="140"/>
      <c r="B36" s="183"/>
      <c r="C36" s="183"/>
      <c r="D36" s="183"/>
      <c r="E36" s="183"/>
      <c r="F36" s="181"/>
      <c r="G36" s="181"/>
      <c r="H36" s="182"/>
    </row>
    <row r="37" spans="1:8" ht="15.75" thickBot="1" x14ac:dyDescent="0.3">
      <c r="A37" s="1569" t="s">
        <v>172</v>
      </c>
      <c r="B37" s="1571"/>
      <c r="C37" s="1571"/>
      <c r="D37" s="1571"/>
      <c r="E37" s="1571"/>
      <c r="F37" s="1571"/>
      <c r="G37" s="1571"/>
      <c r="H37" s="1570"/>
    </row>
    <row r="38" spans="1:8" ht="15.75" thickBot="1" x14ac:dyDescent="0.3">
      <c r="A38" s="1572" t="s">
        <v>120</v>
      </c>
      <c r="B38" s="1574" t="s">
        <v>121</v>
      </c>
      <c r="C38" s="1575"/>
      <c r="D38" s="40" t="s">
        <v>122</v>
      </c>
      <c r="E38" s="41"/>
      <c r="F38" s="1572" t="s">
        <v>123</v>
      </c>
      <c r="G38" s="1572" t="s">
        <v>124</v>
      </c>
      <c r="H38" s="1572" t="s">
        <v>125</v>
      </c>
    </row>
    <row r="39" spans="1:8" ht="15.75" thickBot="1" x14ac:dyDescent="0.3">
      <c r="A39" s="1580"/>
      <c r="B39" s="1605"/>
      <c r="C39" s="1606"/>
      <c r="D39" s="79" t="s">
        <v>126</v>
      </c>
      <c r="E39" s="79" t="s">
        <v>127</v>
      </c>
      <c r="F39" s="1573"/>
      <c r="G39" s="1573"/>
      <c r="H39" s="1573"/>
    </row>
    <row r="40" spans="1:8" x14ac:dyDescent="0.25">
      <c r="A40" s="184"/>
      <c r="B40" s="1596" t="s">
        <v>128</v>
      </c>
      <c r="C40" s="1597"/>
      <c r="D40" s="1598"/>
      <c r="E40" s="1599"/>
      <c r="F40" s="1599"/>
      <c r="G40" s="1600"/>
      <c r="H40" s="236"/>
    </row>
    <row r="41" spans="1:8" x14ac:dyDescent="0.25">
      <c r="A41" s="132">
        <v>1</v>
      </c>
      <c r="B41" s="141"/>
      <c r="C41" s="185" t="s">
        <v>259</v>
      </c>
      <c r="D41" s="65">
        <v>1</v>
      </c>
      <c r="E41" s="66">
        <f>D41+F41-1</f>
        <v>1</v>
      </c>
      <c r="F41" s="66">
        <v>1</v>
      </c>
      <c r="G41" s="86" t="s">
        <v>129</v>
      </c>
      <c r="H41" s="151" t="s">
        <v>174</v>
      </c>
    </row>
    <row r="42" spans="1:8" x14ac:dyDescent="0.25">
      <c r="A42" s="144">
        <f>A41+1</f>
        <v>2</v>
      </c>
      <c r="B42" s="141"/>
      <c r="C42" s="187" t="s">
        <v>175</v>
      </c>
      <c r="D42" s="65">
        <f>E41+1</f>
        <v>2</v>
      </c>
      <c r="E42" s="66">
        <f>D42+F42-1</f>
        <v>2</v>
      </c>
      <c r="F42" s="66">
        <v>1</v>
      </c>
      <c r="G42" s="86" t="s">
        <v>129</v>
      </c>
      <c r="H42" s="151" t="s">
        <v>176</v>
      </c>
    </row>
    <row r="43" spans="1:8" x14ac:dyDescent="0.25">
      <c r="A43" s="144">
        <f>A42+1</f>
        <v>3</v>
      </c>
      <c r="B43" s="1601" t="s">
        <v>312</v>
      </c>
      <c r="C43" s="1602"/>
      <c r="D43" s="65">
        <f>E42+1</f>
        <v>3</v>
      </c>
      <c r="E43" s="66">
        <f>D43+F43-1</f>
        <v>8</v>
      </c>
      <c r="F43" s="66">
        <v>6</v>
      </c>
      <c r="G43" s="86" t="s">
        <v>129</v>
      </c>
      <c r="H43" s="67" t="s">
        <v>408</v>
      </c>
    </row>
    <row r="44" spans="1:8" x14ac:dyDescent="0.25">
      <c r="A44" s="135">
        <f>A43+1</f>
        <v>4</v>
      </c>
      <c r="B44" s="1590" t="s">
        <v>133</v>
      </c>
      <c r="C44" s="1591"/>
      <c r="D44" s="65">
        <f>E43+1</f>
        <v>9</v>
      </c>
      <c r="E44" s="66">
        <f>D44+F44-1</f>
        <v>12</v>
      </c>
      <c r="F44" s="66">
        <v>4</v>
      </c>
      <c r="G44" s="86" t="s">
        <v>129</v>
      </c>
      <c r="H44" s="67" t="s">
        <v>643</v>
      </c>
    </row>
    <row r="45" spans="1:8" x14ac:dyDescent="0.25">
      <c r="A45" s="132"/>
      <c r="B45" s="1603" t="s">
        <v>313</v>
      </c>
      <c r="C45" s="1604"/>
      <c r="D45" s="1587"/>
      <c r="E45" s="1588"/>
      <c r="F45" s="1588"/>
      <c r="G45" s="1589"/>
      <c r="H45" s="150"/>
    </row>
    <row r="46" spans="1:8" ht="36" x14ac:dyDescent="0.25">
      <c r="A46" s="132">
        <f>A44+1</f>
        <v>5</v>
      </c>
      <c r="B46" s="141"/>
      <c r="C46" s="134" t="s">
        <v>314</v>
      </c>
      <c r="D46" s="65">
        <f>E44+1</f>
        <v>13</v>
      </c>
      <c r="E46" s="66">
        <f>D46+F46-1</f>
        <v>13</v>
      </c>
      <c r="F46" s="66">
        <v>1</v>
      </c>
      <c r="G46" s="86" t="s">
        <v>140</v>
      </c>
      <c r="H46" s="189" t="s">
        <v>241</v>
      </c>
    </row>
    <row r="47" spans="1:8" x14ac:dyDescent="0.25">
      <c r="A47" s="144">
        <f>A46+1</f>
        <v>6</v>
      </c>
      <c r="B47" s="141"/>
      <c r="C47" s="142" t="s">
        <v>315</v>
      </c>
      <c r="D47" s="65">
        <f>E46+1</f>
        <v>14</v>
      </c>
      <c r="E47" s="66">
        <f>D47+F47-1</f>
        <v>20</v>
      </c>
      <c r="F47" s="66">
        <v>7</v>
      </c>
      <c r="G47" s="86" t="s">
        <v>129</v>
      </c>
      <c r="H47" s="151" t="s">
        <v>138</v>
      </c>
    </row>
    <row r="48" spans="1:8" x14ac:dyDescent="0.25">
      <c r="A48" s="132">
        <f>A47+1</f>
        <v>7</v>
      </c>
      <c r="B48" s="1594" t="s">
        <v>153</v>
      </c>
      <c r="C48" s="1595"/>
      <c r="D48" s="65">
        <f>E47+1</f>
        <v>21</v>
      </c>
      <c r="E48" s="66">
        <f>D48+F48-1</f>
        <v>21</v>
      </c>
      <c r="F48" s="66">
        <v>1</v>
      </c>
      <c r="G48" s="86" t="s">
        <v>140</v>
      </c>
      <c r="H48" s="150" t="s">
        <v>154</v>
      </c>
    </row>
    <row r="49" spans="1:9" x14ac:dyDescent="0.25">
      <c r="A49" s="132"/>
      <c r="B49" s="1581" t="s">
        <v>316</v>
      </c>
      <c r="C49" s="1582"/>
      <c r="D49" s="1587"/>
      <c r="E49" s="1588"/>
      <c r="F49" s="1588"/>
      <c r="G49" s="1589"/>
      <c r="H49" s="150" t="s">
        <v>157</v>
      </c>
    </row>
    <row r="50" spans="1:9" x14ac:dyDescent="0.25">
      <c r="A50" s="132"/>
      <c r="B50" s="190" t="s">
        <v>409</v>
      </c>
      <c r="C50" s="191"/>
      <c r="D50" s="1587"/>
      <c r="E50" s="1588"/>
      <c r="F50" s="1588"/>
      <c r="G50" s="1589"/>
      <c r="H50" s="150"/>
    </row>
    <row r="51" spans="1:9" x14ac:dyDescent="0.25">
      <c r="A51" s="132">
        <f>A48+1</f>
        <v>8</v>
      </c>
      <c r="B51" s="141"/>
      <c r="C51" s="142" t="s">
        <v>137</v>
      </c>
      <c r="D51" s="65">
        <f>E48+1</f>
        <v>22</v>
      </c>
      <c r="E51" s="66">
        <f>D51+F51-1</f>
        <v>29</v>
      </c>
      <c r="F51" s="66">
        <v>8</v>
      </c>
      <c r="G51" s="86" t="s">
        <v>129</v>
      </c>
      <c r="H51" s="150" t="s">
        <v>182</v>
      </c>
    </row>
    <row r="52" spans="1:9" ht="24.75" x14ac:dyDescent="0.25">
      <c r="A52" s="132">
        <f>A51+1</f>
        <v>9</v>
      </c>
      <c r="B52" s="141"/>
      <c r="C52" s="192" t="s">
        <v>139</v>
      </c>
      <c r="D52" s="65">
        <f>E51+1</f>
        <v>30</v>
      </c>
      <c r="E52" s="66">
        <f>D52+F52-1</f>
        <v>30</v>
      </c>
      <c r="F52" s="66">
        <v>1</v>
      </c>
      <c r="G52" s="86" t="s">
        <v>140</v>
      </c>
      <c r="H52" s="166" t="s">
        <v>183</v>
      </c>
    </row>
    <row r="53" spans="1:9" x14ac:dyDescent="0.25">
      <c r="A53" s="132"/>
      <c r="B53" s="190" t="s">
        <v>317</v>
      </c>
      <c r="C53" s="193"/>
      <c r="D53" s="1587"/>
      <c r="E53" s="1588"/>
      <c r="F53" s="1588"/>
      <c r="G53" s="1589"/>
      <c r="H53" s="150"/>
    </row>
    <row r="54" spans="1:9" ht="24" x14ac:dyDescent="0.25">
      <c r="A54" s="132">
        <f>A52+1</f>
        <v>10</v>
      </c>
      <c r="B54" s="141"/>
      <c r="C54" s="142" t="s">
        <v>185</v>
      </c>
      <c r="D54" s="65">
        <f>E52+1</f>
        <v>31</v>
      </c>
      <c r="E54" s="66">
        <f>D54+F54-1</f>
        <v>31</v>
      </c>
      <c r="F54" s="66">
        <v>1</v>
      </c>
      <c r="G54" s="86" t="s">
        <v>140</v>
      </c>
      <c r="H54" s="194" t="s">
        <v>186</v>
      </c>
    </row>
    <row r="55" spans="1:9" ht="24" x14ac:dyDescent="0.25">
      <c r="A55" s="144">
        <f>A54+1</f>
        <v>11</v>
      </c>
      <c r="B55" s="152"/>
      <c r="C55" s="142" t="s">
        <v>261</v>
      </c>
      <c r="D55" s="65">
        <f>E54+1</f>
        <v>32</v>
      </c>
      <c r="E55" s="66">
        <f>D55+F55-1</f>
        <v>38</v>
      </c>
      <c r="F55" s="66">
        <v>7</v>
      </c>
      <c r="G55" s="86" t="s">
        <v>129</v>
      </c>
      <c r="H55" s="195" t="s">
        <v>188</v>
      </c>
    </row>
    <row r="56" spans="1:9" x14ac:dyDescent="0.25">
      <c r="A56" s="135">
        <v>12</v>
      </c>
      <c r="B56" s="1590" t="s">
        <v>170</v>
      </c>
      <c r="C56" s="1591"/>
      <c r="D56" s="65">
        <f>E55+1</f>
        <v>39</v>
      </c>
      <c r="E56" s="66">
        <f>D56+F56-1</f>
        <v>44</v>
      </c>
      <c r="F56" s="66">
        <v>6</v>
      </c>
      <c r="G56" s="86" t="s">
        <v>140</v>
      </c>
      <c r="H56" s="150" t="s">
        <v>414</v>
      </c>
    </row>
    <row r="57" spans="1:9" ht="36" x14ac:dyDescent="0.25">
      <c r="A57" s="132"/>
      <c r="B57" s="1561" t="s">
        <v>135</v>
      </c>
      <c r="C57" s="1562"/>
      <c r="D57" s="1587"/>
      <c r="E57" s="1588"/>
      <c r="F57" s="1588"/>
      <c r="G57" s="1589"/>
      <c r="H57" s="168" t="s">
        <v>136</v>
      </c>
    </row>
    <row r="58" spans="1:9" x14ac:dyDescent="0.25">
      <c r="A58" s="132">
        <f>+A56+1</f>
        <v>13</v>
      </c>
      <c r="B58" s="141"/>
      <c r="C58" s="142" t="s">
        <v>137</v>
      </c>
      <c r="D58" s="65">
        <f>+E56+1</f>
        <v>45</v>
      </c>
      <c r="E58" s="66">
        <f t="shared" ref="E58:E63" si="6">D58+F58-1</f>
        <v>52</v>
      </c>
      <c r="F58" s="66">
        <v>8</v>
      </c>
      <c r="G58" s="86" t="s">
        <v>129</v>
      </c>
      <c r="H58" s="151" t="s">
        <v>303</v>
      </c>
    </row>
    <row r="59" spans="1:9" x14ac:dyDescent="0.25">
      <c r="A59" s="144">
        <f>A58+1</f>
        <v>14</v>
      </c>
      <c r="B59" s="152"/>
      <c r="C59" s="142" t="s">
        <v>139</v>
      </c>
      <c r="D59" s="65">
        <f>E58+1</f>
        <v>53</v>
      </c>
      <c r="E59" s="66">
        <f t="shared" si="6"/>
        <v>53</v>
      </c>
      <c r="F59" s="66">
        <v>1</v>
      </c>
      <c r="G59" s="86" t="s">
        <v>140</v>
      </c>
      <c r="H59" s="150" t="s">
        <v>141</v>
      </c>
    </row>
    <row r="60" spans="1:9" x14ac:dyDescent="0.25">
      <c r="A60" s="135">
        <f>A59+1</f>
        <v>15</v>
      </c>
      <c r="B60" s="1594" t="s">
        <v>190</v>
      </c>
      <c r="C60" s="1595"/>
      <c r="D60" s="65">
        <f>E59+1</f>
        <v>54</v>
      </c>
      <c r="E60" s="66">
        <f t="shared" si="6"/>
        <v>83</v>
      </c>
      <c r="F60" s="66">
        <v>30</v>
      </c>
      <c r="G60" s="86" t="s">
        <v>140</v>
      </c>
      <c r="H60" s="196" t="s">
        <v>191</v>
      </c>
    </row>
    <row r="61" spans="1:9" x14ac:dyDescent="0.25">
      <c r="A61" s="135">
        <f>+A60+1</f>
        <v>16</v>
      </c>
      <c r="B61" s="1594" t="s">
        <v>197</v>
      </c>
      <c r="C61" s="1686"/>
      <c r="D61" s="65">
        <f>+E60+1</f>
        <v>84</v>
      </c>
      <c r="E61" s="66">
        <f t="shared" si="6"/>
        <v>118</v>
      </c>
      <c r="F61" s="66">
        <v>35</v>
      </c>
      <c r="G61" s="86" t="s">
        <v>140</v>
      </c>
      <c r="H61" s="196" t="s">
        <v>191</v>
      </c>
    </row>
    <row r="62" spans="1:9" x14ac:dyDescent="0.25">
      <c r="A62" s="135">
        <f>A61+1</f>
        <v>17</v>
      </c>
      <c r="B62" s="1594" t="s">
        <v>198</v>
      </c>
      <c r="C62" s="1686"/>
      <c r="D62" s="65">
        <f>E61+1</f>
        <v>119</v>
      </c>
      <c r="E62" s="66">
        <f t="shared" si="6"/>
        <v>133</v>
      </c>
      <c r="F62" s="66">
        <v>15</v>
      </c>
      <c r="G62" s="86" t="s">
        <v>140</v>
      </c>
      <c r="H62" s="196" t="s">
        <v>191</v>
      </c>
    </row>
    <row r="63" spans="1:9" ht="24.75" x14ac:dyDescent="0.25">
      <c r="A63" s="135">
        <f>A62+1</f>
        <v>18</v>
      </c>
      <c r="B63" s="1594" t="s">
        <v>199</v>
      </c>
      <c r="C63" s="1686"/>
      <c r="D63" s="65">
        <f>E62+1</f>
        <v>134</v>
      </c>
      <c r="E63" s="66">
        <f t="shared" si="6"/>
        <v>163</v>
      </c>
      <c r="F63" s="66">
        <v>30</v>
      </c>
      <c r="G63" s="86" t="s">
        <v>140</v>
      </c>
      <c r="H63" s="294" t="s">
        <v>262</v>
      </c>
    </row>
    <row r="64" spans="1:9" ht="15.75" thickBot="1" x14ac:dyDescent="0.3">
      <c r="A64" s="197">
        <f>A63+1</f>
        <v>19</v>
      </c>
      <c r="B64" s="1592" t="s">
        <v>170</v>
      </c>
      <c r="C64" s="1593"/>
      <c r="D64" s="198">
        <f>E63+1</f>
        <v>164</v>
      </c>
      <c r="E64" s="73">
        <f>D64+F64-1</f>
        <v>167</v>
      </c>
      <c r="F64" s="73">
        <v>4</v>
      </c>
      <c r="G64" s="175" t="s">
        <v>140</v>
      </c>
      <c r="H64" s="211"/>
      <c r="I64" s="140"/>
    </row>
    <row r="65" spans="1:9" ht="15.75" thickBot="1" x14ac:dyDescent="0.3">
      <c r="A65" s="651"/>
      <c r="B65" s="1571" t="s">
        <v>171</v>
      </c>
      <c r="C65" s="1570"/>
      <c r="D65" s="177"/>
      <c r="E65" s="360"/>
      <c r="F65" s="361">
        <f>+F41+F42+F43+F44+F46+F47+F48+F51+F52+F54+F55+F56+F58+F59+F60+F61+F62+F63+F64</f>
        <v>167</v>
      </c>
      <c r="G65" s="181"/>
      <c r="H65" s="182"/>
      <c r="I65" s="140"/>
    </row>
    <row r="66" spans="1:9" ht="15.75" thickBot="1" x14ac:dyDescent="0.3">
      <c r="A66" s="182"/>
      <c r="B66" s="182"/>
      <c r="C66" s="182"/>
      <c r="D66" s="140"/>
      <c r="E66" s="203"/>
      <c r="F66" s="203"/>
      <c r="G66" s="181"/>
      <c r="H66" s="182"/>
      <c r="I66" s="140"/>
    </row>
    <row r="67" spans="1:9" ht="15.75" thickBot="1" x14ac:dyDescent="0.3">
      <c r="A67" s="1572" t="s">
        <v>120</v>
      </c>
      <c r="B67" s="1574" t="s">
        <v>121</v>
      </c>
      <c r="C67" s="1575"/>
      <c r="D67" s="40" t="s">
        <v>122</v>
      </c>
      <c r="E67" s="41"/>
      <c r="F67" s="1572" t="s">
        <v>123</v>
      </c>
      <c r="G67" s="1572" t="s">
        <v>124</v>
      </c>
      <c r="H67" s="1572" t="s">
        <v>125</v>
      </c>
      <c r="I67" s="140"/>
    </row>
    <row r="68" spans="1:9" ht="15.75" thickBot="1" x14ac:dyDescent="0.3">
      <c r="A68" s="1580"/>
      <c r="B68" s="1576"/>
      <c r="C68" s="1577"/>
      <c r="D68" s="79" t="s">
        <v>192</v>
      </c>
      <c r="E68" s="79" t="s">
        <v>193</v>
      </c>
      <c r="F68" s="1573"/>
      <c r="G68" s="1573"/>
      <c r="H68" s="1573"/>
      <c r="I68" s="140"/>
    </row>
    <row r="69" spans="1:9" x14ac:dyDescent="0.25">
      <c r="A69" s="301"/>
      <c r="B69" s="1709" t="s">
        <v>128</v>
      </c>
      <c r="C69" s="1732"/>
      <c r="D69" s="1952"/>
      <c r="E69" s="1599"/>
      <c r="F69" s="1599"/>
      <c r="G69" s="1600"/>
      <c r="H69" s="236"/>
      <c r="I69" s="140"/>
    </row>
    <row r="70" spans="1:9" x14ac:dyDescent="0.25">
      <c r="A70" s="302">
        <v>1</v>
      </c>
      <c r="B70" s="132" t="s">
        <v>194</v>
      </c>
      <c r="C70" s="134" t="s">
        <v>195</v>
      </c>
      <c r="D70" s="213">
        <v>1</v>
      </c>
      <c r="E70" s="66">
        <f>D70+F70-1</f>
        <v>1</v>
      </c>
      <c r="F70" s="66">
        <v>1</v>
      </c>
      <c r="G70" s="86" t="s">
        <v>129</v>
      </c>
      <c r="H70" s="151" t="s">
        <v>174</v>
      </c>
      <c r="I70" s="140"/>
    </row>
    <row r="71" spans="1:9" x14ac:dyDescent="0.25">
      <c r="A71" s="305">
        <f>A70+1</f>
        <v>2</v>
      </c>
      <c r="B71" s="132"/>
      <c r="C71" s="134" t="s">
        <v>175</v>
      </c>
      <c r="D71" s="213">
        <f>E70+1</f>
        <v>2</v>
      </c>
      <c r="E71" s="66">
        <f>D71+F71-1</f>
        <v>2</v>
      </c>
      <c r="F71" s="66">
        <v>1</v>
      </c>
      <c r="G71" s="86" t="s">
        <v>129</v>
      </c>
      <c r="H71" s="151" t="s">
        <v>196</v>
      </c>
      <c r="I71" s="140"/>
    </row>
    <row r="72" spans="1:9" x14ac:dyDescent="0.25">
      <c r="A72" s="135"/>
      <c r="B72" s="133"/>
      <c r="C72" s="170"/>
      <c r="D72" s="135"/>
      <c r="E72" s="136"/>
      <c r="F72" s="136"/>
      <c r="G72" s="137"/>
      <c r="H72" s="294"/>
    </row>
    <row r="73" spans="1:9" x14ac:dyDescent="0.25">
      <c r="A73" s="135">
        <f>A71+1</f>
        <v>3</v>
      </c>
      <c r="B73" s="1581" t="s">
        <v>201</v>
      </c>
      <c r="C73" s="1582"/>
      <c r="D73" s="1587"/>
      <c r="E73" s="1588"/>
      <c r="F73" s="1588"/>
      <c r="G73" s="1589"/>
      <c r="H73" s="150"/>
    </row>
    <row r="74" spans="1:9" x14ac:dyDescent="0.25">
      <c r="A74" s="135"/>
      <c r="B74" s="141"/>
      <c r="C74" s="206" t="s">
        <v>263</v>
      </c>
      <c r="D74" s="65">
        <f>E71+1</f>
        <v>3</v>
      </c>
      <c r="E74" s="66">
        <f>D74+F74-1</f>
        <v>4</v>
      </c>
      <c r="F74" s="66">
        <v>2</v>
      </c>
      <c r="G74" s="86" t="s">
        <v>129</v>
      </c>
      <c r="H74" s="207" t="s">
        <v>203</v>
      </c>
    </row>
    <row r="75" spans="1:9" x14ac:dyDescent="0.25">
      <c r="A75" s="135"/>
      <c r="B75" s="141"/>
      <c r="C75" s="142" t="s">
        <v>264</v>
      </c>
      <c r="D75" s="65">
        <f>E74+1</f>
        <v>5</v>
      </c>
      <c r="E75" s="66">
        <f>D75+F75-1</f>
        <v>6</v>
      </c>
      <c r="F75" s="66">
        <v>2</v>
      </c>
      <c r="G75" s="86" t="s">
        <v>129</v>
      </c>
      <c r="H75" s="208" t="s">
        <v>205</v>
      </c>
    </row>
    <row r="76" spans="1:9" x14ac:dyDescent="0.25">
      <c r="A76" s="135"/>
      <c r="B76" s="141"/>
      <c r="C76" s="142" t="s">
        <v>265</v>
      </c>
      <c r="D76" s="65">
        <f>E75+1</f>
        <v>7</v>
      </c>
      <c r="E76" s="66">
        <f>D76+F76-1</f>
        <v>13</v>
      </c>
      <c r="F76" s="66">
        <v>7</v>
      </c>
      <c r="G76" s="86" t="s">
        <v>129</v>
      </c>
      <c r="H76" s="208" t="s">
        <v>205</v>
      </c>
    </row>
    <row r="77" spans="1:9" x14ac:dyDescent="0.25">
      <c r="A77" s="135">
        <f>A73+1</f>
        <v>4</v>
      </c>
      <c r="B77" s="1581" t="s">
        <v>207</v>
      </c>
      <c r="C77" s="1582"/>
      <c r="D77" s="1587"/>
      <c r="E77" s="1588"/>
      <c r="F77" s="1588"/>
      <c r="G77" s="1589"/>
      <c r="H77" s="196" t="s">
        <v>208</v>
      </c>
    </row>
    <row r="78" spans="1:9" x14ac:dyDescent="0.25">
      <c r="A78" s="135"/>
      <c r="B78" s="141"/>
      <c r="C78" s="206" t="s">
        <v>263</v>
      </c>
      <c r="D78" s="65">
        <f>E76+1</f>
        <v>14</v>
      </c>
      <c r="E78" s="66">
        <f>D78+F78-1</f>
        <v>15</v>
      </c>
      <c r="F78" s="66">
        <v>2</v>
      </c>
      <c r="G78" s="86" t="s">
        <v>129</v>
      </c>
      <c r="H78" s="207" t="s">
        <v>203</v>
      </c>
    </row>
    <row r="79" spans="1:9" x14ac:dyDescent="0.25">
      <c r="A79" s="135"/>
      <c r="B79" s="141"/>
      <c r="C79" s="142" t="s">
        <v>264</v>
      </c>
      <c r="D79" s="65">
        <f>E78+1</f>
        <v>16</v>
      </c>
      <c r="E79" s="66">
        <f>D79+F79-1</f>
        <v>17</v>
      </c>
      <c r="F79" s="66">
        <v>2</v>
      </c>
      <c r="G79" s="86" t="s">
        <v>129</v>
      </c>
      <c r="H79" s="208" t="s">
        <v>138</v>
      </c>
    </row>
    <row r="80" spans="1:9" x14ac:dyDescent="0.25">
      <c r="A80" s="135"/>
      <c r="B80" s="141"/>
      <c r="C80" s="142" t="s">
        <v>265</v>
      </c>
      <c r="D80" s="65">
        <f>E79+1</f>
        <v>18</v>
      </c>
      <c r="E80" s="66">
        <f>D80+F80-1</f>
        <v>24</v>
      </c>
      <c r="F80" s="66">
        <v>7</v>
      </c>
      <c r="G80" s="86" t="s">
        <v>129</v>
      </c>
      <c r="H80" s="208" t="s">
        <v>138</v>
      </c>
    </row>
    <row r="81" spans="1:8" x14ac:dyDescent="0.25">
      <c r="A81" s="135">
        <f>+A77+1</f>
        <v>5</v>
      </c>
      <c r="B81" s="1594" t="s">
        <v>170</v>
      </c>
      <c r="C81" s="1595"/>
      <c r="D81" s="65">
        <f>+E80+1</f>
        <v>25</v>
      </c>
      <c r="E81" s="66">
        <f>D81+F81-1</f>
        <v>25</v>
      </c>
      <c r="F81" s="66">
        <v>1</v>
      </c>
      <c r="G81" s="86" t="s">
        <v>140</v>
      </c>
      <c r="H81" s="150" t="s">
        <v>416</v>
      </c>
    </row>
    <row r="82" spans="1:8" x14ac:dyDescent="0.25">
      <c r="A82" s="132"/>
      <c r="B82" s="1561" t="s">
        <v>143</v>
      </c>
      <c r="C82" s="1562"/>
      <c r="D82" s="1587"/>
      <c r="E82" s="1588"/>
      <c r="F82" s="1588"/>
      <c r="G82" s="1589"/>
      <c r="H82" s="150" t="s">
        <v>324</v>
      </c>
    </row>
    <row r="83" spans="1:8" x14ac:dyDescent="0.25">
      <c r="A83" s="132">
        <f>+A81+1</f>
        <v>6</v>
      </c>
      <c r="B83" s="141"/>
      <c r="C83" s="142" t="s">
        <v>144</v>
      </c>
      <c r="D83" s="65">
        <f>+E81+1</f>
        <v>26</v>
      </c>
      <c r="E83" s="66">
        <f>D83+F83-1</f>
        <v>27</v>
      </c>
      <c r="F83" s="66">
        <v>2</v>
      </c>
      <c r="G83" s="86" t="s">
        <v>140</v>
      </c>
      <c r="H83" s="150" t="s">
        <v>145</v>
      </c>
    </row>
    <row r="84" spans="1:8" x14ac:dyDescent="0.25">
      <c r="A84" s="144">
        <f>+A83+1</f>
        <v>7</v>
      </c>
      <c r="B84" s="152"/>
      <c r="C84" s="142" t="s">
        <v>146</v>
      </c>
      <c r="D84" s="65">
        <f>+E83+1</f>
        <v>28</v>
      </c>
      <c r="E84" s="66">
        <f>D84+F84-1</f>
        <v>31</v>
      </c>
      <c r="F84" s="66">
        <v>4</v>
      </c>
      <c r="G84" s="86" t="s">
        <v>129</v>
      </c>
      <c r="H84" s="150" t="s">
        <v>147</v>
      </c>
    </row>
    <row r="85" spans="1:8" ht="48" x14ac:dyDescent="0.25">
      <c r="A85" s="132"/>
      <c r="B85" s="1561" t="s">
        <v>213</v>
      </c>
      <c r="C85" s="1562"/>
      <c r="D85" s="1587"/>
      <c r="E85" s="1588"/>
      <c r="F85" s="1588"/>
      <c r="G85" s="1589"/>
      <c r="H85" s="194" t="s">
        <v>271</v>
      </c>
    </row>
    <row r="86" spans="1:8" x14ac:dyDescent="0.25">
      <c r="A86" s="132"/>
      <c r="B86" s="210"/>
      <c r="C86" s="449" t="s">
        <v>325</v>
      </c>
      <c r="D86" s="1587"/>
      <c r="E86" s="1588"/>
      <c r="F86" s="1588"/>
      <c r="G86" s="1589"/>
      <c r="H86" s="150"/>
    </row>
    <row r="87" spans="1:8" x14ac:dyDescent="0.25">
      <c r="A87" s="132">
        <f>+A84+1</f>
        <v>8</v>
      </c>
      <c r="B87" s="210"/>
      <c r="C87" s="54" t="s">
        <v>273</v>
      </c>
      <c r="D87" s="65">
        <f>+E84+1</f>
        <v>32</v>
      </c>
      <c r="E87" s="66">
        <f>D87+F87-1</f>
        <v>36</v>
      </c>
      <c r="F87" s="66">
        <v>5</v>
      </c>
      <c r="G87" s="86" t="s">
        <v>129</v>
      </c>
      <c r="H87" s="207" t="s">
        <v>160</v>
      </c>
    </row>
    <row r="88" spans="1:8" x14ac:dyDescent="0.25">
      <c r="A88" s="132">
        <f>A87+1</f>
        <v>9</v>
      </c>
      <c r="B88" s="141"/>
      <c r="C88" s="134" t="s">
        <v>274</v>
      </c>
      <c r="D88" s="65">
        <f>E87+1</f>
        <v>37</v>
      </c>
      <c r="E88" s="66">
        <f>D88+F88-1</f>
        <v>39</v>
      </c>
      <c r="F88" s="66">
        <v>3</v>
      </c>
      <c r="G88" s="86" t="s">
        <v>129</v>
      </c>
      <c r="H88" s="207" t="s">
        <v>160</v>
      </c>
    </row>
    <row r="89" spans="1:8" x14ac:dyDescent="0.25">
      <c r="A89" s="144">
        <f>A88+1</f>
        <v>10</v>
      </c>
      <c r="B89" s="152"/>
      <c r="C89" s="142" t="s">
        <v>219</v>
      </c>
      <c r="D89" s="65">
        <f>E88+1</f>
        <v>40</v>
      </c>
      <c r="E89" s="66">
        <f>D89+F89-1</f>
        <v>44</v>
      </c>
      <c r="F89" s="66">
        <v>5</v>
      </c>
      <c r="G89" s="86" t="s">
        <v>129</v>
      </c>
      <c r="H89" s="207" t="s">
        <v>160</v>
      </c>
    </row>
    <row r="90" spans="1:8" ht="15.75" thickBot="1" x14ac:dyDescent="0.3">
      <c r="A90" s="197">
        <f>A89+1</f>
        <v>11</v>
      </c>
      <c r="B90" s="1592" t="s">
        <v>170</v>
      </c>
      <c r="C90" s="1593"/>
      <c r="D90" s="71">
        <f>E89+1</f>
        <v>45</v>
      </c>
      <c r="E90" s="73">
        <f>D90+F90-1</f>
        <v>167</v>
      </c>
      <c r="F90" s="73">
        <v>123</v>
      </c>
      <c r="G90" s="175" t="s">
        <v>140</v>
      </c>
      <c r="H90" s="271"/>
    </row>
    <row r="91" spans="1:8" ht="15.75" thickBot="1" x14ac:dyDescent="0.3">
      <c r="A91" s="177"/>
      <c r="B91" s="1565" t="s">
        <v>171</v>
      </c>
      <c r="C91" s="1566"/>
      <c r="D91" s="178"/>
      <c r="E91" s="179"/>
      <c r="F91" s="180">
        <f>SUM(F70:F90)</f>
        <v>167</v>
      </c>
      <c r="G91" s="181"/>
      <c r="H91" s="182"/>
    </row>
    <row r="92" spans="1:8" ht="15.75" thickBot="1" x14ac:dyDescent="0.3">
      <c r="A92" s="140"/>
      <c r="B92" s="140"/>
      <c r="C92" s="140"/>
      <c r="D92" s="140"/>
      <c r="E92" s="140"/>
      <c r="F92" s="183"/>
      <c r="G92" s="183"/>
      <c r="H92" s="140"/>
    </row>
    <row r="93" spans="1:8" ht="15.75" thickBot="1" x14ac:dyDescent="0.3">
      <c r="A93" s="1569" t="s">
        <v>220</v>
      </c>
      <c r="B93" s="1571"/>
      <c r="C93" s="1571"/>
      <c r="D93" s="1571"/>
      <c r="E93" s="1571"/>
      <c r="F93" s="1571"/>
      <c r="G93" s="1571"/>
      <c r="H93" s="1570"/>
    </row>
    <row r="94" spans="1:8" ht="15.75" thickBot="1" x14ac:dyDescent="0.3">
      <c r="A94" s="1572" t="s">
        <v>120</v>
      </c>
      <c r="B94" s="1574" t="s">
        <v>121</v>
      </c>
      <c r="C94" s="1575"/>
      <c r="D94" s="40" t="s">
        <v>122</v>
      </c>
      <c r="E94" s="41"/>
      <c r="F94" s="1572" t="s">
        <v>123</v>
      </c>
      <c r="G94" s="1572" t="s">
        <v>124</v>
      </c>
      <c r="H94" s="1572" t="s">
        <v>125</v>
      </c>
    </row>
    <row r="95" spans="1:8" ht="15.75" thickBot="1" x14ac:dyDescent="0.3">
      <c r="A95" s="1580"/>
      <c r="B95" s="1576"/>
      <c r="C95" s="1577"/>
      <c r="D95" s="79" t="s">
        <v>126</v>
      </c>
      <c r="E95" s="79" t="s">
        <v>127</v>
      </c>
      <c r="F95" s="1573"/>
      <c r="G95" s="1573"/>
      <c r="H95" s="1573"/>
    </row>
    <row r="96" spans="1:8" x14ac:dyDescent="0.25">
      <c r="A96" s="160">
        <v>1</v>
      </c>
      <c r="B96" s="1890" t="s">
        <v>128</v>
      </c>
      <c r="C96" s="1891"/>
      <c r="D96" s="584">
        <v>1</v>
      </c>
      <c r="E96" s="163">
        <f>D96+F96-1</f>
        <v>1</v>
      </c>
      <c r="F96" s="163">
        <v>1</v>
      </c>
      <c r="G96" s="164" t="s">
        <v>129</v>
      </c>
      <c r="H96" s="236" t="s">
        <v>608</v>
      </c>
    </row>
    <row r="97" spans="1:8" x14ac:dyDescent="0.25">
      <c r="A97" s="135">
        <f>A96+1</f>
        <v>2</v>
      </c>
      <c r="B97" s="1594" t="s">
        <v>133</v>
      </c>
      <c r="C97" s="1595"/>
      <c r="D97" s="213">
        <f>E96+1</f>
        <v>2</v>
      </c>
      <c r="E97" s="66">
        <f>D97+F97-1</f>
        <v>5</v>
      </c>
      <c r="F97" s="66">
        <v>4</v>
      </c>
      <c r="G97" s="86" t="s">
        <v>129</v>
      </c>
      <c r="H97" s="151" t="s">
        <v>643</v>
      </c>
    </row>
    <row r="98" spans="1:8" x14ac:dyDescent="0.25">
      <c r="A98" s="132"/>
      <c r="B98" s="1726" t="s">
        <v>313</v>
      </c>
      <c r="C98" s="1892"/>
      <c r="D98" s="1881"/>
      <c r="E98" s="1681"/>
      <c r="F98" s="1681"/>
      <c r="G98" s="1682"/>
      <c r="H98" s="150"/>
    </row>
    <row r="99" spans="1:8" ht="36" x14ac:dyDescent="0.25">
      <c r="A99" s="132">
        <f>A97+1</f>
        <v>3</v>
      </c>
      <c r="B99" s="141"/>
      <c r="C99" s="185" t="s">
        <v>314</v>
      </c>
      <c r="D99" s="213">
        <f>E97+1</f>
        <v>6</v>
      </c>
      <c r="E99" s="66">
        <f>D99+F99-1</f>
        <v>6</v>
      </c>
      <c r="F99" s="66">
        <v>1</v>
      </c>
      <c r="G99" s="86" t="s">
        <v>140</v>
      </c>
      <c r="H99" s="189" t="s">
        <v>241</v>
      </c>
    </row>
    <row r="100" spans="1:8" x14ac:dyDescent="0.25">
      <c r="A100" s="144">
        <f>A99+1</f>
        <v>4</v>
      </c>
      <c r="B100" s="141"/>
      <c r="C100" s="192" t="s">
        <v>315</v>
      </c>
      <c r="D100" s="213">
        <f>E99+1</f>
        <v>7</v>
      </c>
      <c r="E100" s="66">
        <f>D100+F100-1</f>
        <v>13</v>
      </c>
      <c r="F100" s="66">
        <v>7</v>
      </c>
      <c r="G100" s="86" t="s">
        <v>129</v>
      </c>
      <c r="H100" s="151" t="s">
        <v>138</v>
      </c>
    </row>
    <row r="101" spans="1:8" x14ac:dyDescent="0.25">
      <c r="A101" s="132">
        <f>A100+1</f>
        <v>5</v>
      </c>
      <c r="B101" s="1594" t="s">
        <v>153</v>
      </c>
      <c r="C101" s="1595"/>
      <c r="D101" s="213">
        <f>E100+1</f>
        <v>14</v>
      </c>
      <c r="E101" s="66">
        <f>D101+F101-1</f>
        <v>14</v>
      </c>
      <c r="F101" s="66">
        <v>1</v>
      </c>
      <c r="G101" s="86" t="s">
        <v>140</v>
      </c>
      <c r="H101" s="150" t="s">
        <v>154</v>
      </c>
    </row>
    <row r="102" spans="1:8" ht="36" x14ac:dyDescent="0.25">
      <c r="A102" s="132"/>
      <c r="B102" s="1561" t="s">
        <v>135</v>
      </c>
      <c r="C102" s="1562"/>
      <c r="D102" s="1881"/>
      <c r="E102" s="1681"/>
      <c r="F102" s="1681"/>
      <c r="G102" s="1682"/>
      <c r="H102" s="168" t="s">
        <v>136</v>
      </c>
    </row>
    <row r="103" spans="1:8" x14ac:dyDescent="0.25">
      <c r="A103" s="132">
        <f>A101+1</f>
        <v>6</v>
      </c>
      <c r="B103" s="141"/>
      <c r="C103" s="206" t="s">
        <v>137</v>
      </c>
      <c r="D103" s="213">
        <f>E101+1</f>
        <v>15</v>
      </c>
      <c r="E103" s="66">
        <f>D103+F103-1</f>
        <v>22</v>
      </c>
      <c r="F103" s="66">
        <v>8</v>
      </c>
      <c r="G103" s="86" t="s">
        <v>129</v>
      </c>
      <c r="H103" s="150" t="s">
        <v>303</v>
      </c>
    </row>
    <row r="104" spans="1:8" x14ac:dyDescent="0.25">
      <c r="A104" s="144">
        <f>A103+1</f>
        <v>7</v>
      </c>
      <c r="B104" s="152"/>
      <c r="C104" s="142" t="s">
        <v>139</v>
      </c>
      <c r="D104" s="213">
        <f>E103+1</f>
        <v>23</v>
      </c>
      <c r="E104" s="66">
        <f>D104+F104-1</f>
        <v>23</v>
      </c>
      <c r="F104" s="66">
        <v>1</v>
      </c>
      <c r="G104" s="86" t="s">
        <v>140</v>
      </c>
      <c r="H104" s="150" t="s">
        <v>141</v>
      </c>
    </row>
    <row r="105" spans="1:8" x14ac:dyDescent="0.25">
      <c r="A105" s="132"/>
      <c r="B105" s="1561" t="s">
        <v>609</v>
      </c>
      <c r="C105" s="1562"/>
      <c r="D105" s="310"/>
      <c r="E105" s="558"/>
      <c r="F105" s="66"/>
      <c r="G105" s="86"/>
      <c r="H105" s="150"/>
    </row>
    <row r="106" spans="1:8" x14ac:dyDescent="0.25">
      <c r="A106" s="132">
        <f>+A104+1</f>
        <v>8</v>
      </c>
      <c r="B106" s="218"/>
      <c r="C106" s="648" t="s">
        <v>610</v>
      </c>
      <c r="D106" s="65">
        <f>+E104+1</f>
        <v>24</v>
      </c>
      <c r="E106" s="66">
        <f>D106+F106-1</f>
        <v>24</v>
      </c>
      <c r="F106" s="66">
        <v>1</v>
      </c>
      <c r="G106" s="86" t="s">
        <v>129</v>
      </c>
      <c r="H106" s="150" t="s">
        <v>611</v>
      </c>
    </row>
    <row r="107" spans="1:8" x14ac:dyDescent="0.25">
      <c r="A107" s="132">
        <f>+A106+1</f>
        <v>9</v>
      </c>
      <c r="B107" s="218"/>
      <c r="C107" s="648" t="s">
        <v>612</v>
      </c>
      <c r="D107" s="65">
        <f>+E106+1</f>
        <v>25</v>
      </c>
      <c r="E107" s="66">
        <f>D107+F107-1</f>
        <v>39</v>
      </c>
      <c r="F107" s="66">
        <v>15</v>
      </c>
      <c r="G107" s="86" t="s">
        <v>140</v>
      </c>
      <c r="H107" s="150"/>
    </row>
    <row r="108" spans="1:8" x14ac:dyDescent="0.25">
      <c r="A108" s="132"/>
      <c r="B108" s="1948" t="s">
        <v>644</v>
      </c>
      <c r="C108" s="1949"/>
      <c r="D108" s="213"/>
      <c r="E108" s="66"/>
      <c r="F108" s="66"/>
      <c r="G108" s="86"/>
      <c r="H108" s="150"/>
    </row>
    <row r="109" spans="1:8" x14ac:dyDescent="0.25">
      <c r="A109" s="132">
        <f>+A107+1</f>
        <v>10</v>
      </c>
      <c r="B109" s="141"/>
      <c r="C109" s="142" t="s">
        <v>247</v>
      </c>
      <c r="D109" s="65">
        <f>+E107+1</f>
        <v>40</v>
      </c>
      <c r="E109" s="66">
        <f>D109+F109-1</f>
        <v>41</v>
      </c>
      <c r="F109" s="66">
        <v>2</v>
      </c>
      <c r="G109" s="86" t="s">
        <v>129</v>
      </c>
      <c r="H109" s="208" t="s">
        <v>614</v>
      </c>
    </row>
    <row r="110" spans="1:8" x14ac:dyDescent="0.25">
      <c r="A110" s="132">
        <f>+A109+1</f>
        <v>11</v>
      </c>
      <c r="B110" s="141"/>
      <c r="C110" s="142" t="s">
        <v>249</v>
      </c>
      <c r="D110" s="65">
        <f>E109+1</f>
        <v>42</v>
      </c>
      <c r="E110" s="66">
        <f>D110+F110-1</f>
        <v>43</v>
      </c>
      <c r="F110" s="66">
        <v>2</v>
      </c>
      <c r="G110" s="86" t="s">
        <v>129</v>
      </c>
      <c r="H110" s="208" t="s">
        <v>615</v>
      </c>
    </row>
    <row r="111" spans="1:8" x14ac:dyDescent="0.25">
      <c r="A111" s="132">
        <f>+A110+1</f>
        <v>12</v>
      </c>
      <c r="B111" s="141"/>
      <c r="C111" s="142" t="s">
        <v>251</v>
      </c>
      <c r="D111" s="65">
        <f>E110+1</f>
        <v>44</v>
      </c>
      <c r="E111" s="66">
        <f>D111+F111-1</f>
        <v>47</v>
      </c>
      <c r="F111" s="66">
        <v>4</v>
      </c>
      <c r="G111" s="86" t="s">
        <v>129</v>
      </c>
      <c r="H111" s="208" t="s">
        <v>645</v>
      </c>
    </row>
    <row r="112" spans="1:8" x14ac:dyDescent="0.25">
      <c r="A112" s="132">
        <f>+A111+1</f>
        <v>13</v>
      </c>
      <c r="B112" s="141"/>
      <c r="C112" s="206" t="s">
        <v>617</v>
      </c>
      <c r="D112" s="213">
        <f>+E111+1</f>
        <v>48</v>
      </c>
      <c r="E112" s="66">
        <f>D112+F112-1</f>
        <v>52</v>
      </c>
      <c r="F112" s="66">
        <v>5</v>
      </c>
      <c r="G112" s="86" t="s">
        <v>129</v>
      </c>
      <c r="H112" s="208" t="s">
        <v>618</v>
      </c>
    </row>
    <row r="113" spans="1:8" x14ac:dyDescent="0.25">
      <c r="A113" s="144">
        <f>A112+1</f>
        <v>14</v>
      </c>
      <c r="B113" s="210" t="s">
        <v>347</v>
      </c>
      <c r="C113" s="449"/>
      <c r="D113" s="213">
        <f>E112+1</f>
        <v>53</v>
      </c>
      <c r="E113" s="66">
        <f>D113+F113-1</f>
        <v>53</v>
      </c>
      <c r="F113" s="66">
        <v>1</v>
      </c>
      <c r="G113" s="86" t="s">
        <v>129</v>
      </c>
      <c r="H113" s="208" t="s">
        <v>621</v>
      </c>
    </row>
    <row r="114" spans="1:8" x14ac:dyDescent="0.25">
      <c r="A114" s="132"/>
      <c r="B114" s="1561" t="s">
        <v>619</v>
      </c>
      <c r="C114" s="1562"/>
      <c r="D114" s="310"/>
      <c r="E114" s="558"/>
      <c r="F114" s="652"/>
      <c r="G114" s="653"/>
      <c r="H114" s="150"/>
    </row>
    <row r="115" spans="1:8" x14ac:dyDescent="0.25">
      <c r="A115" s="132"/>
      <c r="B115" s="1948" t="s">
        <v>622</v>
      </c>
      <c r="C115" s="1949"/>
      <c r="D115" s="213"/>
      <c r="E115" s="66"/>
      <c r="F115" s="652"/>
      <c r="G115" s="653"/>
      <c r="H115" s="195"/>
    </row>
    <row r="116" spans="1:8" x14ac:dyDescent="0.25">
      <c r="A116" s="132">
        <f>+A113+1</f>
        <v>15</v>
      </c>
      <c r="B116" s="210"/>
      <c r="C116" s="142" t="s">
        <v>247</v>
      </c>
      <c r="D116" s="65">
        <f>+E113+1</f>
        <v>54</v>
      </c>
      <c r="E116" s="66">
        <f>D116+F116-1</f>
        <v>55</v>
      </c>
      <c r="F116" s="66">
        <v>2</v>
      </c>
      <c r="G116" s="86" t="s">
        <v>129</v>
      </c>
      <c r="H116" s="208" t="s">
        <v>614</v>
      </c>
    </row>
    <row r="117" spans="1:8" x14ac:dyDescent="0.25">
      <c r="A117" s="132">
        <f>+A116+1</f>
        <v>16</v>
      </c>
      <c r="B117" s="210"/>
      <c r="C117" s="142" t="s">
        <v>249</v>
      </c>
      <c r="D117" s="65">
        <f>E116+1</f>
        <v>56</v>
      </c>
      <c r="E117" s="66">
        <f>D117+F117-1</f>
        <v>57</v>
      </c>
      <c r="F117" s="66">
        <v>2</v>
      </c>
      <c r="G117" s="86" t="s">
        <v>129</v>
      </c>
      <c r="H117" s="208" t="s">
        <v>615</v>
      </c>
    </row>
    <row r="118" spans="1:8" x14ac:dyDescent="0.25">
      <c r="A118" s="132">
        <f>+A117+1</f>
        <v>17</v>
      </c>
      <c r="B118" s="210"/>
      <c r="C118" s="142" t="s">
        <v>251</v>
      </c>
      <c r="D118" s="65">
        <f>E117+1</f>
        <v>58</v>
      </c>
      <c r="E118" s="66">
        <f>D118+F118-1</f>
        <v>61</v>
      </c>
      <c r="F118" s="66">
        <v>4</v>
      </c>
      <c r="G118" s="86" t="s">
        <v>129</v>
      </c>
      <c r="H118" s="208" t="s">
        <v>645</v>
      </c>
    </row>
    <row r="119" spans="1:8" x14ac:dyDescent="0.25">
      <c r="A119" s="132"/>
      <c r="B119" s="1950" t="s">
        <v>623</v>
      </c>
      <c r="C119" s="1951"/>
      <c r="D119" s="65"/>
      <c r="E119" s="66"/>
      <c r="F119" s="66"/>
      <c r="G119" s="86"/>
      <c r="H119" s="654"/>
    </row>
    <row r="120" spans="1:8" x14ac:dyDescent="0.25">
      <c r="A120" s="132">
        <f>+A118+1</f>
        <v>18</v>
      </c>
      <c r="B120" s="141"/>
      <c r="C120" s="206" t="s">
        <v>137</v>
      </c>
      <c r="D120" s="213">
        <f>E118+1</f>
        <v>62</v>
      </c>
      <c r="E120" s="66">
        <f>D120+F120-1</f>
        <v>69</v>
      </c>
      <c r="F120" s="66">
        <v>8</v>
      </c>
      <c r="G120" s="86" t="s">
        <v>129</v>
      </c>
      <c r="H120" s="654"/>
    </row>
    <row r="121" spans="1:8" x14ac:dyDescent="0.25">
      <c r="A121" s="132">
        <f t="shared" ref="A121:A131" si="7">+A120+1</f>
        <v>19</v>
      </c>
      <c r="B121" s="152"/>
      <c r="C121" s="142" t="s">
        <v>139</v>
      </c>
      <c r="D121" s="213">
        <f>E120+1</f>
        <v>70</v>
      </c>
      <c r="E121" s="66">
        <f>D121+F121-1</f>
        <v>70</v>
      </c>
      <c r="F121" s="66">
        <v>1</v>
      </c>
      <c r="G121" s="86" t="s">
        <v>140</v>
      </c>
      <c r="H121" s="208"/>
    </row>
    <row r="122" spans="1:8" x14ac:dyDescent="0.25">
      <c r="A122" s="132">
        <f t="shared" si="7"/>
        <v>20</v>
      </c>
      <c r="B122" s="210"/>
      <c r="C122" s="54" t="s">
        <v>624</v>
      </c>
      <c r="D122" s="213">
        <f>E121+1</f>
        <v>71</v>
      </c>
      <c r="E122" s="66">
        <f>D122+F122-1</f>
        <v>85</v>
      </c>
      <c r="F122" s="66">
        <v>15</v>
      </c>
      <c r="G122" s="86" t="s">
        <v>129</v>
      </c>
      <c r="H122" s="208" t="s">
        <v>149</v>
      </c>
    </row>
    <row r="123" spans="1:8" x14ac:dyDescent="0.25">
      <c r="A123" s="132"/>
      <c r="B123" s="210"/>
      <c r="C123" s="649" t="s">
        <v>625</v>
      </c>
      <c r="D123" s="31"/>
      <c r="E123" s="31"/>
      <c r="F123" s="31"/>
      <c r="G123" s="31"/>
      <c r="H123" s="208"/>
    </row>
    <row r="124" spans="1:8" x14ac:dyDescent="0.25">
      <c r="A124" s="132">
        <f>+A122+1</f>
        <v>21</v>
      </c>
      <c r="B124" s="210"/>
      <c r="C124" s="206" t="s">
        <v>626</v>
      </c>
      <c r="D124" s="213">
        <f>E122+1</f>
        <v>86</v>
      </c>
      <c r="E124" s="66">
        <f>D124+F124-1</f>
        <v>93</v>
      </c>
      <c r="F124" s="66">
        <v>8</v>
      </c>
      <c r="G124" s="86" t="s">
        <v>129</v>
      </c>
      <c r="H124" s="208" t="s">
        <v>149</v>
      </c>
    </row>
    <row r="125" spans="1:8" x14ac:dyDescent="0.25">
      <c r="A125" s="132">
        <f>+A124+1</f>
        <v>22</v>
      </c>
      <c r="B125" s="210"/>
      <c r="C125" s="142" t="s">
        <v>627</v>
      </c>
      <c r="D125" s="213">
        <f>+E124+1</f>
        <v>94</v>
      </c>
      <c r="E125" s="66">
        <f>D125+F125-1</f>
        <v>97</v>
      </c>
      <c r="F125" s="66">
        <v>4</v>
      </c>
      <c r="G125" s="86" t="s">
        <v>129</v>
      </c>
      <c r="H125" s="208"/>
    </row>
    <row r="126" spans="1:8" x14ac:dyDescent="0.25">
      <c r="A126" s="132"/>
      <c r="B126" s="210"/>
      <c r="C126" s="449"/>
      <c r="D126" s="213"/>
      <c r="E126" s="66"/>
      <c r="F126" s="66"/>
      <c r="G126" s="86"/>
      <c r="H126" s="208"/>
    </row>
    <row r="127" spans="1:8" x14ac:dyDescent="0.25">
      <c r="A127" s="132"/>
      <c r="B127" s="1594" t="s">
        <v>646</v>
      </c>
      <c r="C127" s="1595"/>
      <c r="D127" s="213"/>
      <c r="E127" s="66"/>
      <c r="F127" s="66"/>
      <c r="G127" s="86"/>
      <c r="H127" s="208"/>
    </row>
    <row r="128" spans="1:8" x14ac:dyDescent="0.25">
      <c r="A128" s="132">
        <f>+A125+1</f>
        <v>23</v>
      </c>
      <c r="B128" s="210"/>
      <c r="C128" s="142" t="s">
        <v>647</v>
      </c>
      <c r="D128" s="213">
        <f>+E125+1</f>
        <v>98</v>
      </c>
      <c r="E128" s="66">
        <f>D128+F128-1</f>
        <v>98</v>
      </c>
      <c r="F128" s="66">
        <v>1</v>
      </c>
      <c r="G128" s="86" t="s">
        <v>129</v>
      </c>
      <c r="H128" s="208" t="s">
        <v>611</v>
      </c>
    </row>
    <row r="129" spans="1:8" x14ac:dyDescent="0.25">
      <c r="A129" s="132">
        <f t="shared" si="7"/>
        <v>24</v>
      </c>
      <c r="B129" s="210"/>
      <c r="C129" s="142" t="s">
        <v>648</v>
      </c>
      <c r="D129" s="213">
        <f>E128+1</f>
        <v>99</v>
      </c>
      <c r="E129" s="66">
        <f>D129+F129-1</f>
        <v>105</v>
      </c>
      <c r="F129" s="66">
        <v>7</v>
      </c>
      <c r="G129" s="86" t="s">
        <v>129</v>
      </c>
      <c r="H129" s="208"/>
    </row>
    <row r="130" spans="1:8" x14ac:dyDescent="0.25">
      <c r="A130" s="132">
        <f t="shared" si="7"/>
        <v>25</v>
      </c>
      <c r="B130" s="210"/>
      <c r="C130" s="142" t="s">
        <v>649</v>
      </c>
      <c r="D130" s="213">
        <f>E129+1</f>
        <v>106</v>
      </c>
      <c r="E130" s="66">
        <f>D130+F130-1</f>
        <v>112</v>
      </c>
      <c r="F130" s="66">
        <v>7</v>
      </c>
      <c r="G130" s="86" t="s">
        <v>129</v>
      </c>
      <c r="H130" s="208"/>
    </row>
    <row r="131" spans="1:8" x14ac:dyDescent="0.25">
      <c r="A131" s="132">
        <f t="shared" si="7"/>
        <v>26</v>
      </c>
      <c r="B131" s="210"/>
      <c r="C131" s="142" t="s">
        <v>650</v>
      </c>
      <c r="D131" s="213">
        <f>E130+1</f>
        <v>113</v>
      </c>
      <c r="E131" s="66">
        <f>D131+F131-1</f>
        <v>119</v>
      </c>
      <c r="F131" s="66">
        <v>7</v>
      </c>
      <c r="G131" s="86" t="s">
        <v>129</v>
      </c>
      <c r="H131" s="208"/>
    </row>
    <row r="132" spans="1:8" x14ac:dyDescent="0.25">
      <c r="A132" s="132"/>
      <c r="B132" s="1594"/>
      <c r="C132" s="1595"/>
      <c r="D132" s="213"/>
      <c r="E132" s="66"/>
      <c r="F132" s="66"/>
      <c r="G132" s="86"/>
      <c r="H132" s="208"/>
    </row>
    <row r="133" spans="1:8" x14ac:dyDescent="0.25">
      <c r="A133" s="132">
        <f>+A131+1</f>
        <v>27</v>
      </c>
      <c r="B133" s="1594" t="s">
        <v>651</v>
      </c>
      <c r="C133" s="1595"/>
      <c r="D133" s="213">
        <f>+E131+1</f>
        <v>120</v>
      </c>
      <c r="E133" s="66">
        <f>D133+F133-1</f>
        <v>134</v>
      </c>
      <c r="F133" s="66">
        <v>15</v>
      </c>
      <c r="G133" s="86" t="s">
        <v>129</v>
      </c>
      <c r="H133" s="208" t="s">
        <v>149</v>
      </c>
    </row>
    <row r="134" spans="1:8" x14ac:dyDescent="0.25">
      <c r="A134" s="132"/>
      <c r="B134" s="1590" t="s">
        <v>652</v>
      </c>
      <c r="C134" s="1591"/>
      <c r="D134" s="213"/>
      <c r="E134" s="66"/>
      <c r="F134" s="66"/>
      <c r="G134" s="86"/>
      <c r="H134" s="150"/>
    </row>
    <row r="135" spans="1:8" x14ac:dyDescent="0.25">
      <c r="A135" s="132">
        <f>+A133+1</f>
        <v>28</v>
      </c>
      <c r="B135" s="210"/>
      <c r="C135" s="206" t="s">
        <v>626</v>
      </c>
      <c r="D135" s="213">
        <f>E133+1</f>
        <v>135</v>
      </c>
      <c r="E135" s="66">
        <f>D135+F135-1</f>
        <v>142</v>
      </c>
      <c r="F135" s="66">
        <v>8</v>
      </c>
      <c r="G135" s="86" t="s">
        <v>129</v>
      </c>
      <c r="H135" s="208" t="s">
        <v>149</v>
      </c>
    </row>
    <row r="136" spans="1:8" x14ac:dyDescent="0.25">
      <c r="A136" s="132">
        <f>+A135+1</f>
        <v>29</v>
      </c>
      <c r="B136" s="210"/>
      <c r="C136" s="142" t="s">
        <v>627</v>
      </c>
      <c r="D136" s="213">
        <f>+E135+1</f>
        <v>143</v>
      </c>
      <c r="E136" s="66">
        <f>D136+F136-1</f>
        <v>146</v>
      </c>
      <c r="F136" s="66">
        <v>4</v>
      </c>
      <c r="G136" s="86" t="s">
        <v>129</v>
      </c>
      <c r="H136" s="150"/>
    </row>
    <row r="137" spans="1:8" x14ac:dyDescent="0.25">
      <c r="A137" s="132"/>
      <c r="B137" s="1567" t="s">
        <v>653</v>
      </c>
      <c r="C137" s="1568"/>
      <c r="D137" s="213"/>
      <c r="E137" s="66"/>
      <c r="F137" s="66"/>
      <c r="G137" s="86"/>
      <c r="H137" s="150"/>
    </row>
    <row r="138" spans="1:8" x14ac:dyDescent="0.25">
      <c r="A138" s="132">
        <f>+A136+1</f>
        <v>30</v>
      </c>
      <c r="B138" s="210"/>
      <c r="C138" s="142" t="s">
        <v>247</v>
      </c>
      <c r="D138" s="65">
        <f>+E136+1</f>
        <v>147</v>
      </c>
      <c r="E138" s="66">
        <f>D138+F138-1</f>
        <v>148</v>
      </c>
      <c r="F138" s="66">
        <v>2</v>
      </c>
      <c r="G138" s="86" t="s">
        <v>129</v>
      </c>
      <c r="H138" s="208" t="s">
        <v>614</v>
      </c>
    </row>
    <row r="139" spans="1:8" x14ac:dyDescent="0.25">
      <c r="A139" s="132">
        <f>+A138+1</f>
        <v>31</v>
      </c>
      <c r="B139" s="210"/>
      <c r="C139" s="142" t="s">
        <v>249</v>
      </c>
      <c r="D139" s="65">
        <f>E138+1</f>
        <v>149</v>
      </c>
      <c r="E139" s="66">
        <f>D139+F139-1</f>
        <v>150</v>
      </c>
      <c r="F139" s="66">
        <v>2</v>
      </c>
      <c r="G139" s="86" t="s">
        <v>129</v>
      </c>
      <c r="H139" s="208" t="s">
        <v>615</v>
      </c>
    </row>
    <row r="140" spans="1:8" x14ac:dyDescent="0.25">
      <c r="A140" s="132">
        <f>+A139+1</f>
        <v>32</v>
      </c>
      <c r="B140" s="210"/>
      <c r="C140" s="142" t="s">
        <v>251</v>
      </c>
      <c r="D140" s="65">
        <f>E139+1</f>
        <v>151</v>
      </c>
      <c r="E140" s="66">
        <f>D140+F140-1</f>
        <v>154</v>
      </c>
      <c r="F140" s="66">
        <v>4</v>
      </c>
      <c r="G140" s="86" t="s">
        <v>129</v>
      </c>
      <c r="H140" s="655" t="s">
        <v>654</v>
      </c>
    </row>
    <row r="141" spans="1:8" x14ac:dyDescent="0.25">
      <c r="A141" s="132"/>
      <c r="B141" s="1590"/>
      <c r="C141" s="1591"/>
      <c r="D141" s="65"/>
      <c r="E141" s="66"/>
      <c r="F141" s="66"/>
      <c r="G141" s="86"/>
      <c r="H141" s="150"/>
    </row>
    <row r="142" spans="1:8" ht="48" x14ac:dyDescent="0.25">
      <c r="A142" s="132"/>
      <c r="B142" s="1581" t="s">
        <v>213</v>
      </c>
      <c r="C142" s="1582"/>
      <c r="D142" s="1587"/>
      <c r="E142" s="1588"/>
      <c r="F142" s="1588"/>
      <c r="G142" s="1589"/>
      <c r="H142" s="194" t="s">
        <v>271</v>
      </c>
    </row>
    <row r="143" spans="1:8" x14ac:dyDescent="0.25">
      <c r="A143" s="132"/>
      <c r="B143" s="210"/>
      <c r="C143" s="449" t="s">
        <v>325</v>
      </c>
      <c r="D143" s="1587"/>
      <c r="E143" s="1588"/>
      <c r="F143" s="1588"/>
      <c r="G143" s="1589"/>
      <c r="H143" s="207"/>
    </row>
    <row r="144" spans="1:8" x14ac:dyDescent="0.25">
      <c r="A144" s="132">
        <f>+A140+1</f>
        <v>33</v>
      </c>
      <c r="B144" s="141"/>
      <c r="C144" s="185" t="s">
        <v>273</v>
      </c>
      <c r="D144" s="213">
        <f>+E140+1</f>
        <v>155</v>
      </c>
      <c r="E144" s="66">
        <f>D144+F144-1</f>
        <v>159</v>
      </c>
      <c r="F144" s="66">
        <v>5</v>
      </c>
      <c r="G144" s="86" t="s">
        <v>129</v>
      </c>
      <c r="H144" s="207" t="s">
        <v>160</v>
      </c>
    </row>
    <row r="145" spans="1:8" x14ac:dyDescent="0.25">
      <c r="A145" s="132">
        <f>A144+1</f>
        <v>34</v>
      </c>
      <c r="B145" s="141"/>
      <c r="C145" s="134" t="s">
        <v>274</v>
      </c>
      <c r="D145" s="213">
        <f>E144+1</f>
        <v>160</v>
      </c>
      <c r="E145" s="66">
        <f>D145+F145-1</f>
        <v>162</v>
      </c>
      <c r="F145" s="66">
        <v>3</v>
      </c>
      <c r="G145" s="86" t="s">
        <v>129</v>
      </c>
      <c r="H145" s="207" t="s">
        <v>160</v>
      </c>
    </row>
    <row r="146" spans="1:8" ht="15.75" thickBot="1" x14ac:dyDescent="0.3">
      <c r="A146" s="197">
        <f>A145+1</f>
        <v>35</v>
      </c>
      <c r="B146" s="650"/>
      <c r="C146" s="575" t="s">
        <v>219</v>
      </c>
      <c r="D146" s="198">
        <f>E145+1</f>
        <v>163</v>
      </c>
      <c r="E146" s="73">
        <f>D146+F146-1</f>
        <v>167</v>
      </c>
      <c r="F146" s="73">
        <v>5</v>
      </c>
      <c r="G146" s="175" t="s">
        <v>129</v>
      </c>
      <c r="H146" s="512" t="s">
        <v>160</v>
      </c>
    </row>
    <row r="147" spans="1:8" ht="15.75" thickBot="1" x14ac:dyDescent="0.3">
      <c r="A147" s="177"/>
      <c r="B147" s="1565" t="s">
        <v>171</v>
      </c>
      <c r="C147" s="1566"/>
      <c r="D147" s="178"/>
      <c r="E147" s="179"/>
      <c r="F147" s="180">
        <f>SUM(F96:F146)</f>
        <v>167</v>
      </c>
      <c r="G147" s="181"/>
      <c r="H147" s="182"/>
    </row>
    <row r="148" spans="1:8" ht="15.75" thickBot="1" x14ac:dyDescent="0.3">
      <c r="A148" s="140"/>
      <c r="B148" s="140"/>
      <c r="C148" s="140"/>
      <c r="D148" s="140"/>
      <c r="E148" s="140"/>
      <c r="F148" s="181"/>
      <c r="G148" s="181"/>
      <c r="H148" s="212"/>
    </row>
    <row r="149" spans="1:8" ht="15.75" thickBot="1" x14ac:dyDescent="0.3">
      <c r="A149" s="1569" t="s">
        <v>238</v>
      </c>
      <c r="B149" s="1571"/>
      <c r="C149" s="1571"/>
      <c r="D149" s="1571"/>
      <c r="E149" s="1571"/>
      <c r="F149" s="1571"/>
      <c r="G149" s="1571"/>
      <c r="H149" s="1570"/>
    </row>
    <row r="150" spans="1:8" ht="15.75" thickBot="1" x14ac:dyDescent="0.3">
      <c r="A150" s="1572" t="s">
        <v>120</v>
      </c>
      <c r="B150" s="1574" t="s">
        <v>121</v>
      </c>
      <c r="C150" s="1575"/>
      <c r="D150" s="40" t="s">
        <v>122</v>
      </c>
      <c r="E150" s="41"/>
      <c r="F150" s="1572" t="s">
        <v>123</v>
      </c>
      <c r="G150" s="1572" t="s">
        <v>124</v>
      </c>
      <c r="H150" s="1572" t="s">
        <v>125</v>
      </c>
    </row>
    <row r="151" spans="1:8" ht="15.75" thickBot="1" x14ac:dyDescent="0.3">
      <c r="A151" s="1580"/>
      <c r="B151" s="1576"/>
      <c r="C151" s="1577"/>
      <c r="D151" s="79" t="s">
        <v>192</v>
      </c>
      <c r="E151" s="79" t="s">
        <v>193</v>
      </c>
      <c r="F151" s="1573"/>
      <c r="G151" s="1573"/>
      <c r="H151" s="1573"/>
    </row>
    <row r="152" spans="1:8" x14ac:dyDescent="0.25">
      <c r="A152" s="301"/>
      <c r="B152" s="1709" t="s">
        <v>128</v>
      </c>
      <c r="C152" s="1732"/>
      <c r="D152" s="1598"/>
      <c r="E152" s="1599"/>
      <c r="F152" s="1599"/>
      <c r="G152" s="1600"/>
      <c r="H152" s="236"/>
    </row>
    <row r="153" spans="1:8" x14ac:dyDescent="0.25">
      <c r="A153" s="302">
        <v>1</v>
      </c>
      <c r="B153" s="141"/>
      <c r="C153" s="185" t="s">
        <v>239</v>
      </c>
      <c r="D153" s="65">
        <v>1</v>
      </c>
      <c r="E153" s="66">
        <f>D153+F153-1</f>
        <v>1</v>
      </c>
      <c r="F153" s="66">
        <v>1</v>
      </c>
      <c r="G153" s="86" t="s">
        <v>129</v>
      </c>
      <c r="H153" s="151" t="s">
        <v>240</v>
      </c>
    </row>
    <row r="154" spans="1:8" x14ac:dyDescent="0.25">
      <c r="A154" s="302">
        <f>A153+1</f>
        <v>2</v>
      </c>
      <c r="B154" s="141"/>
      <c r="C154" s="187" t="s">
        <v>266</v>
      </c>
      <c r="D154" s="65">
        <f>E153+1</f>
        <v>2</v>
      </c>
      <c r="E154" s="66">
        <f>D154+F154-1</f>
        <v>2</v>
      </c>
      <c r="F154" s="66">
        <v>1</v>
      </c>
      <c r="G154" s="86" t="s">
        <v>129</v>
      </c>
      <c r="H154" s="151" t="s">
        <v>176</v>
      </c>
    </row>
    <row r="155" spans="1:8" x14ac:dyDescent="0.25">
      <c r="A155" s="214">
        <f>A154+1</f>
        <v>3</v>
      </c>
      <c r="B155" s="1594" t="s">
        <v>133</v>
      </c>
      <c r="C155" s="1595"/>
      <c r="D155" s="65">
        <f>E154+1</f>
        <v>3</v>
      </c>
      <c r="E155" s="66">
        <f>D155+F155-1</f>
        <v>6</v>
      </c>
      <c r="F155" s="66">
        <v>4</v>
      </c>
      <c r="G155" s="86" t="s">
        <v>129</v>
      </c>
      <c r="H155" s="67" t="s">
        <v>643</v>
      </c>
    </row>
    <row r="156" spans="1:8" x14ac:dyDescent="0.25">
      <c r="A156" s="302"/>
      <c r="B156" s="1726" t="s">
        <v>313</v>
      </c>
      <c r="C156" s="1892"/>
      <c r="D156" s="1680"/>
      <c r="E156" s="1681"/>
      <c r="F156" s="1681"/>
      <c r="G156" s="1682"/>
      <c r="H156" s="150"/>
    </row>
    <row r="157" spans="1:8" ht="36" x14ac:dyDescent="0.25">
      <c r="A157" s="302">
        <f>A155+1</f>
        <v>4</v>
      </c>
      <c r="B157" s="141"/>
      <c r="C157" s="185" t="s">
        <v>314</v>
      </c>
      <c r="D157" s="65">
        <f>E155+1</f>
        <v>7</v>
      </c>
      <c r="E157" s="66">
        <f>D157+F157-1</f>
        <v>7</v>
      </c>
      <c r="F157" s="66">
        <v>1</v>
      </c>
      <c r="G157" s="86" t="s">
        <v>140</v>
      </c>
      <c r="H157" s="189" t="s">
        <v>241</v>
      </c>
    </row>
    <row r="158" spans="1:8" x14ac:dyDescent="0.25">
      <c r="A158" s="305">
        <f>A157+1</f>
        <v>5</v>
      </c>
      <c r="B158" s="141"/>
      <c r="C158" s="192" t="s">
        <v>315</v>
      </c>
      <c r="D158" s="65">
        <f>E157+1</f>
        <v>8</v>
      </c>
      <c r="E158" s="66">
        <f>D158+F158-1</f>
        <v>14</v>
      </c>
      <c r="F158" s="66">
        <v>7</v>
      </c>
      <c r="G158" s="86" t="s">
        <v>129</v>
      </c>
      <c r="H158" s="151" t="s">
        <v>138</v>
      </c>
    </row>
    <row r="159" spans="1:8" ht="36" x14ac:dyDescent="0.25">
      <c r="A159" s="302"/>
      <c r="B159" s="1561" t="s">
        <v>135</v>
      </c>
      <c r="C159" s="1562"/>
      <c r="D159" s="1680"/>
      <c r="E159" s="1681"/>
      <c r="F159" s="1681"/>
      <c r="G159" s="1682"/>
      <c r="H159" s="168" t="s">
        <v>136</v>
      </c>
    </row>
    <row r="160" spans="1:8" x14ac:dyDescent="0.25">
      <c r="A160" s="302">
        <f>A158+1</f>
        <v>6</v>
      </c>
      <c r="B160" s="141"/>
      <c r="C160" s="142" t="s">
        <v>137</v>
      </c>
      <c r="D160" s="65">
        <f>E158+1</f>
        <v>15</v>
      </c>
      <c r="E160" s="66">
        <f>D160+F160-1</f>
        <v>22</v>
      </c>
      <c r="F160" s="66">
        <v>8</v>
      </c>
      <c r="G160" s="86" t="s">
        <v>129</v>
      </c>
      <c r="H160" s="150" t="s">
        <v>303</v>
      </c>
    </row>
    <row r="161" spans="1:8" x14ac:dyDescent="0.25">
      <c r="A161" s="305">
        <f>A160+1</f>
        <v>7</v>
      </c>
      <c r="B161" s="152"/>
      <c r="C161" s="142" t="s">
        <v>139</v>
      </c>
      <c r="D161" s="65">
        <f>E160+1</f>
        <v>23</v>
      </c>
      <c r="E161" s="66">
        <f>D161+F161-1</f>
        <v>23</v>
      </c>
      <c r="F161" s="66">
        <v>1</v>
      </c>
      <c r="G161" s="86" t="s">
        <v>140</v>
      </c>
      <c r="H161" s="150" t="s">
        <v>224</v>
      </c>
    </row>
    <row r="162" spans="1:8" x14ac:dyDescent="0.25">
      <c r="A162" s="557"/>
      <c r="B162" s="1578"/>
      <c r="C162" s="1579"/>
      <c r="D162" s="65"/>
      <c r="E162" s="66"/>
      <c r="F162" s="66"/>
      <c r="G162" s="86"/>
      <c r="H162" s="150"/>
    </row>
    <row r="163" spans="1:8" x14ac:dyDescent="0.25">
      <c r="A163" s="132">
        <f>+A161+1</f>
        <v>8</v>
      </c>
      <c r="B163" s="1594" t="s">
        <v>655</v>
      </c>
      <c r="C163" s="1595"/>
      <c r="D163" s="213">
        <f>+E161+1</f>
        <v>24</v>
      </c>
      <c r="E163" s="66">
        <f>D163+F163-1</f>
        <v>43</v>
      </c>
      <c r="F163" s="66">
        <v>20</v>
      </c>
      <c r="G163" s="86" t="s">
        <v>129</v>
      </c>
      <c r="H163" s="150" t="s">
        <v>149</v>
      </c>
    </row>
    <row r="164" spans="1:8" x14ac:dyDescent="0.25">
      <c r="A164" s="132"/>
      <c r="B164" s="1590" t="s">
        <v>656</v>
      </c>
      <c r="C164" s="1591"/>
      <c r="D164" s="213"/>
      <c r="E164" s="66"/>
      <c r="F164" s="66"/>
      <c r="G164" s="86"/>
      <c r="H164" s="150" t="s">
        <v>149</v>
      </c>
    </row>
    <row r="165" spans="1:8" x14ac:dyDescent="0.25">
      <c r="A165" s="132">
        <f>+A163+1</f>
        <v>9</v>
      </c>
      <c r="B165" s="210"/>
      <c r="C165" s="206" t="s">
        <v>626</v>
      </c>
      <c r="D165" s="213">
        <f>E163+1</f>
        <v>44</v>
      </c>
      <c r="E165" s="66">
        <f>D165+F165-1</f>
        <v>55</v>
      </c>
      <c r="F165" s="66">
        <v>12</v>
      </c>
      <c r="G165" s="86" t="s">
        <v>129</v>
      </c>
      <c r="H165" s="150" t="s">
        <v>149</v>
      </c>
    </row>
    <row r="166" spans="1:8" x14ac:dyDescent="0.25">
      <c r="A166" s="132">
        <f>+A165+1</f>
        <v>10</v>
      </c>
      <c r="B166" s="210"/>
      <c r="C166" s="142" t="s">
        <v>627</v>
      </c>
      <c r="D166" s="213">
        <f>+E165+1</f>
        <v>56</v>
      </c>
      <c r="E166" s="66">
        <f>D166+F166-1</f>
        <v>59</v>
      </c>
      <c r="F166" s="66">
        <v>4</v>
      </c>
      <c r="G166" s="86" t="s">
        <v>129</v>
      </c>
      <c r="H166" s="150" t="s">
        <v>149</v>
      </c>
    </row>
    <row r="167" spans="1:8" ht="48.75" x14ac:dyDescent="0.25">
      <c r="A167" s="305">
        <f>+A166+1</f>
        <v>11</v>
      </c>
      <c r="B167" s="1594" t="s">
        <v>243</v>
      </c>
      <c r="C167" s="1595"/>
      <c r="D167" s="65">
        <f>+E166+1</f>
        <v>60</v>
      </c>
      <c r="E167" s="66">
        <f>D167+F167-1</f>
        <v>66</v>
      </c>
      <c r="F167" s="66">
        <v>7</v>
      </c>
      <c r="G167" s="86" t="s">
        <v>129</v>
      </c>
      <c r="H167" s="166" t="s">
        <v>244</v>
      </c>
    </row>
    <row r="168" spans="1:8" ht="72.75" x14ac:dyDescent="0.25">
      <c r="A168" s="302"/>
      <c r="B168" s="1561" t="s">
        <v>245</v>
      </c>
      <c r="C168" s="1562"/>
      <c r="D168" s="1680"/>
      <c r="E168" s="1681"/>
      <c r="F168" s="1681"/>
      <c r="G168" s="1682"/>
      <c r="H168" s="138" t="s">
        <v>246</v>
      </c>
    </row>
    <row r="169" spans="1:8" x14ac:dyDescent="0.25">
      <c r="A169" s="302">
        <f>A167+1</f>
        <v>12</v>
      </c>
      <c r="B169" s="141"/>
      <c r="C169" s="142" t="s">
        <v>247</v>
      </c>
      <c r="D169" s="65">
        <f>E167+1</f>
        <v>67</v>
      </c>
      <c r="E169" s="66">
        <f>D169+F169-1</f>
        <v>68</v>
      </c>
      <c r="F169" s="66">
        <v>2</v>
      </c>
      <c r="G169" s="86" t="s">
        <v>129</v>
      </c>
      <c r="H169" s="208" t="s">
        <v>248</v>
      </c>
    </row>
    <row r="170" spans="1:8" ht="36" x14ac:dyDescent="0.25">
      <c r="A170" s="302">
        <f>A169+1</f>
        <v>13</v>
      </c>
      <c r="B170" s="141"/>
      <c r="C170" s="142" t="s">
        <v>249</v>
      </c>
      <c r="D170" s="65">
        <f>E169+1</f>
        <v>69</v>
      </c>
      <c r="E170" s="66">
        <f>D170+F170-1</f>
        <v>71</v>
      </c>
      <c r="F170" s="66">
        <v>3</v>
      </c>
      <c r="G170" s="86" t="s">
        <v>140</v>
      </c>
      <c r="H170" s="143" t="s">
        <v>250</v>
      </c>
    </row>
    <row r="171" spans="1:8" x14ac:dyDescent="0.25">
      <c r="A171" s="305">
        <f>A170+1</f>
        <v>14</v>
      </c>
      <c r="B171" s="145"/>
      <c r="C171" s="142" t="s">
        <v>251</v>
      </c>
      <c r="D171" s="65">
        <f>E170+1</f>
        <v>72</v>
      </c>
      <c r="E171" s="66">
        <f>D171+F171-1</f>
        <v>75</v>
      </c>
      <c r="F171" s="66">
        <v>4</v>
      </c>
      <c r="G171" s="86" t="s">
        <v>129</v>
      </c>
      <c r="H171" s="208" t="s">
        <v>252</v>
      </c>
    </row>
    <row r="172" spans="1:8" x14ac:dyDescent="0.25">
      <c r="A172" s="141"/>
      <c r="B172" s="1561" t="s">
        <v>253</v>
      </c>
      <c r="C172" s="1562"/>
      <c r="D172" s="1587"/>
      <c r="E172" s="1588"/>
      <c r="F172" s="1588"/>
      <c r="G172" s="1589"/>
      <c r="H172" s="150"/>
    </row>
    <row r="173" spans="1:8" x14ac:dyDescent="0.25">
      <c r="A173" s="132">
        <f>+A171+1</f>
        <v>15</v>
      </c>
      <c r="B173" s="141"/>
      <c r="C173" s="206" t="s">
        <v>222</v>
      </c>
      <c r="D173" s="65">
        <f>+E171+1</f>
        <v>76</v>
      </c>
      <c r="E173" s="66">
        <f>D173+F173-1</f>
        <v>83</v>
      </c>
      <c r="F173" s="66">
        <v>8</v>
      </c>
      <c r="G173" s="86" t="s">
        <v>129</v>
      </c>
      <c r="H173" s="151" t="s">
        <v>303</v>
      </c>
    </row>
    <row r="174" spans="1:8" x14ac:dyDescent="0.25">
      <c r="A174" s="144">
        <f>A173+1</f>
        <v>16</v>
      </c>
      <c r="B174" s="152"/>
      <c r="C174" s="142" t="s">
        <v>254</v>
      </c>
      <c r="D174" s="65">
        <f>E173+1</f>
        <v>84</v>
      </c>
      <c r="E174" s="66">
        <f>D174+F174-1</f>
        <v>84</v>
      </c>
      <c r="F174" s="66">
        <v>1</v>
      </c>
      <c r="G174" s="86" t="s">
        <v>140</v>
      </c>
      <c r="H174" s="150" t="s">
        <v>141</v>
      </c>
    </row>
    <row r="175" spans="1:8" ht="15.75" thickBot="1" x14ac:dyDescent="0.3">
      <c r="A175" s="197">
        <f>A174+1</f>
        <v>17</v>
      </c>
      <c r="B175" s="1592" t="s">
        <v>170</v>
      </c>
      <c r="C175" s="1593"/>
      <c r="D175" s="71">
        <f>E174+1</f>
        <v>85</v>
      </c>
      <c r="E175" s="73">
        <f>D175+F175-1</f>
        <v>167</v>
      </c>
      <c r="F175" s="73">
        <f>+F176-D175+1</f>
        <v>83</v>
      </c>
      <c r="G175" s="175" t="s">
        <v>140</v>
      </c>
      <c r="H175" s="271"/>
    </row>
    <row r="176" spans="1:8" ht="15.75" thickBot="1" x14ac:dyDescent="0.3">
      <c r="A176" s="177"/>
      <c r="B176" s="1565" t="s">
        <v>171</v>
      </c>
      <c r="C176" s="1566"/>
      <c r="D176" s="360"/>
      <c r="E176" s="361"/>
      <c r="F176" s="202">
        <f>F147</f>
        <v>167</v>
      </c>
      <c r="G176" s="181"/>
      <c r="H176" s="212"/>
    </row>
    <row r="177" spans="1:8" x14ac:dyDescent="0.25">
      <c r="A177" s="140"/>
      <c r="B177" s="140"/>
      <c r="C177" s="140"/>
      <c r="D177" s="140"/>
      <c r="E177" s="140"/>
      <c r="F177" s="181"/>
      <c r="G177" s="181"/>
      <c r="H177" s="212"/>
    </row>
    <row r="178" spans="1:8" x14ac:dyDescent="0.25">
      <c r="A178" s="140"/>
      <c r="B178" s="140"/>
      <c r="C178" s="140"/>
      <c r="D178" s="140"/>
      <c r="E178" s="140"/>
      <c r="F178" s="181"/>
      <c r="G178" s="181"/>
      <c r="H178" s="212"/>
    </row>
  </sheetData>
  <mergeCells count="125">
    <mergeCell ref="B172:C172"/>
    <mergeCell ref="D172:G172"/>
    <mergeCell ref="B175:C175"/>
    <mergeCell ref="B176:C176"/>
    <mergeCell ref="B162:C162"/>
    <mergeCell ref="B163:C163"/>
    <mergeCell ref="B164:C164"/>
    <mergeCell ref="B167:C167"/>
    <mergeCell ref="B168:C168"/>
    <mergeCell ref="D168:G168"/>
    <mergeCell ref="B152:C152"/>
    <mergeCell ref="D152:G152"/>
    <mergeCell ref="B155:C155"/>
    <mergeCell ref="B156:C156"/>
    <mergeCell ref="D156:G156"/>
    <mergeCell ref="B159:C159"/>
    <mergeCell ref="D159:G159"/>
    <mergeCell ref="D142:G142"/>
    <mergeCell ref="D143:G143"/>
    <mergeCell ref="B147:C147"/>
    <mergeCell ref="A149:H149"/>
    <mergeCell ref="A150:A151"/>
    <mergeCell ref="B150:C151"/>
    <mergeCell ref="F150:F151"/>
    <mergeCell ref="G150:G151"/>
    <mergeCell ref="H150:H151"/>
    <mergeCell ref="B132:C132"/>
    <mergeCell ref="B133:C133"/>
    <mergeCell ref="B134:C134"/>
    <mergeCell ref="B137:C137"/>
    <mergeCell ref="B141:C141"/>
    <mergeCell ref="B142:C142"/>
    <mergeCell ref="B105:C105"/>
    <mergeCell ref="B108:C108"/>
    <mergeCell ref="B114:C114"/>
    <mergeCell ref="B115:C115"/>
    <mergeCell ref="B119:C119"/>
    <mergeCell ref="B127:C127"/>
    <mergeCell ref="B96:C96"/>
    <mergeCell ref="B97:C97"/>
    <mergeCell ref="B98:C98"/>
    <mergeCell ref="D98:G98"/>
    <mergeCell ref="B101:C101"/>
    <mergeCell ref="B102:C102"/>
    <mergeCell ref="D102:G102"/>
    <mergeCell ref="B90:C90"/>
    <mergeCell ref="B91:C91"/>
    <mergeCell ref="A93:H93"/>
    <mergeCell ref="A94:A95"/>
    <mergeCell ref="B94:C95"/>
    <mergeCell ref="F94:F95"/>
    <mergeCell ref="G94:G95"/>
    <mergeCell ref="H94:H95"/>
    <mergeCell ref="B81:C81"/>
    <mergeCell ref="B82:C82"/>
    <mergeCell ref="D82:G82"/>
    <mergeCell ref="B85:C85"/>
    <mergeCell ref="D85:G85"/>
    <mergeCell ref="D86:G86"/>
    <mergeCell ref="H67:H68"/>
    <mergeCell ref="B69:C69"/>
    <mergeCell ref="D69:G69"/>
    <mergeCell ref="B73:C73"/>
    <mergeCell ref="D73:G73"/>
    <mergeCell ref="B77:C77"/>
    <mergeCell ref="D77:G77"/>
    <mergeCell ref="B64:C64"/>
    <mergeCell ref="B65:C65"/>
    <mergeCell ref="A67:A68"/>
    <mergeCell ref="B67:C68"/>
    <mergeCell ref="F67:F68"/>
    <mergeCell ref="G67:G68"/>
    <mergeCell ref="B57:C57"/>
    <mergeCell ref="D57:G57"/>
    <mergeCell ref="B60:C60"/>
    <mergeCell ref="B61:C61"/>
    <mergeCell ref="B62:C62"/>
    <mergeCell ref="B63:C63"/>
    <mergeCell ref="B48:C48"/>
    <mergeCell ref="B49:C49"/>
    <mergeCell ref="D49:G49"/>
    <mergeCell ref="D50:G50"/>
    <mergeCell ref="D53:G53"/>
    <mergeCell ref="B56:C56"/>
    <mergeCell ref="B40:C40"/>
    <mergeCell ref="D40:G40"/>
    <mergeCell ref="B43:C43"/>
    <mergeCell ref="B44:C44"/>
    <mergeCell ref="B45:C45"/>
    <mergeCell ref="D45:G45"/>
    <mergeCell ref="B32:C32"/>
    <mergeCell ref="B33:C33"/>
    <mergeCell ref="B35:C35"/>
    <mergeCell ref="A37:H37"/>
    <mergeCell ref="A38:A39"/>
    <mergeCell ref="B38:C39"/>
    <mergeCell ref="F38:F39"/>
    <mergeCell ref="G38:G39"/>
    <mergeCell ref="H38:H39"/>
    <mergeCell ref="B22:C22"/>
    <mergeCell ref="B23:C23"/>
    <mergeCell ref="D23:G23"/>
    <mergeCell ref="B27:C27"/>
    <mergeCell ref="D27:G27"/>
    <mergeCell ref="B31:C31"/>
    <mergeCell ref="B15:C15"/>
    <mergeCell ref="D15:G15"/>
    <mergeCell ref="B18:C18"/>
    <mergeCell ref="B19:C19"/>
    <mergeCell ref="B20:C20"/>
    <mergeCell ref="B21:C21"/>
    <mergeCell ref="B8:C8"/>
    <mergeCell ref="B9:C9"/>
    <mergeCell ref="B10:C10"/>
    <mergeCell ref="B11:C11"/>
    <mergeCell ref="D11:G11"/>
    <mergeCell ref="B12:C12"/>
    <mergeCell ref="A2:B2"/>
    <mergeCell ref="A3:H3"/>
    <mergeCell ref="A5:H5"/>
    <mergeCell ref="A6:A7"/>
    <mergeCell ref="B6:C7"/>
    <mergeCell ref="F6:F7"/>
    <mergeCell ref="G6:G7"/>
    <mergeCell ref="H6:H7"/>
  </mergeCells>
  <hyperlinks>
    <hyperlink ref="A1" location="INDICE!A1" display="ÍNDICE" xr:uid="{00000000-0004-0000-1100-000000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155"/>
  <sheetViews>
    <sheetView topLeftCell="A91" workbookViewId="0"/>
  </sheetViews>
  <sheetFormatPr baseColWidth="10" defaultColWidth="11.42578125" defaultRowHeight="15" x14ac:dyDescent="0.25"/>
  <cols>
    <col min="1" max="1" width="6.7109375" style="689" customWidth="1"/>
    <col min="2" max="2" width="13.7109375" style="689" customWidth="1"/>
    <col min="3" max="3" width="30.7109375" style="689" customWidth="1"/>
    <col min="4" max="5" width="10.7109375" style="689" customWidth="1"/>
    <col min="6" max="7" width="10.7109375" style="734" customWidth="1"/>
    <col min="8" max="8" width="42.7109375" style="738" customWidth="1"/>
    <col min="257" max="257" width="6.7109375" customWidth="1"/>
    <col min="258" max="258" width="13.7109375" customWidth="1"/>
    <col min="259" max="259" width="30.7109375" customWidth="1"/>
    <col min="260" max="263" width="10.7109375" customWidth="1"/>
    <col min="264" max="264" width="42.7109375" customWidth="1"/>
    <col min="513" max="513" width="6.7109375" customWidth="1"/>
    <col min="514" max="514" width="13.7109375" customWidth="1"/>
    <col min="515" max="515" width="30.7109375" customWidth="1"/>
    <col min="516" max="519" width="10.7109375" customWidth="1"/>
    <col min="520" max="520" width="42.7109375" customWidth="1"/>
    <col min="769" max="769" width="6.7109375" customWidth="1"/>
    <col min="770" max="770" width="13.7109375" customWidth="1"/>
    <col min="771" max="771" width="30.7109375" customWidth="1"/>
    <col min="772" max="775" width="10.7109375" customWidth="1"/>
    <col min="776" max="776" width="42.7109375" customWidth="1"/>
    <col min="1025" max="1025" width="6.7109375" customWidth="1"/>
    <col min="1026" max="1026" width="13.7109375" customWidth="1"/>
    <col min="1027" max="1027" width="30.7109375" customWidth="1"/>
    <col min="1028" max="1031" width="10.7109375" customWidth="1"/>
    <col min="1032" max="1032" width="42.7109375" customWidth="1"/>
    <col min="1281" max="1281" width="6.7109375" customWidth="1"/>
    <col min="1282" max="1282" width="13.7109375" customWidth="1"/>
    <col min="1283" max="1283" width="30.7109375" customWidth="1"/>
    <col min="1284" max="1287" width="10.7109375" customWidth="1"/>
    <col min="1288" max="1288" width="42.7109375" customWidth="1"/>
    <col min="1537" max="1537" width="6.7109375" customWidth="1"/>
    <col min="1538" max="1538" width="13.7109375" customWidth="1"/>
    <col min="1539" max="1539" width="30.7109375" customWidth="1"/>
    <col min="1540" max="1543" width="10.7109375" customWidth="1"/>
    <col min="1544" max="1544" width="42.7109375" customWidth="1"/>
    <col min="1793" max="1793" width="6.7109375" customWidth="1"/>
    <col min="1794" max="1794" width="13.7109375" customWidth="1"/>
    <col min="1795" max="1795" width="30.7109375" customWidth="1"/>
    <col min="1796" max="1799" width="10.7109375" customWidth="1"/>
    <col min="1800" max="1800" width="42.7109375" customWidth="1"/>
    <col min="2049" max="2049" width="6.7109375" customWidth="1"/>
    <col min="2050" max="2050" width="13.7109375" customWidth="1"/>
    <col min="2051" max="2051" width="30.7109375" customWidth="1"/>
    <col min="2052" max="2055" width="10.7109375" customWidth="1"/>
    <col min="2056" max="2056" width="42.7109375" customWidth="1"/>
    <col min="2305" max="2305" width="6.7109375" customWidth="1"/>
    <col min="2306" max="2306" width="13.7109375" customWidth="1"/>
    <col min="2307" max="2307" width="30.7109375" customWidth="1"/>
    <col min="2308" max="2311" width="10.7109375" customWidth="1"/>
    <col min="2312" max="2312" width="42.7109375" customWidth="1"/>
    <col min="2561" max="2561" width="6.7109375" customWidth="1"/>
    <col min="2562" max="2562" width="13.7109375" customWidth="1"/>
    <col min="2563" max="2563" width="30.7109375" customWidth="1"/>
    <col min="2564" max="2567" width="10.7109375" customWidth="1"/>
    <col min="2568" max="2568" width="42.7109375" customWidth="1"/>
    <col min="2817" max="2817" width="6.7109375" customWidth="1"/>
    <col min="2818" max="2818" width="13.7109375" customWidth="1"/>
    <col min="2819" max="2819" width="30.7109375" customWidth="1"/>
    <col min="2820" max="2823" width="10.7109375" customWidth="1"/>
    <col min="2824" max="2824" width="42.7109375" customWidth="1"/>
    <col min="3073" max="3073" width="6.7109375" customWidth="1"/>
    <col min="3074" max="3074" width="13.7109375" customWidth="1"/>
    <col min="3075" max="3075" width="30.7109375" customWidth="1"/>
    <col min="3076" max="3079" width="10.7109375" customWidth="1"/>
    <col min="3080" max="3080" width="42.7109375" customWidth="1"/>
    <col min="3329" max="3329" width="6.7109375" customWidth="1"/>
    <col min="3330" max="3330" width="13.7109375" customWidth="1"/>
    <col min="3331" max="3331" width="30.7109375" customWidth="1"/>
    <col min="3332" max="3335" width="10.7109375" customWidth="1"/>
    <col min="3336" max="3336" width="42.7109375" customWidth="1"/>
    <col min="3585" max="3585" width="6.7109375" customWidth="1"/>
    <col min="3586" max="3586" width="13.7109375" customWidth="1"/>
    <col min="3587" max="3587" width="30.7109375" customWidth="1"/>
    <col min="3588" max="3591" width="10.7109375" customWidth="1"/>
    <col min="3592" max="3592" width="42.7109375" customWidth="1"/>
    <col min="3841" max="3841" width="6.7109375" customWidth="1"/>
    <col min="3842" max="3842" width="13.7109375" customWidth="1"/>
    <col min="3843" max="3843" width="30.7109375" customWidth="1"/>
    <col min="3844" max="3847" width="10.7109375" customWidth="1"/>
    <col min="3848" max="3848" width="42.7109375" customWidth="1"/>
    <col min="4097" max="4097" width="6.7109375" customWidth="1"/>
    <col min="4098" max="4098" width="13.7109375" customWidth="1"/>
    <col min="4099" max="4099" width="30.7109375" customWidth="1"/>
    <col min="4100" max="4103" width="10.7109375" customWidth="1"/>
    <col min="4104" max="4104" width="42.7109375" customWidth="1"/>
    <col min="4353" max="4353" width="6.7109375" customWidth="1"/>
    <col min="4354" max="4354" width="13.7109375" customWidth="1"/>
    <col min="4355" max="4355" width="30.7109375" customWidth="1"/>
    <col min="4356" max="4359" width="10.7109375" customWidth="1"/>
    <col min="4360" max="4360" width="42.7109375" customWidth="1"/>
    <col min="4609" max="4609" width="6.7109375" customWidth="1"/>
    <col min="4610" max="4610" width="13.7109375" customWidth="1"/>
    <col min="4611" max="4611" width="30.7109375" customWidth="1"/>
    <col min="4612" max="4615" width="10.7109375" customWidth="1"/>
    <col min="4616" max="4616" width="42.7109375" customWidth="1"/>
    <col min="4865" max="4865" width="6.7109375" customWidth="1"/>
    <col min="4866" max="4866" width="13.7109375" customWidth="1"/>
    <col min="4867" max="4867" width="30.7109375" customWidth="1"/>
    <col min="4868" max="4871" width="10.7109375" customWidth="1"/>
    <col min="4872" max="4872" width="42.7109375" customWidth="1"/>
    <col min="5121" max="5121" width="6.7109375" customWidth="1"/>
    <col min="5122" max="5122" width="13.7109375" customWidth="1"/>
    <col min="5123" max="5123" width="30.7109375" customWidth="1"/>
    <col min="5124" max="5127" width="10.7109375" customWidth="1"/>
    <col min="5128" max="5128" width="42.7109375" customWidth="1"/>
    <col min="5377" max="5377" width="6.7109375" customWidth="1"/>
    <col min="5378" max="5378" width="13.7109375" customWidth="1"/>
    <col min="5379" max="5379" width="30.7109375" customWidth="1"/>
    <col min="5380" max="5383" width="10.7109375" customWidth="1"/>
    <col min="5384" max="5384" width="42.7109375" customWidth="1"/>
    <col min="5633" max="5633" width="6.7109375" customWidth="1"/>
    <col min="5634" max="5634" width="13.7109375" customWidth="1"/>
    <col min="5635" max="5635" width="30.7109375" customWidth="1"/>
    <col min="5636" max="5639" width="10.7109375" customWidth="1"/>
    <col min="5640" max="5640" width="42.7109375" customWidth="1"/>
    <col min="5889" max="5889" width="6.7109375" customWidth="1"/>
    <col min="5890" max="5890" width="13.7109375" customWidth="1"/>
    <col min="5891" max="5891" width="30.7109375" customWidth="1"/>
    <col min="5892" max="5895" width="10.7109375" customWidth="1"/>
    <col min="5896" max="5896" width="42.7109375" customWidth="1"/>
    <col min="6145" max="6145" width="6.7109375" customWidth="1"/>
    <col min="6146" max="6146" width="13.7109375" customWidth="1"/>
    <col min="6147" max="6147" width="30.7109375" customWidth="1"/>
    <col min="6148" max="6151" width="10.7109375" customWidth="1"/>
    <col min="6152" max="6152" width="42.7109375" customWidth="1"/>
    <col min="6401" max="6401" width="6.7109375" customWidth="1"/>
    <col min="6402" max="6402" width="13.7109375" customWidth="1"/>
    <col min="6403" max="6403" width="30.7109375" customWidth="1"/>
    <col min="6404" max="6407" width="10.7109375" customWidth="1"/>
    <col min="6408" max="6408" width="42.7109375" customWidth="1"/>
    <col min="6657" max="6657" width="6.7109375" customWidth="1"/>
    <col min="6658" max="6658" width="13.7109375" customWidth="1"/>
    <col min="6659" max="6659" width="30.7109375" customWidth="1"/>
    <col min="6660" max="6663" width="10.7109375" customWidth="1"/>
    <col min="6664" max="6664" width="42.7109375" customWidth="1"/>
    <col min="6913" max="6913" width="6.7109375" customWidth="1"/>
    <col min="6914" max="6914" width="13.7109375" customWidth="1"/>
    <col min="6915" max="6915" width="30.7109375" customWidth="1"/>
    <col min="6916" max="6919" width="10.7109375" customWidth="1"/>
    <col min="6920" max="6920" width="42.7109375" customWidth="1"/>
    <col min="7169" max="7169" width="6.7109375" customWidth="1"/>
    <col min="7170" max="7170" width="13.7109375" customWidth="1"/>
    <col min="7171" max="7171" width="30.7109375" customWidth="1"/>
    <col min="7172" max="7175" width="10.7109375" customWidth="1"/>
    <col min="7176" max="7176" width="42.7109375" customWidth="1"/>
    <col min="7425" max="7425" width="6.7109375" customWidth="1"/>
    <col min="7426" max="7426" width="13.7109375" customWidth="1"/>
    <col min="7427" max="7427" width="30.7109375" customWidth="1"/>
    <col min="7428" max="7431" width="10.7109375" customWidth="1"/>
    <col min="7432" max="7432" width="42.7109375" customWidth="1"/>
    <col min="7681" max="7681" width="6.7109375" customWidth="1"/>
    <col min="7682" max="7682" width="13.7109375" customWidth="1"/>
    <col min="7683" max="7683" width="30.7109375" customWidth="1"/>
    <col min="7684" max="7687" width="10.7109375" customWidth="1"/>
    <col min="7688" max="7688" width="42.7109375" customWidth="1"/>
    <col min="7937" max="7937" width="6.7109375" customWidth="1"/>
    <col min="7938" max="7938" width="13.7109375" customWidth="1"/>
    <col min="7939" max="7939" width="30.7109375" customWidth="1"/>
    <col min="7940" max="7943" width="10.7109375" customWidth="1"/>
    <col min="7944" max="7944" width="42.7109375" customWidth="1"/>
    <col min="8193" max="8193" width="6.7109375" customWidth="1"/>
    <col min="8194" max="8194" width="13.7109375" customWidth="1"/>
    <col min="8195" max="8195" width="30.7109375" customWidth="1"/>
    <col min="8196" max="8199" width="10.7109375" customWidth="1"/>
    <col min="8200" max="8200" width="42.7109375" customWidth="1"/>
    <col min="8449" max="8449" width="6.7109375" customWidth="1"/>
    <col min="8450" max="8450" width="13.7109375" customWidth="1"/>
    <col min="8451" max="8451" width="30.7109375" customWidth="1"/>
    <col min="8452" max="8455" width="10.7109375" customWidth="1"/>
    <col min="8456" max="8456" width="42.7109375" customWidth="1"/>
    <col min="8705" max="8705" width="6.7109375" customWidth="1"/>
    <col min="8706" max="8706" width="13.7109375" customWidth="1"/>
    <col min="8707" max="8707" width="30.7109375" customWidth="1"/>
    <col min="8708" max="8711" width="10.7109375" customWidth="1"/>
    <col min="8712" max="8712" width="42.7109375" customWidth="1"/>
    <col min="8961" max="8961" width="6.7109375" customWidth="1"/>
    <col min="8962" max="8962" width="13.7109375" customWidth="1"/>
    <col min="8963" max="8963" width="30.7109375" customWidth="1"/>
    <col min="8964" max="8967" width="10.7109375" customWidth="1"/>
    <col min="8968" max="8968" width="42.7109375" customWidth="1"/>
    <col min="9217" max="9217" width="6.7109375" customWidth="1"/>
    <col min="9218" max="9218" width="13.7109375" customWidth="1"/>
    <col min="9219" max="9219" width="30.7109375" customWidth="1"/>
    <col min="9220" max="9223" width="10.7109375" customWidth="1"/>
    <col min="9224" max="9224" width="42.7109375" customWidth="1"/>
    <col min="9473" max="9473" width="6.7109375" customWidth="1"/>
    <col min="9474" max="9474" width="13.7109375" customWidth="1"/>
    <col min="9475" max="9475" width="30.7109375" customWidth="1"/>
    <col min="9476" max="9479" width="10.7109375" customWidth="1"/>
    <col min="9480" max="9480" width="42.7109375" customWidth="1"/>
    <col min="9729" max="9729" width="6.7109375" customWidth="1"/>
    <col min="9730" max="9730" width="13.7109375" customWidth="1"/>
    <col min="9731" max="9731" width="30.7109375" customWidth="1"/>
    <col min="9732" max="9735" width="10.7109375" customWidth="1"/>
    <col min="9736" max="9736" width="42.7109375" customWidth="1"/>
    <col min="9985" max="9985" width="6.7109375" customWidth="1"/>
    <col min="9986" max="9986" width="13.7109375" customWidth="1"/>
    <col min="9987" max="9987" width="30.7109375" customWidth="1"/>
    <col min="9988" max="9991" width="10.7109375" customWidth="1"/>
    <col min="9992" max="9992" width="42.7109375" customWidth="1"/>
    <col min="10241" max="10241" width="6.7109375" customWidth="1"/>
    <col min="10242" max="10242" width="13.7109375" customWidth="1"/>
    <col min="10243" max="10243" width="30.7109375" customWidth="1"/>
    <col min="10244" max="10247" width="10.7109375" customWidth="1"/>
    <col min="10248" max="10248" width="42.7109375" customWidth="1"/>
    <col min="10497" max="10497" width="6.7109375" customWidth="1"/>
    <col min="10498" max="10498" width="13.7109375" customWidth="1"/>
    <col min="10499" max="10499" width="30.7109375" customWidth="1"/>
    <col min="10500" max="10503" width="10.7109375" customWidth="1"/>
    <col min="10504" max="10504" width="42.7109375" customWidth="1"/>
    <col min="10753" max="10753" width="6.7109375" customWidth="1"/>
    <col min="10754" max="10754" width="13.7109375" customWidth="1"/>
    <col min="10755" max="10755" width="30.7109375" customWidth="1"/>
    <col min="10756" max="10759" width="10.7109375" customWidth="1"/>
    <col min="10760" max="10760" width="42.7109375" customWidth="1"/>
    <col min="11009" max="11009" width="6.7109375" customWidth="1"/>
    <col min="11010" max="11010" width="13.7109375" customWidth="1"/>
    <col min="11011" max="11011" width="30.7109375" customWidth="1"/>
    <col min="11012" max="11015" width="10.7109375" customWidth="1"/>
    <col min="11016" max="11016" width="42.7109375" customWidth="1"/>
    <col min="11265" max="11265" width="6.7109375" customWidth="1"/>
    <col min="11266" max="11266" width="13.7109375" customWidth="1"/>
    <col min="11267" max="11267" width="30.7109375" customWidth="1"/>
    <col min="11268" max="11271" width="10.7109375" customWidth="1"/>
    <col min="11272" max="11272" width="42.7109375" customWidth="1"/>
    <col min="11521" max="11521" width="6.7109375" customWidth="1"/>
    <col min="11522" max="11522" width="13.7109375" customWidth="1"/>
    <col min="11523" max="11523" width="30.7109375" customWidth="1"/>
    <col min="11524" max="11527" width="10.7109375" customWidth="1"/>
    <col min="11528" max="11528" width="42.7109375" customWidth="1"/>
    <col min="11777" max="11777" width="6.7109375" customWidth="1"/>
    <col min="11778" max="11778" width="13.7109375" customWidth="1"/>
    <col min="11779" max="11779" width="30.7109375" customWidth="1"/>
    <col min="11780" max="11783" width="10.7109375" customWidth="1"/>
    <col min="11784" max="11784" width="42.7109375" customWidth="1"/>
    <col min="12033" max="12033" width="6.7109375" customWidth="1"/>
    <col min="12034" max="12034" width="13.7109375" customWidth="1"/>
    <col min="12035" max="12035" width="30.7109375" customWidth="1"/>
    <col min="12036" max="12039" width="10.7109375" customWidth="1"/>
    <col min="12040" max="12040" width="42.7109375" customWidth="1"/>
    <col min="12289" max="12289" width="6.7109375" customWidth="1"/>
    <col min="12290" max="12290" width="13.7109375" customWidth="1"/>
    <col min="12291" max="12291" width="30.7109375" customWidth="1"/>
    <col min="12292" max="12295" width="10.7109375" customWidth="1"/>
    <col min="12296" max="12296" width="42.7109375" customWidth="1"/>
    <col min="12545" max="12545" width="6.7109375" customWidth="1"/>
    <col min="12546" max="12546" width="13.7109375" customWidth="1"/>
    <col min="12547" max="12547" width="30.7109375" customWidth="1"/>
    <col min="12548" max="12551" width="10.7109375" customWidth="1"/>
    <col min="12552" max="12552" width="42.7109375" customWidth="1"/>
    <col min="12801" max="12801" width="6.7109375" customWidth="1"/>
    <col min="12802" max="12802" width="13.7109375" customWidth="1"/>
    <col min="12803" max="12803" width="30.7109375" customWidth="1"/>
    <col min="12804" max="12807" width="10.7109375" customWidth="1"/>
    <col min="12808" max="12808" width="42.7109375" customWidth="1"/>
    <col min="13057" max="13057" width="6.7109375" customWidth="1"/>
    <col min="13058" max="13058" width="13.7109375" customWidth="1"/>
    <col min="13059" max="13059" width="30.7109375" customWidth="1"/>
    <col min="13060" max="13063" width="10.7109375" customWidth="1"/>
    <col min="13064" max="13064" width="42.7109375" customWidth="1"/>
    <col min="13313" max="13313" width="6.7109375" customWidth="1"/>
    <col min="13314" max="13314" width="13.7109375" customWidth="1"/>
    <col min="13315" max="13315" width="30.7109375" customWidth="1"/>
    <col min="13316" max="13319" width="10.7109375" customWidth="1"/>
    <col min="13320" max="13320" width="42.7109375" customWidth="1"/>
    <col min="13569" max="13569" width="6.7109375" customWidth="1"/>
    <col min="13570" max="13570" width="13.7109375" customWidth="1"/>
    <col min="13571" max="13571" width="30.7109375" customWidth="1"/>
    <col min="13572" max="13575" width="10.7109375" customWidth="1"/>
    <col min="13576" max="13576" width="42.7109375" customWidth="1"/>
    <col min="13825" max="13825" width="6.7109375" customWidth="1"/>
    <col min="13826" max="13826" width="13.7109375" customWidth="1"/>
    <col min="13827" max="13827" width="30.7109375" customWidth="1"/>
    <col min="13828" max="13831" width="10.7109375" customWidth="1"/>
    <col min="13832" max="13832" width="42.7109375" customWidth="1"/>
    <col min="14081" max="14081" width="6.7109375" customWidth="1"/>
    <col min="14082" max="14082" width="13.7109375" customWidth="1"/>
    <col min="14083" max="14083" width="30.7109375" customWidth="1"/>
    <col min="14084" max="14087" width="10.7109375" customWidth="1"/>
    <col min="14088" max="14088" width="42.7109375" customWidth="1"/>
    <col min="14337" max="14337" width="6.7109375" customWidth="1"/>
    <col min="14338" max="14338" width="13.7109375" customWidth="1"/>
    <col min="14339" max="14339" width="30.7109375" customWidth="1"/>
    <col min="14340" max="14343" width="10.7109375" customWidth="1"/>
    <col min="14344" max="14344" width="42.7109375" customWidth="1"/>
    <col min="14593" max="14593" width="6.7109375" customWidth="1"/>
    <col min="14594" max="14594" width="13.7109375" customWidth="1"/>
    <col min="14595" max="14595" width="30.7109375" customWidth="1"/>
    <col min="14596" max="14599" width="10.7109375" customWidth="1"/>
    <col min="14600" max="14600" width="42.7109375" customWidth="1"/>
    <col min="14849" max="14849" width="6.7109375" customWidth="1"/>
    <col min="14850" max="14850" width="13.7109375" customWidth="1"/>
    <col min="14851" max="14851" width="30.7109375" customWidth="1"/>
    <col min="14852" max="14855" width="10.7109375" customWidth="1"/>
    <col min="14856" max="14856" width="42.7109375" customWidth="1"/>
    <col min="15105" max="15105" width="6.7109375" customWidth="1"/>
    <col min="15106" max="15106" width="13.7109375" customWidth="1"/>
    <col min="15107" max="15107" width="30.7109375" customWidth="1"/>
    <col min="15108" max="15111" width="10.7109375" customWidth="1"/>
    <col min="15112" max="15112" width="42.7109375" customWidth="1"/>
    <col min="15361" max="15361" width="6.7109375" customWidth="1"/>
    <col min="15362" max="15362" width="13.7109375" customWidth="1"/>
    <col min="15363" max="15363" width="30.7109375" customWidth="1"/>
    <col min="15364" max="15367" width="10.7109375" customWidth="1"/>
    <col min="15368" max="15368" width="42.7109375" customWidth="1"/>
    <col min="15617" max="15617" width="6.7109375" customWidth="1"/>
    <col min="15618" max="15618" width="13.7109375" customWidth="1"/>
    <col min="15619" max="15619" width="30.7109375" customWidth="1"/>
    <col min="15620" max="15623" width="10.7109375" customWidth="1"/>
    <col min="15624" max="15624" width="42.7109375" customWidth="1"/>
    <col min="15873" max="15873" width="6.7109375" customWidth="1"/>
    <col min="15874" max="15874" width="13.7109375" customWidth="1"/>
    <col min="15875" max="15875" width="30.7109375" customWidth="1"/>
    <col min="15876" max="15879" width="10.7109375" customWidth="1"/>
    <col min="15880" max="15880" width="42.7109375" customWidth="1"/>
    <col min="16129" max="16129" width="6.7109375" customWidth="1"/>
    <col min="16130" max="16130" width="13.7109375" customWidth="1"/>
    <col min="16131" max="16131" width="30.7109375" customWidth="1"/>
    <col min="16132" max="16135" width="10.7109375" customWidth="1"/>
    <col min="16136" max="16136" width="42.7109375" customWidth="1"/>
  </cols>
  <sheetData>
    <row r="1" spans="1:8" s="31" customFormat="1" ht="18" customHeight="1" thickBot="1" x14ac:dyDescent="0.25">
      <c r="A1" s="16" t="s">
        <v>100</v>
      </c>
    </row>
    <row r="2" spans="1:8" s="31" customFormat="1" ht="18" customHeight="1" thickBot="1" x14ac:dyDescent="0.25">
      <c r="A2" s="1615" t="s">
        <v>657</v>
      </c>
      <c r="B2" s="1616"/>
      <c r="F2" s="34"/>
      <c r="G2" s="34"/>
    </row>
    <row r="3" spans="1:8" s="31" customFormat="1" ht="18" customHeight="1" thickBot="1" x14ac:dyDescent="0.25">
      <c r="A3" s="1617" t="s">
        <v>658</v>
      </c>
      <c r="B3" s="1618"/>
      <c r="C3" s="1618"/>
      <c r="D3" s="1618"/>
      <c r="E3" s="1618"/>
      <c r="F3" s="1618"/>
      <c r="G3" s="1618"/>
      <c r="H3" s="1619"/>
    </row>
    <row r="4" spans="1:8" s="31" customFormat="1" ht="18" customHeight="1" thickBot="1" x14ac:dyDescent="0.25"/>
    <row r="5" spans="1:8" ht="15.75" thickBot="1" x14ac:dyDescent="0.3">
      <c r="A5" s="1569" t="s">
        <v>119</v>
      </c>
      <c r="B5" s="1571"/>
      <c r="C5" s="1571"/>
      <c r="D5" s="1571"/>
      <c r="E5" s="1571"/>
      <c r="F5" s="1571"/>
      <c r="G5" s="1571"/>
      <c r="H5" s="1570"/>
    </row>
    <row r="6" spans="1:8" ht="15.75" thickBot="1" x14ac:dyDescent="0.3">
      <c r="A6" s="1572" t="s">
        <v>120</v>
      </c>
      <c r="B6" s="1574" t="s">
        <v>121</v>
      </c>
      <c r="C6" s="1575"/>
      <c r="D6" s="40" t="s">
        <v>122</v>
      </c>
      <c r="E6" s="41"/>
      <c r="F6" s="1572" t="s">
        <v>123</v>
      </c>
      <c r="G6" s="1572" t="s">
        <v>124</v>
      </c>
      <c r="H6" s="1572" t="s">
        <v>125</v>
      </c>
    </row>
    <row r="7" spans="1:8" ht="15.75" thickBot="1" x14ac:dyDescent="0.3">
      <c r="A7" s="1580"/>
      <c r="B7" s="1605"/>
      <c r="C7" s="1606"/>
      <c r="D7" s="79" t="s">
        <v>126</v>
      </c>
      <c r="E7" s="79" t="s">
        <v>127</v>
      </c>
      <c r="F7" s="1573"/>
      <c r="G7" s="1573"/>
      <c r="H7" s="1573"/>
    </row>
    <row r="8" spans="1:8" x14ac:dyDescent="0.25">
      <c r="A8" s="656">
        <v>1</v>
      </c>
      <c r="B8" s="1953" t="s">
        <v>128</v>
      </c>
      <c r="C8" s="1954"/>
      <c r="D8" s="657">
        <v>1</v>
      </c>
      <c r="E8" s="658">
        <f>D8+F8-1</f>
        <v>1</v>
      </c>
      <c r="F8" s="658">
        <v>1</v>
      </c>
      <c r="G8" s="659" t="s">
        <v>129</v>
      </c>
      <c r="H8" s="660" t="s">
        <v>130</v>
      </c>
    </row>
    <row r="9" spans="1:8" x14ac:dyDescent="0.25">
      <c r="A9" s="661">
        <f>A8+1</f>
        <v>2</v>
      </c>
      <c r="B9" s="1955" t="s">
        <v>131</v>
      </c>
      <c r="C9" s="1956"/>
      <c r="D9" s="662">
        <f>E8+1</f>
        <v>2</v>
      </c>
      <c r="E9" s="663">
        <f>D9+F9-1</f>
        <v>5</v>
      </c>
      <c r="F9" s="663">
        <v>4</v>
      </c>
      <c r="G9" s="664" t="s">
        <v>129</v>
      </c>
      <c r="H9" s="54" t="s">
        <v>132</v>
      </c>
    </row>
    <row r="10" spans="1:8" x14ac:dyDescent="0.25">
      <c r="A10" s="661">
        <f>A9+1</f>
        <v>3</v>
      </c>
      <c r="B10" s="1955" t="s">
        <v>133</v>
      </c>
      <c r="C10" s="1956"/>
      <c r="D10" s="662">
        <f>E9+1</f>
        <v>6</v>
      </c>
      <c r="E10" s="663">
        <f>D10+F10-1</f>
        <v>9</v>
      </c>
      <c r="F10" s="663">
        <v>4</v>
      </c>
      <c r="G10" s="664" t="s">
        <v>129</v>
      </c>
      <c r="H10" s="665">
        <f>1847</f>
        <v>1847</v>
      </c>
    </row>
    <row r="11" spans="1:8" ht="36" x14ac:dyDescent="0.25">
      <c r="A11" s="666"/>
      <c r="B11" s="1957" t="s">
        <v>135</v>
      </c>
      <c r="C11" s="1958"/>
      <c r="D11" s="1959"/>
      <c r="E11" s="1960"/>
      <c r="F11" s="1960"/>
      <c r="G11" s="1961"/>
      <c r="H11" s="667" t="s">
        <v>136</v>
      </c>
    </row>
    <row r="12" spans="1:8" x14ac:dyDescent="0.25">
      <c r="A12" s="661">
        <f>A10+1</f>
        <v>4</v>
      </c>
      <c r="B12" s="1955" t="s">
        <v>137</v>
      </c>
      <c r="C12" s="1956"/>
      <c r="D12" s="662">
        <f>E10+1</f>
        <v>10</v>
      </c>
      <c r="E12" s="663">
        <f>D12+F12-1</f>
        <v>17</v>
      </c>
      <c r="F12" s="663">
        <v>8</v>
      </c>
      <c r="G12" s="664" t="s">
        <v>129</v>
      </c>
      <c r="H12" s="668" t="s">
        <v>138</v>
      </c>
    </row>
    <row r="13" spans="1:8" x14ac:dyDescent="0.25">
      <c r="A13" s="661">
        <f>A12+1</f>
        <v>5</v>
      </c>
      <c r="B13" s="669"/>
      <c r="C13" s="670" t="s">
        <v>139</v>
      </c>
      <c r="D13" s="662">
        <f>E12+1</f>
        <v>18</v>
      </c>
      <c r="E13" s="663">
        <f>D13+F13-1</f>
        <v>18</v>
      </c>
      <c r="F13" s="663">
        <v>1</v>
      </c>
      <c r="G13" s="664" t="s">
        <v>140</v>
      </c>
      <c r="H13" s="665" t="s">
        <v>141</v>
      </c>
    </row>
    <row r="14" spans="1:8" x14ac:dyDescent="0.25">
      <c r="A14" s="661">
        <f>A13+1</f>
        <v>6</v>
      </c>
      <c r="B14" s="669"/>
      <c r="C14" s="670" t="s">
        <v>142</v>
      </c>
      <c r="D14" s="662">
        <f>E13+1</f>
        <v>19</v>
      </c>
      <c r="E14" s="663">
        <f>D14+F14-1</f>
        <v>25</v>
      </c>
      <c r="F14" s="663">
        <v>7</v>
      </c>
      <c r="G14" s="664" t="s">
        <v>129</v>
      </c>
      <c r="H14" s="665" t="s">
        <v>138</v>
      </c>
    </row>
    <row r="15" spans="1:8" x14ac:dyDescent="0.25">
      <c r="A15" s="666"/>
      <c r="B15" s="1965" t="s">
        <v>143</v>
      </c>
      <c r="C15" s="1966"/>
      <c r="D15" s="1962"/>
      <c r="E15" s="1963"/>
      <c r="F15" s="1963"/>
      <c r="G15" s="1964"/>
      <c r="H15" s="665"/>
    </row>
    <row r="16" spans="1:8" x14ac:dyDescent="0.25">
      <c r="A16" s="661">
        <f>A14+1</f>
        <v>7</v>
      </c>
      <c r="B16" s="671"/>
      <c r="C16" s="670" t="s">
        <v>144</v>
      </c>
      <c r="D16" s="662">
        <f>E14+1</f>
        <v>26</v>
      </c>
      <c r="E16" s="663">
        <f t="shared" ref="E16:E22" si="0">D16+F16-1</f>
        <v>27</v>
      </c>
      <c r="F16" s="663">
        <v>2</v>
      </c>
      <c r="G16" s="664" t="s">
        <v>140</v>
      </c>
      <c r="H16" s="665" t="s">
        <v>145</v>
      </c>
    </row>
    <row r="17" spans="1:8" x14ac:dyDescent="0.25">
      <c r="A17" s="661">
        <f t="shared" ref="A17:A22" si="1">A16+1</f>
        <v>8</v>
      </c>
      <c r="B17" s="671"/>
      <c r="C17" s="670" t="s">
        <v>146</v>
      </c>
      <c r="D17" s="662">
        <f t="shared" ref="D17:D22" si="2">E16+1</f>
        <v>28</v>
      </c>
      <c r="E17" s="663">
        <f t="shared" si="0"/>
        <v>31</v>
      </c>
      <c r="F17" s="663">
        <v>4</v>
      </c>
      <c r="G17" s="664" t="s">
        <v>129</v>
      </c>
      <c r="H17" s="665" t="s">
        <v>147</v>
      </c>
    </row>
    <row r="18" spans="1:8" x14ac:dyDescent="0.25">
      <c r="A18" s="661">
        <f t="shared" si="1"/>
        <v>9</v>
      </c>
      <c r="B18" s="1955" t="s">
        <v>148</v>
      </c>
      <c r="C18" s="1956"/>
      <c r="D18" s="662">
        <f t="shared" si="2"/>
        <v>32</v>
      </c>
      <c r="E18" s="663">
        <f t="shared" si="0"/>
        <v>41</v>
      </c>
      <c r="F18" s="663">
        <v>10</v>
      </c>
      <c r="G18" s="664" t="s">
        <v>129</v>
      </c>
      <c r="H18" s="665" t="s">
        <v>149</v>
      </c>
    </row>
    <row r="19" spans="1:8" x14ac:dyDescent="0.25">
      <c r="A19" s="661">
        <f t="shared" si="1"/>
        <v>10</v>
      </c>
      <c r="B19" s="1955" t="s">
        <v>150</v>
      </c>
      <c r="C19" s="1956"/>
      <c r="D19" s="662">
        <f t="shared" si="2"/>
        <v>42</v>
      </c>
      <c r="E19" s="663">
        <f t="shared" si="0"/>
        <v>51</v>
      </c>
      <c r="F19" s="663">
        <v>10</v>
      </c>
      <c r="G19" s="664" t="s">
        <v>129</v>
      </c>
      <c r="H19" s="668" t="s">
        <v>151</v>
      </c>
    </row>
    <row r="20" spans="1:8" x14ac:dyDescent="0.25">
      <c r="A20" s="661">
        <f t="shared" si="1"/>
        <v>11</v>
      </c>
      <c r="B20" s="1955" t="s">
        <v>152</v>
      </c>
      <c r="C20" s="1956"/>
      <c r="D20" s="662">
        <f t="shared" si="2"/>
        <v>52</v>
      </c>
      <c r="E20" s="663">
        <f t="shared" si="0"/>
        <v>52</v>
      </c>
      <c r="F20" s="663">
        <v>1</v>
      </c>
      <c r="G20" s="664" t="s">
        <v>140</v>
      </c>
      <c r="H20" s="665" t="s">
        <v>98</v>
      </c>
    </row>
    <row r="21" spans="1:8" x14ac:dyDescent="0.25">
      <c r="A21" s="661">
        <f t="shared" si="1"/>
        <v>12</v>
      </c>
      <c r="B21" s="1955" t="s">
        <v>153</v>
      </c>
      <c r="C21" s="1956"/>
      <c r="D21" s="662">
        <f t="shared" si="2"/>
        <v>53</v>
      </c>
      <c r="E21" s="663">
        <f t="shared" si="0"/>
        <v>53</v>
      </c>
      <c r="F21" s="663">
        <v>1</v>
      </c>
      <c r="G21" s="664" t="s">
        <v>140</v>
      </c>
      <c r="H21" s="665" t="s">
        <v>154</v>
      </c>
    </row>
    <row r="22" spans="1:8" x14ac:dyDescent="0.25">
      <c r="A22" s="661">
        <f t="shared" si="1"/>
        <v>13</v>
      </c>
      <c r="B22" s="1955" t="s">
        <v>155</v>
      </c>
      <c r="C22" s="1956"/>
      <c r="D22" s="662">
        <f t="shared" si="2"/>
        <v>54</v>
      </c>
      <c r="E22" s="663">
        <f t="shared" si="0"/>
        <v>60</v>
      </c>
      <c r="F22" s="663">
        <v>7</v>
      </c>
      <c r="G22" s="664" t="s">
        <v>129</v>
      </c>
      <c r="H22" s="668" t="s">
        <v>138</v>
      </c>
    </row>
    <row r="23" spans="1:8" x14ac:dyDescent="0.25">
      <c r="A23" s="666"/>
      <c r="B23" s="1957" t="s">
        <v>158</v>
      </c>
      <c r="C23" s="1958"/>
      <c r="D23" s="1962"/>
      <c r="E23" s="1963"/>
      <c r="F23" s="1963"/>
      <c r="G23" s="1964"/>
      <c r="H23" s="672"/>
    </row>
    <row r="24" spans="1:8" x14ac:dyDescent="0.25">
      <c r="A24" s="661">
        <f>A22+1</f>
        <v>14</v>
      </c>
      <c r="B24" s="671"/>
      <c r="C24" s="673" t="s">
        <v>159</v>
      </c>
      <c r="D24" s="662">
        <f>E22+1</f>
        <v>61</v>
      </c>
      <c r="E24" s="663">
        <f>D24+F24-1</f>
        <v>62</v>
      </c>
      <c r="F24" s="663">
        <v>2</v>
      </c>
      <c r="G24" s="664" t="s">
        <v>129</v>
      </c>
      <c r="H24" s="674" t="s">
        <v>160</v>
      </c>
    </row>
    <row r="25" spans="1:8" x14ac:dyDescent="0.25">
      <c r="A25" s="661">
        <f>A24+1</f>
        <v>15</v>
      </c>
      <c r="B25" s="671"/>
      <c r="C25" s="670" t="s">
        <v>161</v>
      </c>
      <c r="D25" s="662">
        <f>E24+1</f>
        <v>63</v>
      </c>
      <c r="E25" s="663">
        <f>D25+F25-1</f>
        <v>64</v>
      </c>
      <c r="F25" s="663">
        <v>2</v>
      </c>
      <c r="G25" s="664" t="s">
        <v>129</v>
      </c>
      <c r="H25" s="674" t="s">
        <v>160</v>
      </c>
    </row>
    <row r="26" spans="1:8" x14ac:dyDescent="0.25">
      <c r="A26" s="661">
        <f>A25+1</f>
        <v>16</v>
      </c>
      <c r="B26" s="671"/>
      <c r="C26" s="670" t="s">
        <v>162</v>
      </c>
      <c r="D26" s="662">
        <f>E25+1</f>
        <v>65</v>
      </c>
      <c r="E26" s="663">
        <f>D26+F26-1</f>
        <v>68</v>
      </c>
      <c r="F26" s="663">
        <v>4</v>
      </c>
      <c r="G26" s="664" t="s">
        <v>129</v>
      </c>
      <c r="H26" s="674" t="s">
        <v>160</v>
      </c>
    </row>
    <row r="27" spans="1:8" x14ac:dyDescent="0.25">
      <c r="A27" s="666"/>
      <c r="B27" s="1957" t="s">
        <v>163</v>
      </c>
      <c r="C27" s="1958"/>
      <c r="D27" s="1962"/>
      <c r="E27" s="1963"/>
      <c r="F27" s="1963"/>
      <c r="G27" s="1964"/>
      <c r="H27" s="672"/>
    </row>
    <row r="28" spans="1:8" x14ac:dyDescent="0.25">
      <c r="A28" s="661">
        <f>A26+1</f>
        <v>17</v>
      </c>
      <c r="B28" s="671"/>
      <c r="C28" s="670" t="s">
        <v>164</v>
      </c>
      <c r="D28" s="662">
        <f>E26+1</f>
        <v>69</v>
      </c>
      <c r="E28" s="663">
        <f t="shared" ref="E28:E34" si="3">D28+F28-1</f>
        <v>70</v>
      </c>
      <c r="F28" s="663">
        <v>2</v>
      </c>
      <c r="G28" s="664" t="s">
        <v>129</v>
      </c>
      <c r="H28" s="674" t="s">
        <v>160</v>
      </c>
    </row>
    <row r="29" spans="1:8" x14ac:dyDescent="0.25">
      <c r="A29" s="661">
        <f t="shared" ref="A29:A34" si="4">A28+1</f>
        <v>18</v>
      </c>
      <c r="B29" s="671"/>
      <c r="C29" s="670" t="s">
        <v>165</v>
      </c>
      <c r="D29" s="662">
        <f t="shared" ref="D29:D34" si="5">E28+1</f>
        <v>71</v>
      </c>
      <c r="E29" s="663">
        <f t="shared" si="3"/>
        <v>72</v>
      </c>
      <c r="F29" s="663">
        <v>2</v>
      </c>
      <c r="G29" s="664" t="s">
        <v>129</v>
      </c>
      <c r="H29" s="674" t="s">
        <v>160</v>
      </c>
    </row>
    <row r="30" spans="1:8" x14ac:dyDescent="0.25">
      <c r="A30" s="661">
        <f t="shared" si="4"/>
        <v>19</v>
      </c>
      <c r="B30" s="671"/>
      <c r="C30" s="670" t="s">
        <v>166</v>
      </c>
      <c r="D30" s="662">
        <f t="shared" si="5"/>
        <v>73</v>
      </c>
      <c r="E30" s="663">
        <f t="shared" si="3"/>
        <v>76</v>
      </c>
      <c r="F30" s="663">
        <v>4</v>
      </c>
      <c r="G30" s="664" t="s">
        <v>129</v>
      </c>
      <c r="H30" s="674" t="s">
        <v>160</v>
      </c>
    </row>
    <row r="31" spans="1:8" x14ac:dyDescent="0.25">
      <c r="A31" s="661">
        <f t="shared" si="4"/>
        <v>20</v>
      </c>
      <c r="B31" s="1955" t="s">
        <v>167</v>
      </c>
      <c r="C31" s="1956"/>
      <c r="D31" s="662">
        <f t="shared" si="5"/>
        <v>77</v>
      </c>
      <c r="E31" s="663">
        <f t="shared" si="3"/>
        <v>78</v>
      </c>
      <c r="F31" s="663">
        <v>2</v>
      </c>
      <c r="G31" s="664" t="s">
        <v>129</v>
      </c>
      <c r="H31" s="674" t="s">
        <v>659</v>
      </c>
    </row>
    <row r="32" spans="1:8" x14ac:dyDescent="0.25">
      <c r="A32" s="675">
        <f t="shared" si="4"/>
        <v>21</v>
      </c>
      <c r="B32" s="1955" t="s">
        <v>169</v>
      </c>
      <c r="C32" s="1956"/>
      <c r="D32" s="662">
        <f t="shared" si="5"/>
        <v>79</v>
      </c>
      <c r="E32" s="663">
        <f t="shared" si="3"/>
        <v>86</v>
      </c>
      <c r="F32" s="663">
        <v>8</v>
      </c>
      <c r="G32" s="664" t="s">
        <v>129</v>
      </c>
      <c r="H32" s="674" t="s">
        <v>160</v>
      </c>
    </row>
    <row r="33" spans="1:8" s="77" customFormat="1" ht="12" x14ac:dyDescent="0.2">
      <c r="A33" s="64">
        <f t="shared" si="4"/>
        <v>22</v>
      </c>
      <c r="B33" s="1601" t="s">
        <v>312</v>
      </c>
      <c r="C33" s="1967"/>
      <c r="D33" s="65">
        <f t="shared" si="5"/>
        <v>87</v>
      </c>
      <c r="E33" s="66">
        <f>D33+F33-1</f>
        <v>92</v>
      </c>
      <c r="F33" s="663">
        <v>6</v>
      </c>
      <c r="G33" s="664" t="s">
        <v>129</v>
      </c>
      <c r="H33" s="67" t="s">
        <v>408</v>
      </c>
    </row>
    <row r="34" spans="1:8" ht="15.75" thickBot="1" x14ac:dyDescent="0.3">
      <c r="A34" s="676">
        <f t="shared" si="4"/>
        <v>23</v>
      </c>
      <c r="B34" s="677" t="s">
        <v>170</v>
      </c>
      <c r="C34" s="678"/>
      <c r="D34" s="679">
        <f t="shared" si="5"/>
        <v>93</v>
      </c>
      <c r="E34" s="680">
        <f t="shared" si="3"/>
        <v>382</v>
      </c>
      <c r="F34" s="680">
        <f>+F35-D34+1</f>
        <v>290</v>
      </c>
      <c r="G34" s="681" t="s">
        <v>140</v>
      </c>
      <c r="H34" s="682"/>
    </row>
    <row r="35" spans="1:8" ht="15.75" thickBot="1" x14ac:dyDescent="0.3">
      <c r="A35" s="683"/>
      <c r="B35" s="1968" t="s">
        <v>171</v>
      </c>
      <c r="C35" s="1969"/>
      <c r="D35" s="684"/>
      <c r="E35" s="685"/>
      <c r="F35" s="686">
        <f>F121</f>
        <v>382</v>
      </c>
      <c r="G35" s="687"/>
      <c r="H35" s="688"/>
    </row>
    <row r="36" spans="1:8" ht="15.75" thickBot="1" x14ac:dyDescent="0.3">
      <c r="B36" s="690"/>
      <c r="C36" s="690"/>
      <c r="D36" s="690"/>
      <c r="E36" s="690"/>
      <c r="F36" s="687"/>
      <c r="G36" s="687"/>
      <c r="H36" s="688"/>
    </row>
    <row r="37" spans="1:8" ht="15.75" thickBot="1" x14ac:dyDescent="0.3">
      <c r="A37" s="1968" t="s">
        <v>172</v>
      </c>
      <c r="B37" s="1970"/>
      <c r="C37" s="1970"/>
      <c r="D37" s="1970"/>
      <c r="E37" s="1970"/>
      <c r="F37" s="1970"/>
      <c r="G37" s="1970"/>
      <c r="H37" s="1969"/>
    </row>
    <row r="38" spans="1:8" ht="15.75" thickBot="1" x14ac:dyDescent="0.3">
      <c r="A38" s="1971" t="s">
        <v>120</v>
      </c>
      <c r="B38" s="1973" t="s">
        <v>121</v>
      </c>
      <c r="C38" s="1974"/>
      <c r="D38" s="691" t="s">
        <v>122</v>
      </c>
      <c r="E38" s="692"/>
      <c r="F38" s="1971" t="s">
        <v>123</v>
      </c>
      <c r="G38" s="1971" t="s">
        <v>124</v>
      </c>
      <c r="H38" s="1971" t="s">
        <v>125</v>
      </c>
    </row>
    <row r="39" spans="1:8" ht="15.75" thickBot="1" x14ac:dyDescent="0.3">
      <c r="A39" s="1972"/>
      <c r="B39" s="1975"/>
      <c r="C39" s="1976"/>
      <c r="D39" s="693" t="s">
        <v>126</v>
      </c>
      <c r="E39" s="693" t="s">
        <v>127</v>
      </c>
      <c r="F39" s="1977"/>
      <c r="G39" s="1977"/>
      <c r="H39" s="1977"/>
    </row>
    <row r="40" spans="1:8" x14ac:dyDescent="0.25">
      <c r="A40" s="694"/>
      <c r="B40" s="1985" t="s">
        <v>128</v>
      </c>
      <c r="C40" s="1986"/>
      <c r="D40" s="1987"/>
      <c r="E40" s="1988"/>
      <c r="F40" s="1988"/>
      <c r="G40" s="1989"/>
      <c r="H40" s="695"/>
    </row>
    <row r="41" spans="1:8" x14ac:dyDescent="0.25">
      <c r="A41" s="666">
        <v>1</v>
      </c>
      <c r="B41" s="671"/>
      <c r="C41" s="696" t="s">
        <v>259</v>
      </c>
      <c r="D41" s="662">
        <v>1</v>
      </c>
      <c r="E41" s="663">
        <f>D41+F41-1</f>
        <v>1</v>
      </c>
      <c r="F41" s="663">
        <v>1</v>
      </c>
      <c r="G41" s="664" t="s">
        <v>129</v>
      </c>
      <c r="H41" s="697" t="s">
        <v>174</v>
      </c>
    </row>
    <row r="42" spans="1:8" x14ac:dyDescent="0.25">
      <c r="A42" s="698">
        <f>A41+1</f>
        <v>2</v>
      </c>
      <c r="B42" s="671"/>
      <c r="C42" s="699" t="s">
        <v>175</v>
      </c>
      <c r="D42" s="662">
        <f>E41+1</f>
        <v>2</v>
      </c>
      <c r="E42" s="663">
        <f>D42+F42-1</f>
        <v>2</v>
      </c>
      <c r="F42" s="663">
        <v>1</v>
      </c>
      <c r="G42" s="664" t="s">
        <v>129</v>
      </c>
      <c r="H42" s="697" t="s">
        <v>176</v>
      </c>
    </row>
    <row r="43" spans="1:8" x14ac:dyDescent="0.25">
      <c r="A43" s="698">
        <f>A42+1</f>
        <v>3</v>
      </c>
      <c r="B43" s="1601" t="s">
        <v>312</v>
      </c>
      <c r="C43" s="1602"/>
      <c r="D43" s="65">
        <f>E42+1</f>
        <v>3</v>
      </c>
      <c r="E43" s="66">
        <f>D43+F43-1</f>
        <v>8</v>
      </c>
      <c r="F43" s="66">
        <v>6</v>
      </c>
      <c r="G43" s="86" t="s">
        <v>129</v>
      </c>
      <c r="H43" s="151" t="s">
        <v>408</v>
      </c>
    </row>
    <row r="44" spans="1:8" x14ac:dyDescent="0.25">
      <c r="A44" s="661">
        <f>A43+1</f>
        <v>4</v>
      </c>
      <c r="B44" s="1955" t="s">
        <v>133</v>
      </c>
      <c r="C44" s="1984"/>
      <c r="D44" s="662">
        <f>E43+1</f>
        <v>9</v>
      </c>
      <c r="E44" s="663">
        <f>D44+F44-1</f>
        <v>12</v>
      </c>
      <c r="F44" s="663">
        <v>4</v>
      </c>
      <c r="G44" s="664" t="s">
        <v>129</v>
      </c>
      <c r="H44" s="700">
        <f>1847</f>
        <v>1847</v>
      </c>
    </row>
    <row r="45" spans="1:8" x14ac:dyDescent="0.25">
      <c r="A45" s="666"/>
      <c r="B45" s="1990" t="s">
        <v>313</v>
      </c>
      <c r="C45" s="1991"/>
      <c r="D45" s="1981"/>
      <c r="E45" s="1982"/>
      <c r="F45" s="1982"/>
      <c r="G45" s="1983"/>
      <c r="H45" s="701"/>
    </row>
    <row r="46" spans="1:8" ht="36" x14ac:dyDescent="0.25">
      <c r="A46" s="666">
        <f>A44+1</f>
        <v>5</v>
      </c>
      <c r="B46" s="671"/>
      <c r="C46" s="702" t="s">
        <v>314</v>
      </c>
      <c r="D46" s="662">
        <f>E44+1</f>
        <v>13</v>
      </c>
      <c r="E46" s="663">
        <f>D46+F46-1</f>
        <v>13</v>
      </c>
      <c r="F46" s="663">
        <v>1</v>
      </c>
      <c r="G46" s="664" t="s">
        <v>140</v>
      </c>
      <c r="H46" s="703" t="s">
        <v>241</v>
      </c>
    </row>
    <row r="47" spans="1:8" x14ac:dyDescent="0.25">
      <c r="A47" s="698">
        <f>A46+1</f>
        <v>6</v>
      </c>
      <c r="B47" s="671"/>
      <c r="C47" s="704" t="s">
        <v>315</v>
      </c>
      <c r="D47" s="662">
        <f>E46+1</f>
        <v>14</v>
      </c>
      <c r="E47" s="663">
        <f>D47+F47-1</f>
        <v>20</v>
      </c>
      <c r="F47" s="663">
        <v>7</v>
      </c>
      <c r="G47" s="664" t="s">
        <v>129</v>
      </c>
      <c r="H47" s="697" t="s">
        <v>138</v>
      </c>
    </row>
    <row r="48" spans="1:8" x14ac:dyDescent="0.25">
      <c r="A48" s="666">
        <f>A47+1</f>
        <v>7</v>
      </c>
      <c r="B48" s="1978" t="s">
        <v>153</v>
      </c>
      <c r="C48" s="1979"/>
      <c r="D48" s="662">
        <f>E47+1</f>
        <v>21</v>
      </c>
      <c r="E48" s="663">
        <f>D48+F48-1</f>
        <v>21</v>
      </c>
      <c r="F48" s="663">
        <v>1</v>
      </c>
      <c r="G48" s="664" t="s">
        <v>140</v>
      </c>
      <c r="H48" s="701" t="s">
        <v>154</v>
      </c>
    </row>
    <row r="49" spans="1:8" x14ac:dyDescent="0.25">
      <c r="A49" s="666"/>
      <c r="B49" s="1957" t="s">
        <v>316</v>
      </c>
      <c r="C49" s="1980"/>
      <c r="D49" s="1981"/>
      <c r="E49" s="1982"/>
      <c r="F49" s="1982"/>
      <c r="G49" s="1983"/>
      <c r="H49" s="701" t="s">
        <v>157</v>
      </c>
    </row>
    <row r="50" spans="1:8" x14ac:dyDescent="0.25">
      <c r="A50" s="666"/>
      <c r="B50" s="706" t="s">
        <v>409</v>
      </c>
      <c r="C50" s="707"/>
      <c r="D50" s="1981"/>
      <c r="E50" s="1982"/>
      <c r="F50" s="1982"/>
      <c r="G50" s="1983"/>
      <c r="H50" s="701"/>
    </row>
    <row r="51" spans="1:8" x14ac:dyDescent="0.25">
      <c r="A51" s="666">
        <f>A48+1</f>
        <v>8</v>
      </c>
      <c r="B51" s="671"/>
      <c r="C51" s="704" t="s">
        <v>137</v>
      </c>
      <c r="D51" s="662">
        <f>E48+1</f>
        <v>22</v>
      </c>
      <c r="E51" s="663">
        <f>D51+F51-1</f>
        <v>29</v>
      </c>
      <c r="F51" s="663">
        <v>8</v>
      </c>
      <c r="G51" s="664" t="s">
        <v>129</v>
      </c>
      <c r="H51" s="701" t="s">
        <v>182</v>
      </c>
    </row>
    <row r="52" spans="1:8" ht="24.75" x14ac:dyDescent="0.25">
      <c r="A52" s="666">
        <f>A51+1</f>
        <v>9</v>
      </c>
      <c r="B52" s="671"/>
      <c r="C52" s="708" t="s">
        <v>139</v>
      </c>
      <c r="D52" s="662">
        <f>E51+1</f>
        <v>30</v>
      </c>
      <c r="E52" s="663">
        <f>D52+F52-1</f>
        <v>30</v>
      </c>
      <c r="F52" s="663">
        <v>1</v>
      </c>
      <c r="G52" s="664" t="s">
        <v>140</v>
      </c>
      <c r="H52" s="709" t="s">
        <v>183</v>
      </c>
    </row>
    <row r="53" spans="1:8" x14ac:dyDescent="0.25">
      <c r="A53" s="666"/>
      <c r="B53" s="706" t="s">
        <v>317</v>
      </c>
      <c r="C53" s="710"/>
      <c r="D53" s="1981"/>
      <c r="E53" s="1982"/>
      <c r="F53" s="1982"/>
      <c r="G53" s="1983"/>
      <c r="H53" s="701"/>
    </row>
    <row r="54" spans="1:8" ht="24" x14ac:dyDescent="0.25">
      <c r="A54" s="666">
        <f>A52+1</f>
        <v>10</v>
      </c>
      <c r="B54" s="671"/>
      <c r="C54" s="704" t="s">
        <v>185</v>
      </c>
      <c r="D54" s="662">
        <f>E52+1</f>
        <v>31</v>
      </c>
      <c r="E54" s="663">
        <f>D54+F54-1</f>
        <v>31</v>
      </c>
      <c r="F54" s="663">
        <v>1</v>
      </c>
      <c r="G54" s="664" t="s">
        <v>140</v>
      </c>
      <c r="H54" s="711" t="s">
        <v>186</v>
      </c>
    </row>
    <row r="55" spans="1:8" ht="24" x14ac:dyDescent="0.25">
      <c r="A55" s="698">
        <f>A54+1</f>
        <v>11</v>
      </c>
      <c r="B55" s="712"/>
      <c r="C55" s="704" t="s">
        <v>261</v>
      </c>
      <c r="D55" s="662">
        <f>E54+1</f>
        <v>32</v>
      </c>
      <c r="E55" s="663">
        <f>D55+F55-1</f>
        <v>38</v>
      </c>
      <c r="F55" s="663">
        <v>7</v>
      </c>
      <c r="G55" s="664" t="s">
        <v>129</v>
      </c>
      <c r="H55" s="713" t="s">
        <v>188</v>
      </c>
    </row>
    <row r="56" spans="1:8" x14ac:dyDescent="0.25">
      <c r="A56" s="661">
        <v>12</v>
      </c>
      <c r="B56" s="1955" t="s">
        <v>170</v>
      </c>
      <c r="C56" s="1984"/>
      <c r="D56" s="662">
        <f>E55+1</f>
        <v>39</v>
      </c>
      <c r="E56" s="663">
        <f>D56+F56-1</f>
        <v>44</v>
      </c>
      <c r="F56" s="663">
        <v>6</v>
      </c>
      <c r="G56" s="664" t="s">
        <v>140</v>
      </c>
      <c r="H56" s="701" t="s">
        <v>414</v>
      </c>
    </row>
    <row r="57" spans="1:8" ht="36" x14ac:dyDescent="0.25">
      <c r="A57" s="666"/>
      <c r="B57" s="1992" t="s">
        <v>135</v>
      </c>
      <c r="C57" s="1993"/>
      <c r="D57" s="1981"/>
      <c r="E57" s="1982"/>
      <c r="F57" s="1982"/>
      <c r="G57" s="1983"/>
      <c r="H57" s="714" t="s">
        <v>136</v>
      </c>
    </row>
    <row r="58" spans="1:8" x14ac:dyDescent="0.25">
      <c r="A58" s="666">
        <f>+A56+1</f>
        <v>13</v>
      </c>
      <c r="B58" s="671"/>
      <c r="C58" s="704" t="s">
        <v>137</v>
      </c>
      <c r="D58" s="662">
        <f>+E56+1</f>
        <v>45</v>
      </c>
      <c r="E58" s="663">
        <f t="shared" ref="E58:E63" si="6">D58+F58-1</f>
        <v>52</v>
      </c>
      <c r="F58" s="663">
        <v>8</v>
      </c>
      <c r="G58" s="664" t="s">
        <v>129</v>
      </c>
      <c r="H58" s="697" t="s">
        <v>303</v>
      </c>
    </row>
    <row r="59" spans="1:8" x14ac:dyDescent="0.25">
      <c r="A59" s="698">
        <f t="shared" ref="A59:A64" si="7">A58+1</f>
        <v>14</v>
      </c>
      <c r="B59" s="712"/>
      <c r="C59" s="704" t="s">
        <v>139</v>
      </c>
      <c r="D59" s="662">
        <f>E58+1</f>
        <v>53</v>
      </c>
      <c r="E59" s="663">
        <f t="shared" si="6"/>
        <v>53</v>
      </c>
      <c r="F59" s="663">
        <v>1</v>
      </c>
      <c r="G59" s="664" t="s">
        <v>140</v>
      </c>
      <c r="H59" s="701" t="s">
        <v>141</v>
      </c>
    </row>
    <row r="60" spans="1:8" x14ac:dyDescent="0.25">
      <c r="A60" s="661">
        <f t="shared" si="7"/>
        <v>15</v>
      </c>
      <c r="B60" s="1978" t="s">
        <v>190</v>
      </c>
      <c r="C60" s="1979"/>
      <c r="D60" s="662">
        <f>E59+1</f>
        <v>54</v>
      </c>
      <c r="E60" s="663">
        <f t="shared" si="6"/>
        <v>83</v>
      </c>
      <c r="F60" s="663">
        <v>30</v>
      </c>
      <c r="G60" s="664" t="s">
        <v>140</v>
      </c>
      <c r="H60" s="715" t="s">
        <v>191</v>
      </c>
    </row>
    <row r="61" spans="1:8" x14ac:dyDescent="0.25">
      <c r="A61" s="661">
        <f t="shared" si="7"/>
        <v>16</v>
      </c>
      <c r="B61" s="1978" t="s">
        <v>197</v>
      </c>
      <c r="C61" s="1994"/>
      <c r="D61" s="662">
        <f>E60+1</f>
        <v>84</v>
      </c>
      <c r="E61" s="663">
        <f t="shared" si="6"/>
        <v>118</v>
      </c>
      <c r="F61" s="663">
        <v>35</v>
      </c>
      <c r="G61" s="664" t="s">
        <v>140</v>
      </c>
      <c r="H61" s="715" t="s">
        <v>191</v>
      </c>
    </row>
    <row r="62" spans="1:8" x14ac:dyDescent="0.25">
      <c r="A62" s="661">
        <f t="shared" si="7"/>
        <v>17</v>
      </c>
      <c r="B62" s="1978" t="s">
        <v>198</v>
      </c>
      <c r="C62" s="1994"/>
      <c r="D62" s="662">
        <f>E61+1</f>
        <v>119</v>
      </c>
      <c r="E62" s="663">
        <f t="shared" si="6"/>
        <v>133</v>
      </c>
      <c r="F62" s="663">
        <v>15</v>
      </c>
      <c r="G62" s="664" t="s">
        <v>140</v>
      </c>
      <c r="H62" s="715" t="s">
        <v>191</v>
      </c>
    </row>
    <row r="63" spans="1:8" ht="24.75" x14ac:dyDescent="0.25">
      <c r="A63" s="661">
        <f t="shared" si="7"/>
        <v>18</v>
      </c>
      <c r="B63" s="1978" t="s">
        <v>199</v>
      </c>
      <c r="C63" s="1994"/>
      <c r="D63" s="662">
        <f>E62+1</f>
        <v>134</v>
      </c>
      <c r="E63" s="663">
        <f t="shared" si="6"/>
        <v>163</v>
      </c>
      <c r="F63" s="663">
        <v>30</v>
      </c>
      <c r="G63" s="664" t="s">
        <v>140</v>
      </c>
      <c r="H63" s="716" t="s">
        <v>262</v>
      </c>
    </row>
    <row r="64" spans="1:8" x14ac:dyDescent="0.25">
      <c r="A64" s="661">
        <f t="shared" si="7"/>
        <v>19</v>
      </c>
      <c r="B64" s="1992" t="s">
        <v>201</v>
      </c>
      <c r="C64" s="1993"/>
      <c r="D64" s="1981"/>
      <c r="E64" s="1982"/>
      <c r="F64" s="1982"/>
      <c r="G64" s="1983"/>
      <c r="H64" s="701"/>
    </row>
    <row r="65" spans="1:8" x14ac:dyDescent="0.25">
      <c r="A65" s="661"/>
      <c r="B65" s="671"/>
      <c r="C65" s="717" t="s">
        <v>263</v>
      </c>
      <c r="D65" s="662">
        <f>E63+1</f>
        <v>164</v>
      </c>
      <c r="E65" s="663">
        <f>D65+F65-1</f>
        <v>165</v>
      </c>
      <c r="F65" s="663">
        <v>2</v>
      </c>
      <c r="G65" s="664" t="s">
        <v>129</v>
      </c>
      <c r="H65" s="718" t="s">
        <v>203</v>
      </c>
    </row>
    <row r="66" spans="1:8" x14ac:dyDescent="0.25">
      <c r="A66" s="661"/>
      <c r="B66" s="671"/>
      <c r="C66" s="704" t="s">
        <v>264</v>
      </c>
      <c r="D66" s="662">
        <f>E65+1</f>
        <v>166</v>
      </c>
      <c r="E66" s="663">
        <f>D66+F66-1</f>
        <v>167</v>
      </c>
      <c r="F66" s="663">
        <v>2</v>
      </c>
      <c r="G66" s="664" t="s">
        <v>129</v>
      </c>
      <c r="H66" s="719" t="s">
        <v>205</v>
      </c>
    </row>
    <row r="67" spans="1:8" x14ac:dyDescent="0.25">
      <c r="A67" s="661"/>
      <c r="B67" s="671"/>
      <c r="C67" s="704" t="s">
        <v>265</v>
      </c>
      <c r="D67" s="662">
        <f>E66+1</f>
        <v>168</v>
      </c>
      <c r="E67" s="663">
        <f>D67+F67-1</f>
        <v>174</v>
      </c>
      <c r="F67" s="663">
        <v>7</v>
      </c>
      <c r="G67" s="664" t="s">
        <v>129</v>
      </c>
      <c r="H67" s="719" t="s">
        <v>205</v>
      </c>
    </row>
    <row r="68" spans="1:8" x14ac:dyDescent="0.25">
      <c r="A68" s="661">
        <f>A64+1</f>
        <v>20</v>
      </c>
      <c r="B68" s="1992" t="s">
        <v>207</v>
      </c>
      <c r="C68" s="1993"/>
      <c r="D68" s="1981"/>
      <c r="E68" s="1982"/>
      <c r="F68" s="1982"/>
      <c r="G68" s="1983"/>
      <c r="H68" s="715" t="s">
        <v>208</v>
      </c>
    </row>
    <row r="69" spans="1:8" x14ac:dyDescent="0.25">
      <c r="A69" s="661"/>
      <c r="B69" s="671"/>
      <c r="C69" s="717" t="s">
        <v>263</v>
      </c>
      <c r="D69" s="662">
        <f>E67+1</f>
        <v>175</v>
      </c>
      <c r="E69" s="663">
        <f>D69+F69-1</f>
        <v>176</v>
      </c>
      <c r="F69" s="663">
        <v>2</v>
      </c>
      <c r="G69" s="664" t="s">
        <v>129</v>
      </c>
      <c r="H69" s="718" t="s">
        <v>203</v>
      </c>
    </row>
    <row r="70" spans="1:8" x14ac:dyDescent="0.25">
      <c r="A70" s="661"/>
      <c r="B70" s="671"/>
      <c r="C70" s="704" t="s">
        <v>264</v>
      </c>
      <c r="D70" s="662">
        <f>E69+1</f>
        <v>177</v>
      </c>
      <c r="E70" s="663">
        <f>D70+F70-1</f>
        <v>178</v>
      </c>
      <c r="F70" s="663">
        <v>2</v>
      </c>
      <c r="G70" s="664" t="s">
        <v>129</v>
      </c>
      <c r="H70" s="719" t="s">
        <v>138</v>
      </c>
    </row>
    <row r="71" spans="1:8" x14ac:dyDescent="0.25">
      <c r="A71" s="661"/>
      <c r="B71" s="671"/>
      <c r="C71" s="704" t="s">
        <v>265</v>
      </c>
      <c r="D71" s="662">
        <f>E70+1</f>
        <v>179</v>
      </c>
      <c r="E71" s="663">
        <f>D71+F71-1</f>
        <v>185</v>
      </c>
      <c r="F71" s="663">
        <v>7</v>
      </c>
      <c r="G71" s="664" t="s">
        <v>129</v>
      </c>
      <c r="H71" s="719" t="s">
        <v>138</v>
      </c>
    </row>
    <row r="72" spans="1:8" x14ac:dyDescent="0.25">
      <c r="A72" s="661">
        <f>+A68+1</f>
        <v>21</v>
      </c>
      <c r="B72" s="1978" t="s">
        <v>170</v>
      </c>
      <c r="C72" s="1979"/>
      <c r="D72" s="662">
        <f>E71+1</f>
        <v>186</v>
      </c>
      <c r="E72" s="663">
        <f>D72+F72-1</f>
        <v>186</v>
      </c>
      <c r="F72" s="663">
        <v>1</v>
      </c>
      <c r="G72" s="664" t="s">
        <v>140</v>
      </c>
      <c r="H72" s="701" t="s">
        <v>416</v>
      </c>
    </row>
    <row r="73" spans="1:8" x14ac:dyDescent="0.25">
      <c r="A73" s="666"/>
      <c r="B73" s="1992" t="s">
        <v>143</v>
      </c>
      <c r="C73" s="1993"/>
      <c r="D73" s="1981"/>
      <c r="E73" s="1982"/>
      <c r="F73" s="1982"/>
      <c r="G73" s="1983"/>
      <c r="H73" s="701" t="s">
        <v>324</v>
      </c>
    </row>
    <row r="74" spans="1:8" x14ac:dyDescent="0.25">
      <c r="A74" s="666">
        <f>+A72+1</f>
        <v>22</v>
      </c>
      <c r="B74" s="671"/>
      <c r="C74" s="704" t="s">
        <v>144</v>
      </c>
      <c r="D74" s="662">
        <f>+E72+1</f>
        <v>187</v>
      </c>
      <c r="E74" s="663">
        <f>D74+F74-1</f>
        <v>188</v>
      </c>
      <c r="F74" s="663">
        <v>2</v>
      </c>
      <c r="G74" s="664" t="s">
        <v>140</v>
      </c>
      <c r="H74" s="701" t="s">
        <v>145</v>
      </c>
    </row>
    <row r="75" spans="1:8" x14ac:dyDescent="0.25">
      <c r="A75" s="698">
        <f>+A74+1</f>
        <v>23</v>
      </c>
      <c r="B75" s="712"/>
      <c r="C75" s="704" t="s">
        <v>146</v>
      </c>
      <c r="D75" s="662">
        <f>+E74+1</f>
        <v>189</v>
      </c>
      <c r="E75" s="663">
        <f>D75+F75-1</f>
        <v>192</v>
      </c>
      <c r="F75" s="663">
        <v>4</v>
      </c>
      <c r="G75" s="664" t="s">
        <v>129</v>
      </c>
      <c r="H75" s="701" t="s">
        <v>147</v>
      </c>
    </row>
    <row r="76" spans="1:8" ht="48" x14ac:dyDescent="0.25">
      <c r="A76" s="666"/>
      <c r="B76" s="1992" t="s">
        <v>213</v>
      </c>
      <c r="C76" s="1993"/>
      <c r="D76" s="1981"/>
      <c r="E76" s="1982"/>
      <c r="F76" s="1982"/>
      <c r="G76" s="1983"/>
      <c r="H76" s="711" t="s">
        <v>271</v>
      </c>
    </row>
    <row r="77" spans="1:8" x14ac:dyDescent="0.25">
      <c r="A77" s="666"/>
      <c r="B77" s="720"/>
      <c r="C77" s="672" t="s">
        <v>325</v>
      </c>
      <c r="D77" s="1981"/>
      <c r="E77" s="1982"/>
      <c r="F77" s="1982"/>
      <c r="G77" s="1983"/>
      <c r="H77" s="701"/>
    </row>
    <row r="78" spans="1:8" x14ac:dyDescent="0.25">
      <c r="A78" s="666">
        <f>+A75+1</f>
        <v>24</v>
      </c>
      <c r="B78" s="720"/>
      <c r="C78" s="665" t="s">
        <v>273</v>
      </c>
      <c r="D78" s="662">
        <f>+E75+1</f>
        <v>193</v>
      </c>
      <c r="E78" s="663">
        <f>D78+F78-1</f>
        <v>197</v>
      </c>
      <c r="F78" s="663">
        <v>5</v>
      </c>
      <c r="G78" s="664" t="s">
        <v>129</v>
      </c>
      <c r="H78" s="718" t="s">
        <v>160</v>
      </c>
    </row>
    <row r="79" spans="1:8" x14ac:dyDescent="0.25">
      <c r="A79" s="666">
        <f>A78+1</f>
        <v>25</v>
      </c>
      <c r="B79" s="671"/>
      <c r="C79" s="702" t="s">
        <v>274</v>
      </c>
      <c r="D79" s="662">
        <f>E78+1</f>
        <v>198</v>
      </c>
      <c r="E79" s="663">
        <f>D79+F79-1</f>
        <v>200</v>
      </c>
      <c r="F79" s="663">
        <v>3</v>
      </c>
      <c r="G79" s="664" t="s">
        <v>129</v>
      </c>
      <c r="H79" s="718" t="s">
        <v>160</v>
      </c>
    </row>
    <row r="80" spans="1:8" x14ac:dyDescent="0.25">
      <c r="A80" s="698">
        <f>A79+1</f>
        <v>26</v>
      </c>
      <c r="B80" s="712"/>
      <c r="C80" s="704" t="s">
        <v>219</v>
      </c>
      <c r="D80" s="662">
        <f>E79+1</f>
        <v>201</v>
      </c>
      <c r="E80" s="663">
        <f>D80+F80-1</f>
        <v>205</v>
      </c>
      <c r="F80" s="663">
        <v>5</v>
      </c>
      <c r="G80" s="664" t="s">
        <v>129</v>
      </c>
      <c r="H80" s="718" t="s">
        <v>160</v>
      </c>
    </row>
    <row r="81" spans="1:9" ht="15.75" thickBot="1" x14ac:dyDescent="0.3">
      <c r="A81" s="698">
        <f>A80+1</f>
        <v>27</v>
      </c>
      <c r="B81" s="1997" t="s">
        <v>170</v>
      </c>
      <c r="C81" s="1998"/>
      <c r="D81" s="662">
        <f>+E80+1</f>
        <v>206</v>
      </c>
      <c r="E81" s="663">
        <f>D81+F81-1</f>
        <v>382</v>
      </c>
      <c r="F81" s="680">
        <v>177</v>
      </c>
      <c r="G81" s="681" t="s">
        <v>140</v>
      </c>
      <c r="H81" s="721"/>
    </row>
    <row r="82" spans="1:9" ht="15.75" thickBot="1" x14ac:dyDescent="0.3">
      <c r="A82" s="683"/>
      <c r="B82" s="1968" t="s">
        <v>171</v>
      </c>
      <c r="C82" s="1969"/>
      <c r="D82" s="722"/>
      <c r="E82" s="723"/>
      <c r="F82" s="724">
        <f>SUM(F41:F81)</f>
        <v>382</v>
      </c>
      <c r="G82" s="687"/>
      <c r="H82" s="688"/>
    </row>
    <row r="83" spans="1:9" ht="15.75" thickBot="1" x14ac:dyDescent="0.3">
      <c r="A83" s="725"/>
      <c r="B83" s="726"/>
      <c r="C83" s="726"/>
      <c r="D83" s="722"/>
      <c r="E83" s="722"/>
      <c r="F83" s="727"/>
      <c r="G83" s="687"/>
      <c r="H83" s="688"/>
    </row>
    <row r="84" spans="1:9" ht="15.75" thickBot="1" x14ac:dyDescent="0.3">
      <c r="A84" s="1968" t="s">
        <v>660</v>
      </c>
      <c r="B84" s="1970"/>
      <c r="C84" s="1970"/>
      <c r="D84" s="1970"/>
      <c r="E84" s="1970"/>
      <c r="F84" s="1970"/>
      <c r="G84" s="1970"/>
      <c r="H84" s="1969"/>
    </row>
    <row r="85" spans="1:9" ht="15.75" thickBot="1" x14ac:dyDescent="0.3">
      <c r="A85" s="1971" t="s">
        <v>120</v>
      </c>
      <c r="B85" s="1973" t="s">
        <v>121</v>
      </c>
      <c r="C85" s="1974"/>
      <c r="D85" s="728" t="s">
        <v>122</v>
      </c>
      <c r="E85" s="729"/>
      <c r="F85" s="1971" t="s">
        <v>123</v>
      </c>
      <c r="G85" s="1971" t="s">
        <v>124</v>
      </c>
      <c r="H85" s="1971" t="s">
        <v>125</v>
      </c>
    </row>
    <row r="86" spans="1:9" ht="15.75" thickBot="1" x14ac:dyDescent="0.3">
      <c r="A86" s="1972"/>
      <c r="B86" s="1975"/>
      <c r="C86" s="1976"/>
      <c r="D86" s="693" t="s">
        <v>126</v>
      </c>
      <c r="E86" s="693" t="s">
        <v>127</v>
      </c>
      <c r="F86" s="1977"/>
      <c r="G86" s="1977"/>
      <c r="H86" s="1977"/>
    </row>
    <row r="87" spans="1:9" x14ac:dyDescent="0.25">
      <c r="A87" s="730">
        <v>1</v>
      </c>
      <c r="B87" s="1995" t="s">
        <v>128</v>
      </c>
      <c r="C87" s="1996"/>
      <c r="D87" s="657">
        <v>1</v>
      </c>
      <c r="E87" s="658">
        <f>D87+F87-1</f>
        <v>1</v>
      </c>
      <c r="F87" s="658">
        <v>1</v>
      </c>
      <c r="G87" s="659" t="s">
        <v>129</v>
      </c>
      <c r="H87" s="695" t="s">
        <v>608</v>
      </c>
    </row>
    <row r="88" spans="1:9" x14ac:dyDescent="0.25">
      <c r="A88" s="731">
        <f>A87+1</f>
        <v>2</v>
      </c>
      <c r="B88" s="1999" t="s">
        <v>133</v>
      </c>
      <c r="C88" s="1994"/>
      <c r="D88" s="662">
        <f>E87+1</f>
        <v>2</v>
      </c>
      <c r="E88" s="663">
        <f>D88+F88-1</f>
        <v>5</v>
      </c>
      <c r="F88" s="732">
        <v>4</v>
      </c>
      <c r="G88" s="664" t="s">
        <v>129</v>
      </c>
      <c r="H88" s="701">
        <f>1847</f>
        <v>1847</v>
      </c>
    </row>
    <row r="89" spans="1:9" s="77" customFormat="1" ht="12" x14ac:dyDescent="0.2">
      <c r="A89" s="120"/>
      <c r="B89" s="2002" t="s">
        <v>313</v>
      </c>
      <c r="C89" s="2003"/>
      <c r="D89" s="1635"/>
      <c r="E89" s="1636"/>
      <c r="F89" s="1636"/>
      <c r="G89" s="1637"/>
      <c r="H89" s="87"/>
      <c r="I89" s="155"/>
    </row>
    <row r="90" spans="1:9" s="77" customFormat="1" ht="36" x14ac:dyDescent="0.2">
      <c r="A90" s="120">
        <f>A88+1</f>
        <v>3</v>
      </c>
      <c r="C90" s="63" t="s">
        <v>314</v>
      </c>
      <c r="D90" s="51">
        <f>E88+1</f>
        <v>6</v>
      </c>
      <c r="E90" s="52">
        <f>D90+F90-1</f>
        <v>6</v>
      </c>
      <c r="F90" s="52">
        <v>1</v>
      </c>
      <c r="G90" s="53" t="s">
        <v>140</v>
      </c>
      <c r="H90" s="88" t="s">
        <v>241</v>
      </c>
      <c r="I90" s="155"/>
    </row>
    <row r="91" spans="1:9" s="77" customFormat="1" ht="12" x14ac:dyDescent="0.2">
      <c r="A91" s="120">
        <f>A90+1</f>
        <v>4</v>
      </c>
      <c r="C91" s="122" t="s">
        <v>315</v>
      </c>
      <c r="D91" s="51">
        <f>E90+1</f>
        <v>7</v>
      </c>
      <c r="E91" s="52">
        <f>D91+F91-1</f>
        <v>13</v>
      </c>
      <c r="F91" s="52">
        <v>7</v>
      </c>
      <c r="G91" s="53" t="s">
        <v>129</v>
      </c>
      <c r="H91" s="83" t="s">
        <v>138</v>
      </c>
      <c r="I91" s="155"/>
    </row>
    <row r="92" spans="1:9" s="77" customFormat="1" ht="12" x14ac:dyDescent="0.2">
      <c r="A92" s="120">
        <f>A91+1</f>
        <v>5</v>
      </c>
      <c r="B92" s="2004" t="s">
        <v>153</v>
      </c>
      <c r="C92" s="1639"/>
      <c r="D92" s="51">
        <f>E91+1</f>
        <v>14</v>
      </c>
      <c r="E92" s="52">
        <f>D92+F92-1</f>
        <v>14</v>
      </c>
      <c r="F92" s="52">
        <v>1</v>
      </c>
      <c r="G92" s="53" t="s">
        <v>140</v>
      </c>
      <c r="H92" s="87" t="s">
        <v>154</v>
      </c>
      <c r="I92" s="155"/>
    </row>
    <row r="93" spans="1:9" s="77" customFormat="1" ht="36" x14ac:dyDescent="0.2">
      <c r="A93" s="120"/>
      <c r="B93" s="2000" t="s">
        <v>135</v>
      </c>
      <c r="C93" s="2001"/>
      <c r="D93" s="1635"/>
      <c r="E93" s="1636"/>
      <c r="F93" s="1636"/>
      <c r="G93" s="1637"/>
      <c r="H93" s="57" t="s">
        <v>136</v>
      </c>
      <c r="I93" s="155"/>
    </row>
    <row r="94" spans="1:9" s="77" customFormat="1" ht="12" x14ac:dyDescent="0.2">
      <c r="A94" s="120">
        <f>A92+1</f>
        <v>6</v>
      </c>
      <c r="C94" s="123" t="s">
        <v>137</v>
      </c>
      <c r="D94" s="51">
        <f>E92+1</f>
        <v>15</v>
      </c>
      <c r="E94" s="52">
        <f t="shared" ref="E94:E102" si="8">D94+F94-1</f>
        <v>22</v>
      </c>
      <c r="F94" s="52">
        <v>8</v>
      </c>
      <c r="G94" s="53" t="s">
        <v>129</v>
      </c>
      <c r="H94" s="87" t="s">
        <v>303</v>
      </c>
      <c r="I94" s="155"/>
    </row>
    <row r="95" spans="1:9" s="77" customFormat="1" ht="12" x14ac:dyDescent="0.2">
      <c r="A95" s="120">
        <f>A94+1</f>
        <v>7</v>
      </c>
      <c r="B95" s="374"/>
      <c r="C95" s="124" t="s">
        <v>139</v>
      </c>
      <c r="D95" s="51">
        <f>E94+1</f>
        <v>23</v>
      </c>
      <c r="E95" s="52">
        <f t="shared" si="8"/>
        <v>23</v>
      </c>
      <c r="F95" s="52">
        <v>1</v>
      </c>
      <c r="G95" s="53" t="s">
        <v>140</v>
      </c>
      <c r="H95" s="87" t="s">
        <v>141</v>
      </c>
      <c r="I95" s="155"/>
    </row>
    <row r="96" spans="1:9" x14ac:dyDescent="0.25">
      <c r="A96" s="733"/>
      <c r="D96" s="671"/>
      <c r="G96" s="735"/>
      <c r="H96" s="700"/>
    </row>
    <row r="97" spans="1:9" s="77" customFormat="1" ht="12" x14ac:dyDescent="0.2">
      <c r="A97" s="120">
        <f>A95+1</f>
        <v>8</v>
      </c>
      <c r="B97" s="1623" t="s">
        <v>661</v>
      </c>
      <c r="C97" s="1623"/>
      <c r="D97" s="51">
        <f>E95+1</f>
        <v>24</v>
      </c>
      <c r="E97" s="52">
        <f>D97+F97-1</f>
        <v>31</v>
      </c>
      <c r="F97" s="52">
        <v>8</v>
      </c>
      <c r="G97" s="53" t="s">
        <v>129</v>
      </c>
      <c r="H97" s="87" t="s">
        <v>149</v>
      </c>
      <c r="I97" s="155"/>
    </row>
    <row r="98" spans="1:9" s="77" customFormat="1" ht="12" x14ac:dyDescent="0.2">
      <c r="A98" s="120">
        <f>A97+1</f>
        <v>9</v>
      </c>
      <c r="B98" s="1623" t="s">
        <v>662</v>
      </c>
      <c r="C98" s="1623"/>
      <c r="D98" s="51">
        <f>E97+1</f>
        <v>32</v>
      </c>
      <c r="E98" s="52">
        <f>D98+F98-1</f>
        <v>32</v>
      </c>
      <c r="F98" s="52">
        <v>1</v>
      </c>
      <c r="G98" s="53" t="s">
        <v>129</v>
      </c>
      <c r="H98" s="87" t="s">
        <v>663</v>
      </c>
      <c r="I98" s="155"/>
    </row>
    <row r="99" spans="1:9" s="77" customFormat="1" ht="12" x14ac:dyDescent="0.2">
      <c r="A99" s="120"/>
      <c r="B99" s="125"/>
      <c r="C99" s="125"/>
      <c r="D99" s="51"/>
      <c r="E99" s="52"/>
      <c r="F99" s="52"/>
      <c r="G99" s="53"/>
      <c r="H99" s="87" t="s">
        <v>664</v>
      </c>
      <c r="I99" s="155"/>
    </row>
    <row r="100" spans="1:9" x14ac:dyDescent="0.25">
      <c r="A100" s="120">
        <f>A98+1</f>
        <v>10</v>
      </c>
      <c r="B100" s="1999" t="s">
        <v>665</v>
      </c>
      <c r="C100" s="1994"/>
      <c r="D100" s="51">
        <f>E98+1</f>
        <v>33</v>
      </c>
      <c r="E100" s="52">
        <f>D100+F100-1</f>
        <v>38</v>
      </c>
      <c r="F100" s="663">
        <v>6</v>
      </c>
      <c r="G100" s="664" t="s">
        <v>129</v>
      </c>
      <c r="H100" s="697" t="s">
        <v>666</v>
      </c>
    </row>
    <row r="101" spans="1:9" x14ac:dyDescent="0.25">
      <c r="A101" s="731">
        <f t="shared" ref="A101:A120" si="9">A100+1</f>
        <v>11</v>
      </c>
      <c r="B101" s="1999" t="s">
        <v>667</v>
      </c>
      <c r="C101" s="1994"/>
      <c r="D101" s="662">
        <f>E100+1</f>
        <v>39</v>
      </c>
      <c r="E101" s="663">
        <f t="shared" si="8"/>
        <v>53</v>
      </c>
      <c r="F101" s="732">
        <v>15</v>
      </c>
      <c r="G101" s="664" t="s">
        <v>140</v>
      </c>
      <c r="H101" s="701" t="s">
        <v>668</v>
      </c>
    </row>
    <row r="102" spans="1:9" x14ac:dyDescent="0.25">
      <c r="A102" s="731">
        <f t="shared" si="9"/>
        <v>12</v>
      </c>
      <c r="B102" s="1955" t="s">
        <v>669</v>
      </c>
      <c r="C102" s="1984"/>
      <c r="D102" s="662">
        <f>E101+1</f>
        <v>54</v>
      </c>
      <c r="E102" s="663">
        <f t="shared" si="8"/>
        <v>57</v>
      </c>
      <c r="F102" s="663">
        <v>4</v>
      </c>
      <c r="G102" s="664" t="s">
        <v>129</v>
      </c>
      <c r="H102" s="719" t="s">
        <v>616</v>
      </c>
    </row>
    <row r="103" spans="1:9" x14ac:dyDescent="0.25">
      <c r="A103" s="731">
        <f t="shared" si="9"/>
        <v>13</v>
      </c>
      <c r="B103" s="2000" t="s">
        <v>670</v>
      </c>
      <c r="C103" s="2001"/>
      <c r="D103" s="662"/>
      <c r="E103" s="663"/>
      <c r="F103" s="663"/>
      <c r="G103" s="664"/>
      <c r="H103" s="719"/>
    </row>
    <row r="104" spans="1:9" x14ac:dyDescent="0.25">
      <c r="A104" s="731">
        <f t="shared" si="9"/>
        <v>14</v>
      </c>
      <c r="B104" s="2005" t="s">
        <v>671</v>
      </c>
      <c r="C104" s="2005"/>
      <c r="D104" s="662">
        <f>E102+1</f>
        <v>58</v>
      </c>
      <c r="E104" s="663">
        <f>D104+F104-1</f>
        <v>67</v>
      </c>
      <c r="F104" s="663">
        <v>10</v>
      </c>
      <c r="G104" s="664" t="s">
        <v>129</v>
      </c>
      <c r="H104" s="701"/>
    </row>
    <row r="105" spans="1:9" x14ac:dyDescent="0.25">
      <c r="A105" s="731">
        <f t="shared" si="9"/>
        <v>15</v>
      </c>
      <c r="B105" s="2005" t="s">
        <v>672</v>
      </c>
      <c r="C105" s="2005"/>
      <c r="D105" s="662">
        <f>E104+1</f>
        <v>68</v>
      </c>
      <c r="E105" s="663">
        <f>D105+F105-1</f>
        <v>77</v>
      </c>
      <c r="F105" s="663">
        <v>10</v>
      </c>
      <c r="G105" s="664" t="s">
        <v>129</v>
      </c>
      <c r="H105" s="701"/>
    </row>
    <row r="106" spans="1:9" x14ac:dyDescent="0.25">
      <c r="A106" s="731">
        <f>+A105+1</f>
        <v>16</v>
      </c>
      <c r="B106" s="1955" t="s">
        <v>673</v>
      </c>
      <c r="C106" s="1984"/>
      <c r="D106" s="662">
        <f>+E105+1</f>
        <v>78</v>
      </c>
      <c r="E106" s="663">
        <f>D106+F106-1</f>
        <v>78</v>
      </c>
      <c r="F106" s="663">
        <v>1</v>
      </c>
      <c r="G106" s="664" t="s">
        <v>129</v>
      </c>
      <c r="H106" s="701"/>
    </row>
    <row r="107" spans="1:9" x14ac:dyDescent="0.25">
      <c r="A107" s="731"/>
      <c r="B107" s="736"/>
      <c r="C107" s="736"/>
      <c r="D107" s="662"/>
      <c r="E107" s="663"/>
      <c r="F107" s="663"/>
      <c r="G107" s="664"/>
      <c r="H107" s="701" t="s">
        <v>674</v>
      </c>
    </row>
    <row r="108" spans="1:9" ht="24.75" x14ac:dyDescent="0.25">
      <c r="A108" s="731">
        <f>A106+1</f>
        <v>17</v>
      </c>
      <c r="B108" s="1999" t="s">
        <v>675</v>
      </c>
      <c r="C108" s="1994"/>
      <c r="D108" s="662">
        <f>E106+1</f>
        <v>79</v>
      </c>
      <c r="E108" s="663">
        <f t="shared" ref="E108:E118" si="10">D108+F108-1</f>
        <v>93</v>
      </c>
      <c r="F108" s="663">
        <v>15</v>
      </c>
      <c r="G108" s="664" t="s">
        <v>140</v>
      </c>
      <c r="H108" s="709" t="s">
        <v>676</v>
      </c>
    </row>
    <row r="109" spans="1:9" ht="24.75" x14ac:dyDescent="0.25">
      <c r="A109" s="731">
        <f t="shared" si="9"/>
        <v>18</v>
      </c>
      <c r="B109" s="1999" t="s">
        <v>677</v>
      </c>
      <c r="C109" s="1994"/>
      <c r="D109" s="662">
        <f t="shared" ref="D109:D115" si="11">E108+1</f>
        <v>94</v>
      </c>
      <c r="E109" s="663">
        <f t="shared" si="10"/>
        <v>103</v>
      </c>
      <c r="F109" s="663">
        <v>10</v>
      </c>
      <c r="G109" s="664" t="s">
        <v>140</v>
      </c>
      <c r="H109" s="709" t="s">
        <v>678</v>
      </c>
    </row>
    <row r="110" spans="1:9" x14ac:dyDescent="0.25">
      <c r="A110" s="731">
        <f t="shared" si="9"/>
        <v>19</v>
      </c>
      <c r="B110" s="1999" t="s">
        <v>679</v>
      </c>
      <c r="C110" s="1994"/>
      <c r="D110" s="662">
        <f t="shared" si="11"/>
        <v>104</v>
      </c>
      <c r="E110" s="663">
        <f t="shared" si="10"/>
        <v>203</v>
      </c>
      <c r="F110" s="663">
        <v>100</v>
      </c>
      <c r="G110" s="664" t="s">
        <v>140</v>
      </c>
      <c r="H110" s="701" t="s">
        <v>680</v>
      </c>
    </row>
    <row r="111" spans="1:9" x14ac:dyDescent="0.25">
      <c r="A111" s="731">
        <f t="shared" si="9"/>
        <v>20</v>
      </c>
      <c r="B111" s="1999" t="s">
        <v>681</v>
      </c>
      <c r="C111" s="1994"/>
      <c r="D111" s="662">
        <f t="shared" si="11"/>
        <v>204</v>
      </c>
      <c r="E111" s="663">
        <f t="shared" si="10"/>
        <v>223</v>
      </c>
      <c r="F111" s="663">
        <v>20</v>
      </c>
      <c r="G111" s="664" t="s">
        <v>129</v>
      </c>
      <c r="H111" s="701" t="s">
        <v>682</v>
      </c>
    </row>
    <row r="112" spans="1:9" x14ac:dyDescent="0.25">
      <c r="A112" s="731">
        <f t="shared" si="9"/>
        <v>21</v>
      </c>
      <c r="B112" s="1999" t="s">
        <v>683</v>
      </c>
      <c r="C112" s="1994"/>
      <c r="D112" s="662">
        <f t="shared" si="11"/>
        <v>224</v>
      </c>
      <c r="E112" s="663">
        <f t="shared" si="10"/>
        <v>243</v>
      </c>
      <c r="F112" s="663">
        <v>20</v>
      </c>
      <c r="G112" s="664" t="s">
        <v>129</v>
      </c>
      <c r="H112" s="701" t="s">
        <v>682</v>
      </c>
    </row>
    <row r="113" spans="1:8" x14ac:dyDescent="0.25">
      <c r="A113" s="731">
        <f t="shared" si="9"/>
        <v>22</v>
      </c>
      <c r="B113" s="1999" t="s">
        <v>684</v>
      </c>
      <c r="C113" s="1994"/>
      <c r="D113" s="662">
        <f t="shared" si="11"/>
        <v>244</v>
      </c>
      <c r="E113" s="663">
        <f t="shared" si="10"/>
        <v>263</v>
      </c>
      <c r="F113" s="663">
        <v>20</v>
      </c>
      <c r="G113" s="664" t="s">
        <v>129</v>
      </c>
      <c r="H113" s="701" t="s">
        <v>682</v>
      </c>
    </row>
    <row r="114" spans="1:8" x14ac:dyDescent="0.25">
      <c r="A114" s="731">
        <f t="shared" si="9"/>
        <v>23</v>
      </c>
      <c r="B114" s="1999" t="s">
        <v>685</v>
      </c>
      <c r="C114" s="1994"/>
      <c r="D114" s="662">
        <f t="shared" si="11"/>
        <v>264</v>
      </c>
      <c r="E114" s="663">
        <f t="shared" si="10"/>
        <v>283</v>
      </c>
      <c r="F114" s="663">
        <v>20</v>
      </c>
      <c r="G114" s="664" t="s">
        <v>129</v>
      </c>
      <c r="H114" s="701" t="s">
        <v>682</v>
      </c>
    </row>
    <row r="115" spans="1:8" x14ac:dyDescent="0.25">
      <c r="A115" s="731">
        <f t="shared" si="9"/>
        <v>24</v>
      </c>
      <c r="B115" s="1999" t="s">
        <v>686</v>
      </c>
      <c r="C115" s="1994"/>
      <c r="D115" s="662">
        <f t="shared" si="11"/>
        <v>284</v>
      </c>
      <c r="E115" s="663">
        <f t="shared" si="10"/>
        <v>303</v>
      </c>
      <c r="F115" s="663">
        <v>20</v>
      </c>
      <c r="G115" s="664" t="s">
        <v>129</v>
      </c>
      <c r="H115" s="701" t="s">
        <v>682</v>
      </c>
    </row>
    <row r="116" spans="1:8" x14ac:dyDescent="0.25">
      <c r="A116" s="731">
        <f t="shared" si="9"/>
        <v>25</v>
      </c>
      <c r="B116" s="1999" t="s">
        <v>687</v>
      </c>
      <c r="C116" s="1994"/>
      <c r="D116" s="662">
        <f>E115+1</f>
        <v>304</v>
      </c>
      <c r="E116" s="663">
        <f t="shared" si="10"/>
        <v>323</v>
      </c>
      <c r="F116" s="663">
        <v>20</v>
      </c>
      <c r="G116" s="664" t="s">
        <v>129</v>
      </c>
      <c r="H116" s="701" t="s">
        <v>682</v>
      </c>
    </row>
    <row r="117" spans="1:8" x14ac:dyDescent="0.25">
      <c r="A117" s="731">
        <f t="shared" si="9"/>
        <v>26</v>
      </c>
      <c r="B117" s="1999" t="s">
        <v>688</v>
      </c>
      <c r="C117" s="1994"/>
      <c r="D117" s="662">
        <f>E116+1</f>
        <v>324</v>
      </c>
      <c r="E117" s="663">
        <f t="shared" si="10"/>
        <v>343</v>
      </c>
      <c r="F117" s="663">
        <v>20</v>
      </c>
      <c r="G117" s="664" t="s">
        <v>129</v>
      </c>
      <c r="H117" s="701" t="s">
        <v>682</v>
      </c>
    </row>
    <row r="118" spans="1:8" x14ac:dyDescent="0.25">
      <c r="A118" s="731">
        <f t="shared" si="9"/>
        <v>27</v>
      </c>
      <c r="B118" s="1999" t="s">
        <v>689</v>
      </c>
      <c r="C118" s="1994"/>
      <c r="D118" s="662">
        <f>E117+1</f>
        <v>344</v>
      </c>
      <c r="E118" s="663">
        <f t="shared" si="10"/>
        <v>363</v>
      </c>
      <c r="F118" s="663">
        <v>20</v>
      </c>
      <c r="G118" s="664" t="s">
        <v>129</v>
      </c>
      <c r="H118" s="701" t="s">
        <v>682</v>
      </c>
    </row>
    <row r="119" spans="1:8" x14ac:dyDescent="0.25">
      <c r="A119" s="731">
        <f t="shared" si="9"/>
        <v>28</v>
      </c>
      <c r="B119" s="1999" t="s">
        <v>690</v>
      </c>
      <c r="C119" s="1994"/>
      <c r="D119" s="662">
        <f>E118+1</f>
        <v>364</v>
      </c>
      <c r="E119" s="663">
        <f>D119+F119-1</f>
        <v>367</v>
      </c>
      <c r="F119" s="663">
        <v>4</v>
      </c>
      <c r="G119" s="664" t="s">
        <v>129</v>
      </c>
      <c r="H119" s="701" t="s">
        <v>682</v>
      </c>
    </row>
    <row r="120" spans="1:8" ht="15.75" thickBot="1" x14ac:dyDescent="0.3">
      <c r="A120" s="737">
        <f t="shared" si="9"/>
        <v>29</v>
      </c>
      <c r="B120" s="2010" t="s">
        <v>691</v>
      </c>
      <c r="C120" s="2011"/>
      <c r="D120" s="679">
        <f>E119+1</f>
        <v>368</v>
      </c>
      <c r="E120" s="680">
        <f>D120+F120-1</f>
        <v>382</v>
      </c>
      <c r="F120" s="680">
        <v>15</v>
      </c>
      <c r="G120" s="681" t="s">
        <v>129</v>
      </c>
      <c r="H120" s="721" t="s">
        <v>682</v>
      </c>
    </row>
    <row r="121" spans="1:8" ht="15.75" thickBot="1" x14ac:dyDescent="0.3">
      <c r="A121" s="683"/>
      <c r="B121" s="1968" t="s">
        <v>171</v>
      </c>
      <c r="C121" s="1969"/>
      <c r="D121" s="684"/>
      <c r="E121" s="685"/>
      <c r="F121" s="686">
        <f>SUM(F87:F120)</f>
        <v>382</v>
      </c>
      <c r="G121" s="687"/>
      <c r="H121" s="688"/>
    </row>
    <row r="122" spans="1:8" ht="15.75" thickBot="1" x14ac:dyDescent="0.3"/>
    <row r="123" spans="1:8" ht="15.75" thickBot="1" x14ac:dyDescent="0.3">
      <c r="A123" s="1968" t="s">
        <v>238</v>
      </c>
      <c r="B123" s="1970"/>
      <c r="C123" s="1970"/>
      <c r="D123" s="1970"/>
      <c r="E123" s="1970"/>
      <c r="F123" s="1970"/>
      <c r="G123" s="1970"/>
      <c r="H123" s="1969"/>
    </row>
    <row r="124" spans="1:8" ht="15.75" thickBot="1" x14ac:dyDescent="0.3">
      <c r="A124" s="1971" t="s">
        <v>120</v>
      </c>
      <c r="B124" s="1973" t="s">
        <v>121</v>
      </c>
      <c r="C124" s="1974"/>
      <c r="D124" s="691" t="s">
        <v>122</v>
      </c>
      <c r="E124" s="692"/>
      <c r="F124" s="1971" t="s">
        <v>123</v>
      </c>
      <c r="G124" s="1971" t="s">
        <v>124</v>
      </c>
      <c r="H124" s="1971" t="s">
        <v>125</v>
      </c>
    </row>
    <row r="125" spans="1:8" ht="15.75" thickBot="1" x14ac:dyDescent="0.3">
      <c r="A125" s="1972"/>
      <c r="B125" s="2006"/>
      <c r="C125" s="2007"/>
      <c r="D125" s="693" t="s">
        <v>192</v>
      </c>
      <c r="E125" s="693" t="s">
        <v>193</v>
      </c>
      <c r="F125" s="1977"/>
      <c r="G125" s="1977"/>
      <c r="H125" s="1977"/>
    </row>
    <row r="126" spans="1:8" x14ac:dyDescent="0.25">
      <c r="A126" s="739"/>
      <c r="B126" s="2008" t="s">
        <v>128</v>
      </c>
      <c r="C126" s="2009"/>
      <c r="D126" s="1987"/>
      <c r="E126" s="1988"/>
      <c r="F126" s="1988"/>
      <c r="G126" s="1989"/>
      <c r="H126" s="695"/>
    </row>
    <row r="127" spans="1:8" x14ac:dyDescent="0.25">
      <c r="A127" s="676">
        <v>1</v>
      </c>
      <c r="B127" s="671"/>
      <c r="C127" s="696" t="s">
        <v>239</v>
      </c>
      <c r="D127" s="662">
        <v>1</v>
      </c>
      <c r="E127" s="663">
        <f>D127+F127-1</f>
        <v>1</v>
      </c>
      <c r="F127" s="663">
        <v>1</v>
      </c>
      <c r="G127" s="664" t="s">
        <v>129</v>
      </c>
      <c r="H127" s="697" t="s">
        <v>240</v>
      </c>
    </row>
    <row r="128" spans="1:8" x14ac:dyDescent="0.25">
      <c r="A128" s="676">
        <f>A127+1</f>
        <v>2</v>
      </c>
      <c r="B128" s="671"/>
      <c r="C128" s="699" t="s">
        <v>266</v>
      </c>
      <c r="D128" s="662">
        <f>E127+1</f>
        <v>2</v>
      </c>
      <c r="E128" s="663">
        <f>D128+F128-1</f>
        <v>2</v>
      </c>
      <c r="F128" s="663">
        <v>1</v>
      </c>
      <c r="G128" s="664" t="s">
        <v>129</v>
      </c>
      <c r="H128" s="697" t="s">
        <v>176</v>
      </c>
    </row>
    <row r="129" spans="1:8" x14ac:dyDescent="0.25">
      <c r="A129" s="731">
        <f>A128+1</f>
        <v>3</v>
      </c>
      <c r="B129" s="1978" t="s">
        <v>133</v>
      </c>
      <c r="C129" s="1979"/>
      <c r="D129" s="662">
        <f>E128+1</f>
        <v>3</v>
      </c>
      <c r="E129" s="663">
        <f>D129+F129-1</f>
        <v>6</v>
      </c>
      <c r="F129" s="663">
        <v>4</v>
      </c>
      <c r="G129" s="664" t="s">
        <v>129</v>
      </c>
      <c r="H129" s="701">
        <f>1847</f>
        <v>1847</v>
      </c>
    </row>
    <row r="130" spans="1:8" x14ac:dyDescent="0.25">
      <c r="A130" s="676"/>
      <c r="B130" s="2012" t="s">
        <v>313</v>
      </c>
      <c r="C130" s="2013"/>
      <c r="D130" s="1962"/>
      <c r="E130" s="1963"/>
      <c r="F130" s="1963"/>
      <c r="G130" s="1964"/>
      <c r="H130" s="701"/>
    </row>
    <row r="131" spans="1:8" ht="36" x14ac:dyDescent="0.25">
      <c r="A131" s="676">
        <f>A129+1</f>
        <v>4</v>
      </c>
      <c r="B131" s="671"/>
      <c r="C131" s="696" t="s">
        <v>314</v>
      </c>
      <c r="D131" s="662">
        <f>E129+1</f>
        <v>7</v>
      </c>
      <c r="E131" s="663">
        <f>D131+F131-1</f>
        <v>7</v>
      </c>
      <c r="F131" s="663">
        <v>1</v>
      </c>
      <c r="G131" s="664" t="s">
        <v>140</v>
      </c>
      <c r="H131" s="703" t="s">
        <v>241</v>
      </c>
    </row>
    <row r="132" spans="1:8" x14ac:dyDescent="0.25">
      <c r="A132" s="740">
        <f>A131+1</f>
        <v>5</v>
      </c>
      <c r="B132" s="671"/>
      <c r="C132" s="708" t="s">
        <v>315</v>
      </c>
      <c r="D132" s="662">
        <f>E131+1</f>
        <v>8</v>
      </c>
      <c r="E132" s="663">
        <f>D132+F132-1</f>
        <v>14</v>
      </c>
      <c r="F132" s="663">
        <v>7</v>
      </c>
      <c r="G132" s="664" t="s">
        <v>129</v>
      </c>
      <c r="H132" s="697" t="s">
        <v>138</v>
      </c>
    </row>
    <row r="133" spans="1:8" ht="36" x14ac:dyDescent="0.25">
      <c r="A133" s="676"/>
      <c r="B133" s="1992" t="s">
        <v>135</v>
      </c>
      <c r="C133" s="1993"/>
      <c r="D133" s="1959"/>
      <c r="E133" s="1960"/>
      <c r="F133" s="1960"/>
      <c r="G133" s="1961"/>
      <c r="H133" s="714" t="s">
        <v>136</v>
      </c>
    </row>
    <row r="134" spans="1:8" x14ac:dyDescent="0.25">
      <c r="A134" s="676">
        <f>A132+1</f>
        <v>6</v>
      </c>
      <c r="B134" s="671"/>
      <c r="C134" s="704" t="s">
        <v>137</v>
      </c>
      <c r="D134" s="662">
        <f>E132+1</f>
        <v>15</v>
      </c>
      <c r="E134" s="663">
        <f t="shared" ref="E134:E144" si="12">D134+F134-1</f>
        <v>22</v>
      </c>
      <c r="F134" s="663">
        <v>8</v>
      </c>
      <c r="G134" s="664" t="s">
        <v>129</v>
      </c>
      <c r="H134" s="701" t="s">
        <v>303</v>
      </c>
    </row>
    <row r="135" spans="1:8" x14ac:dyDescent="0.25">
      <c r="A135" s="740">
        <f t="shared" ref="A135:A141" si="13">A134+1</f>
        <v>7</v>
      </c>
      <c r="B135" s="712"/>
      <c r="C135" s="704" t="s">
        <v>139</v>
      </c>
      <c r="D135" s="662">
        <f t="shared" ref="D135:D141" si="14">E134+1</f>
        <v>23</v>
      </c>
      <c r="E135" s="663">
        <f t="shared" si="12"/>
        <v>23</v>
      </c>
      <c r="F135" s="663">
        <v>1</v>
      </c>
      <c r="G135" s="664" t="s">
        <v>140</v>
      </c>
      <c r="H135" s="701" t="s">
        <v>224</v>
      </c>
    </row>
    <row r="136" spans="1:8" ht="48.75" x14ac:dyDescent="0.25">
      <c r="A136" s="740">
        <f t="shared" si="13"/>
        <v>8</v>
      </c>
      <c r="B136" s="1978" t="s">
        <v>692</v>
      </c>
      <c r="C136" s="1979"/>
      <c r="D136" s="662">
        <f t="shared" si="14"/>
        <v>24</v>
      </c>
      <c r="E136" s="663">
        <f t="shared" si="12"/>
        <v>30</v>
      </c>
      <c r="F136" s="663">
        <v>7</v>
      </c>
      <c r="G136" s="664" t="s">
        <v>129</v>
      </c>
      <c r="H136" s="709" t="s">
        <v>244</v>
      </c>
    </row>
    <row r="137" spans="1:8" x14ac:dyDescent="0.25">
      <c r="A137" s="740">
        <f t="shared" si="13"/>
        <v>9</v>
      </c>
      <c r="B137" s="1978" t="s">
        <v>681</v>
      </c>
      <c r="C137" s="1979"/>
      <c r="D137" s="662">
        <f t="shared" si="14"/>
        <v>31</v>
      </c>
      <c r="E137" s="663">
        <f t="shared" si="12"/>
        <v>55</v>
      </c>
      <c r="F137" s="663">
        <v>25</v>
      </c>
      <c r="G137" s="664" t="s">
        <v>129</v>
      </c>
      <c r="H137" s="701" t="s">
        <v>682</v>
      </c>
    </row>
    <row r="138" spans="1:8" x14ac:dyDescent="0.25">
      <c r="A138" s="666">
        <f t="shared" si="13"/>
        <v>10</v>
      </c>
      <c r="B138" s="1978" t="s">
        <v>683</v>
      </c>
      <c r="C138" s="1979"/>
      <c r="D138" s="732">
        <f t="shared" si="14"/>
        <v>56</v>
      </c>
      <c r="E138" s="663">
        <f t="shared" si="12"/>
        <v>80</v>
      </c>
      <c r="F138" s="663">
        <v>25</v>
      </c>
      <c r="G138" s="664" t="s">
        <v>129</v>
      </c>
      <c r="H138" s="701" t="s">
        <v>682</v>
      </c>
    </row>
    <row r="139" spans="1:8" x14ac:dyDescent="0.25">
      <c r="A139" s="666">
        <f t="shared" si="13"/>
        <v>11</v>
      </c>
      <c r="B139" s="1978" t="s">
        <v>684</v>
      </c>
      <c r="C139" s="1979"/>
      <c r="D139" s="732">
        <f t="shared" si="14"/>
        <v>81</v>
      </c>
      <c r="E139" s="663">
        <f t="shared" si="12"/>
        <v>105</v>
      </c>
      <c r="F139" s="663">
        <v>25</v>
      </c>
      <c r="G139" s="664" t="s">
        <v>129</v>
      </c>
      <c r="H139" s="701" t="s">
        <v>682</v>
      </c>
    </row>
    <row r="140" spans="1:8" x14ac:dyDescent="0.25">
      <c r="A140" s="666">
        <f t="shared" si="13"/>
        <v>12</v>
      </c>
      <c r="B140" s="1978" t="s">
        <v>685</v>
      </c>
      <c r="C140" s="1979"/>
      <c r="D140" s="732">
        <f t="shared" si="14"/>
        <v>106</v>
      </c>
      <c r="E140" s="663">
        <f t="shared" si="12"/>
        <v>130</v>
      </c>
      <c r="F140" s="663">
        <v>25</v>
      </c>
      <c r="G140" s="664" t="s">
        <v>129</v>
      </c>
      <c r="H140" s="701" t="s">
        <v>682</v>
      </c>
    </row>
    <row r="141" spans="1:8" x14ac:dyDescent="0.25">
      <c r="A141" s="666">
        <f t="shared" si="13"/>
        <v>13</v>
      </c>
      <c r="B141" s="1978" t="s">
        <v>686</v>
      </c>
      <c r="C141" s="1979"/>
      <c r="D141" s="732">
        <f t="shared" si="14"/>
        <v>131</v>
      </c>
      <c r="E141" s="663">
        <f t="shared" si="12"/>
        <v>155</v>
      </c>
      <c r="F141" s="663">
        <v>25</v>
      </c>
      <c r="G141" s="664" t="s">
        <v>129</v>
      </c>
      <c r="H141" s="701" t="s">
        <v>682</v>
      </c>
    </row>
    <row r="142" spans="1:8" x14ac:dyDescent="0.25">
      <c r="A142" s="666">
        <f>A140+1</f>
        <v>13</v>
      </c>
      <c r="B142" s="1978" t="s">
        <v>687</v>
      </c>
      <c r="C142" s="1979"/>
      <c r="D142" s="732">
        <f>E141+1</f>
        <v>156</v>
      </c>
      <c r="E142" s="663">
        <f t="shared" si="12"/>
        <v>180</v>
      </c>
      <c r="F142" s="663">
        <v>25</v>
      </c>
      <c r="G142" s="664" t="s">
        <v>129</v>
      </c>
      <c r="H142" s="701" t="s">
        <v>682</v>
      </c>
    </row>
    <row r="143" spans="1:8" x14ac:dyDescent="0.25">
      <c r="A143" s="666">
        <f>A141+1</f>
        <v>14</v>
      </c>
      <c r="B143" s="1978" t="s">
        <v>688</v>
      </c>
      <c r="C143" s="1979"/>
      <c r="D143" s="732">
        <f>E142+1</f>
        <v>181</v>
      </c>
      <c r="E143" s="663">
        <f t="shared" si="12"/>
        <v>205</v>
      </c>
      <c r="F143" s="663">
        <v>25</v>
      </c>
      <c r="G143" s="664" t="s">
        <v>129</v>
      </c>
      <c r="H143" s="701" t="s">
        <v>682</v>
      </c>
    </row>
    <row r="144" spans="1:8" x14ac:dyDescent="0.25">
      <c r="A144" s="666">
        <f>A143+1</f>
        <v>15</v>
      </c>
      <c r="B144" s="1978" t="s">
        <v>689</v>
      </c>
      <c r="C144" s="1979"/>
      <c r="D144" s="732">
        <f>E143+1</f>
        <v>206</v>
      </c>
      <c r="E144" s="663">
        <f t="shared" si="12"/>
        <v>230</v>
      </c>
      <c r="F144" s="663">
        <v>25</v>
      </c>
      <c r="G144" s="664" t="s">
        <v>129</v>
      </c>
      <c r="H144" s="701" t="s">
        <v>682</v>
      </c>
    </row>
    <row r="145" spans="1:8" ht="36.75" x14ac:dyDescent="0.25">
      <c r="A145" s="666">
        <f>A144+1</f>
        <v>16</v>
      </c>
      <c r="B145" s="1978" t="s">
        <v>693</v>
      </c>
      <c r="C145" s="1979"/>
      <c r="D145" s="732">
        <f>E144+1</f>
        <v>231</v>
      </c>
      <c r="E145" s="663">
        <f>D145+F145-1</f>
        <v>256</v>
      </c>
      <c r="F145" s="663">
        <v>26</v>
      </c>
      <c r="G145" s="664" t="s">
        <v>129</v>
      </c>
      <c r="H145" s="741" t="s">
        <v>640</v>
      </c>
    </row>
    <row r="146" spans="1:8" x14ac:dyDescent="0.25">
      <c r="A146" s="731">
        <f>A145+1</f>
        <v>17</v>
      </c>
      <c r="B146" s="2010" t="s">
        <v>691</v>
      </c>
      <c r="C146" s="2011"/>
      <c r="D146" s="662">
        <f>E145+1</f>
        <v>257</v>
      </c>
      <c r="E146" s="663">
        <f>D146+F146-1</f>
        <v>274</v>
      </c>
      <c r="F146" s="663">
        <v>18</v>
      </c>
      <c r="G146" s="664" t="s">
        <v>129</v>
      </c>
      <c r="H146" s="701" t="s">
        <v>682</v>
      </c>
    </row>
    <row r="147" spans="1:8" ht="72.75" x14ac:dyDescent="0.25">
      <c r="A147" s="676"/>
      <c r="B147" s="1992" t="s">
        <v>245</v>
      </c>
      <c r="C147" s="1993"/>
      <c r="D147" s="2019"/>
      <c r="E147" s="2020"/>
      <c r="F147" s="2020"/>
      <c r="G147" s="2021"/>
      <c r="H147" s="742" t="s">
        <v>246</v>
      </c>
    </row>
    <row r="148" spans="1:8" x14ac:dyDescent="0.25">
      <c r="A148" s="676">
        <f>A145+1</f>
        <v>17</v>
      </c>
      <c r="B148" s="671"/>
      <c r="C148" s="704" t="s">
        <v>247</v>
      </c>
      <c r="D148" s="662">
        <f>E146+1</f>
        <v>275</v>
      </c>
      <c r="E148" s="663">
        <f>D148+F148-1</f>
        <v>276</v>
      </c>
      <c r="F148" s="663">
        <v>2</v>
      </c>
      <c r="G148" s="664" t="s">
        <v>129</v>
      </c>
      <c r="H148" s="719" t="s">
        <v>248</v>
      </c>
    </row>
    <row r="149" spans="1:8" ht="36" customHeight="1" x14ac:dyDescent="0.25">
      <c r="A149" s="676">
        <f>A148+1</f>
        <v>18</v>
      </c>
      <c r="B149" s="671"/>
      <c r="C149" s="704" t="s">
        <v>249</v>
      </c>
      <c r="D149" s="662">
        <f>E148+1</f>
        <v>277</v>
      </c>
      <c r="E149" s="663">
        <f>D149+F149-1</f>
        <v>279</v>
      </c>
      <c r="F149" s="663">
        <v>3</v>
      </c>
      <c r="G149" s="664" t="s">
        <v>140</v>
      </c>
      <c r="H149" s="743" t="s">
        <v>250</v>
      </c>
    </row>
    <row r="150" spans="1:8" x14ac:dyDescent="0.25">
      <c r="A150" s="740">
        <f>A149+1</f>
        <v>19</v>
      </c>
      <c r="B150" s="744"/>
      <c r="C150" s="704" t="s">
        <v>251</v>
      </c>
      <c r="D150" s="662">
        <f>E149+1</f>
        <v>280</v>
      </c>
      <c r="E150" s="663">
        <f>D150+F150-1</f>
        <v>283</v>
      </c>
      <c r="F150" s="663">
        <v>4</v>
      </c>
      <c r="G150" s="664" t="s">
        <v>129</v>
      </c>
      <c r="H150" s="719" t="s">
        <v>252</v>
      </c>
    </row>
    <row r="151" spans="1:8" x14ac:dyDescent="0.25">
      <c r="A151" s="671"/>
      <c r="B151" s="1992" t="s">
        <v>253</v>
      </c>
      <c r="C151" s="1993"/>
      <c r="D151" s="2014"/>
      <c r="E151" s="2015"/>
      <c r="F151" s="2015"/>
      <c r="G151" s="2016"/>
      <c r="H151" s="701"/>
    </row>
    <row r="152" spans="1:8" x14ac:dyDescent="0.25">
      <c r="A152" s="740">
        <f>A150+1</f>
        <v>20</v>
      </c>
      <c r="B152" s="671"/>
      <c r="C152" s="717" t="s">
        <v>222</v>
      </c>
      <c r="D152" s="662">
        <f>E150+1</f>
        <v>284</v>
      </c>
      <c r="E152" s="663">
        <f>D152+F152-1</f>
        <v>291</v>
      </c>
      <c r="F152" s="663">
        <v>8</v>
      </c>
      <c r="G152" s="664" t="s">
        <v>129</v>
      </c>
      <c r="H152" s="697" t="s">
        <v>303</v>
      </c>
    </row>
    <row r="153" spans="1:8" x14ac:dyDescent="0.25">
      <c r="A153" s="698">
        <f>A152+1</f>
        <v>21</v>
      </c>
      <c r="B153" s="712"/>
      <c r="C153" s="704" t="s">
        <v>254</v>
      </c>
      <c r="D153" s="662">
        <f>E152+1</f>
        <v>292</v>
      </c>
      <c r="E153" s="663">
        <f>D153+F153-1</f>
        <v>292</v>
      </c>
      <c r="F153" s="663">
        <v>1</v>
      </c>
      <c r="G153" s="664" t="s">
        <v>140</v>
      </c>
      <c r="H153" s="701" t="s">
        <v>141</v>
      </c>
    </row>
    <row r="154" spans="1:8" ht="15.75" thickBot="1" x14ac:dyDescent="0.3">
      <c r="A154" s="745">
        <f>A153+1</f>
        <v>22</v>
      </c>
      <c r="B154" s="1997" t="s">
        <v>170</v>
      </c>
      <c r="C154" s="1998"/>
      <c r="D154" s="679">
        <f>E153+1</f>
        <v>293</v>
      </c>
      <c r="E154" s="680">
        <f>D154+F154-1</f>
        <v>382</v>
      </c>
      <c r="F154" s="680">
        <v>90</v>
      </c>
      <c r="G154" s="681" t="s">
        <v>140</v>
      </c>
      <c r="H154" s="746"/>
    </row>
    <row r="155" spans="1:8" ht="15.75" thickBot="1" x14ac:dyDescent="0.3">
      <c r="A155" s="683"/>
      <c r="B155" s="2017" t="s">
        <v>171</v>
      </c>
      <c r="C155" s="2018"/>
      <c r="D155" s="747"/>
      <c r="E155" s="748"/>
      <c r="F155" s="724">
        <f>SUM(F123:F154)</f>
        <v>382</v>
      </c>
    </row>
  </sheetData>
  <mergeCells count="131">
    <mergeCell ref="B151:C151"/>
    <mergeCell ref="D151:G151"/>
    <mergeCell ref="B154:C154"/>
    <mergeCell ref="B155:C155"/>
    <mergeCell ref="B143:C143"/>
    <mergeCell ref="B144:C144"/>
    <mergeCell ref="B145:C145"/>
    <mergeCell ref="B146:C146"/>
    <mergeCell ref="B147:C147"/>
    <mergeCell ref="D147:G147"/>
    <mergeCell ref="B137:C137"/>
    <mergeCell ref="B138:C138"/>
    <mergeCell ref="B139:C139"/>
    <mergeCell ref="B140:C140"/>
    <mergeCell ref="B141:C141"/>
    <mergeCell ref="B142:C142"/>
    <mergeCell ref="B129:C129"/>
    <mergeCell ref="B130:C130"/>
    <mergeCell ref="D130:G130"/>
    <mergeCell ref="B133:C133"/>
    <mergeCell ref="D133:G133"/>
    <mergeCell ref="B136:C136"/>
    <mergeCell ref="A124:A125"/>
    <mergeCell ref="B124:C125"/>
    <mergeCell ref="F124:F125"/>
    <mergeCell ref="G124:G125"/>
    <mergeCell ref="H124:H125"/>
    <mergeCell ref="B126:C126"/>
    <mergeCell ref="D126:G126"/>
    <mergeCell ref="B117:C117"/>
    <mergeCell ref="B118:C118"/>
    <mergeCell ref="B119:C119"/>
    <mergeCell ref="B120:C120"/>
    <mergeCell ref="B121:C121"/>
    <mergeCell ref="A123:H123"/>
    <mergeCell ref="B111:C111"/>
    <mergeCell ref="B112:C112"/>
    <mergeCell ref="B113:C113"/>
    <mergeCell ref="B114:C114"/>
    <mergeCell ref="B115:C115"/>
    <mergeCell ref="B116:C116"/>
    <mergeCell ref="B104:C104"/>
    <mergeCell ref="B105:C105"/>
    <mergeCell ref="B106:C106"/>
    <mergeCell ref="B108:C108"/>
    <mergeCell ref="B109:C109"/>
    <mergeCell ref="B110:C110"/>
    <mergeCell ref="B97:C97"/>
    <mergeCell ref="B98:C98"/>
    <mergeCell ref="B100:C100"/>
    <mergeCell ref="B101:C101"/>
    <mergeCell ref="B102:C102"/>
    <mergeCell ref="B103:C103"/>
    <mergeCell ref="B88:C88"/>
    <mergeCell ref="B89:C89"/>
    <mergeCell ref="D89:G89"/>
    <mergeCell ref="B92:C92"/>
    <mergeCell ref="B93:C93"/>
    <mergeCell ref="D93:G93"/>
    <mergeCell ref="A85:A86"/>
    <mergeCell ref="B85:C86"/>
    <mergeCell ref="F85:F86"/>
    <mergeCell ref="G85:G86"/>
    <mergeCell ref="H85:H86"/>
    <mergeCell ref="B87:C87"/>
    <mergeCell ref="B76:C76"/>
    <mergeCell ref="D76:G76"/>
    <mergeCell ref="D77:G77"/>
    <mergeCell ref="B81:C81"/>
    <mergeCell ref="B82:C82"/>
    <mergeCell ref="A84:H84"/>
    <mergeCell ref="B64:C64"/>
    <mergeCell ref="D64:G64"/>
    <mergeCell ref="B68:C68"/>
    <mergeCell ref="D68:G68"/>
    <mergeCell ref="B72:C72"/>
    <mergeCell ref="B73:C73"/>
    <mergeCell ref="D73:G73"/>
    <mergeCell ref="B57:C57"/>
    <mergeCell ref="D57:G57"/>
    <mergeCell ref="B60:C60"/>
    <mergeCell ref="B61:C61"/>
    <mergeCell ref="B62:C62"/>
    <mergeCell ref="B63:C63"/>
    <mergeCell ref="B48:C48"/>
    <mergeCell ref="B49:C49"/>
    <mergeCell ref="D49:G49"/>
    <mergeCell ref="D50:G50"/>
    <mergeCell ref="D53:G53"/>
    <mergeCell ref="B56:C56"/>
    <mergeCell ref="B40:C40"/>
    <mergeCell ref="D40:G40"/>
    <mergeCell ref="B43:C43"/>
    <mergeCell ref="B44:C44"/>
    <mergeCell ref="B45:C45"/>
    <mergeCell ref="D45:G45"/>
    <mergeCell ref="B32:C32"/>
    <mergeCell ref="B33:C33"/>
    <mergeCell ref="B35:C35"/>
    <mergeCell ref="A37:H37"/>
    <mergeCell ref="A38:A39"/>
    <mergeCell ref="B38:C39"/>
    <mergeCell ref="F38:F39"/>
    <mergeCell ref="G38:G39"/>
    <mergeCell ref="H38:H39"/>
    <mergeCell ref="B22:C22"/>
    <mergeCell ref="B23:C23"/>
    <mergeCell ref="D23:G23"/>
    <mergeCell ref="B27:C27"/>
    <mergeCell ref="D27:G27"/>
    <mergeCell ref="B31:C31"/>
    <mergeCell ref="B15:C15"/>
    <mergeCell ref="D15:G15"/>
    <mergeCell ref="B18:C18"/>
    <mergeCell ref="B19:C19"/>
    <mergeCell ref="B20:C20"/>
    <mergeCell ref="B21:C21"/>
    <mergeCell ref="B8:C8"/>
    <mergeCell ref="B9:C9"/>
    <mergeCell ref="B10:C10"/>
    <mergeCell ref="B11:C11"/>
    <mergeCell ref="D11:G11"/>
    <mergeCell ref="B12:C12"/>
    <mergeCell ref="A2:B2"/>
    <mergeCell ref="A3:H3"/>
    <mergeCell ref="A5:H5"/>
    <mergeCell ref="A6:A7"/>
    <mergeCell ref="B6:C7"/>
    <mergeCell ref="F6:F7"/>
    <mergeCell ref="G6:G7"/>
    <mergeCell ref="H6:H7"/>
  </mergeCells>
  <hyperlinks>
    <hyperlink ref="A1" location="INDICE!A1" display="ÍNDICE" xr:uid="{00000000-0004-0000-12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145"/>
  <sheetViews>
    <sheetView topLeftCell="A82" workbookViewId="0">
      <selection activeCell="C98" sqref="C98:G98"/>
    </sheetView>
  </sheetViews>
  <sheetFormatPr baseColWidth="10" defaultColWidth="17.7109375" defaultRowHeight="12" x14ac:dyDescent="0.2"/>
  <cols>
    <col min="1" max="1" width="6.7109375" style="140" customWidth="1"/>
    <col min="2" max="2" width="13.7109375" style="140" customWidth="1"/>
    <col min="3" max="3" width="30.7109375" style="140" customWidth="1"/>
    <col min="4" max="5" width="10.7109375" style="140" customWidth="1"/>
    <col min="6" max="7" width="10.7109375" style="139" customWidth="1"/>
    <col min="8" max="8" width="42.7109375" style="212" customWidth="1"/>
    <col min="9" max="9" width="17.7109375" style="139" customWidth="1"/>
    <col min="10" max="256" width="17.7109375" style="140"/>
    <col min="257" max="257" width="6.7109375" style="140" customWidth="1"/>
    <col min="258" max="258" width="13.7109375" style="140" customWidth="1"/>
    <col min="259" max="259" width="30.7109375" style="140" customWidth="1"/>
    <col min="260" max="263" width="10.7109375" style="140" customWidth="1"/>
    <col min="264" max="264" width="42.7109375" style="140" customWidth="1"/>
    <col min="265" max="265" width="17.7109375" style="140" customWidth="1"/>
    <col min="266" max="512" width="17.7109375" style="140"/>
    <col min="513" max="513" width="6.7109375" style="140" customWidth="1"/>
    <col min="514" max="514" width="13.7109375" style="140" customWidth="1"/>
    <col min="515" max="515" width="30.7109375" style="140" customWidth="1"/>
    <col min="516" max="519" width="10.7109375" style="140" customWidth="1"/>
    <col min="520" max="520" width="42.7109375" style="140" customWidth="1"/>
    <col min="521" max="521" width="17.7109375" style="140" customWidth="1"/>
    <col min="522" max="768" width="17.7109375" style="140"/>
    <col min="769" max="769" width="6.7109375" style="140" customWidth="1"/>
    <col min="770" max="770" width="13.7109375" style="140" customWidth="1"/>
    <col min="771" max="771" width="30.7109375" style="140" customWidth="1"/>
    <col min="772" max="775" width="10.7109375" style="140" customWidth="1"/>
    <col min="776" max="776" width="42.7109375" style="140" customWidth="1"/>
    <col min="777" max="777" width="17.7109375" style="140" customWidth="1"/>
    <col min="778" max="1024" width="17.7109375" style="140"/>
    <col min="1025" max="1025" width="6.7109375" style="140" customWidth="1"/>
    <col min="1026" max="1026" width="13.7109375" style="140" customWidth="1"/>
    <col min="1027" max="1027" width="30.7109375" style="140" customWidth="1"/>
    <col min="1028" max="1031" width="10.7109375" style="140" customWidth="1"/>
    <col min="1032" max="1032" width="42.7109375" style="140" customWidth="1"/>
    <col min="1033" max="1033" width="17.7109375" style="140" customWidth="1"/>
    <col min="1034" max="1280" width="17.7109375" style="140"/>
    <col min="1281" max="1281" width="6.7109375" style="140" customWidth="1"/>
    <col min="1282" max="1282" width="13.7109375" style="140" customWidth="1"/>
    <col min="1283" max="1283" width="30.7109375" style="140" customWidth="1"/>
    <col min="1284" max="1287" width="10.7109375" style="140" customWidth="1"/>
    <col min="1288" max="1288" width="42.7109375" style="140" customWidth="1"/>
    <col min="1289" max="1289" width="17.7109375" style="140" customWidth="1"/>
    <col min="1290" max="1536" width="17.7109375" style="140"/>
    <col min="1537" max="1537" width="6.7109375" style="140" customWidth="1"/>
    <col min="1538" max="1538" width="13.7109375" style="140" customWidth="1"/>
    <col min="1539" max="1539" width="30.7109375" style="140" customWidth="1"/>
    <col min="1540" max="1543" width="10.7109375" style="140" customWidth="1"/>
    <col min="1544" max="1544" width="42.7109375" style="140" customWidth="1"/>
    <col min="1545" max="1545" width="17.7109375" style="140" customWidth="1"/>
    <col min="1546" max="1792" width="17.7109375" style="140"/>
    <col min="1793" max="1793" width="6.7109375" style="140" customWidth="1"/>
    <col min="1794" max="1794" width="13.7109375" style="140" customWidth="1"/>
    <col min="1795" max="1795" width="30.7109375" style="140" customWidth="1"/>
    <col min="1796" max="1799" width="10.7109375" style="140" customWidth="1"/>
    <col min="1800" max="1800" width="42.7109375" style="140" customWidth="1"/>
    <col min="1801" max="1801" width="17.7109375" style="140" customWidth="1"/>
    <col min="1802" max="2048" width="17.7109375" style="140"/>
    <col min="2049" max="2049" width="6.7109375" style="140" customWidth="1"/>
    <col min="2050" max="2050" width="13.7109375" style="140" customWidth="1"/>
    <col min="2051" max="2051" width="30.7109375" style="140" customWidth="1"/>
    <col min="2052" max="2055" width="10.7109375" style="140" customWidth="1"/>
    <col min="2056" max="2056" width="42.7109375" style="140" customWidth="1"/>
    <col min="2057" max="2057" width="17.7109375" style="140" customWidth="1"/>
    <col min="2058" max="2304" width="17.7109375" style="140"/>
    <col min="2305" max="2305" width="6.7109375" style="140" customWidth="1"/>
    <col min="2306" max="2306" width="13.7109375" style="140" customWidth="1"/>
    <col min="2307" max="2307" width="30.7109375" style="140" customWidth="1"/>
    <col min="2308" max="2311" width="10.7109375" style="140" customWidth="1"/>
    <col min="2312" max="2312" width="42.7109375" style="140" customWidth="1"/>
    <col min="2313" max="2313" width="17.7109375" style="140" customWidth="1"/>
    <col min="2314" max="2560" width="17.7109375" style="140"/>
    <col min="2561" max="2561" width="6.7109375" style="140" customWidth="1"/>
    <col min="2562" max="2562" width="13.7109375" style="140" customWidth="1"/>
    <col min="2563" max="2563" width="30.7109375" style="140" customWidth="1"/>
    <col min="2564" max="2567" width="10.7109375" style="140" customWidth="1"/>
    <col min="2568" max="2568" width="42.7109375" style="140" customWidth="1"/>
    <col min="2569" max="2569" width="17.7109375" style="140" customWidth="1"/>
    <col min="2570" max="2816" width="17.7109375" style="140"/>
    <col min="2817" max="2817" width="6.7109375" style="140" customWidth="1"/>
    <col min="2818" max="2818" width="13.7109375" style="140" customWidth="1"/>
    <col min="2819" max="2819" width="30.7109375" style="140" customWidth="1"/>
    <col min="2820" max="2823" width="10.7109375" style="140" customWidth="1"/>
    <col min="2824" max="2824" width="42.7109375" style="140" customWidth="1"/>
    <col min="2825" max="2825" width="17.7109375" style="140" customWidth="1"/>
    <col min="2826" max="3072" width="17.7109375" style="140"/>
    <col min="3073" max="3073" width="6.7109375" style="140" customWidth="1"/>
    <col min="3074" max="3074" width="13.7109375" style="140" customWidth="1"/>
    <col min="3075" max="3075" width="30.7109375" style="140" customWidth="1"/>
    <col min="3076" max="3079" width="10.7109375" style="140" customWidth="1"/>
    <col min="3080" max="3080" width="42.7109375" style="140" customWidth="1"/>
    <col min="3081" max="3081" width="17.7109375" style="140" customWidth="1"/>
    <col min="3082" max="3328" width="17.7109375" style="140"/>
    <col min="3329" max="3329" width="6.7109375" style="140" customWidth="1"/>
    <col min="3330" max="3330" width="13.7109375" style="140" customWidth="1"/>
    <col min="3331" max="3331" width="30.7109375" style="140" customWidth="1"/>
    <col min="3332" max="3335" width="10.7109375" style="140" customWidth="1"/>
    <col min="3336" max="3336" width="42.7109375" style="140" customWidth="1"/>
    <col min="3337" max="3337" width="17.7109375" style="140" customWidth="1"/>
    <col min="3338" max="3584" width="17.7109375" style="140"/>
    <col min="3585" max="3585" width="6.7109375" style="140" customWidth="1"/>
    <col min="3586" max="3586" width="13.7109375" style="140" customWidth="1"/>
    <col min="3587" max="3587" width="30.7109375" style="140" customWidth="1"/>
    <col min="3588" max="3591" width="10.7109375" style="140" customWidth="1"/>
    <col min="3592" max="3592" width="42.7109375" style="140" customWidth="1"/>
    <col min="3593" max="3593" width="17.7109375" style="140" customWidth="1"/>
    <col min="3594" max="3840" width="17.7109375" style="140"/>
    <col min="3841" max="3841" width="6.7109375" style="140" customWidth="1"/>
    <col min="3842" max="3842" width="13.7109375" style="140" customWidth="1"/>
    <col min="3843" max="3843" width="30.7109375" style="140" customWidth="1"/>
    <col min="3844" max="3847" width="10.7109375" style="140" customWidth="1"/>
    <col min="3848" max="3848" width="42.7109375" style="140" customWidth="1"/>
    <col min="3849" max="3849" width="17.7109375" style="140" customWidth="1"/>
    <col min="3850" max="4096" width="17.7109375" style="140"/>
    <col min="4097" max="4097" width="6.7109375" style="140" customWidth="1"/>
    <col min="4098" max="4098" width="13.7109375" style="140" customWidth="1"/>
    <col min="4099" max="4099" width="30.7109375" style="140" customWidth="1"/>
    <col min="4100" max="4103" width="10.7109375" style="140" customWidth="1"/>
    <col min="4104" max="4104" width="42.7109375" style="140" customWidth="1"/>
    <col min="4105" max="4105" width="17.7109375" style="140" customWidth="1"/>
    <col min="4106" max="4352" width="17.7109375" style="140"/>
    <col min="4353" max="4353" width="6.7109375" style="140" customWidth="1"/>
    <col min="4354" max="4354" width="13.7109375" style="140" customWidth="1"/>
    <col min="4355" max="4355" width="30.7109375" style="140" customWidth="1"/>
    <col min="4356" max="4359" width="10.7109375" style="140" customWidth="1"/>
    <col min="4360" max="4360" width="42.7109375" style="140" customWidth="1"/>
    <col min="4361" max="4361" width="17.7109375" style="140" customWidth="1"/>
    <col min="4362" max="4608" width="17.7109375" style="140"/>
    <col min="4609" max="4609" width="6.7109375" style="140" customWidth="1"/>
    <col min="4610" max="4610" width="13.7109375" style="140" customWidth="1"/>
    <col min="4611" max="4611" width="30.7109375" style="140" customWidth="1"/>
    <col min="4612" max="4615" width="10.7109375" style="140" customWidth="1"/>
    <col min="4616" max="4616" width="42.7109375" style="140" customWidth="1"/>
    <col min="4617" max="4617" width="17.7109375" style="140" customWidth="1"/>
    <col min="4618" max="4864" width="17.7109375" style="140"/>
    <col min="4865" max="4865" width="6.7109375" style="140" customWidth="1"/>
    <col min="4866" max="4866" width="13.7109375" style="140" customWidth="1"/>
    <col min="4867" max="4867" width="30.7109375" style="140" customWidth="1"/>
    <col min="4868" max="4871" width="10.7109375" style="140" customWidth="1"/>
    <col min="4872" max="4872" width="42.7109375" style="140" customWidth="1"/>
    <col min="4873" max="4873" width="17.7109375" style="140" customWidth="1"/>
    <col min="4874" max="5120" width="17.7109375" style="140"/>
    <col min="5121" max="5121" width="6.7109375" style="140" customWidth="1"/>
    <col min="5122" max="5122" width="13.7109375" style="140" customWidth="1"/>
    <col min="5123" max="5123" width="30.7109375" style="140" customWidth="1"/>
    <col min="5124" max="5127" width="10.7109375" style="140" customWidth="1"/>
    <col min="5128" max="5128" width="42.7109375" style="140" customWidth="1"/>
    <col min="5129" max="5129" width="17.7109375" style="140" customWidth="1"/>
    <col min="5130" max="5376" width="17.7109375" style="140"/>
    <col min="5377" max="5377" width="6.7109375" style="140" customWidth="1"/>
    <col min="5378" max="5378" width="13.7109375" style="140" customWidth="1"/>
    <col min="5379" max="5379" width="30.7109375" style="140" customWidth="1"/>
    <col min="5380" max="5383" width="10.7109375" style="140" customWidth="1"/>
    <col min="5384" max="5384" width="42.7109375" style="140" customWidth="1"/>
    <col min="5385" max="5385" width="17.7109375" style="140" customWidth="1"/>
    <col min="5386" max="5632" width="17.7109375" style="140"/>
    <col min="5633" max="5633" width="6.7109375" style="140" customWidth="1"/>
    <col min="5634" max="5634" width="13.7109375" style="140" customWidth="1"/>
    <col min="5635" max="5635" width="30.7109375" style="140" customWidth="1"/>
    <col min="5636" max="5639" width="10.7109375" style="140" customWidth="1"/>
    <col min="5640" max="5640" width="42.7109375" style="140" customWidth="1"/>
    <col min="5641" max="5641" width="17.7109375" style="140" customWidth="1"/>
    <col min="5642" max="5888" width="17.7109375" style="140"/>
    <col min="5889" max="5889" width="6.7109375" style="140" customWidth="1"/>
    <col min="5890" max="5890" width="13.7109375" style="140" customWidth="1"/>
    <col min="5891" max="5891" width="30.7109375" style="140" customWidth="1"/>
    <col min="5892" max="5895" width="10.7109375" style="140" customWidth="1"/>
    <col min="5896" max="5896" width="42.7109375" style="140" customWidth="1"/>
    <col min="5897" max="5897" width="17.7109375" style="140" customWidth="1"/>
    <col min="5898" max="6144" width="17.7109375" style="140"/>
    <col min="6145" max="6145" width="6.7109375" style="140" customWidth="1"/>
    <col min="6146" max="6146" width="13.7109375" style="140" customWidth="1"/>
    <col min="6147" max="6147" width="30.7109375" style="140" customWidth="1"/>
    <col min="6148" max="6151" width="10.7109375" style="140" customWidth="1"/>
    <col min="6152" max="6152" width="42.7109375" style="140" customWidth="1"/>
    <col min="6153" max="6153" width="17.7109375" style="140" customWidth="1"/>
    <col min="6154" max="6400" width="17.7109375" style="140"/>
    <col min="6401" max="6401" width="6.7109375" style="140" customWidth="1"/>
    <col min="6402" max="6402" width="13.7109375" style="140" customWidth="1"/>
    <col min="6403" max="6403" width="30.7109375" style="140" customWidth="1"/>
    <col min="6404" max="6407" width="10.7109375" style="140" customWidth="1"/>
    <col min="6408" max="6408" width="42.7109375" style="140" customWidth="1"/>
    <col min="6409" max="6409" width="17.7109375" style="140" customWidth="1"/>
    <col min="6410" max="6656" width="17.7109375" style="140"/>
    <col min="6657" max="6657" width="6.7109375" style="140" customWidth="1"/>
    <col min="6658" max="6658" width="13.7109375" style="140" customWidth="1"/>
    <col min="6659" max="6659" width="30.7109375" style="140" customWidth="1"/>
    <col min="6660" max="6663" width="10.7109375" style="140" customWidth="1"/>
    <col min="6664" max="6664" width="42.7109375" style="140" customWidth="1"/>
    <col min="6665" max="6665" width="17.7109375" style="140" customWidth="1"/>
    <col min="6666" max="6912" width="17.7109375" style="140"/>
    <col min="6913" max="6913" width="6.7109375" style="140" customWidth="1"/>
    <col min="6914" max="6914" width="13.7109375" style="140" customWidth="1"/>
    <col min="6915" max="6915" width="30.7109375" style="140" customWidth="1"/>
    <col min="6916" max="6919" width="10.7109375" style="140" customWidth="1"/>
    <col min="6920" max="6920" width="42.7109375" style="140" customWidth="1"/>
    <col min="6921" max="6921" width="17.7109375" style="140" customWidth="1"/>
    <col min="6922" max="7168" width="17.7109375" style="140"/>
    <col min="7169" max="7169" width="6.7109375" style="140" customWidth="1"/>
    <col min="7170" max="7170" width="13.7109375" style="140" customWidth="1"/>
    <col min="7171" max="7171" width="30.7109375" style="140" customWidth="1"/>
    <col min="7172" max="7175" width="10.7109375" style="140" customWidth="1"/>
    <col min="7176" max="7176" width="42.7109375" style="140" customWidth="1"/>
    <col min="7177" max="7177" width="17.7109375" style="140" customWidth="1"/>
    <col min="7178" max="7424" width="17.7109375" style="140"/>
    <col min="7425" max="7425" width="6.7109375" style="140" customWidth="1"/>
    <col min="7426" max="7426" width="13.7109375" style="140" customWidth="1"/>
    <col min="7427" max="7427" width="30.7109375" style="140" customWidth="1"/>
    <col min="7428" max="7431" width="10.7109375" style="140" customWidth="1"/>
    <col min="7432" max="7432" width="42.7109375" style="140" customWidth="1"/>
    <col min="7433" max="7433" width="17.7109375" style="140" customWidth="1"/>
    <col min="7434" max="7680" width="17.7109375" style="140"/>
    <col min="7681" max="7681" width="6.7109375" style="140" customWidth="1"/>
    <col min="7682" max="7682" width="13.7109375" style="140" customWidth="1"/>
    <col min="7683" max="7683" width="30.7109375" style="140" customWidth="1"/>
    <col min="7684" max="7687" width="10.7109375" style="140" customWidth="1"/>
    <col min="7688" max="7688" width="42.7109375" style="140" customWidth="1"/>
    <col min="7689" max="7689" width="17.7109375" style="140" customWidth="1"/>
    <col min="7690" max="7936" width="17.7109375" style="140"/>
    <col min="7937" max="7937" width="6.7109375" style="140" customWidth="1"/>
    <col min="7938" max="7938" width="13.7109375" style="140" customWidth="1"/>
    <col min="7939" max="7939" width="30.7109375" style="140" customWidth="1"/>
    <col min="7940" max="7943" width="10.7109375" style="140" customWidth="1"/>
    <col min="7944" max="7944" width="42.7109375" style="140" customWidth="1"/>
    <col min="7945" max="7945" width="17.7109375" style="140" customWidth="1"/>
    <col min="7946" max="8192" width="17.7109375" style="140"/>
    <col min="8193" max="8193" width="6.7109375" style="140" customWidth="1"/>
    <col min="8194" max="8194" width="13.7109375" style="140" customWidth="1"/>
    <col min="8195" max="8195" width="30.7109375" style="140" customWidth="1"/>
    <col min="8196" max="8199" width="10.7109375" style="140" customWidth="1"/>
    <col min="8200" max="8200" width="42.7109375" style="140" customWidth="1"/>
    <col min="8201" max="8201" width="17.7109375" style="140" customWidth="1"/>
    <col min="8202" max="8448" width="17.7109375" style="140"/>
    <col min="8449" max="8449" width="6.7109375" style="140" customWidth="1"/>
    <col min="8450" max="8450" width="13.7109375" style="140" customWidth="1"/>
    <col min="8451" max="8451" width="30.7109375" style="140" customWidth="1"/>
    <col min="8452" max="8455" width="10.7109375" style="140" customWidth="1"/>
    <col min="8456" max="8456" width="42.7109375" style="140" customWidth="1"/>
    <col min="8457" max="8457" width="17.7109375" style="140" customWidth="1"/>
    <col min="8458" max="8704" width="17.7109375" style="140"/>
    <col min="8705" max="8705" width="6.7109375" style="140" customWidth="1"/>
    <col min="8706" max="8706" width="13.7109375" style="140" customWidth="1"/>
    <col min="8707" max="8707" width="30.7109375" style="140" customWidth="1"/>
    <col min="8708" max="8711" width="10.7109375" style="140" customWidth="1"/>
    <col min="8712" max="8712" width="42.7109375" style="140" customWidth="1"/>
    <col min="8713" max="8713" width="17.7109375" style="140" customWidth="1"/>
    <col min="8714" max="8960" width="17.7109375" style="140"/>
    <col min="8961" max="8961" width="6.7109375" style="140" customWidth="1"/>
    <col min="8962" max="8962" width="13.7109375" style="140" customWidth="1"/>
    <col min="8963" max="8963" width="30.7109375" style="140" customWidth="1"/>
    <col min="8964" max="8967" width="10.7109375" style="140" customWidth="1"/>
    <col min="8968" max="8968" width="42.7109375" style="140" customWidth="1"/>
    <col min="8969" max="8969" width="17.7109375" style="140" customWidth="1"/>
    <col min="8970" max="9216" width="17.7109375" style="140"/>
    <col min="9217" max="9217" width="6.7109375" style="140" customWidth="1"/>
    <col min="9218" max="9218" width="13.7109375" style="140" customWidth="1"/>
    <col min="9219" max="9219" width="30.7109375" style="140" customWidth="1"/>
    <col min="9220" max="9223" width="10.7109375" style="140" customWidth="1"/>
    <col min="9224" max="9224" width="42.7109375" style="140" customWidth="1"/>
    <col min="9225" max="9225" width="17.7109375" style="140" customWidth="1"/>
    <col min="9226" max="9472" width="17.7109375" style="140"/>
    <col min="9473" max="9473" width="6.7109375" style="140" customWidth="1"/>
    <col min="9474" max="9474" width="13.7109375" style="140" customWidth="1"/>
    <col min="9475" max="9475" width="30.7109375" style="140" customWidth="1"/>
    <col min="9476" max="9479" width="10.7109375" style="140" customWidth="1"/>
    <col min="9480" max="9480" width="42.7109375" style="140" customWidth="1"/>
    <col min="9481" max="9481" width="17.7109375" style="140" customWidth="1"/>
    <col min="9482" max="9728" width="17.7109375" style="140"/>
    <col min="9729" max="9729" width="6.7109375" style="140" customWidth="1"/>
    <col min="9730" max="9730" width="13.7109375" style="140" customWidth="1"/>
    <col min="9731" max="9731" width="30.7109375" style="140" customWidth="1"/>
    <col min="9732" max="9735" width="10.7109375" style="140" customWidth="1"/>
    <col min="9736" max="9736" width="42.7109375" style="140" customWidth="1"/>
    <col min="9737" max="9737" width="17.7109375" style="140" customWidth="1"/>
    <col min="9738" max="9984" width="17.7109375" style="140"/>
    <col min="9985" max="9985" width="6.7109375" style="140" customWidth="1"/>
    <col min="9986" max="9986" width="13.7109375" style="140" customWidth="1"/>
    <col min="9987" max="9987" width="30.7109375" style="140" customWidth="1"/>
    <col min="9988" max="9991" width="10.7109375" style="140" customWidth="1"/>
    <col min="9992" max="9992" width="42.7109375" style="140" customWidth="1"/>
    <col min="9993" max="9993" width="17.7109375" style="140" customWidth="1"/>
    <col min="9994" max="10240" width="17.7109375" style="140"/>
    <col min="10241" max="10241" width="6.7109375" style="140" customWidth="1"/>
    <col min="10242" max="10242" width="13.7109375" style="140" customWidth="1"/>
    <col min="10243" max="10243" width="30.7109375" style="140" customWidth="1"/>
    <col min="10244" max="10247" width="10.7109375" style="140" customWidth="1"/>
    <col min="10248" max="10248" width="42.7109375" style="140" customWidth="1"/>
    <col min="10249" max="10249" width="17.7109375" style="140" customWidth="1"/>
    <col min="10250" max="10496" width="17.7109375" style="140"/>
    <col min="10497" max="10497" width="6.7109375" style="140" customWidth="1"/>
    <col min="10498" max="10498" width="13.7109375" style="140" customWidth="1"/>
    <col min="10499" max="10499" width="30.7109375" style="140" customWidth="1"/>
    <col min="10500" max="10503" width="10.7109375" style="140" customWidth="1"/>
    <col min="10504" max="10504" width="42.7109375" style="140" customWidth="1"/>
    <col min="10505" max="10505" width="17.7109375" style="140" customWidth="1"/>
    <col min="10506" max="10752" width="17.7109375" style="140"/>
    <col min="10753" max="10753" width="6.7109375" style="140" customWidth="1"/>
    <col min="10754" max="10754" width="13.7109375" style="140" customWidth="1"/>
    <col min="10755" max="10755" width="30.7109375" style="140" customWidth="1"/>
    <col min="10756" max="10759" width="10.7109375" style="140" customWidth="1"/>
    <col min="10760" max="10760" width="42.7109375" style="140" customWidth="1"/>
    <col min="10761" max="10761" width="17.7109375" style="140" customWidth="1"/>
    <col min="10762" max="11008" width="17.7109375" style="140"/>
    <col min="11009" max="11009" width="6.7109375" style="140" customWidth="1"/>
    <col min="11010" max="11010" width="13.7109375" style="140" customWidth="1"/>
    <col min="11011" max="11011" width="30.7109375" style="140" customWidth="1"/>
    <col min="11012" max="11015" width="10.7109375" style="140" customWidth="1"/>
    <col min="11016" max="11016" width="42.7109375" style="140" customWidth="1"/>
    <col min="11017" max="11017" width="17.7109375" style="140" customWidth="1"/>
    <col min="11018" max="11264" width="17.7109375" style="140"/>
    <col min="11265" max="11265" width="6.7109375" style="140" customWidth="1"/>
    <col min="11266" max="11266" width="13.7109375" style="140" customWidth="1"/>
    <col min="11267" max="11267" width="30.7109375" style="140" customWidth="1"/>
    <col min="11268" max="11271" width="10.7109375" style="140" customWidth="1"/>
    <col min="11272" max="11272" width="42.7109375" style="140" customWidth="1"/>
    <col min="11273" max="11273" width="17.7109375" style="140" customWidth="1"/>
    <col min="11274" max="11520" width="17.7109375" style="140"/>
    <col min="11521" max="11521" width="6.7109375" style="140" customWidth="1"/>
    <col min="11522" max="11522" width="13.7109375" style="140" customWidth="1"/>
    <col min="11523" max="11523" width="30.7109375" style="140" customWidth="1"/>
    <col min="11524" max="11527" width="10.7109375" style="140" customWidth="1"/>
    <col min="11528" max="11528" width="42.7109375" style="140" customWidth="1"/>
    <col min="11529" max="11529" width="17.7109375" style="140" customWidth="1"/>
    <col min="11530" max="11776" width="17.7109375" style="140"/>
    <col min="11777" max="11777" width="6.7109375" style="140" customWidth="1"/>
    <col min="11778" max="11778" width="13.7109375" style="140" customWidth="1"/>
    <col min="11779" max="11779" width="30.7109375" style="140" customWidth="1"/>
    <col min="11780" max="11783" width="10.7109375" style="140" customWidth="1"/>
    <col min="11784" max="11784" width="42.7109375" style="140" customWidth="1"/>
    <col min="11785" max="11785" width="17.7109375" style="140" customWidth="1"/>
    <col min="11786" max="12032" width="17.7109375" style="140"/>
    <col min="12033" max="12033" width="6.7109375" style="140" customWidth="1"/>
    <col min="12034" max="12034" width="13.7109375" style="140" customWidth="1"/>
    <col min="12035" max="12035" width="30.7109375" style="140" customWidth="1"/>
    <col min="12036" max="12039" width="10.7109375" style="140" customWidth="1"/>
    <col min="12040" max="12040" width="42.7109375" style="140" customWidth="1"/>
    <col min="12041" max="12041" width="17.7109375" style="140" customWidth="1"/>
    <col min="12042" max="12288" width="17.7109375" style="140"/>
    <col min="12289" max="12289" width="6.7109375" style="140" customWidth="1"/>
    <col min="12290" max="12290" width="13.7109375" style="140" customWidth="1"/>
    <col min="12291" max="12291" width="30.7109375" style="140" customWidth="1"/>
    <col min="12292" max="12295" width="10.7109375" style="140" customWidth="1"/>
    <col min="12296" max="12296" width="42.7109375" style="140" customWidth="1"/>
    <col min="12297" max="12297" width="17.7109375" style="140" customWidth="1"/>
    <col min="12298" max="12544" width="17.7109375" style="140"/>
    <col min="12545" max="12545" width="6.7109375" style="140" customWidth="1"/>
    <col min="12546" max="12546" width="13.7109375" style="140" customWidth="1"/>
    <col min="12547" max="12547" width="30.7109375" style="140" customWidth="1"/>
    <col min="12548" max="12551" width="10.7109375" style="140" customWidth="1"/>
    <col min="12552" max="12552" width="42.7109375" style="140" customWidth="1"/>
    <col min="12553" max="12553" width="17.7109375" style="140" customWidth="1"/>
    <col min="12554" max="12800" width="17.7109375" style="140"/>
    <col min="12801" max="12801" width="6.7109375" style="140" customWidth="1"/>
    <col min="12802" max="12802" width="13.7109375" style="140" customWidth="1"/>
    <col min="12803" max="12803" width="30.7109375" style="140" customWidth="1"/>
    <col min="12804" max="12807" width="10.7109375" style="140" customWidth="1"/>
    <col min="12808" max="12808" width="42.7109375" style="140" customWidth="1"/>
    <col min="12809" max="12809" width="17.7109375" style="140" customWidth="1"/>
    <col min="12810" max="13056" width="17.7109375" style="140"/>
    <col min="13057" max="13057" width="6.7109375" style="140" customWidth="1"/>
    <col min="13058" max="13058" width="13.7109375" style="140" customWidth="1"/>
    <col min="13059" max="13059" width="30.7109375" style="140" customWidth="1"/>
    <col min="13060" max="13063" width="10.7109375" style="140" customWidth="1"/>
    <col min="13064" max="13064" width="42.7109375" style="140" customWidth="1"/>
    <col min="13065" max="13065" width="17.7109375" style="140" customWidth="1"/>
    <col min="13066" max="13312" width="17.7109375" style="140"/>
    <col min="13313" max="13313" width="6.7109375" style="140" customWidth="1"/>
    <col min="13314" max="13314" width="13.7109375" style="140" customWidth="1"/>
    <col min="13315" max="13315" width="30.7109375" style="140" customWidth="1"/>
    <col min="13316" max="13319" width="10.7109375" style="140" customWidth="1"/>
    <col min="13320" max="13320" width="42.7109375" style="140" customWidth="1"/>
    <col min="13321" max="13321" width="17.7109375" style="140" customWidth="1"/>
    <col min="13322" max="13568" width="17.7109375" style="140"/>
    <col min="13569" max="13569" width="6.7109375" style="140" customWidth="1"/>
    <col min="13570" max="13570" width="13.7109375" style="140" customWidth="1"/>
    <col min="13571" max="13571" width="30.7109375" style="140" customWidth="1"/>
    <col min="13572" max="13575" width="10.7109375" style="140" customWidth="1"/>
    <col min="13576" max="13576" width="42.7109375" style="140" customWidth="1"/>
    <col min="13577" max="13577" width="17.7109375" style="140" customWidth="1"/>
    <col min="13578" max="13824" width="17.7109375" style="140"/>
    <col min="13825" max="13825" width="6.7109375" style="140" customWidth="1"/>
    <col min="13826" max="13826" width="13.7109375" style="140" customWidth="1"/>
    <col min="13827" max="13827" width="30.7109375" style="140" customWidth="1"/>
    <col min="13828" max="13831" width="10.7109375" style="140" customWidth="1"/>
    <col min="13832" max="13832" width="42.7109375" style="140" customWidth="1"/>
    <col min="13833" max="13833" width="17.7109375" style="140" customWidth="1"/>
    <col min="13834" max="14080" width="17.7109375" style="140"/>
    <col min="14081" max="14081" width="6.7109375" style="140" customWidth="1"/>
    <col min="14082" max="14082" width="13.7109375" style="140" customWidth="1"/>
    <col min="14083" max="14083" width="30.7109375" style="140" customWidth="1"/>
    <col min="14084" max="14087" width="10.7109375" style="140" customWidth="1"/>
    <col min="14088" max="14088" width="42.7109375" style="140" customWidth="1"/>
    <col min="14089" max="14089" width="17.7109375" style="140" customWidth="1"/>
    <col min="14090" max="14336" width="17.7109375" style="140"/>
    <col min="14337" max="14337" width="6.7109375" style="140" customWidth="1"/>
    <col min="14338" max="14338" width="13.7109375" style="140" customWidth="1"/>
    <col min="14339" max="14339" width="30.7109375" style="140" customWidth="1"/>
    <col min="14340" max="14343" width="10.7109375" style="140" customWidth="1"/>
    <col min="14344" max="14344" width="42.7109375" style="140" customWidth="1"/>
    <col min="14345" max="14345" width="17.7109375" style="140" customWidth="1"/>
    <col min="14346" max="14592" width="17.7109375" style="140"/>
    <col min="14593" max="14593" width="6.7109375" style="140" customWidth="1"/>
    <col min="14594" max="14594" width="13.7109375" style="140" customWidth="1"/>
    <col min="14595" max="14595" width="30.7109375" style="140" customWidth="1"/>
    <col min="14596" max="14599" width="10.7109375" style="140" customWidth="1"/>
    <col min="14600" max="14600" width="42.7109375" style="140" customWidth="1"/>
    <col min="14601" max="14601" width="17.7109375" style="140" customWidth="1"/>
    <col min="14602" max="14848" width="17.7109375" style="140"/>
    <col min="14849" max="14849" width="6.7109375" style="140" customWidth="1"/>
    <col min="14850" max="14850" width="13.7109375" style="140" customWidth="1"/>
    <col min="14851" max="14851" width="30.7109375" style="140" customWidth="1"/>
    <col min="14852" max="14855" width="10.7109375" style="140" customWidth="1"/>
    <col min="14856" max="14856" width="42.7109375" style="140" customWidth="1"/>
    <col min="14857" max="14857" width="17.7109375" style="140" customWidth="1"/>
    <col min="14858" max="15104" width="17.7109375" style="140"/>
    <col min="15105" max="15105" width="6.7109375" style="140" customWidth="1"/>
    <col min="15106" max="15106" width="13.7109375" style="140" customWidth="1"/>
    <col min="15107" max="15107" width="30.7109375" style="140" customWidth="1"/>
    <col min="15108" max="15111" width="10.7109375" style="140" customWidth="1"/>
    <col min="15112" max="15112" width="42.7109375" style="140" customWidth="1"/>
    <col min="15113" max="15113" width="17.7109375" style="140" customWidth="1"/>
    <col min="15114" max="15360" width="17.7109375" style="140"/>
    <col min="15361" max="15361" width="6.7109375" style="140" customWidth="1"/>
    <col min="15362" max="15362" width="13.7109375" style="140" customWidth="1"/>
    <col min="15363" max="15363" width="30.7109375" style="140" customWidth="1"/>
    <col min="15364" max="15367" width="10.7109375" style="140" customWidth="1"/>
    <col min="15368" max="15368" width="42.7109375" style="140" customWidth="1"/>
    <col min="15369" max="15369" width="17.7109375" style="140" customWidth="1"/>
    <col min="15370" max="15616" width="17.7109375" style="140"/>
    <col min="15617" max="15617" width="6.7109375" style="140" customWidth="1"/>
    <col min="15618" max="15618" width="13.7109375" style="140" customWidth="1"/>
    <col min="15619" max="15619" width="30.7109375" style="140" customWidth="1"/>
    <col min="15620" max="15623" width="10.7109375" style="140" customWidth="1"/>
    <col min="15624" max="15624" width="42.7109375" style="140" customWidth="1"/>
    <col min="15625" max="15625" width="17.7109375" style="140" customWidth="1"/>
    <col min="15626" max="15872" width="17.7109375" style="140"/>
    <col min="15873" max="15873" width="6.7109375" style="140" customWidth="1"/>
    <col min="15874" max="15874" width="13.7109375" style="140" customWidth="1"/>
    <col min="15875" max="15875" width="30.7109375" style="140" customWidth="1"/>
    <col min="15876" max="15879" width="10.7109375" style="140" customWidth="1"/>
    <col min="15880" max="15880" width="42.7109375" style="140" customWidth="1"/>
    <col min="15881" max="15881" width="17.7109375" style="140" customWidth="1"/>
    <col min="15882" max="16128" width="17.7109375" style="140"/>
    <col min="16129" max="16129" width="6.7109375" style="140" customWidth="1"/>
    <col min="16130" max="16130" width="13.7109375" style="140" customWidth="1"/>
    <col min="16131" max="16131" width="30.7109375" style="140" customWidth="1"/>
    <col min="16132" max="16135" width="10.7109375" style="140" customWidth="1"/>
    <col min="16136" max="16136" width="42.7109375" style="140" customWidth="1"/>
    <col min="16137" max="16137" width="17.7109375" style="140" customWidth="1"/>
    <col min="16138" max="16384" width="17.7109375" style="140"/>
  </cols>
  <sheetData>
    <row r="1" spans="1:8" s="31" customFormat="1" ht="18" customHeight="1" thickBot="1" x14ac:dyDescent="0.25">
      <c r="A1" s="16" t="s">
        <v>100</v>
      </c>
    </row>
    <row r="2" spans="1:8" s="31" customFormat="1" ht="18" customHeight="1" thickBot="1" x14ac:dyDescent="0.25">
      <c r="A2" s="1615" t="s">
        <v>694</v>
      </c>
      <c r="B2" s="1616"/>
      <c r="F2" s="34"/>
      <c r="G2" s="34"/>
    </row>
    <row r="3" spans="1:8" s="31" customFormat="1" ht="36" customHeight="1" thickBot="1" x14ac:dyDescent="0.25">
      <c r="A3" s="1617" t="s">
        <v>695</v>
      </c>
      <c r="B3" s="1618"/>
      <c r="C3" s="1618"/>
      <c r="D3" s="1618"/>
      <c r="E3" s="1618"/>
      <c r="F3" s="1618"/>
      <c r="G3" s="1618"/>
      <c r="H3" s="1619"/>
    </row>
    <row r="4" spans="1:8" s="31" customFormat="1" ht="18" customHeight="1" thickBot="1" x14ac:dyDescent="0.25"/>
    <row r="5" spans="1:8" customFormat="1" ht="15.75" thickBot="1" x14ac:dyDescent="0.3">
      <c r="A5" s="1569" t="s">
        <v>119</v>
      </c>
      <c r="B5" s="1571"/>
      <c r="C5" s="1571"/>
      <c r="D5" s="1571"/>
      <c r="E5" s="1571"/>
      <c r="F5" s="1571"/>
      <c r="G5" s="1571"/>
      <c r="H5" s="1570"/>
    </row>
    <row r="6" spans="1:8" customFormat="1" ht="15.75" thickBot="1" x14ac:dyDescent="0.3">
      <c r="A6" s="1572" t="s">
        <v>120</v>
      </c>
      <c r="B6" s="1574" t="s">
        <v>121</v>
      </c>
      <c r="C6" s="1575"/>
      <c r="D6" s="40" t="s">
        <v>122</v>
      </c>
      <c r="E6" s="41"/>
      <c r="F6" s="1572" t="s">
        <v>123</v>
      </c>
      <c r="G6" s="1572" t="s">
        <v>124</v>
      </c>
      <c r="H6" s="1572" t="s">
        <v>125</v>
      </c>
    </row>
    <row r="7" spans="1:8" customFormat="1" ht="15.75" thickBot="1" x14ac:dyDescent="0.3">
      <c r="A7" s="1580"/>
      <c r="B7" s="1605"/>
      <c r="C7" s="1606"/>
      <c r="D7" s="44" t="s">
        <v>126</v>
      </c>
      <c r="E7" s="44" t="s">
        <v>127</v>
      </c>
      <c r="F7" s="1580"/>
      <c r="G7" s="1580"/>
      <c r="H7" s="1573"/>
    </row>
    <row r="8" spans="1:8" s="181" customFormat="1" x14ac:dyDescent="0.2">
      <c r="A8" s="160">
        <v>1</v>
      </c>
      <c r="B8" s="1890" t="s">
        <v>128</v>
      </c>
      <c r="C8" s="1891"/>
      <c r="D8" s="584">
        <v>1</v>
      </c>
      <c r="E8" s="163">
        <f>D8+F8-1</f>
        <v>1</v>
      </c>
      <c r="F8" s="163">
        <v>1</v>
      </c>
      <c r="G8" s="164" t="s">
        <v>129</v>
      </c>
      <c r="H8" s="236" t="s">
        <v>130</v>
      </c>
    </row>
    <row r="9" spans="1:8" s="181" customFormat="1" x14ac:dyDescent="0.2">
      <c r="A9" s="135">
        <f>A8+1</f>
        <v>2</v>
      </c>
      <c r="B9" s="1594" t="s">
        <v>131</v>
      </c>
      <c r="C9" s="1595"/>
      <c r="D9" s="213">
        <f>E8+1</f>
        <v>2</v>
      </c>
      <c r="E9" s="66">
        <f>D9+F9-1</f>
        <v>5</v>
      </c>
      <c r="F9" s="66">
        <v>4</v>
      </c>
      <c r="G9" s="86" t="s">
        <v>129</v>
      </c>
      <c r="H9" s="54" t="s">
        <v>132</v>
      </c>
    </row>
    <row r="10" spans="1:8" s="181" customFormat="1" x14ac:dyDescent="0.2">
      <c r="A10" s="135">
        <f>A9+1</f>
        <v>3</v>
      </c>
      <c r="B10" s="1594" t="s">
        <v>133</v>
      </c>
      <c r="C10" s="1595"/>
      <c r="D10" s="213">
        <f>E9+1</f>
        <v>6</v>
      </c>
      <c r="E10" s="66">
        <f>D10+F10-1</f>
        <v>9</v>
      </c>
      <c r="F10" s="66">
        <v>4</v>
      </c>
      <c r="G10" s="86" t="s">
        <v>129</v>
      </c>
      <c r="H10" s="151" t="s">
        <v>696</v>
      </c>
    </row>
    <row r="11" spans="1:8" s="181" customFormat="1" ht="36" x14ac:dyDescent="0.2">
      <c r="A11" s="132"/>
      <c r="B11" s="1877" t="s">
        <v>135</v>
      </c>
      <c r="C11" s="1893"/>
      <c r="D11" s="2022"/>
      <c r="E11" s="2022"/>
      <c r="F11" s="2022"/>
      <c r="G11" s="2023"/>
      <c r="H11" s="168" t="s">
        <v>697</v>
      </c>
    </row>
    <row r="12" spans="1:8" s="181" customFormat="1" x14ac:dyDescent="0.2">
      <c r="A12" s="135">
        <f>A10+1</f>
        <v>4</v>
      </c>
      <c r="B12" s="169"/>
      <c r="C12" s="185" t="s">
        <v>137</v>
      </c>
      <c r="D12" s="213">
        <f>E10+1</f>
        <v>10</v>
      </c>
      <c r="E12" s="66">
        <f>D12+F12-1</f>
        <v>17</v>
      </c>
      <c r="F12" s="66">
        <v>8</v>
      </c>
      <c r="G12" s="86" t="s">
        <v>129</v>
      </c>
      <c r="H12" s="150" t="s">
        <v>258</v>
      </c>
    </row>
    <row r="13" spans="1:8" s="181" customFormat="1" x14ac:dyDescent="0.2">
      <c r="A13" s="135">
        <f>A12+1</f>
        <v>5</v>
      </c>
      <c r="B13" s="169"/>
      <c r="C13" s="187" t="s">
        <v>139</v>
      </c>
      <c r="D13" s="213">
        <f>E12+1</f>
        <v>18</v>
      </c>
      <c r="E13" s="66">
        <f>D13+F13-1</f>
        <v>18</v>
      </c>
      <c r="F13" s="66">
        <v>1</v>
      </c>
      <c r="G13" s="86" t="s">
        <v>140</v>
      </c>
      <c r="H13" s="150" t="s">
        <v>141</v>
      </c>
    </row>
    <row r="14" spans="1:8" s="181" customFormat="1" x14ac:dyDescent="0.2">
      <c r="A14" s="135">
        <f>A13+1</f>
        <v>6</v>
      </c>
      <c r="B14" s="1594" t="s">
        <v>142</v>
      </c>
      <c r="C14" s="1595"/>
      <c r="D14" s="213">
        <f>E13+1</f>
        <v>19</v>
      </c>
      <c r="E14" s="66">
        <f>D14+F14-1</f>
        <v>25</v>
      </c>
      <c r="F14" s="66">
        <v>7</v>
      </c>
      <c r="G14" s="86" t="s">
        <v>129</v>
      </c>
      <c r="H14" s="150" t="s">
        <v>138</v>
      </c>
    </row>
    <row r="15" spans="1:8" s="181" customFormat="1" x14ac:dyDescent="0.2">
      <c r="A15" s="132"/>
      <c r="B15" s="1583" t="s">
        <v>143</v>
      </c>
      <c r="C15" s="1584"/>
      <c r="D15" s="1683"/>
      <c r="E15" s="1683"/>
      <c r="F15" s="1683"/>
      <c r="G15" s="2024"/>
      <c r="H15" s="264"/>
    </row>
    <row r="16" spans="1:8" s="181" customFormat="1" x14ac:dyDescent="0.2">
      <c r="A16" s="135">
        <f>A14+1</f>
        <v>7</v>
      </c>
      <c r="B16" s="141"/>
      <c r="C16" s="134" t="s">
        <v>144</v>
      </c>
      <c r="D16" s="213">
        <f>E14+1</f>
        <v>26</v>
      </c>
      <c r="E16" s="66">
        <f t="shared" ref="E16:E22" si="0">D16+F16-1</f>
        <v>27</v>
      </c>
      <c r="F16" s="66">
        <v>2</v>
      </c>
      <c r="G16" s="86" t="s">
        <v>140</v>
      </c>
      <c r="H16" s="150" t="s">
        <v>145</v>
      </c>
    </row>
    <row r="17" spans="1:8" s="181" customFormat="1" x14ac:dyDescent="0.2">
      <c r="A17" s="135">
        <f t="shared" ref="A17:A22" si="1">A16+1</f>
        <v>8</v>
      </c>
      <c r="B17" s="141"/>
      <c r="C17" s="134" t="s">
        <v>146</v>
      </c>
      <c r="D17" s="213">
        <f t="shared" ref="D17:D22" si="2">E16+1</f>
        <v>28</v>
      </c>
      <c r="E17" s="66">
        <f t="shared" si="0"/>
        <v>31</v>
      </c>
      <c r="F17" s="66">
        <v>4</v>
      </c>
      <c r="G17" s="86" t="s">
        <v>129</v>
      </c>
      <c r="H17" s="150" t="s">
        <v>147</v>
      </c>
    </row>
    <row r="18" spans="1:8" s="181" customFormat="1" x14ac:dyDescent="0.2">
      <c r="A18" s="135">
        <f t="shared" si="1"/>
        <v>9</v>
      </c>
      <c r="B18" s="1594" t="s">
        <v>148</v>
      </c>
      <c r="C18" s="1595"/>
      <c r="D18" s="213">
        <f t="shared" si="2"/>
        <v>32</v>
      </c>
      <c r="E18" s="66">
        <f t="shared" si="0"/>
        <v>41</v>
      </c>
      <c r="F18" s="66">
        <v>10</v>
      </c>
      <c r="G18" s="86" t="s">
        <v>129</v>
      </c>
      <c r="H18" s="150" t="s">
        <v>149</v>
      </c>
    </row>
    <row r="19" spans="1:8" s="181" customFormat="1" x14ac:dyDescent="0.2">
      <c r="A19" s="135">
        <f t="shared" si="1"/>
        <v>10</v>
      </c>
      <c r="B19" s="1594" t="s">
        <v>150</v>
      </c>
      <c r="C19" s="1595"/>
      <c r="D19" s="213">
        <f t="shared" si="2"/>
        <v>42</v>
      </c>
      <c r="E19" s="66">
        <f t="shared" si="0"/>
        <v>51</v>
      </c>
      <c r="F19" s="66">
        <v>10</v>
      </c>
      <c r="G19" s="86" t="s">
        <v>129</v>
      </c>
      <c r="H19" s="151" t="s">
        <v>151</v>
      </c>
    </row>
    <row r="20" spans="1:8" s="181" customFormat="1" x14ac:dyDescent="0.2">
      <c r="A20" s="135">
        <f t="shared" si="1"/>
        <v>11</v>
      </c>
      <c r="B20" s="1594" t="s">
        <v>152</v>
      </c>
      <c r="C20" s="1595"/>
      <c r="D20" s="213">
        <f t="shared" si="2"/>
        <v>52</v>
      </c>
      <c r="E20" s="66">
        <f t="shared" si="0"/>
        <v>52</v>
      </c>
      <c r="F20" s="66">
        <v>1</v>
      </c>
      <c r="G20" s="86" t="s">
        <v>140</v>
      </c>
      <c r="H20" s="150" t="s">
        <v>98</v>
      </c>
    </row>
    <row r="21" spans="1:8" s="181" customFormat="1" x14ac:dyDescent="0.2">
      <c r="A21" s="135">
        <f t="shared" si="1"/>
        <v>12</v>
      </c>
      <c r="B21" s="1594" t="s">
        <v>153</v>
      </c>
      <c r="C21" s="1595"/>
      <c r="D21" s="213">
        <f t="shared" si="2"/>
        <v>53</v>
      </c>
      <c r="E21" s="66">
        <f t="shared" si="0"/>
        <v>53</v>
      </c>
      <c r="F21" s="66">
        <v>1</v>
      </c>
      <c r="G21" s="86" t="s">
        <v>140</v>
      </c>
      <c r="H21" s="150" t="s">
        <v>154</v>
      </c>
    </row>
    <row r="22" spans="1:8" x14ac:dyDescent="0.2">
      <c r="A22" s="135">
        <f t="shared" si="1"/>
        <v>13</v>
      </c>
      <c r="B22" s="1590" t="s">
        <v>155</v>
      </c>
      <c r="C22" s="1591"/>
      <c r="D22" s="213">
        <f t="shared" si="2"/>
        <v>54</v>
      </c>
      <c r="E22" s="66">
        <f t="shared" si="0"/>
        <v>60</v>
      </c>
      <c r="F22" s="66">
        <v>7</v>
      </c>
      <c r="G22" s="86" t="s">
        <v>129</v>
      </c>
      <c r="H22" s="151" t="s">
        <v>138</v>
      </c>
    </row>
    <row r="23" spans="1:8" x14ac:dyDescent="0.2">
      <c r="A23" s="132"/>
      <c r="B23" s="1561" t="s">
        <v>158</v>
      </c>
      <c r="C23" s="1562"/>
      <c r="D23" s="1881"/>
      <c r="E23" s="1681"/>
      <c r="F23" s="1681"/>
      <c r="G23" s="1682"/>
      <c r="H23" s="208"/>
    </row>
    <row r="24" spans="1:8" x14ac:dyDescent="0.2">
      <c r="A24" s="135">
        <f>A22+1</f>
        <v>14</v>
      </c>
      <c r="B24" s="141"/>
      <c r="C24" s="185" t="s">
        <v>159</v>
      </c>
      <c r="D24" s="213">
        <f>E22+1</f>
        <v>61</v>
      </c>
      <c r="E24" s="66">
        <f>D24+F24-1</f>
        <v>62</v>
      </c>
      <c r="F24" s="66">
        <v>2</v>
      </c>
      <c r="G24" s="86" t="s">
        <v>129</v>
      </c>
      <c r="H24" s="268" t="s">
        <v>160</v>
      </c>
    </row>
    <row r="25" spans="1:8" x14ac:dyDescent="0.2">
      <c r="A25" s="135">
        <f>A24+1</f>
        <v>15</v>
      </c>
      <c r="B25" s="141"/>
      <c r="C25" s="134" t="s">
        <v>161</v>
      </c>
      <c r="D25" s="213">
        <f>E24+1</f>
        <v>63</v>
      </c>
      <c r="E25" s="66">
        <f>D25+F25-1</f>
        <v>64</v>
      </c>
      <c r="F25" s="66">
        <v>2</v>
      </c>
      <c r="G25" s="86" t="s">
        <v>129</v>
      </c>
      <c r="H25" s="268" t="s">
        <v>160</v>
      </c>
    </row>
    <row r="26" spans="1:8" x14ac:dyDescent="0.2">
      <c r="A26" s="135">
        <f>A25+1</f>
        <v>16</v>
      </c>
      <c r="B26" s="141"/>
      <c r="C26" s="134" t="s">
        <v>162</v>
      </c>
      <c r="D26" s="213">
        <f>E25+1</f>
        <v>65</v>
      </c>
      <c r="E26" s="66">
        <f>D26+F26-1</f>
        <v>68</v>
      </c>
      <c r="F26" s="66">
        <v>4</v>
      </c>
      <c r="G26" s="86" t="s">
        <v>129</v>
      </c>
      <c r="H26" s="268" t="s">
        <v>160</v>
      </c>
    </row>
    <row r="27" spans="1:8" x14ac:dyDescent="0.2">
      <c r="A27" s="132"/>
      <c r="B27" s="1561" t="s">
        <v>163</v>
      </c>
      <c r="C27" s="1562"/>
      <c r="D27" s="1881"/>
      <c r="E27" s="1681"/>
      <c r="F27" s="1681"/>
      <c r="G27" s="1682"/>
      <c r="H27" s="208"/>
    </row>
    <row r="28" spans="1:8" x14ac:dyDescent="0.2">
      <c r="A28" s="135">
        <f>A26+1</f>
        <v>17</v>
      </c>
      <c r="B28" s="141"/>
      <c r="C28" s="134" t="s">
        <v>164</v>
      </c>
      <c r="D28" s="213">
        <f>E26+1</f>
        <v>69</v>
      </c>
      <c r="E28" s="66">
        <f t="shared" ref="E28:E33" si="3">D28+F28-1</f>
        <v>70</v>
      </c>
      <c r="F28" s="66">
        <v>2</v>
      </c>
      <c r="G28" s="86" t="s">
        <v>129</v>
      </c>
      <c r="H28" s="268" t="s">
        <v>160</v>
      </c>
    </row>
    <row r="29" spans="1:8" x14ac:dyDescent="0.2">
      <c r="A29" s="135">
        <f>A28+1</f>
        <v>18</v>
      </c>
      <c r="B29" s="141"/>
      <c r="C29" s="134" t="s">
        <v>165</v>
      </c>
      <c r="D29" s="213">
        <f>E28+1</f>
        <v>71</v>
      </c>
      <c r="E29" s="66">
        <f t="shared" si="3"/>
        <v>72</v>
      </c>
      <c r="F29" s="66">
        <v>2</v>
      </c>
      <c r="G29" s="86" t="s">
        <v>129</v>
      </c>
      <c r="H29" s="268" t="s">
        <v>160</v>
      </c>
    </row>
    <row r="30" spans="1:8" x14ac:dyDescent="0.2">
      <c r="A30" s="135">
        <f>A29+1</f>
        <v>19</v>
      </c>
      <c r="B30" s="141"/>
      <c r="C30" s="134" t="s">
        <v>166</v>
      </c>
      <c r="D30" s="213">
        <f>E29+1</f>
        <v>73</v>
      </c>
      <c r="E30" s="66">
        <f t="shared" si="3"/>
        <v>76</v>
      </c>
      <c r="F30" s="66">
        <v>4</v>
      </c>
      <c r="G30" s="86" t="s">
        <v>129</v>
      </c>
      <c r="H30" s="268" t="s">
        <v>160</v>
      </c>
    </row>
    <row r="31" spans="1:8" x14ac:dyDescent="0.2">
      <c r="A31" s="135">
        <f>A30+1</f>
        <v>20</v>
      </c>
      <c r="B31" s="1594" t="s">
        <v>167</v>
      </c>
      <c r="C31" s="1595"/>
      <c r="D31" s="213">
        <f>E30+1</f>
        <v>77</v>
      </c>
      <c r="E31" s="66">
        <f t="shared" si="3"/>
        <v>78</v>
      </c>
      <c r="F31" s="66">
        <v>2</v>
      </c>
      <c r="G31" s="86" t="s">
        <v>129</v>
      </c>
      <c r="H31" s="268" t="s">
        <v>168</v>
      </c>
    </row>
    <row r="32" spans="1:8" x14ac:dyDescent="0.2">
      <c r="A32" s="135">
        <f>A31+1</f>
        <v>21</v>
      </c>
      <c r="B32" s="1594" t="s">
        <v>169</v>
      </c>
      <c r="C32" s="1595"/>
      <c r="D32" s="213">
        <f>E31+1</f>
        <v>79</v>
      </c>
      <c r="E32" s="66">
        <f t="shared" si="3"/>
        <v>86</v>
      </c>
      <c r="F32" s="66">
        <v>8</v>
      </c>
      <c r="G32" s="86" t="s">
        <v>129</v>
      </c>
      <c r="H32" s="268" t="s">
        <v>160</v>
      </c>
    </row>
    <row r="33" spans="1:8" ht="12.75" thickBot="1" x14ac:dyDescent="0.25">
      <c r="A33" s="338">
        <f>A32+1</f>
        <v>22</v>
      </c>
      <c r="B33" s="1592" t="s">
        <v>170</v>
      </c>
      <c r="C33" s="1593"/>
      <c r="D33" s="198">
        <f>E32+1</f>
        <v>87</v>
      </c>
      <c r="E33" s="73">
        <f t="shared" si="3"/>
        <v>220</v>
      </c>
      <c r="F33" s="73">
        <f>+F34-D33+1</f>
        <v>134</v>
      </c>
      <c r="G33" s="175" t="s">
        <v>140</v>
      </c>
      <c r="H33" s="271"/>
    </row>
    <row r="34" spans="1:8" ht="12.75" thickBot="1" x14ac:dyDescent="0.25">
      <c r="A34" s="340"/>
      <c r="B34" s="1738" t="s">
        <v>171</v>
      </c>
      <c r="C34" s="1739"/>
      <c r="D34" s="1738"/>
      <c r="E34" s="1739"/>
      <c r="F34" s="202">
        <f>F119</f>
        <v>220</v>
      </c>
      <c r="G34" s="181"/>
      <c r="H34" s="182"/>
    </row>
    <row r="35" spans="1:8" ht="12.75" thickBot="1" x14ac:dyDescent="0.25">
      <c r="A35" s="356"/>
      <c r="B35" s="356"/>
      <c r="C35" s="183"/>
      <c r="D35" s="183"/>
      <c r="E35" s="183"/>
      <c r="F35" s="181"/>
      <c r="G35" s="181"/>
      <c r="H35" s="182"/>
    </row>
    <row r="36" spans="1:8" ht="13.5" customHeight="1" thickBot="1" x14ac:dyDescent="0.25">
      <c r="A36" s="1569" t="s">
        <v>698</v>
      </c>
      <c r="B36" s="1571"/>
      <c r="C36" s="1571"/>
      <c r="D36" s="1571"/>
      <c r="E36" s="1571"/>
      <c r="F36" s="1571"/>
      <c r="G36" s="1571"/>
      <c r="H36" s="1570"/>
    </row>
    <row r="37" spans="1:8" ht="12.75" thickBot="1" x14ac:dyDescent="0.25">
      <c r="A37" s="1572" t="s">
        <v>120</v>
      </c>
      <c r="B37" s="1574" t="s">
        <v>121</v>
      </c>
      <c r="C37" s="1575"/>
      <c r="D37" s="40" t="s">
        <v>122</v>
      </c>
      <c r="E37" s="41"/>
      <c r="F37" s="1572" t="s">
        <v>123</v>
      </c>
      <c r="G37" s="1572" t="s">
        <v>124</v>
      </c>
      <c r="H37" s="1572" t="s">
        <v>125</v>
      </c>
    </row>
    <row r="38" spans="1:8" ht="12.75" thickBot="1" x14ac:dyDescent="0.25">
      <c r="A38" s="1580"/>
      <c r="B38" s="1576"/>
      <c r="C38" s="1577"/>
      <c r="D38" s="79" t="s">
        <v>126</v>
      </c>
      <c r="E38" s="79" t="s">
        <v>127</v>
      </c>
      <c r="F38" s="1573"/>
      <c r="G38" s="1573"/>
      <c r="H38" s="1573"/>
    </row>
    <row r="39" spans="1:8" ht="12.75" customHeight="1" x14ac:dyDescent="0.2">
      <c r="A39" s="301"/>
      <c r="B39" s="1709" t="s">
        <v>128</v>
      </c>
      <c r="C39" s="1732"/>
      <c r="D39" s="1733"/>
      <c r="E39" s="1734"/>
      <c r="F39" s="1734"/>
      <c r="G39" s="1734"/>
      <c r="H39" s="236"/>
    </row>
    <row r="40" spans="1:8" x14ac:dyDescent="0.2">
      <c r="A40" s="302">
        <v>1</v>
      </c>
      <c r="B40" s="141"/>
      <c r="C40" s="134" t="s">
        <v>259</v>
      </c>
      <c r="D40" s="65">
        <v>1</v>
      </c>
      <c r="E40" s="66">
        <f t="shared" ref="E40:E46" si="4">D40+F40-1</f>
        <v>1</v>
      </c>
      <c r="F40" s="66">
        <v>1</v>
      </c>
      <c r="G40" s="451" t="s">
        <v>129</v>
      </c>
      <c r="H40" s="151" t="s">
        <v>174</v>
      </c>
    </row>
    <row r="41" spans="1:8" x14ac:dyDescent="0.2">
      <c r="A41" s="305">
        <f t="shared" ref="A41:A46" si="5">A40+1</f>
        <v>2</v>
      </c>
      <c r="B41" s="141"/>
      <c r="C41" s="187" t="s">
        <v>175</v>
      </c>
      <c r="D41" s="65">
        <f t="shared" ref="D41:D46" si="6">E40+1</f>
        <v>2</v>
      </c>
      <c r="E41" s="66">
        <f t="shared" si="4"/>
        <v>2</v>
      </c>
      <c r="F41" s="66">
        <v>1</v>
      </c>
      <c r="G41" s="451" t="s">
        <v>129</v>
      </c>
      <c r="H41" s="151" t="s">
        <v>176</v>
      </c>
    </row>
    <row r="42" spans="1:8" x14ac:dyDescent="0.2">
      <c r="A42" s="214">
        <f t="shared" si="5"/>
        <v>3</v>
      </c>
      <c r="B42" s="1865" t="s">
        <v>131</v>
      </c>
      <c r="C42" s="1866"/>
      <c r="D42" s="65">
        <f t="shared" si="6"/>
        <v>3</v>
      </c>
      <c r="E42" s="66">
        <f t="shared" si="4"/>
        <v>6</v>
      </c>
      <c r="F42" s="66">
        <v>4</v>
      </c>
      <c r="G42" s="451" t="s">
        <v>129</v>
      </c>
      <c r="H42" s="150" t="s">
        <v>132</v>
      </c>
    </row>
    <row r="43" spans="1:8" x14ac:dyDescent="0.2">
      <c r="A43" s="214">
        <f t="shared" si="5"/>
        <v>4</v>
      </c>
      <c r="B43" s="1594" t="s">
        <v>133</v>
      </c>
      <c r="C43" s="1595"/>
      <c r="D43" s="65">
        <f t="shared" si="6"/>
        <v>7</v>
      </c>
      <c r="E43" s="66">
        <f t="shared" si="4"/>
        <v>10</v>
      </c>
      <c r="F43" s="66">
        <v>4</v>
      </c>
      <c r="G43" s="451" t="s">
        <v>129</v>
      </c>
      <c r="H43" s="151" t="s">
        <v>696</v>
      </c>
    </row>
    <row r="44" spans="1:8" ht="29.25" customHeight="1" x14ac:dyDescent="0.2">
      <c r="A44" s="214">
        <f t="shared" si="5"/>
        <v>5</v>
      </c>
      <c r="B44" s="1867" t="s">
        <v>152</v>
      </c>
      <c r="C44" s="1868"/>
      <c r="D44" s="542">
        <f t="shared" si="6"/>
        <v>11</v>
      </c>
      <c r="E44" s="543">
        <f t="shared" si="4"/>
        <v>11</v>
      </c>
      <c r="F44" s="543">
        <v>1</v>
      </c>
      <c r="G44" s="549" t="s">
        <v>140</v>
      </c>
      <c r="H44" s="195" t="s">
        <v>478</v>
      </c>
    </row>
    <row r="45" spans="1:8" ht="12.75" customHeight="1" x14ac:dyDescent="0.2">
      <c r="A45" s="305">
        <f t="shared" si="5"/>
        <v>6</v>
      </c>
      <c r="B45" s="2025" t="s">
        <v>155</v>
      </c>
      <c r="C45" s="2026"/>
      <c r="D45" s="65">
        <f t="shared" si="6"/>
        <v>12</v>
      </c>
      <c r="E45" s="66">
        <f t="shared" si="4"/>
        <v>18</v>
      </c>
      <c r="F45" s="66">
        <v>7</v>
      </c>
      <c r="G45" s="451" t="s">
        <v>129</v>
      </c>
      <c r="H45" s="151" t="s">
        <v>138</v>
      </c>
    </row>
    <row r="46" spans="1:8" x14ac:dyDescent="0.2">
      <c r="A46" s="214">
        <f t="shared" si="5"/>
        <v>7</v>
      </c>
      <c r="B46" s="1561" t="s">
        <v>153</v>
      </c>
      <c r="C46" s="1562"/>
      <c r="D46" s="65">
        <f t="shared" si="6"/>
        <v>19</v>
      </c>
      <c r="E46" s="66">
        <f t="shared" si="4"/>
        <v>19</v>
      </c>
      <c r="F46" s="66">
        <v>1</v>
      </c>
      <c r="G46" s="451" t="s">
        <v>140</v>
      </c>
      <c r="H46" s="150" t="s">
        <v>179</v>
      </c>
    </row>
    <row r="47" spans="1:8" x14ac:dyDescent="0.2">
      <c r="A47" s="302"/>
      <c r="B47" s="190" t="s">
        <v>316</v>
      </c>
      <c r="C47" s="546"/>
      <c r="D47" s="65"/>
      <c r="E47" s="66"/>
      <c r="F47" s="66"/>
      <c r="G47" s="451"/>
      <c r="H47" s="150" t="s">
        <v>157</v>
      </c>
    </row>
    <row r="48" spans="1:8" x14ac:dyDescent="0.2">
      <c r="A48" s="132"/>
      <c r="B48" s="1864" t="s">
        <v>181</v>
      </c>
      <c r="C48" s="1911"/>
      <c r="D48" s="136"/>
      <c r="E48" s="136"/>
      <c r="F48" s="136"/>
      <c r="G48" s="136"/>
      <c r="H48" s="195"/>
    </row>
    <row r="49" spans="1:8" x14ac:dyDescent="0.2">
      <c r="A49" s="214">
        <f>A46+1</f>
        <v>8</v>
      </c>
      <c r="B49" s="141"/>
      <c r="C49" s="142" t="s">
        <v>137</v>
      </c>
      <c r="D49" s="65">
        <f>E46+1</f>
        <v>20</v>
      </c>
      <c r="E49" s="66">
        <f>D49+F49-1</f>
        <v>27</v>
      </c>
      <c r="F49" s="66">
        <v>8</v>
      </c>
      <c r="G49" s="451" t="s">
        <v>129</v>
      </c>
      <c r="H49" s="150" t="s">
        <v>182</v>
      </c>
    </row>
    <row r="50" spans="1:8" ht="24" x14ac:dyDescent="0.2">
      <c r="A50" s="305">
        <f>A49+1</f>
        <v>9</v>
      </c>
      <c r="B50" s="141"/>
      <c r="C50" s="192" t="s">
        <v>139</v>
      </c>
      <c r="D50" s="65">
        <f>E49+1</f>
        <v>28</v>
      </c>
      <c r="E50" s="66">
        <f>D50+F50-1</f>
        <v>28</v>
      </c>
      <c r="F50" s="66">
        <v>1</v>
      </c>
      <c r="G50" s="451" t="s">
        <v>140</v>
      </c>
      <c r="H50" s="166" t="s">
        <v>183</v>
      </c>
    </row>
    <row r="51" spans="1:8" x14ac:dyDescent="0.2">
      <c r="A51" s="302"/>
      <c r="B51" s="190" t="s">
        <v>317</v>
      </c>
      <c r="C51" s="449"/>
      <c r="D51" s="1587"/>
      <c r="E51" s="1588"/>
      <c r="F51" s="1588"/>
      <c r="G51" s="1588"/>
      <c r="H51" s="150"/>
    </row>
    <row r="52" spans="1:8" ht="24" x14ac:dyDescent="0.2">
      <c r="A52" s="214">
        <f>A50+1</f>
        <v>10</v>
      </c>
      <c r="B52" s="141"/>
      <c r="C52" s="548" t="s">
        <v>185</v>
      </c>
      <c r="D52" s="542">
        <f>E50+1</f>
        <v>29</v>
      </c>
      <c r="E52" s="543">
        <f>D52+F52-1</f>
        <v>29</v>
      </c>
      <c r="F52" s="543">
        <v>1</v>
      </c>
      <c r="G52" s="549" t="s">
        <v>140</v>
      </c>
      <c r="H52" s="194" t="s">
        <v>479</v>
      </c>
    </row>
    <row r="53" spans="1:8" ht="24" x14ac:dyDescent="0.2">
      <c r="A53" s="305">
        <f>A52+1</f>
        <v>11</v>
      </c>
      <c r="B53" s="141"/>
      <c r="C53" s="192" t="s">
        <v>261</v>
      </c>
      <c r="D53" s="65">
        <f>E52+1</f>
        <v>30</v>
      </c>
      <c r="E53" s="66">
        <f>D53+F53-1</f>
        <v>36</v>
      </c>
      <c r="F53" s="66">
        <v>7</v>
      </c>
      <c r="G53" s="451" t="s">
        <v>129</v>
      </c>
      <c r="H53" s="143" t="s">
        <v>188</v>
      </c>
    </row>
    <row r="54" spans="1:8" x14ac:dyDescent="0.2">
      <c r="A54" s="214">
        <f>+A53+1</f>
        <v>12</v>
      </c>
      <c r="B54" s="1594" t="s">
        <v>170</v>
      </c>
      <c r="C54" s="1595"/>
      <c r="D54" s="65">
        <f>+E53+1</f>
        <v>37</v>
      </c>
      <c r="E54" s="66">
        <f>+D54+F54-1</f>
        <v>42</v>
      </c>
      <c r="F54" s="66">
        <v>6</v>
      </c>
      <c r="G54" s="451" t="s">
        <v>140</v>
      </c>
      <c r="H54" s="151"/>
    </row>
    <row r="55" spans="1:8" ht="36" x14ac:dyDescent="0.2">
      <c r="A55" s="302"/>
      <c r="B55" s="1877" t="s">
        <v>135</v>
      </c>
      <c r="C55" s="1893"/>
      <c r="D55" s="542"/>
      <c r="E55" s="543"/>
      <c r="F55" s="543"/>
      <c r="G55" s="549"/>
      <c r="H55" s="168" t="s">
        <v>136</v>
      </c>
    </row>
    <row r="56" spans="1:8" x14ac:dyDescent="0.2">
      <c r="A56" s="214">
        <f>+A54+1</f>
        <v>13</v>
      </c>
      <c r="B56" s="141"/>
      <c r="C56" s="142" t="s">
        <v>137</v>
      </c>
      <c r="D56" s="65">
        <f>+E54+1</f>
        <v>43</v>
      </c>
      <c r="E56" s="66">
        <f t="shared" ref="E56:E61" si="7">D56+F56-1</f>
        <v>50</v>
      </c>
      <c r="F56" s="66">
        <v>8</v>
      </c>
      <c r="G56" s="451" t="s">
        <v>129</v>
      </c>
      <c r="H56" s="150" t="s">
        <v>258</v>
      </c>
    </row>
    <row r="57" spans="1:8" x14ac:dyDescent="0.2">
      <c r="A57" s="305">
        <f>A56+1</f>
        <v>14</v>
      </c>
      <c r="B57" s="141"/>
      <c r="C57" s="192" t="s">
        <v>139</v>
      </c>
      <c r="D57" s="65">
        <f>E56+1</f>
        <v>51</v>
      </c>
      <c r="E57" s="66">
        <f t="shared" si="7"/>
        <v>51</v>
      </c>
      <c r="F57" s="66">
        <v>1</v>
      </c>
      <c r="G57" s="451" t="s">
        <v>140</v>
      </c>
      <c r="H57" s="150" t="s">
        <v>141</v>
      </c>
    </row>
    <row r="58" spans="1:8" ht="12.75" customHeight="1" x14ac:dyDescent="0.2">
      <c r="A58" s="214">
        <f>A57+1</f>
        <v>15</v>
      </c>
      <c r="B58" s="1594" t="s">
        <v>190</v>
      </c>
      <c r="C58" s="1595"/>
      <c r="D58" s="65">
        <f>E57+1</f>
        <v>52</v>
      </c>
      <c r="E58" s="66">
        <f t="shared" si="7"/>
        <v>81</v>
      </c>
      <c r="F58" s="66">
        <v>30</v>
      </c>
      <c r="G58" s="451" t="s">
        <v>140</v>
      </c>
      <c r="H58" s="196" t="s">
        <v>191</v>
      </c>
    </row>
    <row r="59" spans="1:8" ht="12.75" customHeight="1" x14ac:dyDescent="0.2">
      <c r="A59" s="214">
        <f>+A58+1</f>
        <v>16</v>
      </c>
      <c r="B59" s="1594" t="s">
        <v>197</v>
      </c>
      <c r="C59" s="1595"/>
      <c r="D59" s="65">
        <f>E58+1</f>
        <v>82</v>
      </c>
      <c r="E59" s="66">
        <f t="shared" si="7"/>
        <v>116</v>
      </c>
      <c r="F59" s="66">
        <v>35</v>
      </c>
      <c r="G59" s="451" t="s">
        <v>140</v>
      </c>
      <c r="H59" s="196" t="s">
        <v>191</v>
      </c>
    </row>
    <row r="60" spans="1:8" ht="12.75" customHeight="1" x14ac:dyDescent="0.2">
      <c r="A60" s="214">
        <f>+A59+1</f>
        <v>17</v>
      </c>
      <c r="B60" s="1594" t="s">
        <v>198</v>
      </c>
      <c r="C60" s="1595"/>
      <c r="D60" s="65">
        <f>E59+1</f>
        <v>117</v>
      </c>
      <c r="E60" s="66">
        <f t="shared" si="7"/>
        <v>131</v>
      </c>
      <c r="F60" s="66">
        <v>15</v>
      </c>
      <c r="G60" s="451" t="s">
        <v>140</v>
      </c>
      <c r="H60" s="196" t="s">
        <v>191</v>
      </c>
    </row>
    <row r="61" spans="1:8" ht="24" x14ac:dyDescent="0.2">
      <c r="A61" s="135">
        <f>+A60+1</f>
        <v>18</v>
      </c>
      <c r="B61" s="1871" t="s">
        <v>199</v>
      </c>
      <c r="C61" s="1872"/>
      <c r="D61" s="542">
        <f>+E60+1</f>
        <v>132</v>
      </c>
      <c r="E61" s="543">
        <f t="shared" si="7"/>
        <v>161</v>
      </c>
      <c r="F61" s="543">
        <v>30</v>
      </c>
      <c r="G61" s="549" t="s">
        <v>140</v>
      </c>
      <c r="H61" s="294" t="s">
        <v>262</v>
      </c>
    </row>
    <row r="62" spans="1:8" x14ac:dyDescent="0.2">
      <c r="B62" s="1561" t="s">
        <v>201</v>
      </c>
      <c r="C62" s="1562"/>
      <c r="D62" s="1680"/>
      <c r="E62" s="1681"/>
      <c r="F62" s="1681"/>
      <c r="G62" s="1873"/>
      <c r="H62" s="150"/>
    </row>
    <row r="63" spans="1:8" x14ac:dyDescent="0.2">
      <c r="A63" s="174">
        <f>A61+1</f>
        <v>19</v>
      </c>
      <c r="B63" s="141"/>
      <c r="C63" s="206" t="s">
        <v>263</v>
      </c>
      <c r="D63" s="65">
        <f>E61+1</f>
        <v>162</v>
      </c>
      <c r="E63" s="66">
        <f>D63+F63-1</f>
        <v>163</v>
      </c>
      <c r="F63" s="66">
        <v>2</v>
      </c>
      <c r="G63" s="451" t="s">
        <v>129</v>
      </c>
      <c r="H63" s="207" t="s">
        <v>203</v>
      </c>
    </row>
    <row r="64" spans="1:8" x14ac:dyDescent="0.2">
      <c r="A64" s="174">
        <f>A63+1</f>
        <v>20</v>
      </c>
      <c r="B64" s="141"/>
      <c r="C64" s="142" t="s">
        <v>264</v>
      </c>
      <c r="D64" s="65">
        <f>E63+1</f>
        <v>164</v>
      </c>
      <c r="E64" s="66">
        <f>D64+F64-1</f>
        <v>165</v>
      </c>
      <c r="F64" s="66">
        <v>2</v>
      </c>
      <c r="G64" s="451" t="s">
        <v>129</v>
      </c>
      <c r="H64" s="208" t="s">
        <v>205</v>
      </c>
    </row>
    <row r="65" spans="1:9" x14ac:dyDescent="0.2">
      <c r="A65" s="174">
        <f>A64+1</f>
        <v>21</v>
      </c>
      <c r="B65" s="141"/>
      <c r="C65" s="142" t="s">
        <v>265</v>
      </c>
      <c r="D65" s="65">
        <f>E64+1</f>
        <v>166</v>
      </c>
      <c r="E65" s="66">
        <f>D65+F65-1</f>
        <v>172</v>
      </c>
      <c r="F65" s="66">
        <v>7</v>
      </c>
      <c r="G65" s="451" t="s">
        <v>129</v>
      </c>
      <c r="H65" s="208" t="s">
        <v>205</v>
      </c>
    </row>
    <row r="66" spans="1:9" x14ac:dyDescent="0.2">
      <c r="A66" s="174" t="s">
        <v>157</v>
      </c>
      <c r="B66" s="1581" t="s">
        <v>207</v>
      </c>
      <c r="C66" s="1582"/>
      <c r="D66" s="1680"/>
      <c r="E66" s="1681"/>
      <c r="F66" s="1681"/>
      <c r="G66" s="1873"/>
      <c r="H66" s="196" t="s">
        <v>208</v>
      </c>
    </row>
    <row r="67" spans="1:9" x14ac:dyDescent="0.2">
      <c r="A67" s="174">
        <f>A65+1</f>
        <v>22</v>
      </c>
      <c r="B67" s="141"/>
      <c r="C67" s="206" t="s">
        <v>263</v>
      </c>
      <c r="D67" s="65">
        <f>E65+1</f>
        <v>173</v>
      </c>
      <c r="E67" s="66">
        <f>D67+F67-1</f>
        <v>174</v>
      </c>
      <c r="F67" s="66">
        <v>2</v>
      </c>
      <c r="G67" s="451" t="s">
        <v>129</v>
      </c>
      <c r="H67" s="207" t="s">
        <v>203</v>
      </c>
    </row>
    <row r="68" spans="1:9" x14ac:dyDescent="0.2">
      <c r="A68" s="174">
        <f>A67+1</f>
        <v>23</v>
      </c>
      <c r="B68" s="141"/>
      <c r="C68" s="142" t="s">
        <v>264</v>
      </c>
      <c r="D68" s="65">
        <f>+E67+1</f>
        <v>175</v>
      </c>
      <c r="E68" s="66">
        <f>D68+F68-1</f>
        <v>176</v>
      </c>
      <c r="F68" s="66">
        <v>2</v>
      </c>
      <c r="G68" s="451" t="s">
        <v>129</v>
      </c>
      <c r="H68" s="208" t="s">
        <v>138</v>
      </c>
    </row>
    <row r="69" spans="1:9" x14ac:dyDescent="0.2">
      <c r="A69" s="174">
        <f>A68+1</f>
        <v>24</v>
      </c>
      <c r="B69" s="141"/>
      <c r="C69" s="142" t="s">
        <v>265</v>
      </c>
      <c r="D69" s="65">
        <f>+E68+1</f>
        <v>177</v>
      </c>
      <c r="E69" s="66">
        <f>D69+F69-1</f>
        <v>183</v>
      </c>
      <c r="F69" s="66">
        <v>7</v>
      </c>
      <c r="G69" s="451" t="s">
        <v>129</v>
      </c>
      <c r="H69" s="208" t="s">
        <v>138</v>
      </c>
    </row>
    <row r="70" spans="1:9" s="183" customFormat="1" x14ac:dyDescent="0.2">
      <c r="A70" s="214">
        <f>A69+1</f>
        <v>25</v>
      </c>
      <c r="B70" s="1594" t="s">
        <v>170</v>
      </c>
      <c r="C70" s="1595"/>
      <c r="D70" s="65">
        <f>+E69+1</f>
        <v>184</v>
      </c>
      <c r="E70" s="66">
        <f>+D70+F70-1</f>
        <v>184</v>
      </c>
      <c r="F70" s="66">
        <v>1</v>
      </c>
      <c r="G70" s="451" t="s">
        <v>140</v>
      </c>
      <c r="H70" s="150"/>
    </row>
    <row r="71" spans="1:9" x14ac:dyDescent="0.2">
      <c r="A71" s="132"/>
      <c r="B71" s="1561" t="s">
        <v>267</v>
      </c>
      <c r="C71" s="1562"/>
      <c r="D71" s="1680"/>
      <c r="E71" s="1681"/>
      <c r="F71" s="1681"/>
      <c r="G71" s="1873"/>
      <c r="H71" s="150" t="s">
        <v>268</v>
      </c>
      <c r="I71" s="140"/>
    </row>
    <row r="72" spans="1:9" x14ac:dyDescent="0.2">
      <c r="A72" s="214">
        <f>+A70+1</f>
        <v>26</v>
      </c>
      <c r="B72" s="141"/>
      <c r="C72" s="206" t="s">
        <v>269</v>
      </c>
      <c r="D72" s="65">
        <f>+E70+1</f>
        <v>185</v>
      </c>
      <c r="E72" s="66">
        <f>+D72+F72-1</f>
        <v>186</v>
      </c>
      <c r="F72" s="66">
        <v>2</v>
      </c>
      <c r="G72" s="451" t="s">
        <v>140</v>
      </c>
      <c r="H72" s="150" t="s">
        <v>145</v>
      </c>
      <c r="I72" s="140"/>
    </row>
    <row r="73" spans="1:9" x14ac:dyDescent="0.2">
      <c r="A73" s="214">
        <f>+A72+1</f>
        <v>27</v>
      </c>
      <c r="B73" s="141"/>
      <c r="C73" s="142" t="s">
        <v>270</v>
      </c>
      <c r="D73" s="65">
        <f>+E72+1</f>
        <v>187</v>
      </c>
      <c r="E73" s="66">
        <f>+D73+F73-1</f>
        <v>190</v>
      </c>
      <c r="F73" s="66">
        <v>4</v>
      </c>
      <c r="G73" s="451" t="s">
        <v>129</v>
      </c>
      <c r="H73" s="150" t="s">
        <v>147</v>
      </c>
      <c r="I73" s="140"/>
    </row>
    <row r="74" spans="1:9" ht="48" x14ac:dyDescent="0.2">
      <c r="A74" s="132"/>
      <c r="B74" s="2027" t="s">
        <v>213</v>
      </c>
      <c r="C74" s="2028"/>
      <c r="D74" s="1946"/>
      <c r="E74" s="1879"/>
      <c r="F74" s="1879"/>
      <c r="G74" s="1880"/>
      <c r="H74" s="194" t="s">
        <v>271</v>
      </c>
    </row>
    <row r="75" spans="1:9" x14ac:dyDescent="0.2">
      <c r="A75" s="132"/>
      <c r="B75" s="210"/>
      <c r="C75" s="449" t="s">
        <v>325</v>
      </c>
      <c r="D75" s="1680"/>
      <c r="E75" s="1681"/>
      <c r="F75" s="1681"/>
      <c r="G75" s="1873"/>
      <c r="H75" s="150"/>
    </row>
    <row r="76" spans="1:9" x14ac:dyDescent="0.2">
      <c r="A76" s="214">
        <f>+A73+1</f>
        <v>28</v>
      </c>
      <c r="B76" s="141"/>
      <c r="C76" s="134" t="s">
        <v>273</v>
      </c>
      <c r="D76" s="65">
        <f>+E73+1</f>
        <v>191</v>
      </c>
      <c r="E76" s="66">
        <f>D76+F76-1</f>
        <v>195</v>
      </c>
      <c r="F76" s="66">
        <v>5</v>
      </c>
      <c r="G76" s="451" t="s">
        <v>129</v>
      </c>
      <c r="H76" s="207" t="s">
        <v>160</v>
      </c>
    </row>
    <row r="77" spans="1:9" x14ac:dyDescent="0.2">
      <c r="A77" s="214">
        <f>A76+1</f>
        <v>29</v>
      </c>
      <c r="B77" s="141"/>
      <c r="C77" s="134" t="s">
        <v>274</v>
      </c>
      <c r="D77" s="65">
        <f>E76+1</f>
        <v>196</v>
      </c>
      <c r="E77" s="66">
        <f>D77+F77-1</f>
        <v>198</v>
      </c>
      <c r="F77" s="66">
        <v>3</v>
      </c>
      <c r="G77" s="451" t="s">
        <v>129</v>
      </c>
      <c r="H77" s="207" t="s">
        <v>160</v>
      </c>
    </row>
    <row r="78" spans="1:9" x14ac:dyDescent="0.2">
      <c r="A78" s="144">
        <f>A77+1</f>
        <v>30</v>
      </c>
      <c r="B78" s="210"/>
      <c r="C78" s="449" t="s">
        <v>219</v>
      </c>
      <c r="D78" s="65">
        <f>E77+1</f>
        <v>199</v>
      </c>
      <c r="E78" s="66">
        <f>D78+F78-1</f>
        <v>203</v>
      </c>
      <c r="F78" s="66">
        <v>5</v>
      </c>
      <c r="G78" s="451" t="s">
        <v>129</v>
      </c>
      <c r="H78" s="207" t="s">
        <v>160</v>
      </c>
    </row>
    <row r="79" spans="1:9" ht="13.5" customHeight="1" thickBot="1" x14ac:dyDescent="0.25">
      <c r="A79" s="197">
        <f>A78+1</f>
        <v>31</v>
      </c>
      <c r="B79" s="1715" t="s">
        <v>170</v>
      </c>
      <c r="C79" s="1716"/>
      <c r="D79" s="71">
        <f>E78+1</f>
        <v>204</v>
      </c>
      <c r="E79" s="73">
        <f>D79+F79-1</f>
        <v>220</v>
      </c>
      <c r="F79" s="73">
        <f>+F80-D79+1</f>
        <v>17</v>
      </c>
      <c r="G79" s="72" t="s">
        <v>140</v>
      </c>
      <c r="H79" s="271"/>
    </row>
    <row r="80" spans="1:9" ht="12.75" thickBot="1" x14ac:dyDescent="0.25">
      <c r="A80" s="177"/>
      <c r="B80" s="1569" t="s">
        <v>171</v>
      </c>
      <c r="C80" s="1570"/>
      <c r="D80" s="200"/>
      <c r="E80" s="201"/>
      <c r="F80" s="202">
        <f>F119</f>
        <v>220</v>
      </c>
      <c r="G80" s="181"/>
    </row>
    <row r="81" spans="1:8" ht="12.75" thickBot="1" x14ac:dyDescent="0.25">
      <c r="B81" s="356"/>
    </row>
    <row r="82" spans="1:8" ht="13.5" customHeight="1" thickBot="1" x14ac:dyDescent="0.25">
      <c r="A82" s="1569" t="s">
        <v>220</v>
      </c>
      <c r="B82" s="1571"/>
      <c r="C82" s="1571"/>
      <c r="D82" s="1571"/>
      <c r="E82" s="1571"/>
      <c r="F82" s="1571"/>
      <c r="G82" s="1571"/>
      <c r="H82" s="1570"/>
    </row>
    <row r="83" spans="1:8" ht="12.75" thickBot="1" x14ac:dyDescent="0.25">
      <c r="A83" s="1572" t="s">
        <v>120</v>
      </c>
      <c r="B83" s="1574" t="s">
        <v>121</v>
      </c>
      <c r="C83" s="1575"/>
      <c r="D83" s="40" t="s">
        <v>122</v>
      </c>
      <c r="E83" s="41"/>
      <c r="F83" s="1572" t="s">
        <v>123</v>
      </c>
      <c r="G83" s="1572" t="s">
        <v>124</v>
      </c>
      <c r="H83" s="1572" t="s">
        <v>125</v>
      </c>
    </row>
    <row r="84" spans="1:8" ht="12.75" thickBot="1" x14ac:dyDescent="0.25">
      <c r="A84" s="1580"/>
      <c r="B84" s="1576"/>
      <c r="C84" s="1577"/>
      <c r="D84" s="79" t="s">
        <v>192</v>
      </c>
      <c r="E84" s="79" t="s">
        <v>193</v>
      </c>
      <c r="F84" s="1573"/>
      <c r="G84" s="1573"/>
      <c r="H84" s="1573"/>
    </row>
    <row r="85" spans="1:8" ht="12.75" customHeight="1" x14ac:dyDescent="0.2">
      <c r="A85" s="160">
        <v>1</v>
      </c>
      <c r="B85" s="1890" t="s">
        <v>128</v>
      </c>
      <c r="C85" s="2030"/>
      <c r="D85" s="162">
        <v>1</v>
      </c>
      <c r="E85" s="163">
        <f>D85+F85-1</f>
        <v>1</v>
      </c>
      <c r="F85" s="163">
        <v>1</v>
      </c>
      <c r="G85" s="164" t="s">
        <v>129</v>
      </c>
      <c r="H85" s="236" t="s">
        <v>196</v>
      </c>
    </row>
    <row r="86" spans="1:8" x14ac:dyDescent="0.2">
      <c r="A86" s="135">
        <f>A85+1</f>
        <v>2</v>
      </c>
      <c r="B86" s="1594" t="s">
        <v>133</v>
      </c>
      <c r="C86" s="1686"/>
      <c r="D86" s="65">
        <f>E85+1</f>
        <v>2</v>
      </c>
      <c r="E86" s="66">
        <f>D86+F86-1</f>
        <v>5</v>
      </c>
      <c r="F86" s="66">
        <v>4</v>
      </c>
      <c r="G86" s="86" t="s">
        <v>129</v>
      </c>
      <c r="H86" s="151" t="s">
        <v>696</v>
      </c>
    </row>
    <row r="87" spans="1:8" x14ac:dyDescent="0.2">
      <c r="A87" s="132"/>
      <c r="B87" s="1726" t="s">
        <v>313</v>
      </c>
      <c r="C87" s="1727"/>
      <c r="D87" s="1587"/>
      <c r="E87" s="1588"/>
      <c r="F87" s="1588"/>
      <c r="G87" s="1589"/>
      <c r="H87" s="150"/>
    </row>
    <row r="88" spans="1:8" ht="24" x14ac:dyDescent="0.2">
      <c r="A88" s="214">
        <f>A86+1</f>
        <v>3</v>
      </c>
      <c r="B88" s="141"/>
      <c r="C88" s="751" t="s">
        <v>152</v>
      </c>
      <c r="D88" s="542">
        <f>E86+1</f>
        <v>6</v>
      </c>
      <c r="E88" s="543">
        <f>D88+F88-1</f>
        <v>6</v>
      </c>
      <c r="F88" s="543">
        <v>1</v>
      </c>
      <c r="G88" s="544" t="s">
        <v>140</v>
      </c>
      <c r="H88" s="195" t="s">
        <v>478</v>
      </c>
    </row>
    <row r="89" spans="1:8" x14ac:dyDescent="0.2">
      <c r="A89" s="144">
        <f>A88+1</f>
        <v>4</v>
      </c>
      <c r="B89" s="141"/>
      <c r="C89" s="309" t="s">
        <v>155</v>
      </c>
      <c r="D89" s="65">
        <f>E88+1</f>
        <v>7</v>
      </c>
      <c r="E89" s="66">
        <f>D89+F89-1</f>
        <v>13</v>
      </c>
      <c r="F89" s="66">
        <v>7</v>
      </c>
      <c r="G89" s="86" t="s">
        <v>129</v>
      </c>
      <c r="H89" s="151" t="s">
        <v>138</v>
      </c>
    </row>
    <row r="90" spans="1:8" x14ac:dyDescent="0.2">
      <c r="A90" s="214">
        <f>A89+1</f>
        <v>5</v>
      </c>
      <c r="B90" s="1594" t="s">
        <v>153</v>
      </c>
      <c r="C90" s="1686"/>
      <c r="D90" s="65">
        <f>E89+1</f>
        <v>14</v>
      </c>
      <c r="E90" s="66">
        <f>D90+F90-1</f>
        <v>14</v>
      </c>
      <c r="F90" s="66">
        <v>1</v>
      </c>
      <c r="G90" s="86" t="s">
        <v>140</v>
      </c>
      <c r="H90" s="150" t="s">
        <v>179</v>
      </c>
    </row>
    <row r="91" spans="1:8" ht="36" x14ac:dyDescent="0.2">
      <c r="A91" s="132"/>
      <c r="B91" s="1877" t="s">
        <v>135</v>
      </c>
      <c r="C91" s="1904"/>
      <c r="D91" s="1894"/>
      <c r="E91" s="1895"/>
      <c r="F91" s="1895"/>
      <c r="G91" s="1896"/>
      <c r="H91" s="168" t="s">
        <v>136</v>
      </c>
    </row>
    <row r="92" spans="1:8" x14ac:dyDescent="0.2">
      <c r="A92" s="214">
        <f>A90+1</f>
        <v>6</v>
      </c>
      <c r="B92" s="141"/>
      <c r="C92" s="321" t="s">
        <v>222</v>
      </c>
      <c r="D92" s="65">
        <f>E90+1</f>
        <v>15</v>
      </c>
      <c r="E92" s="66">
        <f>D92+F92-1</f>
        <v>22</v>
      </c>
      <c r="F92" s="66">
        <v>8</v>
      </c>
      <c r="G92" s="86" t="s">
        <v>129</v>
      </c>
      <c r="H92" s="150" t="s">
        <v>258</v>
      </c>
    </row>
    <row r="93" spans="1:8" x14ac:dyDescent="0.2">
      <c r="A93" s="144">
        <f>A92+1</f>
        <v>7</v>
      </c>
      <c r="B93" s="141"/>
      <c r="C93" s="309" t="s">
        <v>223</v>
      </c>
      <c r="D93" s="65">
        <f>E92+1</f>
        <v>23</v>
      </c>
      <c r="E93" s="66">
        <f>D93+F93-1</f>
        <v>23</v>
      </c>
      <c r="F93" s="66">
        <v>1</v>
      </c>
      <c r="G93" s="86" t="s">
        <v>140</v>
      </c>
      <c r="H93" s="150" t="s">
        <v>141</v>
      </c>
    </row>
    <row r="94" spans="1:8" ht="26.25" customHeight="1" x14ac:dyDescent="0.2">
      <c r="A94" s="141"/>
      <c r="B94" s="1897" t="s">
        <v>699</v>
      </c>
      <c r="C94" s="1898"/>
      <c r="D94" s="1587"/>
      <c r="E94" s="1588"/>
      <c r="F94" s="1588"/>
      <c r="G94" s="1589"/>
      <c r="H94" s="150"/>
    </row>
    <row r="95" spans="1:8" ht="24" x14ac:dyDescent="0.2">
      <c r="A95" s="214">
        <f>A93+1</f>
        <v>8</v>
      </c>
      <c r="B95" s="141"/>
      <c r="C95" s="321" t="s">
        <v>222</v>
      </c>
      <c r="D95" s="65">
        <f>E93+1</f>
        <v>24</v>
      </c>
      <c r="E95" s="66">
        <f t="shared" ref="E95:E104" si="8">D95+F95-1</f>
        <v>31</v>
      </c>
      <c r="F95" s="66">
        <v>8</v>
      </c>
      <c r="G95" s="86" t="s">
        <v>129</v>
      </c>
      <c r="H95" s="195" t="s">
        <v>226</v>
      </c>
    </row>
    <row r="96" spans="1:8" x14ac:dyDescent="0.2">
      <c r="A96" s="132">
        <f>+A95+1</f>
        <v>9</v>
      </c>
      <c r="B96" s="141"/>
      <c r="C96" s="309" t="s">
        <v>223</v>
      </c>
      <c r="D96" s="65">
        <f>E95+1</f>
        <v>32</v>
      </c>
      <c r="E96" s="66">
        <f t="shared" si="8"/>
        <v>32</v>
      </c>
      <c r="F96" s="66">
        <v>1</v>
      </c>
      <c r="G96" s="86" t="s">
        <v>140</v>
      </c>
      <c r="H96" s="150" t="s">
        <v>141</v>
      </c>
    </row>
    <row r="97" spans="1:9" x14ac:dyDescent="0.2">
      <c r="A97" s="214">
        <f>+A96+1</f>
        <v>10</v>
      </c>
      <c r="B97" s="141"/>
      <c r="C97" s="142" t="s">
        <v>700</v>
      </c>
      <c r="D97" s="65">
        <f>E96+1</f>
        <v>33</v>
      </c>
      <c r="E97" s="66">
        <f t="shared" si="8"/>
        <v>47</v>
      </c>
      <c r="F97" s="66">
        <v>15</v>
      </c>
      <c r="G97" s="137" t="s">
        <v>140</v>
      </c>
      <c r="H97" s="150" t="s">
        <v>701</v>
      </c>
    </row>
    <row r="98" spans="1:9" x14ac:dyDescent="0.2">
      <c r="A98" s="144">
        <v>64</v>
      </c>
      <c r="B98" s="141"/>
      <c r="C98" s="142" t="s">
        <v>702</v>
      </c>
      <c r="D98" s="144">
        <f t="shared" ref="D98:D104" si="9">+E97+1</f>
        <v>48</v>
      </c>
      <c r="E98" s="66">
        <f t="shared" si="8"/>
        <v>50</v>
      </c>
      <c r="F98" s="66">
        <v>3</v>
      </c>
      <c r="G98" s="137" t="s">
        <v>129</v>
      </c>
      <c r="H98" s="150" t="s">
        <v>703</v>
      </c>
    </row>
    <row r="99" spans="1:9" x14ac:dyDescent="0.2">
      <c r="A99" s="144">
        <v>65</v>
      </c>
      <c r="B99" s="141"/>
      <c r="C99" s="142" t="s">
        <v>704</v>
      </c>
      <c r="D99" s="144">
        <f t="shared" si="9"/>
        <v>51</v>
      </c>
      <c r="E99" s="66">
        <f t="shared" si="8"/>
        <v>80</v>
      </c>
      <c r="F99" s="66">
        <v>30</v>
      </c>
      <c r="G99" s="137" t="s">
        <v>140</v>
      </c>
      <c r="H99" s="264"/>
    </row>
    <row r="100" spans="1:9" ht="48" x14ac:dyDescent="0.2">
      <c r="A100" s="144">
        <f>A99+1</f>
        <v>66</v>
      </c>
      <c r="B100" s="1594" t="s">
        <v>705</v>
      </c>
      <c r="C100" s="2029"/>
      <c r="D100" s="144">
        <f t="shared" si="9"/>
        <v>81</v>
      </c>
      <c r="E100" s="66">
        <f t="shared" si="8"/>
        <v>84</v>
      </c>
      <c r="F100" s="66">
        <v>4</v>
      </c>
      <c r="G100" s="86" t="s">
        <v>129</v>
      </c>
      <c r="H100" s="166" t="s">
        <v>706</v>
      </c>
    </row>
    <row r="101" spans="1:9" x14ac:dyDescent="0.2">
      <c r="A101" s="135">
        <f>+A100+1</f>
        <v>67</v>
      </c>
      <c r="B101" s="1594" t="s">
        <v>707</v>
      </c>
      <c r="C101" s="2029"/>
      <c r="D101" s="65">
        <f t="shared" si="9"/>
        <v>85</v>
      </c>
      <c r="E101" s="66">
        <f t="shared" si="8"/>
        <v>99</v>
      </c>
      <c r="F101" s="66">
        <v>15</v>
      </c>
      <c r="G101" s="86" t="s">
        <v>129</v>
      </c>
      <c r="H101" s="150" t="s">
        <v>138</v>
      </c>
    </row>
    <row r="102" spans="1:9" ht="24" x14ac:dyDescent="0.2">
      <c r="A102" s="135">
        <f>+A101+1</f>
        <v>68</v>
      </c>
      <c r="B102" s="1594" t="s">
        <v>708</v>
      </c>
      <c r="C102" s="2029"/>
      <c r="D102" s="65">
        <f t="shared" si="9"/>
        <v>100</v>
      </c>
      <c r="E102" s="66">
        <f t="shared" si="8"/>
        <v>114</v>
      </c>
      <c r="F102" s="66">
        <v>15</v>
      </c>
      <c r="G102" s="86" t="s">
        <v>140</v>
      </c>
      <c r="H102" s="166" t="s">
        <v>709</v>
      </c>
    </row>
    <row r="103" spans="1:9" ht="48" x14ac:dyDescent="0.2">
      <c r="A103" s="135">
        <f>+A102+1</f>
        <v>69</v>
      </c>
      <c r="B103" s="1594" t="s">
        <v>710</v>
      </c>
      <c r="C103" s="2029"/>
      <c r="D103" s="65">
        <f t="shared" si="9"/>
        <v>115</v>
      </c>
      <c r="E103" s="66">
        <f t="shared" si="8"/>
        <v>116</v>
      </c>
      <c r="F103" s="66">
        <v>2</v>
      </c>
      <c r="G103" s="86" t="s">
        <v>140</v>
      </c>
      <c r="H103" s="752" t="s">
        <v>711</v>
      </c>
    </row>
    <row r="104" spans="1:9" ht="60" x14ac:dyDescent="0.2">
      <c r="A104" s="135">
        <f>+A103+1</f>
        <v>70</v>
      </c>
      <c r="B104" s="1594" t="s">
        <v>712</v>
      </c>
      <c r="C104" s="2029"/>
      <c r="D104" s="65">
        <f t="shared" si="9"/>
        <v>117</v>
      </c>
      <c r="E104" s="66">
        <f t="shared" si="8"/>
        <v>121</v>
      </c>
      <c r="F104" s="66">
        <v>5</v>
      </c>
      <c r="G104" s="86" t="s">
        <v>129</v>
      </c>
      <c r="H104" s="752" t="s">
        <v>713</v>
      </c>
    </row>
    <row r="105" spans="1:9" s="755" customFormat="1" x14ac:dyDescent="0.2">
      <c r="A105" s="753"/>
      <c r="B105" s="754" t="s">
        <v>714</v>
      </c>
      <c r="D105" s="2031"/>
      <c r="E105" s="2032"/>
      <c r="F105" s="2032"/>
      <c r="G105" s="2033"/>
      <c r="H105" s="756"/>
      <c r="I105" s="757"/>
    </row>
    <row r="106" spans="1:9" s="755" customFormat="1" x14ac:dyDescent="0.2">
      <c r="A106" s="753">
        <f>+A104+1</f>
        <v>71</v>
      </c>
      <c r="B106" s="758"/>
      <c r="C106" s="759" t="s">
        <v>159</v>
      </c>
      <c r="D106" s="760">
        <f>E104+1</f>
        <v>122</v>
      </c>
      <c r="E106" s="761">
        <f>D106+F106-1</f>
        <v>123</v>
      </c>
      <c r="F106" s="761">
        <v>2</v>
      </c>
      <c r="G106" s="762" t="s">
        <v>129</v>
      </c>
      <c r="H106" s="763" t="s">
        <v>715</v>
      </c>
      <c r="I106" s="757"/>
    </row>
    <row r="107" spans="1:9" s="755" customFormat="1" x14ac:dyDescent="0.2">
      <c r="A107" s="753">
        <f>+A106+1</f>
        <v>72</v>
      </c>
      <c r="B107" s="758"/>
      <c r="C107" s="759" t="s">
        <v>161</v>
      </c>
      <c r="D107" s="760">
        <f>E106+1</f>
        <v>124</v>
      </c>
      <c r="E107" s="761">
        <f>D107+F107-1</f>
        <v>125</v>
      </c>
      <c r="F107" s="761">
        <v>2</v>
      </c>
      <c r="G107" s="762" t="s">
        <v>129</v>
      </c>
      <c r="H107" s="764" t="s">
        <v>716</v>
      </c>
      <c r="I107" s="757"/>
    </row>
    <row r="108" spans="1:9" s="755" customFormat="1" x14ac:dyDescent="0.2">
      <c r="A108" s="765">
        <f>+A107+1</f>
        <v>73</v>
      </c>
      <c r="B108" s="766"/>
      <c r="C108" s="767" t="s">
        <v>162</v>
      </c>
      <c r="D108" s="760">
        <f>E107+1</f>
        <v>126</v>
      </c>
      <c r="E108" s="761">
        <f>D108+F108-1</f>
        <v>129</v>
      </c>
      <c r="F108" s="761">
        <v>4</v>
      </c>
      <c r="G108" s="762" t="s">
        <v>129</v>
      </c>
      <c r="H108" s="768" t="s">
        <v>717</v>
      </c>
      <c r="I108" s="757"/>
    </row>
    <row r="109" spans="1:9" x14ac:dyDescent="0.2">
      <c r="A109" s="132"/>
      <c r="B109" s="1897" t="s">
        <v>718</v>
      </c>
      <c r="C109" s="2034"/>
      <c r="D109" s="1587"/>
      <c r="E109" s="1588"/>
      <c r="F109" s="1588"/>
      <c r="G109" s="1589"/>
      <c r="H109" s="150"/>
    </row>
    <row r="110" spans="1:9" x14ac:dyDescent="0.2">
      <c r="A110" s="66">
        <f>+A108+1</f>
        <v>74</v>
      </c>
      <c r="C110" s="321" t="s">
        <v>704</v>
      </c>
      <c r="D110" s="65">
        <f>E108+1</f>
        <v>130</v>
      </c>
      <c r="E110" s="66">
        <f>D110+F110-1</f>
        <v>159</v>
      </c>
      <c r="F110" s="761">
        <v>30</v>
      </c>
      <c r="G110" s="762" t="s">
        <v>140</v>
      </c>
      <c r="H110" s="764"/>
    </row>
    <row r="111" spans="1:9" x14ac:dyDescent="0.2">
      <c r="A111" s="66">
        <f>A110+1</f>
        <v>75</v>
      </c>
      <c r="C111" s="309" t="s">
        <v>719</v>
      </c>
      <c r="D111" s="65">
        <f>E110+1</f>
        <v>160</v>
      </c>
      <c r="E111" s="66">
        <f>D111+F111-1</f>
        <v>174</v>
      </c>
      <c r="F111" s="761">
        <v>15</v>
      </c>
      <c r="G111" s="762" t="s">
        <v>140</v>
      </c>
      <c r="H111" s="764" t="s">
        <v>720</v>
      </c>
    </row>
    <row r="112" spans="1:9" ht="48" x14ac:dyDescent="0.2">
      <c r="A112" s="66"/>
      <c r="C112" s="142" t="s">
        <v>721</v>
      </c>
      <c r="D112" s="65">
        <f>E111+1</f>
        <v>175</v>
      </c>
      <c r="E112" s="66">
        <f>D112+F112-1</f>
        <v>177</v>
      </c>
      <c r="F112" s="761">
        <v>3</v>
      </c>
      <c r="G112" s="762" t="s">
        <v>129</v>
      </c>
      <c r="H112" s="752" t="s">
        <v>706</v>
      </c>
    </row>
    <row r="113" spans="1:8" x14ac:dyDescent="0.2">
      <c r="A113" s="66">
        <f>A111+1</f>
        <v>76</v>
      </c>
      <c r="B113" s="306"/>
      <c r="C113" s="573" t="s">
        <v>722</v>
      </c>
      <c r="D113" s="65">
        <f>E112+1</f>
        <v>178</v>
      </c>
      <c r="E113" s="66">
        <f>D113+F113-1</f>
        <v>207</v>
      </c>
      <c r="F113" s="761">
        <v>30</v>
      </c>
      <c r="G113" s="762" t="s">
        <v>140</v>
      </c>
      <c r="H113" s="764" t="s">
        <v>723</v>
      </c>
    </row>
    <row r="114" spans="1:8" ht="48" x14ac:dyDescent="0.2">
      <c r="A114" s="132"/>
      <c r="B114" s="2035" t="s">
        <v>213</v>
      </c>
      <c r="C114" s="2036"/>
      <c r="D114" s="1894"/>
      <c r="E114" s="1895"/>
      <c r="F114" s="1895"/>
      <c r="G114" s="1896"/>
      <c r="H114" s="194" t="s">
        <v>271</v>
      </c>
    </row>
    <row r="115" spans="1:8" x14ac:dyDescent="0.2">
      <c r="A115" s="132"/>
      <c r="B115" s="313"/>
      <c r="C115" s="314" t="s">
        <v>325</v>
      </c>
      <c r="D115" s="1587"/>
      <c r="E115" s="1588"/>
      <c r="F115" s="1588"/>
      <c r="G115" s="1589"/>
      <c r="H115" s="208" t="s">
        <v>157</v>
      </c>
    </row>
    <row r="116" spans="1:8" x14ac:dyDescent="0.2">
      <c r="A116" s="132">
        <f>A113+1</f>
        <v>77</v>
      </c>
      <c r="B116" s="141"/>
      <c r="C116" s="309" t="s">
        <v>724</v>
      </c>
      <c r="D116" s="65">
        <f>+E113+1</f>
        <v>208</v>
      </c>
      <c r="E116" s="66">
        <f>D116+F116-1</f>
        <v>212</v>
      </c>
      <c r="F116" s="66">
        <v>5</v>
      </c>
      <c r="G116" s="86" t="s">
        <v>129</v>
      </c>
      <c r="H116" s="207" t="s">
        <v>160</v>
      </c>
    </row>
    <row r="117" spans="1:8" x14ac:dyDescent="0.2">
      <c r="A117" s="132">
        <f>A116+1</f>
        <v>78</v>
      </c>
      <c r="B117" s="141"/>
      <c r="C117" s="307" t="s">
        <v>274</v>
      </c>
      <c r="D117" s="65">
        <f>E116+1</f>
        <v>213</v>
      </c>
      <c r="E117" s="66">
        <f>D117+F117-1</f>
        <v>215</v>
      </c>
      <c r="F117" s="66">
        <v>3</v>
      </c>
      <c r="G117" s="86" t="s">
        <v>129</v>
      </c>
      <c r="H117" s="207" t="s">
        <v>160</v>
      </c>
    </row>
    <row r="118" spans="1:8" ht="12.75" thickBot="1" x14ac:dyDescent="0.25">
      <c r="A118" s="197">
        <f>A117+1</f>
        <v>79</v>
      </c>
      <c r="B118" s="650"/>
      <c r="C118" s="769" t="s">
        <v>725</v>
      </c>
      <c r="D118" s="71">
        <f>E117+1</f>
        <v>216</v>
      </c>
      <c r="E118" s="73">
        <f>D118+F118-1</f>
        <v>220</v>
      </c>
      <c r="F118" s="73">
        <v>5</v>
      </c>
      <c r="G118" s="175" t="s">
        <v>129</v>
      </c>
      <c r="H118" s="512" t="s">
        <v>160</v>
      </c>
    </row>
    <row r="119" spans="1:8" ht="12.75" thickBot="1" x14ac:dyDescent="0.25">
      <c r="A119" s="177"/>
      <c r="B119" s="1565" t="s">
        <v>171</v>
      </c>
      <c r="C119" s="1566"/>
      <c r="D119" s="569"/>
      <c r="E119" s="570"/>
      <c r="F119" s="180">
        <f>+SUM(F85:F118)</f>
        <v>220</v>
      </c>
    </row>
    <row r="120" spans="1:8" ht="12.75" thickBot="1" x14ac:dyDescent="0.25">
      <c r="B120" s="356"/>
    </row>
    <row r="121" spans="1:8" ht="13.5" customHeight="1" thickBot="1" x14ac:dyDescent="0.25">
      <c r="A121" s="1569" t="s">
        <v>238</v>
      </c>
      <c r="B121" s="1571"/>
      <c r="C121" s="1571"/>
      <c r="D121" s="1571"/>
      <c r="E121" s="1571"/>
      <c r="F121" s="1571"/>
      <c r="G121" s="1571"/>
      <c r="H121" s="1570"/>
    </row>
    <row r="122" spans="1:8" ht="12.75" thickBot="1" x14ac:dyDescent="0.25">
      <c r="A122" s="1572" t="s">
        <v>120</v>
      </c>
      <c r="B122" s="1574" t="s">
        <v>121</v>
      </c>
      <c r="C122" s="1575"/>
      <c r="D122" s="40" t="s">
        <v>122</v>
      </c>
      <c r="E122" s="41"/>
      <c r="F122" s="1572" t="s">
        <v>123</v>
      </c>
      <c r="G122" s="1572" t="s">
        <v>124</v>
      </c>
      <c r="H122" s="1572" t="s">
        <v>125</v>
      </c>
    </row>
    <row r="123" spans="1:8" ht="12.75" thickBot="1" x14ac:dyDescent="0.25">
      <c r="A123" s="1580"/>
      <c r="B123" s="1576"/>
      <c r="C123" s="1577"/>
      <c r="D123" s="79" t="s">
        <v>192</v>
      </c>
      <c r="E123" s="79" t="s">
        <v>193</v>
      </c>
      <c r="F123" s="1573"/>
      <c r="G123" s="1573"/>
      <c r="H123" s="1573"/>
    </row>
    <row r="124" spans="1:8" ht="12.75" customHeight="1" x14ac:dyDescent="0.2">
      <c r="A124" s="184"/>
      <c r="B124" s="1709" t="s">
        <v>128</v>
      </c>
      <c r="C124" s="1710"/>
      <c r="D124" s="1598"/>
      <c r="E124" s="1599"/>
      <c r="F124" s="1599"/>
      <c r="G124" s="1600"/>
      <c r="H124" s="236"/>
    </row>
    <row r="125" spans="1:8" x14ac:dyDescent="0.2">
      <c r="A125" s="132">
        <v>1</v>
      </c>
      <c r="B125" s="141"/>
      <c r="C125" s="172" t="s">
        <v>239</v>
      </c>
      <c r="D125" s="65">
        <v>1</v>
      </c>
      <c r="E125" s="66">
        <f>D125+F125-1</f>
        <v>1</v>
      </c>
      <c r="F125" s="66">
        <v>1</v>
      </c>
      <c r="G125" s="86" t="s">
        <v>129</v>
      </c>
      <c r="H125" s="151" t="s">
        <v>240</v>
      </c>
    </row>
    <row r="126" spans="1:8" x14ac:dyDescent="0.2">
      <c r="A126" s="132">
        <f>A125+1</f>
        <v>2</v>
      </c>
      <c r="B126" s="141"/>
      <c r="C126" s="364" t="s">
        <v>266</v>
      </c>
      <c r="D126" s="65">
        <f>E125+1</f>
        <v>2</v>
      </c>
      <c r="E126" s="66">
        <f>D126+F126-1</f>
        <v>2</v>
      </c>
      <c r="F126" s="66">
        <v>1</v>
      </c>
      <c r="G126" s="86" t="s">
        <v>129</v>
      </c>
      <c r="H126" s="151" t="s">
        <v>176</v>
      </c>
    </row>
    <row r="127" spans="1:8" x14ac:dyDescent="0.2">
      <c r="A127" s="135">
        <f>A126+1</f>
        <v>3</v>
      </c>
      <c r="B127" s="1594" t="s">
        <v>133</v>
      </c>
      <c r="C127" s="1686"/>
      <c r="D127" s="65">
        <f>E126+1</f>
        <v>3</v>
      </c>
      <c r="E127" s="66">
        <f>D127+F127-1</f>
        <v>6</v>
      </c>
      <c r="F127" s="66">
        <v>4</v>
      </c>
      <c r="G127" s="86" t="s">
        <v>129</v>
      </c>
      <c r="H127" s="151" t="s">
        <v>696</v>
      </c>
    </row>
    <row r="128" spans="1:8" x14ac:dyDescent="0.2">
      <c r="A128" s="132"/>
      <c r="B128" s="1726" t="s">
        <v>313</v>
      </c>
      <c r="C128" s="1727"/>
      <c r="D128" s="1680"/>
      <c r="E128" s="1681"/>
      <c r="F128" s="1681"/>
      <c r="G128" s="1682"/>
      <c r="H128" s="150"/>
    </row>
    <row r="129" spans="1:8" ht="24" x14ac:dyDescent="0.2">
      <c r="A129" s="214">
        <f>A127+1</f>
        <v>4</v>
      </c>
      <c r="B129" s="141"/>
      <c r="C129" s="170" t="s">
        <v>314</v>
      </c>
      <c r="D129" s="65">
        <f>E127+1</f>
        <v>7</v>
      </c>
      <c r="E129" s="66">
        <f>D129+F129-1</f>
        <v>7</v>
      </c>
      <c r="F129" s="66">
        <v>1</v>
      </c>
      <c r="G129" s="86" t="s">
        <v>140</v>
      </c>
      <c r="H129" s="195" t="s">
        <v>478</v>
      </c>
    </row>
    <row r="130" spans="1:8" x14ac:dyDescent="0.2">
      <c r="A130" s="144">
        <f>A129+1</f>
        <v>5</v>
      </c>
      <c r="B130" s="141"/>
      <c r="C130" s="307" t="s">
        <v>315</v>
      </c>
      <c r="D130" s="65">
        <f>E129+1</f>
        <v>8</v>
      </c>
      <c r="E130" s="66">
        <f>D130+F130-1</f>
        <v>14</v>
      </c>
      <c r="F130" s="66">
        <v>7</v>
      </c>
      <c r="G130" s="86" t="s">
        <v>129</v>
      </c>
      <c r="H130" s="151" t="s">
        <v>138</v>
      </c>
    </row>
    <row r="131" spans="1:8" ht="27" customHeight="1" x14ac:dyDescent="0.2">
      <c r="A131" s="132"/>
      <c r="B131" s="1877" t="s">
        <v>135</v>
      </c>
      <c r="C131" s="1904"/>
      <c r="D131" s="1905"/>
      <c r="E131" s="1906"/>
      <c r="F131" s="1906"/>
      <c r="G131" s="1907"/>
      <c r="H131" s="168" t="s">
        <v>496</v>
      </c>
    </row>
    <row r="132" spans="1:8" x14ac:dyDescent="0.2">
      <c r="A132" s="214">
        <f>A130+1</f>
        <v>6</v>
      </c>
      <c r="B132" s="141"/>
      <c r="C132" s="309" t="s">
        <v>222</v>
      </c>
      <c r="D132" s="65">
        <f>E130+1</f>
        <v>15</v>
      </c>
      <c r="E132" s="66">
        <f>D132+F132-1</f>
        <v>22</v>
      </c>
      <c r="F132" s="66">
        <v>8</v>
      </c>
      <c r="G132" s="86" t="s">
        <v>129</v>
      </c>
      <c r="H132" s="150" t="s">
        <v>258</v>
      </c>
    </row>
    <row r="133" spans="1:8" x14ac:dyDescent="0.2">
      <c r="A133" s="144">
        <f>A132+1</f>
        <v>7</v>
      </c>
      <c r="B133" s="141"/>
      <c r="C133" s="307" t="s">
        <v>223</v>
      </c>
      <c r="D133" s="65">
        <f>E132+1</f>
        <v>23</v>
      </c>
      <c r="E133" s="66">
        <f>D133+F133-1</f>
        <v>23</v>
      </c>
      <c r="F133" s="66">
        <v>1</v>
      </c>
      <c r="G133" s="86" t="s">
        <v>140</v>
      </c>
      <c r="H133" s="150" t="s">
        <v>141</v>
      </c>
    </row>
    <row r="134" spans="1:8" ht="48" x14ac:dyDescent="0.2">
      <c r="A134" s="132">
        <f>+A133+1</f>
        <v>8</v>
      </c>
      <c r="B134" s="1594" t="s">
        <v>243</v>
      </c>
      <c r="C134" s="1686"/>
      <c r="D134" s="65">
        <f>+E133+1</f>
        <v>24</v>
      </c>
      <c r="E134" s="66">
        <f>D134+F134-1</f>
        <v>30</v>
      </c>
      <c r="F134" s="66">
        <v>7</v>
      </c>
      <c r="G134" s="86" t="s">
        <v>129</v>
      </c>
      <c r="H134" s="166" t="s">
        <v>244</v>
      </c>
    </row>
    <row r="135" spans="1:8" x14ac:dyDescent="0.2">
      <c r="A135" s="135">
        <f>A134+1</f>
        <v>9</v>
      </c>
      <c r="B135" s="1594" t="s">
        <v>726</v>
      </c>
      <c r="C135" s="1686"/>
      <c r="D135" s="770">
        <f>E134+1</f>
        <v>31</v>
      </c>
      <c r="E135" s="761">
        <f>D135+F135-1</f>
        <v>45</v>
      </c>
      <c r="F135" s="761">
        <v>15</v>
      </c>
      <c r="G135" s="771" t="s">
        <v>129</v>
      </c>
      <c r="H135" s="772" t="s">
        <v>138</v>
      </c>
    </row>
    <row r="136" spans="1:8" x14ac:dyDescent="0.2">
      <c r="A136" s="132">
        <f>+A135+1</f>
        <v>10</v>
      </c>
      <c r="B136" s="1594" t="s">
        <v>727</v>
      </c>
      <c r="C136" s="1686"/>
      <c r="D136" s="144">
        <f>+E135+1</f>
        <v>46</v>
      </c>
      <c r="E136" s="66">
        <f>D136+F136-1</f>
        <v>60</v>
      </c>
      <c r="F136" s="761">
        <v>15</v>
      </c>
      <c r="G136" s="757" t="s">
        <v>129</v>
      </c>
      <c r="H136" s="773" t="s">
        <v>138</v>
      </c>
    </row>
    <row r="137" spans="1:8" ht="72" x14ac:dyDescent="0.2">
      <c r="A137" s="135">
        <f>A136+1</f>
        <v>11</v>
      </c>
      <c r="B137" s="133" t="s">
        <v>245</v>
      </c>
      <c r="C137" s="134"/>
      <c r="D137" s="135"/>
      <c r="E137" s="136"/>
      <c r="F137" s="136"/>
      <c r="G137" s="137"/>
      <c r="H137" s="138" t="s">
        <v>503</v>
      </c>
    </row>
    <row r="138" spans="1:8" x14ac:dyDescent="0.2">
      <c r="A138" s="132">
        <f>+A137+1</f>
        <v>12</v>
      </c>
      <c r="B138" s="141"/>
      <c r="C138" s="142" t="s">
        <v>247</v>
      </c>
      <c r="D138" s="65">
        <f>+E136+1</f>
        <v>61</v>
      </c>
      <c r="E138" s="66">
        <f>D138+F138-1</f>
        <v>62</v>
      </c>
      <c r="F138" s="66">
        <v>2</v>
      </c>
      <c r="G138" s="86" t="s">
        <v>129</v>
      </c>
      <c r="H138" s="208" t="s">
        <v>248</v>
      </c>
    </row>
    <row r="139" spans="1:8" ht="36" x14ac:dyDescent="0.2">
      <c r="A139" s="132">
        <f>A138+1</f>
        <v>13</v>
      </c>
      <c r="B139" s="141"/>
      <c r="C139" s="142" t="s">
        <v>249</v>
      </c>
      <c r="D139" s="65">
        <f>E138+1</f>
        <v>63</v>
      </c>
      <c r="E139" s="66">
        <f>D139+F139-1</f>
        <v>65</v>
      </c>
      <c r="F139" s="66">
        <v>3</v>
      </c>
      <c r="G139" s="86" t="s">
        <v>140</v>
      </c>
      <c r="H139" s="143" t="s">
        <v>250</v>
      </c>
    </row>
    <row r="140" spans="1:8" x14ac:dyDescent="0.2">
      <c r="A140" s="144">
        <f>A139+1</f>
        <v>14</v>
      </c>
      <c r="B140" s="365"/>
      <c r="C140" s="192" t="s">
        <v>251</v>
      </c>
      <c r="D140" s="65">
        <f>E139+1</f>
        <v>66</v>
      </c>
      <c r="E140" s="66">
        <f>D140+F140-1</f>
        <v>69</v>
      </c>
      <c r="F140" s="66">
        <v>4</v>
      </c>
      <c r="G140" s="86" t="s">
        <v>129</v>
      </c>
      <c r="H140" s="208" t="s">
        <v>252</v>
      </c>
    </row>
    <row r="141" spans="1:8" x14ac:dyDescent="0.2">
      <c r="A141" s="132"/>
      <c r="B141" s="1581" t="s">
        <v>253</v>
      </c>
      <c r="C141" s="1582"/>
      <c r="D141" s="1612"/>
      <c r="E141" s="1613"/>
      <c r="F141" s="1613"/>
      <c r="G141" s="1614"/>
      <c r="H141" s="150"/>
    </row>
    <row r="142" spans="1:8" x14ac:dyDescent="0.2">
      <c r="A142" s="214">
        <f>A140+1</f>
        <v>15</v>
      </c>
      <c r="B142" s="141"/>
      <c r="C142" s="142" t="s">
        <v>222</v>
      </c>
      <c r="D142" s="65">
        <f>E140+1</f>
        <v>70</v>
      </c>
      <c r="E142" s="66">
        <f>D142+F142-1</f>
        <v>77</v>
      </c>
      <c r="F142" s="66">
        <v>8</v>
      </c>
      <c r="G142" s="86" t="s">
        <v>129</v>
      </c>
      <c r="H142" s="151" t="s">
        <v>303</v>
      </c>
    </row>
    <row r="143" spans="1:8" x14ac:dyDescent="0.2">
      <c r="A143" s="144">
        <f>A142+1</f>
        <v>16</v>
      </c>
      <c r="B143" s="141"/>
      <c r="C143" s="192" t="s">
        <v>254</v>
      </c>
      <c r="D143" s="65">
        <f>E142+1</f>
        <v>78</v>
      </c>
      <c r="E143" s="66">
        <f>D143+F143-1</f>
        <v>78</v>
      </c>
      <c r="F143" s="66">
        <v>1</v>
      </c>
      <c r="G143" s="86" t="s">
        <v>140</v>
      </c>
      <c r="H143" s="150" t="s">
        <v>141</v>
      </c>
    </row>
    <row r="144" spans="1:8" ht="13.5" customHeight="1" thickBot="1" x14ac:dyDescent="0.25">
      <c r="A144" s="197">
        <f>A143+1</f>
        <v>17</v>
      </c>
      <c r="B144" s="1715" t="s">
        <v>170</v>
      </c>
      <c r="C144" s="1716"/>
      <c r="D144" s="71">
        <f>E143+1</f>
        <v>79</v>
      </c>
      <c r="E144" s="73">
        <f>D144+F144-1</f>
        <v>220</v>
      </c>
      <c r="F144" s="73">
        <f>+F145-D144+1</f>
        <v>142</v>
      </c>
      <c r="G144" s="175" t="s">
        <v>140</v>
      </c>
      <c r="H144" s="211"/>
    </row>
    <row r="145" spans="1:6" ht="12.75" thickBot="1" x14ac:dyDescent="0.25">
      <c r="A145" s="177"/>
      <c r="B145" s="1565" t="s">
        <v>171</v>
      </c>
      <c r="C145" s="1566"/>
      <c r="D145" s="569"/>
      <c r="E145" s="570"/>
      <c r="F145" s="180">
        <f>F119</f>
        <v>220</v>
      </c>
    </row>
  </sheetData>
  <mergeCells count="110">
    <mergeCell ref="B145:C145"/>
    <mergeCell ref="B134:C134"/>
    <mergeCell ref="B135:C135"/>
    <mergeCell ref="B136:C136"/>
    <mergeCell ref="B141:C141"/>
    <mergeCell ref="D141:G141"/>
    <mergeCell ref="B144:C144"/>
    <mergeCell ref="B124:C124"/>
    <mergeCell ref="D124:G124"/>
    <mergeCell ref="B127:C127"/>
    <mergeCell ref="B128:C128"/>
    <mergeCell ref="D128:G128"/>
    <mergeCell ref="B131:C131"/>
    <mergeCell ref="D131:G131"/>
    <mergeCell ref="D115:G115"/>
    <mergeCell ref="B119:C119"/>
    <mergeCell ref="A121:H121"/>
    <mergeCell ref="A122:A123"/>
    <mergeCell ref="B122:C123"/>
    <mergeCell ref="F122:F123"/>
    <mergeCell ref="G122:G123"/>
    <mergeCell ref="H122:H123"/>
    <mergeCell ref="B104:C104"/>
    <mergeCell ref="D105:G105"/>
    <mergeCell ref="B109:C109"/>
    <mergeCell ref="D109:G109"/>
    <mergeCell ref="B114:C114"/>
    <mergeCell ref="D114:G114"/>
    <mergeCell ref="B94:C94"/>
    <mergeCell ref="D94:G94"/>
    <mergeCell ref="B100:C100"/>
    <mergeCell ref="B101:C101"/>
    <mergeCell ref="B102:C102"/>
    <mergeCell ref="B103:C103"/>
    <mergeCell ref="B85:C85"/>
    <mergeCell ref="B86:C86"/>
    <mergeCell ref="B87:C87"/>
    <mergeCell ref="D87:G87"/>
    <mergeCell ref="B90:C90"/>
    <mergeCell ref="B91:C91"/>
    <mergeCell ref="D91:G91"/>
    <mergeCell ref="B79:C79"/>
    <mergeCell ref="B80:C80"/>
    <mergeCell ref="A82:H82"/>
    <mergeCell ref="A83:A84"/>
    <mergeCell ref="B83:C84"/>
    <mergeCell ref="F83:F84"/>
    <mergeCell ref="G83:G84"/>
    <mergeCell ref="H83:H84"/>
    <mergeCell ref="B70:C70"/>
    <mergeCell ref="B71:C71"/>
    <mergeCell ref="D71:G71"/>
    <mergeCell ref="B74:C74"/>
    <mergeCell ref="D74:G74"/>
    <mergeCell ref="D75:G75"/>
    <mergeCell ref="B59:C59"/>
    <mergeCell ref="B60:C60"/>
    <mergeCell ref="B61:C61"/>
    <mergeCell ref="B62:C62"/>
    <mergeCell ref="D62:G62"/>
    <mergeCell ref="B66:C66"/>
    <mergeCell ref="D66:G66"/>
    <mergeCell ref="B46:C46"/>
    <mergeCell ref="B48:C48"/>
    <mergeCell ref="D51:G51"/>
    <mergeCell ref="B54:C54"/>
    <mergeCell ref="B55:C55"/>
    <mergeCell ref="B58:C58"/>
    <mergeCell ref="B39:C39"/>
    <mergeCell ref="D39:G39"/>
    <mergeCell ref="B42:C42"/>
    <mergeCell ref="B43:C43"/>
    <mergeCell ref="B44:C44"/>
    <mergeCell ref="B45:C45"/>
    <mergeCell ref="B32:C32"/>
    <mergeCell ref="B33:C33"/>
    <mergeCell ref="B34:C34"/>
    <mergeCell ref="D34:E34"/>
    <mergeCell ref="A36:H36"/>
    <mergeCell ref="A37:A38"/>
    <mergeCell ref="B37:C38"/>
    <mergeCell ref="F37:F38"/>
    <mergeCell ref="G37:G38"/>
    <mergeCell ref="H37:H38"/>
    <mergeCell ref="B22:C22"/>
    <mergeCell ref="B23:C23"/>
    <mergeCell ref="D23:G23"/>
    <mergeCell ref="B27:C27"/>
    <mergeCell ref="D27:G27"/>
    <mergeCell ref="B31:C31"/>
    <mergeCell ref="B15:C15"/>
    <mergeCell ref="D15:G15"/>
    <mergeCell ref="B18:C18"/>
    <mergeCell ref="B19:C19"/>
    <mergeCell ref="B20:C20"/>
    <mergeCell ref="B21:C21"/>
    <mergeCell ref="B8:C8"/>
    <mergeCell ref="B9:C9"/>
    <mergeCell ref="B10:C10"/>
    <mergeCell ref="B11:C11"/>
    <mergeCell ref="D11:G11"/>
    <mergeCell ref="B14:C14"/>
    <mergeCell ref="A2:B2"/>
    <mergeCell ref="A3:H3"/>
    <mergeCell ref="A5:H5"/>
    <mergeCell ref="A6:A7"/>
    <mergeCell ref="B6:C7"/>
    <mergeCell ref="F6:F7"/>
    <mergeCell ref="G6:G7"/>
    <mergeCell ref="H6:H7"/>
  </mergeCells>
  <hyperlinks>
    <hyperlink ref="A1" location="INDICE!A1" display="ÍNDICE" xr:uid="{00000000-0004-0000-13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I26"/>
  <sheetViews>
    <sheetView workbookViewId="0">
      <selection activeCell="B20" sqref="B20"/>
    </sheetView>
  </sheetViews>
  <sheetFormatPr baseColWidth="10" defaultColWidth="11.42578125" defaultRowHeight="15" x14ac:dyDescent="0.25"/>
  <cols>
    <col min="1" max="1" width="7" customWidth="1"/>
    <col min="2" max="2" width="83.85546875" customWidth="1"/>
    <col min="257" max="257" width="7" customWidth="1"/>
    <col min="258" max="258" width="83.85546875" customWidth="1"/>
    <col min="513" max="513" width="7" customWidth="1"/>
    <col min="514" max="514" width="83.85546875" customWidth="1"/>
    <col min="769" max="769" width="7" customWidth="1"/>
    <col min="770" max="770" width="83.85546875" customWidth="1"/>
    <col min="1025" max="1025" width="7" customWidth="1"/>
    <col min="1026" max="1026" width="83.85546875" customWidth="1"/>
    <col min="1281" max="1281" width="7" customWidth="1"/>
    <col min="1282" max="1282" width="83.85546875" customWidth="1"/>
    <col min="1537" max="1537" width="7" customWidth="1"/>
    <col min="1538" max="1538" width="83.85546875" customWidth="1"/>
    <col min="1793" max="1793" width="7" customWidth="1"/>
    <col min="1794" max="1794" width="83.85546875" customWidth="1"/>
    <col min="2049" max="2049" width="7" customWidth="1"/>
    <col min="2050" max="2050" width="83.85546875" customWidth="1"/>
    <col min="2305" max="2305" width="7" customWidth="1"/>
    <col min="2306" max="2306" width="83.85546875" customWidth="1"/>
    <col min="2561" max="2561" width="7" customWidth="1"/>
    <col min="2562" max="2562" width="83.85546875" customWidth="1"/>
    <col min="2817" max="2817" width="7" customWidth="1"/>
    <col min="2818" max="2818" width="83.85546875" customWidth="1"/>
    <col min="3073" max="3073" width="7" customWidth="1"/>
    <col min="3074" max="3074" width="83.85546875" customWidth="1"/>
    <col min="3329" max="3329" width="7" customWidth="1"/>
    <col min="3330" max="3330" width="83.85546875" customWidth="1"/>
    <col min="3585" max="3585" width="7" customWidth="1"/>
    <col min="3586" max="3586" width="83.85546875" customWidth="1"/>
    <col min="3841" max="3841" width="7" customWidth="1"/>
    <col min="3842" max="3842" width="83.85546875" customWidth="1"/>
    <col min="4097" max="4097" width="7" customWidth="1"/>
    <col min="4098" max="4098" width="83.85546875" customWidth="1"/>
    <col min="4353" max="4353" width="7" customWidth="1"/>
    <col min="4354" max="4354" width="83.85546875" customWidth="1"/>
    <col min="4609" max="4609" width="7" customWidth="1"/>
    <col min="4610" max="4610" width="83.85546875" customWidth="1"/>
    <col min="4865" max="4865" width="7" customWidth="1"/>
    <col min="4866" max="4866" width="83.85546875" customWidth="1"/>
    <col min="5121" max="5121" width="7" customWidth="1"/>
    <col min="5122" max="5122" width="83.85546875" customWidth="1"/>
    <col min="5377" max="5377" width="7" customWidth="1"/>
    <col min="5378" max="5378" width="83.85546875" customWidth="1"/>
    <col min="5633" max="5633" width="7" customWidth="1"/>
    <col min="5634" max="5634" width="83.85546875" customWidth="1"/>
    <col min="5889" max="5889" width="7" customWidth="1"/>
    <col min="5890" max="5890" width="83.85546875" customWidth="1"/>
    <col min="6145" max="6145" width="7" customWidth="1"/>
    <col min="6146" max="6146" width="83.85546875" customWidth="1"/>
    <col min="6401" max="6401" width="7" customWidth="1"/>
    <col min="6402" max="6402" width="83.85546875" customWidth="1"/>
    <col min="6657" max="6657" width="7" customWidth="1"/>
    <col min="6658" max="6658" width="83.85546875" customWidth="1"/>
    <col min="6913" max="6913" width="7" customWidth="1"/>
    <col min="6914" max="6914" width="83.85546875" customWidth="1"/>
    <col min="7169" max="7169" width="7" customWidth="1"/>
    <col min="7170" max="7170" width="83.85546875" customWidth="1"/>
    <col min="7425" max="7425" width="7" customWidth="1"/>
    <col min="7426" max="7426" width="83.85546875" customWidth="1"/>
    <col min="7681" max="7681" width="7" customWidth="1"/>
    <col min="7682" max="7682" width="83.85546875" customWidth="1"/>
    <col min="7937" max="7937" width="7" customWidth="1"/>
    <col min="7938" max="7938" width="83.85546875" customWidth="1"/>
    <col min="8193" max="8193" width="7" customWidth="1"/>
    <col min="8194" max="8194" width="83.85546875" customWidth="1"/>
    <col min="8449" max="8449" width="7" customWidth="1"/>
    <col min="8450" max="8450" width="83.85546875" customWidth="1"/>
    <col min="8705" max="8705" width="7" customWidth="1"/>
    <col min="8706" max="8706" width="83.85546875" customWidth="1"/>
    <col min="8961" max="8961" width="7" customWidth="1"/>
    <col min="8962" max="8962" width="83.85546875" customWidth="1"/>
    <col min="9217" max="9217" width="7" customWidth="1"/>
    <col min="9218" max="9218" width="83.85546875" customWidth="1"/>
    <col min="9473" max="9473" width="7" customWidth="1"/>
    <col min="9474" max="9474" width="83.85546875" customWidth="1"/>
    <col min="9729" max="9729" width="7" customWidth="1"/>
    <col min="9730" max="9730" width="83.85546875" customWidth="1"/>
    <col min="9985" max="9985" width="7" customWidth="1"/>
    <col min="9986" max="9986" width="83.85546875" customWidth="1"/>
    <col min="10241" max="10241" width="7" customWidth="1"/>
    <col min="10242" max="10242" width="83.85546875" customWidth="1"/>
    <col min="10497" max="10497" width="7" customWidth="1"/>
    <col min="10498" max="10498" width="83.85546875" customWidth="1"/>
    <col min="10753" max="10753" width="7" customWidth="1"/>
    <col min="10754" max="10754" width="83.85546875" customWidth="1"/>
    <col min="11009" max="11009" width="7" customWidth="1"/>
    <col min="11010" max="11010" width="83.85546875" customWidth="1"/>
    <col min="11265" max="11265" width="7" customWidth="1"/>
    <col min="11266" max="11266" width="83.85546875" customWidth="1"/>
    <col min="11521" max="11521" width="7" customWidth="1"/>
    <col min="11522" max="11522" width="83.85546875" customWidth="1"/>
    <col min="11777" max="11777" width="7" customWidth="1"/>
    <col min="11778" max="11778" width="83.85546875" customWidth="1"/>
    <col min="12033" max="12033" width="7" customWidth="1"/>
    <col min="12034" max="12034" width="83.85546875" customWidth="1"/>
    <col min="12289" max="12289" width="7" customWidth="1"/>
    <col min="12290" max="12290" width="83.85546875" customWidth="1"/>
    <col min="12545" max="12545" width="7" customWidth="1"/>
    <col min="12546" max="12546" width="83.85546875" customWidth="1"/>
    <col min="12801" max="12801" width="7" customWidth="1"/>
    <col min="12802" max="12802" width="83.85546875" customWidth="1"/>
    <col min="13057" max="13057" width="7" customWidth="1"/>
    <col min="13058" max="13058" width="83.85546875" customWidth="1"/>
    <col min="13313" max="13313" width="7" customWidth="1"/>
    <col min="13314" max="13314" width="83.85546875" customWidth="1"/>
    <col min="13569" max="13569" width="7" customWidth="1"/>
    <col min="13570" max="13570" width="83.85546875" customWidth="1"/>
    <col min="13825" max="13825" width="7" customWidth="1"/>
    <col min="13826" max="13826" width="83.85546875" customWidth="1"/>
    <col min="14081" max="14081" width="7" customWidth="1"/>
    <col min="14082" max="14082" width="83.85546875" customWidth="1"/>
    <col min="14337" max="14337" width="7" customWidth="1"/>
    <col min="14338" max="14338" width="83.85546875" customWidth="1"/>
    <col min="14593" max="14593" width="7" customWidth="1"/>
    <col min="14594" max="14594" width="83.85546875" customWidth="1"/>
    <col min="14849" max="14849" width="7" customWidth="1"/>
    <col min="14850" max="14850" width="83.85546875" customWidth="1"/>
    <col min="15105" max="15105" width="7" customWidth="1"/>
    <col min="15106" max="15106" width="83.85546875" customWidth="1"/>
    <col min="15361" max="15361" width="7" customWidth="1"/>
    <col min="15362" max="15362" width="83.85546875" customWidth="1"/>
    <col min="15617" max="15617" width="7" customWidth="1"/>
    <col min="15618" max="15618" width="83.85546875" customWidth="1"/>
    <col min="15873" max="15873" width="7" customWidth="1"/>
    <col min="15874" max="15874" width="83.85546875" customWidth="1"/>
    <col min="16129" max="16129" width="7" customWidth="1"/>
    <col min="16130" max="16130" width="83.85546875" customWidth="1"/>
  </cols>
  <sheetData>
    <row r="3" spans="2:9" ht="23.25" x14ac:dyDescent="0.35">
      <c r="B3" s="1552" t="s">
        <v>82</v>
      </c>
      <c r="C3" s="1552"/>
      <c r="D3" s="1552"/>
      <c r="E3" s="1552"/>
      <c r="F3" s="1552"/>
    </row>
    <row r="5" spans="2:9" ht="15.75" thickBot="1" x14ac:dyDescent="0.3"/>
    <row r="6" spans="2:9" ht="18.75" x14ac:dyDescent="0.3">
      <c r="B6" s="1" t="s">
        <v>83</v>
      </c>
      <c r="D6" s="1" t="s">
        <v>84</v>
      </c>
      <c r="E6" s="1"/>
      <c r="F6" s="1"/>
      <c r="G6" s="1"/>
      <c r="H6" s="1"/>
      <c r="I6" s="1"/>
    </row>
    <row r="7" spans="2:9" x14ac:dyDescent="0.25">
      <c r="B7" s="2"/>
      <c r="D7" s="3" t="s">
        <v>85</v>
      </c>
      <c r="I7" s="4"/>
    </row>
    <row r="8" spans="2:9" x14ac:dyDescent="0.25">
      <c r="B8" s="5" t="s">
        <v>86</v>
      </c>
      <c r="D8" s="6" t="s">
        <v>87</v>
      </c>
      <c r="I8" s="4"/>
    </row>
    <row r="9" spans="2:9" x14ac:dyDescent="0.25">
      <c r="B9" s="7" t="s">
        <v>88</v>
      </c>
      <c r="D9" s="6"/>
      <c r="I9" s="4"/>
    </row>
    <row r="10" spans="2:9" x14ac:dyDescent="0.25">
      <c r="B10" s="7" t="s">
        <v>89</v>
      </c>
      <c r="D10" s="3" t="s">
        <v>90</v>
      </c>
      <c r="I10" s="4"/>
    </row>
    <row r="11" spans="2:9" x14ac:dyDescent="0.25">
      <c r="B11" s="7" t="s">
        <v>91</v>
      </c>
      <c r="D11" s="6" t="s">
        <v>92</v>
      </c>
      <c r="I11" s="4"/>
    </row>
    <row r="12" spans="2:9" x14ac:dyDescent="0.25">
      <c r="B12" s="2"/>
      <c r="D12" s="6"/>
      <c r="I12" s="4"/>
    </row>
    <row r="13" spans="2:9" x14ac:dyDescent="0.25">
      <c r="B13" s="5" t="s">
        <v>93</v>
      </c>
      <c r="D13" s="8" t="s">
        <v>94</v>
      </c>
      <c r="I13" s="4"/>
    </row>
    <row r="14" spans="2:9" x14ac:dyDescent="0.25">
      <c r="B14" s="2" t="s">
        <v>95</v>
      </c>
      <c r="D14" s="8" t="s">
        <v>96</v>
      </c>
      <c r="I14" s="4"/>
    </row>
    <row r="15" spans="2:9" x14ac:dyDescent="0.25">
      <c r="B15" s="2" t="s">
        <v>97</v>
      </c>
      <c r="D15" s="8" t="s">
        <v>98</v>
      </c>
      <c r="I15" s="4"/>
    </row>
    <row r="16" spans="2:9" x14ac:dyDescent="0.25">
      <c r="B16" s="5"/>
      <c r="D16" s="8"/>
      <c r="I16" s="4"/>
    </row>
    <row r="17" spans="1:9" ht="15.75" thickBot="1" x14ac:dyDescent="0.3">
      <c r="B17" s="9" t="s">
        <v>99</v>
      </c>
      <c r="D17" s="10"/>
      <c r="E17" s="11"/>
      <c r="F17" s="11"/>
      <c r="G17" s="11"/>
      <c r="H17" s="11"/>
      <c r="I17" s="12"/>
    </row>
    <row r="20" spans="1:9" x14ac:dyDescent="0.25">
      <c r="A20" s="13"/>
    </row>
    <row r="26" spans="1:9" x14ac:dyDescent="0.25">
      <c r="B26" s="14"/>
    </row>
  </sheetData>
  <mergeCells count="1">
    <mergeCell ref="B3:F3"/>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H158"/>
  <sheetViews>
    <sheetView workbookViewId="0">
      <selection activeCell="D115" sqref="D115"/>
    </sheetView>
  </sheetViews>
  <sheetFormatPr baseColWidth="10" defaultColWidth="11.42578125" defaultRowHeight="12" x14ac:dyDescent="0.2"/>
  <cols>
    <col min="1" max="1" width="6.7109375" style="833" customWidth="1"/>
    <col min="2" max="2" width="13.7109375" style="833" customWidth="1"/>
    <col min="3" max="3" width="30.7109375" style="833" customWidth="1"/>
    <col min="4" max="5" width="10.7109375" style="833" customWidth="1"/>
    <col min="6" max="7" width="10.7109375" style="844" customWidth="1"/>
    <col min="8" max="8" width="42.7109375" style="845" customWidth="1"/>
    <col min="9" max="16384" width="11.42578125" style="833"/>
  </cols>
  <sheetData>
    <row r="1" spans="1:8" s="31" customFormat="1" ht="18" customHeight="1" thickBot="1" x14ac:dyDescent="0.25">
      <c r="A1" s="16" t="s">
        <v>100</v>
      </c>
    </row>
    <row r="2" spans="1:8" s="31" customFormat="1" ht="18" customHeight="1" thickBot="1" x14ac:dyDescent="0.25">
      <c r="A2" s="1615" t="s">
        <v>728</v>
      </c>
      <c r="B2" s="1616"/>
      <c r="F2" s="34"/>
      <c r="G2" s="34"/>
    </row>
    <row r="3" spans="1:8" s="31" customFormat="1" ht="36" customHeight="1" thickBot="1" x14ac:dyDescent="0.25">
      <c r="A3" s="1617" t="s">
        <v>729</v>
      </c>
      <c r="B3" s="1618"/>
      <c r="C3" s="1618"/>
      <c r="D3" s="1618"/>
      <c r="E3" s="1618"/>
      <c r="F3" s="1618"/>
      <c r="G3" s="1618"/>
      <c r="H3" s="1619"/>
    </row>
    <row r="4" spans="1:8" s="31" customFormat="1" ht="18" customHeight="1" thickBot="1" x14ac:dyDescent="0.25"/>
    <row r="5" spans="1:8" customFormat="1" ht="15.75" thickBot="1" x14ac:dyDescent="0.3">
      <c r="A5" s="1569" t="s">
        <v>119</v>
      </c>
      <c r="B5" s="1571"/>
      <c r="C5" s="1571"/>
      <c r="D5" s="1571"/>
      <c r="E5" s="1571"/>
      <c r="F5" s="1571"/>
      <c r="G5" s="1571"/>
      <c r="H5" s="1570"/>
    </row>
    <row r="6" spans="1:8" customFormat="1" ht="15.75" thickBot="1" x14ac:dyDescent="0.3">
      <c r="A6" s="1572" t="s">
        <v>120</v>
      </c>
      <c r="B6" s="1574" t="s">
        <v>121</v>
      </c>
      <c r="C6" s="1575"/>
      <c r="D6" s="40" t="s">
        <v>122</v>
      </c>
      <c r="E6" s="41"/>
      <c r="F6" s="1572" t="s">
        <v>123</v>
      </c>
      <c r="G6" s="1572" t="s">
        <v>124</v>
      </c>
      <c r="H6" s="1572" t="s">
        <v>125</v>
      </c>
    </row>
    <row r="7" spans="1:8" customFormat="1" ht="15.75" thickBot="1" x14ac:dyDescent="0.3">
      <c r="A7" s="1580"/>
      <c r="B7" s="1605"/>
      <c r="C7" s="1606"/>
      <c r="D7" s="44" t="s">
        <v>126</v>
      </c>
      <c r="E7" s="44" t="s">
        <v>127</v>
      </c>
      <c r="F7" s="1580"/>
      <c r="G7" s="1580"/>
      <c r="H7" s="1573"/>
    </row>
    <row r="8" spans="1:8" s="801" customFormat="1" ht="12.75" customHeight="1" x14ac:dyDescent="0.2">
      <c r="A8" s="774">
        <v>1</v>
      </c>
      <c r="B8" s="2037" t="s">
        <v>128</v>
      </c>
      <c r="C8" s="2038"/>
      <c r="D8" s="775">
        <v>1</v>
      </c>
      <c r="E8" s="776">
        <f>D8+F8-1</f>
        <v>1</v>
      </c>
      <c r="F8" s="776">
        <v>1</v>
      </c>
      <c r="G8" s="777" t="s">
        <v>129</v>
      </c>
      <c r="H8" s="778" t="s">
        <v>130</v>
      </c>
    </row>
    <row r="9" spans="1:8" s="801" customFormat="1" x14ac:dyDescent="0.2">
      <c r="A9" s="779">
        <f>A8+1</f>
        <v>2</v>
      </c>
      <c r="B9" s="2039" t="s">
        <v>131</v>
      </c>
      <c r="C9" s="2040"/>
      <c r="D9" s="780">
        <f>E8+1</f>
        <v>2</v>
      </c>
      <c r="E9" s="781">
        <f>D9+F9-1</f>
        <v>5</v>
      </c>
      <c r="F9" s="781">
        <v>4</v>
      </c>
      <c r="G9" s="782" t="s">
        <v>129</v>
      </c>
      <c r="H9" s="54" t="s">
        <v>132</v>
      </c>
    </row>
    <row r="10" spans="1:8" s="801" customFormat="1" x14ac:dyDescent="0.2">
      <c r="A10" s="779">
        <f>A9+1</f>
        <v>3</v>
      </c>
      <c r="B10" s="2039" t="s">
        <v>133</v>
      </c>
      <c r="C10" s="2040"/>
      <c r="D10" s="780">
        <f>E9+1</f>
        <v>6</v>
      </c>
      <c r="E10" s="781">
        <f>D10+F10-1</f>
        <v>9</v>
      </c>
      <c r="F10" s="781">
        <v>4</v>
      </c>
      <c r="G10" s="782" t="s">
        <v>129</v>
      </c>
      <c r="H10" s="783" t="s">
        <v>730</v>
      </c>
    </row>
    <row r="11" spans="1:8" s="801" customFormat="1" ht="36" x14ac:dyDescent="0.2">
      <c r="A11" s="784"/>
      <c r="B11" s="2041" t="s">
        <v>135</v>
      </c>
      <c r="C11" s="2042"/>
      <c r="D11" s="2043"/>
      <c r="E11" s="2043"/>
      <c r="F11" s="2043"/>
      <c r="G11" s="2044"/>
      <c r="H11" s="785" t="s">
        <v>136</v>
      </c>
    </row>
    <row r="12" spans="1:8" s="801" customFormat="1" x14ac:dyDescent="0.2">
      <c r="A12" s="779">
        <f>A10+1</f>
        <v>4</v>
      </c>
      <c r="B12" s="786"/>
      <c r="C12" s="787" t="s">
        <v>137</v>
      </c>
      <c r="D12" s="780">
        <f>E10+1</f>
        <v>10</v>
      </c>
      <c r="E12" s="781">
        <f>D12+F12-1</f>
        <v>17</v>
      </c>
      <c r="F12" s="781">
        <v>8</v>
      </c>
      <c r="G12" s="782" t="s">
        <v>129</v>
      </c>
      <c r="H12" s="788" t="s">
        <v>540</v>
      </c>
    </row>
    <row r="13" spans="1:8" s="801" customFormat="1" x14ac:dyDescent="0.2">
      <c r="A13" s="779">
        <f>A12+1</f>
        <v>5</v>
      </c>
      <c r="B13" s="786"/>
      <c r="C13" s="787" t="s">
        <v>139</v>
      </c>
      <c r="D13" s="780">
        <f>E12+1</f>
        <v>18</v>
      </c>
      <c r="E13" s="781">
        <f>D13+F13-1</f>
        <v>18</v>
      </c>
      <c r="F13" s="781">
        <v>1</v>
      </c>
      <c r="G13" s="782" t="s">
        <v>140</v>
      </c>
      <c r="H13" s="788" t="s">
        <v>541</v>
      </c>
    </row>
    <row r="14" spans="1:8" s="801" customFormat="1" x14ac:dyDescent="0.2">
      <c r="A14" s="779">
        <f>A13+1</f>
        <v>6</v>
      </c>
      <c r="B14" s="2045" t="s">
        <v>142</v>
      </c>
      <c r="C14" s="2046"/>
      <c r="D14" s="780">
        <f>E13+1</f>
        <v>19</v>
      </c>
      <c r="E14" s="781">
        <f>D14+F14-1</f>
        <v>25</v>
      </c>
      <c r="F14" s="781">
        <v>7</v>
      </c>
      <c r="G14" s="782" t="s">
        <v>129</v>
      </c>
      <c r="H14" s="788" t="s">
        <v>138</v>
      </c>
    </row>
    <row r="15" spans="1:8" s="801" customFormat="1" x14ac:dyDescent="0.2">
      <c r="A15" s="784"/>
      <c r="B15" s="2051" t="s">
        <v>143</v>
      </c>
      <c r="C15" s="2052"/>
      <c r="D15" s="2049"/>
      <c r="E15" s="2049"/>
      <c r="F15" s="2049"/>
      <c r="G15" s="2050"/>
      <c r="H15" s="789"/>
    </row>
    <row r="16" spans="1:8" s="801" customFormat="1" x14ac:dyDescent="0.2">
      <c r="A16" s="779">
        <f>A14+1</f>
        <v>7</v>
      </c>
      <c r="B16" s="790"/>
      <c r="C16" s="791" t="s">
        <v>144</v>
      </c>
      <c r="D16" s="780">
        <f>E14+1</f>
        <v>26</v>
      </c>
      <c r="E16" s="781">
        <f t="shared" ref="E16:E22" si="0">D16+F16-1</f>
        <v>27</v>
      </c>
      <c r="F16" s="781">
        <v>2</v>
      </c>
      <c r="G16" s="782" t="s">
        <v>140</v>
      </c>
      <c r="H16" s="788" t="s">
        <v>145</v>
      </c>
    </row>
    <row r="17" spans="1:8" s="801" customFormat="1" x14ac:dyDescent="0.2">
      <c r="A17" s="779">
        <f t="shared" ref="A17:A22" si="1">A16+1</f>
        <v>8</v>
      </c>
      <c r="B17" s="790"/>
      <c r="C17" s="787" t="s">
        <v>146</v>
      </c>
      <c r="D17" s="780">
        <f t="shared" ref="D17:D22" si="2">E16+1</f>
        <v>28</v>
      </c>
      <c r="E17" s="781">
        <f t="shared" si="0"/>
        <v>31</v>
      </c>
      <c r="F17" s="781">
        <v>4</v>
      </c>
      <c r="G17" s="782" t="s">
        <v>129</v>
      </c>
      <c r="H17" s="788" t="s">
        <v>147</v>
      </c>
    </row>
    <row r="18" spans="1:8" s="801" customFormat="1" x14ac:dyDescent="0.2">
      <c r="A18" s="779">
        <f t="shared" si="1"/>
        <v>9</v>
      </c>
      <c r="B18" s="2039" t="s">
        <v>148</v>
      </c>
      <c r="C18" s="2040"/>
      <c r="D18" s="780">
        <f t="shared" si="2"/>
        <v>32</v>
      </c>
      <c r="E18" s="781">
        <f t="shared" si="0"/>
        <v>41</v>
      </c>
      <c r="F18" s="781">
        <v>10</v>
      </c>
      <c r="G18" s="782" t="s">
        <v>129</v>
      </c>
      <c r="H18" s="788" t="s">
        <v>149</v>
      </c>
    </row>
    <row r="19" spans="1:8" s="801" customFormat="1" x14ac:dyDescent="0.2">
      <c r="A19" s="779">
        <f t="shared" si="1"/>
        <v>10</v>
      </c>
      <c r="B19" s="2039" t="s">
        <v>150</v>
      </c>
      <c r="C19" s="2040"/>
      <c r="D19" s="780">
        <f t="shared" si="2"/>
        <v>42</v>
      </c>
      <c r="E19" s="781">
        <f t="shared" si="0"/>
        <v>51</v>
      </c>
      <c r="F19" s="781">
        <v>10</v>
      </c>
      <c r="G19" s="782" t="s">
        <v>129</v>
      </c>
      <c r="H19" s="783" t="s">
        <v>151</v>
      </c>
    </row>
    <row r="20" spans="1:8" s="801" customFormat="1" x14ac:dyDescent="0.2">
      <c r="A20" s="779">
        <f t="shared" si="1"/>
        <v>11</v>
      </c>
      <c r="B20" s="2039" t="s">
        <v>152</v>
      </c>
      <c r="C20" s="2040"/>
      <c r="D20" s="780">
        <f t="shared" si="2"/>
        <v>52</v>
      </c>
      <c r="E20" s="781">
        <f t="shared" si="0"/>
        <v>52</v>
      </c>
      <c r="F20" s="781">
        <v>1</v>
      </c>
      <c r="G20" s="782" t="s">
        <v>140</v>
      </c>
      <c r="H20" s="788" t="s">
        <v>98</v>
      </c>
    </row>
    <row r="21" spans="1:8" s="801" customFormat="1" x14ac:dyDescent="0.2">
      <c r="A21" s="779">
        <f t="shared" si="1"/>
        <v>12</v>
      </c>
      <c r="B21" s="2039" t="s">
        <v>153</v>
      </c>
      <c r="C21" s="2040"/>
      <c r="D21" s="780">
        <f t="shared" si="2"/>
        <v>53</v>
      </c>
      <c r="E21" s="781">
        <f t="shared" si="0"/>
        <v>53</v>
      </c>
      <c r="F21" s="781">
        <v>1</v>
      </c>
      <c r="G21" s="782" t="s">
        <v>140</v>
      </c>
      <c r="H21" s="788" t="s">
        <v>154</v>
      </c>
    </row>
    <row r="22" spans="1:8" s="801" customFormat="1" x14ac:dyDescent="0.2">
      <c r="A22" s="779">
        <f t="shared" si="1"/>
        <v>13</v>
      </c>
      <c r="B22" s="2039" t="s">
        <v>155</v>
      </c>
      <c r="C22" s="2040"/>
      <c r="D22" s="780">
        <f t="shared" si="2"/>
        <v>54</v>
      </c>
      <c r="E22" s="781">
        <f t="shared" si="0"/>
        <v>60</v>
      </c>
      <c r="F22" s="781">
        <v>7</v>
      </c>
      <c r="G22" s="782" t="s">
        <v>129</v>
      </c>
      <c r="H22" s="783" t="s">
        <v>138</v>
      </c>
    </row>
    <row r="23" spans="1:8" s="801" customFormat="1" x14ac:dyDescent="0.2">
      <c r="A23" s="784"/>
      <c r="B23" s="2047" t="s">
        <v>158</v>
      </c>
      <c r="C23" s="2048"/>
      <c r="D23" s="2049"/>
      <c r="E23" s="2049"/>
      <c r="F23" s="2049"/>
      <c r="G23" s="2050"/>
      <c r="H23" s="792" t="s">
        <v>157</v>
      </c>
    </row>
    <row r="24" spans="1:8" s="801" customFormat="1" x14ac:dyDescent="0.2">
      <c r="A24" s="779">
        <f>A22+1</f>
        <v>14</v>
      </c>
      <c r="B24" s="790"/>
      <c r="C24" s="791" t="s">
        <v>159</v>
      </c>
      <c r="D24" s="780">
        <f>E22+1</f>
        <v>61</v>
      </c>
      <c r="E24" s="781">
        <f>D24+F24-1</f>
        <v>62</v>
      </c>
      <c r="F24" s="781">
        <v>2</v>
      </c>
      <c r="G24" s="782" t="s">
        <v>129</v>
      </c>
      <c r="H24" s="793" t="s">
        <v>160</v>
      </c>
    </row>
    <row r="25" spans="1:8" x14ac:dyDescent="0.2">
      <c r="A25" s="779">
        <f>A24+1</f>
        <v>15</v>
      </c>
      <c r="B25" s="790"/>
      <c r="C25" s="787" t="s">
        <v>161</v>
      </c>
      <c r="D25" s="780">
        <f>E24+1</f>
        <v>63</v>
      </c>
      <c r="E25" s="781">
        <f>D25+F25-1</f>
        <v>64</v>
      </c>
      <c r="F25" s="781">
        <v>2</v>
      </c>
      <c r="G25" s="782" t="s">
        <v>129</v>
      </c>
      <c r="H25" s="793" t="s">
        <v>160</v>
      </c>
    </row>
    <row r="26" spans="1:8" x14ac:dyDescent="0.2">
      <c r="A26" s="779">
        <f>A25+1</f>
        <v>16</v>
      </c>
      <c r="B26" s="790"/>
      <c r="C26" s="787" t="s">
        <v>162</v>
      </c>
      <c r="D26" s="780">
        <f>E25+1</f>
        <v>65</v>
      </c>
      <c r="E26" s="781">
        <f>D26+F26-1</f>
        <v>68</v>
      </c>
      <c r="F26" s="781">
        <v>4</v>
      </c>
      <c r="G26" s="782" t="s">
        <v>129</v>
      </c>
      <c r="H26" s="793" t="s">
        <v>160</v>
      </c>
    </row>
    <row r="27" spans="1:8" x14ac:dyDescent="0.2">
      <c r="A27" s="784"/>
      <c r="B27" s="2047" t="s">
        <v>163</v>
      </c>
      <c r="C27" s="2048"/>
      <c r="D27" s="2049"/>
      <c r="E27" s="2049"/>
      <c r="F27" s="2049"/>
      <c r="G27" s="2050"/>
      <c r="H27" s="792"/>
    </row>
    <row r="28" spans="1:8" x14ac:dyDescent="0.2">
      <c r="A28" s="779">
        <f>A26+1</f>
        <v>17</v>
      </c>
      <c r="B28" s="790"/>
      <c r="C28" s="787" t="s">
        <v>164</v>
      </c>
      <c r="D28" s="780">
        <f>E26+1</f>
        <v>69</v>
      </c>
      <c r="E28" s="781">
        <f t="shared" ref="E28:E33" si="3">D28+F28-1</f>
        <v>70</v>
      </c>
      <c r="F28" s="781">
        <v>2</v>
      </c>
      <c r="G28" s="782" t="s">
        <v>129</v>
      </c>
      <c r="H28" s="793" t="s">
        <v>160</v>
      </c>
    </row>
    <row r="29" spans="1:8" x14ac:dyDescent="0.2">
      <c r="A29" s="779">
        <f>A28+1</f>
        <v>18</v>
      </c>
      <c r="B29" s="790"/>
      <c r="C29" s="787" t="s">
        <v>165</v>
      </c>
      <c r="D29" s="780">
        <f>E28+1</f>
        <v>71</v>
      </c>
      <c r="E29" s="781">
        <f t="shared" si="3"/>
        <v>72</v>
      </c>
      <c r="F29" s="781">
        <v>2</v>
      </c>
      <c r="G29" s="782" t="s">
        <v>129</v>
      </c>
      <c r="H29" s="793" t="s">
        <v>160</v>
      </c>
    </row>
    <row r="30" spans="1:8" x14ac:dyDescent="0.2">
      <c r="A30" s="779">
        <f>A29+1</f>
        <v>19</v>
      </c>
      <c r="B30" s="790"/>
      <c r="C30" s="787" t="s">
        <v>166</v>
      </c>
      <c r="D30" s="780">
        <f>E29+1</f>
        <v>73</v>
      </c>
      <c r="E30" s="781">
        <f t="shared" si="3"/>
        <v>76</v>
      </c>
      <c r="F30" s="781">
        <v>4</v>
      </c>
      <c r="G30" s="782" t="s">
        <v>129</v>
      </c>
      <c r="H30" s="793" t="s">
        <v>160</v>
      </c>
    </row>
    <row r="31" spans="1:8" x14ac:dyDescent="0.2">
      <c r="A31" s="779">
        <f>A30+1</f>
        <v>20</v>
      </c>
      <c r="B31" s="2039" t="s">
        <v>167</v>
      </c>
      <c r="C31" s="2040"/>
      <c r="D31" s="780">
        <f>E30+1</f>
        <v>77</v>
      </c>
      <c r="E31" s="781">
        <f t="shared" si="3"/>
        <v>78</v>
      </c>
      <c r="F31" s="781">
        <v>2</v>
      </c>
      <c r="G31" s="782" t="s">
        <v>129</v>
      </c>
      <c r="H31" s="268" t="s">
        <v>168</v>
      </c>
    </row>
    <row r="32" spans="1:8" x14ac:dyDescent="0.2">
      <c r="A32" s="779">
        <f>A31+1</f>
        <v>21</v>
      </c>
      <c r="B32" s="2039" t="s">
        <v>169</v>
      </c>
      <c r="C32" s="2040"/>
      <c r="D32" s="780">
        <f>E31+1</f>
        <v>79</v>
      </c>
      <c r="E32" s="781">
        <f t="shared" si="3"/>
        <v>86</v>
      </c>
      <c r="F32" s="781">
        <v>8</v>
      </c>
      <c r="G32" s="782" t="s">
        <v>129</v>
      </c>
      <c r="H32" s="793" t="s">
        <v>160</v>
      </c>
    </row>
    <row r="33" spans="1:8" ht="13.5" customHeight="1" thickBot="1" x14ac:dyDescent="0.25">
      <c r="A33" s="794">
        <f>A32+1</f>
        <v>22</v>
      </c>
      <c r="B33" s="2063" t="s">
        <v>170</v>
      </c>
      <c r="C33" s="2064"/>
      <c r="D33" s="795">
        <f>E32+1</f>
        <v>87</v>
      </c>
      <c r="E33" s="796">
        <f t="shared" si="3"/>
        <v>97</v>
      </c>
      <c r="F33" s="796">
        <v>11</v>
      </c>
      <c r="G33" s="797" t="s">
        <v>140</v>
      </c>
      <c r="H33" s="798"/>
    </row>
    <row r="34" spans="1:8" ht="13.5" customHeight="1" thickBot="1" x14ac:dyDescent="0.25">
      <c r="A34" s="799"/>
      <c r="B34" s="2065" t="s">
        <v>171</v>
      </c>
      <c r="C34" s="2066"/>
      <c r="D34" s="2065"/>
      <c r="E34" s="2066"/>
      <c r="F34" s="800">
        <f>F131</f>
        <v>97</v>
      </c>
      <c r="G34" s="801"/>
      <c r="H34" s="802"/>
    </row>
    <row r="35" spans="1:8" ht="12.75" thickBot="1" x14ac:dyDescent="0.25">
      <c r="A35" s="803"/>
      <c r="B35" s="803"/>
      <c r="C35" s="804"/>
      <c r="D35" s="804"/>
      <c r="E35" s="804"/>
      <c r="F35" s="801"/>
      <c r="G35" s="801"/>
      <c r="H35" s="802"/>
    </row>
    <row r="36" spans="1:8" ht="12.75" thickBot="1" x14ac:dyDescent="0.25">
      <c r="A36" s="2067" t="s">
        <v>172</v>
      </c>
      <c r="B36" s="2068"/>
      <c r="C36" s="2068"/>
      <c r="D36" s="2068"/>
      <c r="E36" s="2068"/>
      <c r="F36" s="2068"/>
      <c r="G36" s="2068"/>
      <c r="H36" s="2069"/>
    </row>
    <row r="37" spans="1:8" ht="12.75" thickBot="1" x14ac:dyDescent="0.25">
      <c r="A37" s="2070" t="s">
        <v>120</v>
      </c>
      <c r="B37" s="2072" t="s">
        <v>121</v>
      </c>
      <c r="C37" s="2073"/>
      <c r="D37" s="805" t="s">
        <v>122</v>
      </c>
      <c r="E37" s="806"/>
      <c r="F37" s="2070" t="s">
        <v>123</v>
      </c>
      <c r="G37" s="2070" t="s">
        <v>124</v>
      </c>
      <c r="H37" s="2070" t="s">
        <v>125</v>
      </c>
    </row>
    <row r="38" spans="1:8" ht="12.75" thickBot="1" x14ac:dyDescent="0.25">
      <c r="A38" s="2071"/>
      <c r="B38" s="2074"/>
      <c r="C38" s="2075"/>
      <c r="D38" s="807" t="s">
        <v>126</v>
      </c>
      <c r="E38" s="807" t="s">
        <v>127</v>
      </c>
      <c r="F38" s="2076"/>
      <c r="G38" s="2076"/>
      <c r="H38" s="2076"/>
    </row>
    <row r="39" spans="1:8" ht="12.75" customHeight="1" x14ac:dyDescent="0.2">
      <c r="A39" s="808"/>
      <c r="B39" s="2053" t="s">
        <v>128</v>
      </c>
      <c r="C39" s="2054"/>
      <c r="D39" s="2055"/>
      <c r="E39" s="2056"/>
      <c r="F39" s="2056"/>
      <c r="G39" s="2057"/>
      <c r="H39" s="778"/>
    </row>
    <row r="40" spans="1:8" x14ac:dyDescent="0.2">
      <c r="A40" s="809">
        <v>1</v>
      </c>
      <c r="B40" s="790"/>
      <c r="C40" s="787" t="s">
        <v>259</v>
      </c>
      <c r="D40" s="810">
        <v>1</v>
      </c>
      <c r="E40" s="781">
        <f>D40+F40-1</f>
        <v>1</v>
      </c>
      <c r="F40" s="781">
        <v>1</v>
      </c>
      <c r="G40" s="782" t="s">
        <v>129</v>
      </c>
      <c r="H40" s="783" t="s">
        <v>174</v>
      </c>
    </row>
    <row r="41" spans="1:8" x14ac:dyDescent="0.2">
      <c r="A41" s="811">
        <f>A40+1</f>
        <v>2</v>
      </c>
      <c r="B41" s="790"/>
      <c r="C41" s="787" t="s">
        <v>175</v>
      </c>
      <c r="D41" s="810">
        <f>E40+1</f>
        <v>2</v>
      </c>
      <c r="E41" s="781">
        <f>D41+F41-1</f>
        <v>2</v>
      </c>
      <c r="F41" s="781">
        <v>1</v>
      </c>
      <c r="G41" s="782" t="s">
        <v>129</v>
      </c>
      <c r="H41" s="783" t="s">
        <v>176</v>
      </c>
    </row>
    <row r="42" spans="1:8" x14ac:dyDescent="0.2">
      <c r="A42" s="812">
        <f>A41+1</f>
        <v>3</v>
      </c>
      <c r="B42" s="2058" t="s">
        <v>131</v>
      </c>
      <c r="C42" s="2059"/>
      <c r="D42" s="810">
        <f>E41+1</f>
        <v>3</v>
      </c>
      <c r="E42" s="781">
        <f>D42+F42-1</f>
        <v>6</v>
      </c>
      <c r="F42" s="781">
        <v>4</v>
      </c>
      <c r="G42" s="782" t="s">
        <v>129</v>
      </c>
      <c r="H42" s="54" t="s">
        <v>132</v>
      </c>
    </row>
    <row r="43" spans="1:8" x14ac:dyDescent="0.2">
      <c r="A43" s="812">
        <f>A42+1</f>
        <v>4</v>
      </c>
      <c r="B43" s="2045" t="s">
        <v>133</v>
      </c>
      <c r="C43" s="2046"/>
      <c r="D43" s="810">
        <f>E42+1</f>
        <v>7</v>
      </c>
      <c r="E43" s="781">
        <f>D43+F43-1</f>
        <v>10</v>
      </c>
      <c r="F43" s="781">
        <v>4</v>
      </c>
      <c r="G43" s="782" t="s">
        <v>129</v>
      </c>
      <c r="H43" s="783" t="s">
        <v>730</v>
      </c>
    </row>
    <row r="44" spans="1:8" x14ac:dyDescent="0.2">
      <c r="A44" s="809"/>
      <c r="B44" s="2060" t="s">
        <v>313</v>
      </c>
      <c r="C44" s="2061"/>
      <c r="D44" s="2062"/>
      <c r="E44" s="2049"/>
      <c r="F44" s="2049"/>
      <c r="G44" s="2050"/>
      <c r="H44" s="788"/>
    </row>
    <row r="45" spans="1:8" ht="36" x14ac:dyDescent="0.2">
      <c r="A45" s="809">
        <f>A43+1</f>
        <v>5</v>
      </c>
      <c r="B45" s="790"/>
      <c r="C45" s="791" t="s">
        <v>314</v>
      </c>
      <c r="D45" s="810">
        <f>E43+1</f>
        <v>11</v>
      </c>
      <c r="E45" s="781">
        <f>D45+F45-1</f>
        <v>11</v>
      </c>
      <c r="F45" s="781">
        <v>1</v>
      </c>
      <c r="G45" s="782" t="s">
        <v>140</v>
      </c>
      <c r="H45" s="585" t="s">
        <v>542</v>
      </c>
    </row>
    <row r="46" spans="1:8" x14ac:dyDescent="0.2">
      <c r="A46" s="811">
        <f>A45+1</f>
        <v>6</v>
      </c>
      <c r="B46" s="790"/>
      <c r="C46" s="813" t="s">
        <v>315</v>
      </c>
      <c r="D46" s="810">
        <f>E45+1</f>
        <v>12</v>
      </c>
      <c r="E46" s="781">
        <f>D46+F46-1</f>
        <v>18</v>
      </c>
      <c r="F46" s="781">
        <v>7</v>
      </c>
      <c r="G46" s="782" t="s">
        <v>129</v>
      </c>
      <c r="H46" s="783" t="s">
        <v>138</v>
      </c>
    </row>
    <row r="47" spans="1:8" x14ac:dyDescent="0.2">
      <c r="A47" s="809">
        <f>A46+1</f>
        <v>7</v>
      </c>
      <c r="B47" s="2045" t="s">
        <v>153</v>
      </c>
      <c r="C47" s="2046"/>
      <c r="D47" s="810">
        <f>E46+1</f>
        <v>19</v>
      </c>
      <c r="E47" s="781">
        <f>D47+F47-1</f>
        <v>19</v>
      </c>
      <c r="F47" s="781">
        <v>1</v>
      </c>
      <c r="G47" s="782" t="s">
        <v>140</v>
      </c>
      <c r="H47" s="788" t="s">
        <v>179</v>
      </c>
    </row>
    <row r="48" spans="1:8" x14ac:dyDescent="0.2">
      <c r="A48" s="809"/>
      <c r="B48" s="814" t="s">
        <v>316</v>
      </c>
      <c r="C48" s="815"/>
      <c r="D48" s="2062"/>
      <c r="E48" s="2049"/>
      <c r="F48" s="2049"/>
      <c r="G48" s="2050"/>
      <c r="H48" s="788" t="s">
        <v>157</v>
      </c>
    </row>
    <row r="49" spans="1:8" x14ac:dyDescent="0.2">
      <c r="A49" s="784"/>
      <c r="B49" s="816" t="s">
        <v>181</v>
      </c>
      <c r="C49" s="817"/>
      <c r="D49" s="818"/>
      <c r="E49" s="818"/>
      <c r="F49" s="818"/>
      <c r="G49" s="819"/>
      <c r="H49" s="820"/>
    </row>
    <row r="50" spans="1:8" ht="24" x14ac:dyDescent="0.2">
      <c r="A50" s="809">
        <f>A47+1</f>
        <v>8</v>
      </c>
      <c r="B50" s="790"/>
      <c r="C50" s="821" t="s">
        <v>137</v>
      </c>
      <c r="D50" s="810">
        <f>E47+1</f>
        <v>20</v>
      </c>
      <c r="E50" s="781">
        <f>D50+F50-1</f>
        <v>27</v>
      </c>
      <c r="F50" s="781">
        <v>8</v>
      </c>
      <c r="G50" s="782" t="s">
        <v>129</v>
      </c>
      <c r="H50" s="822" t="s">
        <v>731</v>
      </c>
    </row>
    <row r="51" spans="1:8" ht="24" x14ac:dyDescent="0.2">
      <c r="A51" s="809">
        <f>A50+1</f>
        <v>9</v>
      </c>
      <c r="B51" s="790"/>
      <c r="C51" s="821" t="s">
        <v>139</v>
      </c>
      <c r="D51" s="810">
        <f>E50+1</f>
        <v>28</v>
      </c>
      <c r="E51" s="781">
        <f>D51+F51-1</f>
        <v>28</v>
      </c>
      <c r="F51" s="781">
        <v>1</v>
      </c>
      <c r="G51" s="782" t="s">
        <v>140</v>
      </c>
      <c r="H51" s="822" t="s">
        <v>732</v>
      </c>
    </row>
    <row r="52" spans="1:8" x14ac:dyDescent="0.2">
      <c r="A52" s="809"/>
      <c r="B52" s="2081" t="s">
        <v>317</v>
      </c>
      <c r="C52" s="2082"/>
      <c r="D52" s="2062"/>
      <c r="E52" s="2049"/>
      <c r="F52" s="2049"/>
      <c r="G52" s="2050"/>
      <c r="H52" s="788"/>
    </row>
    <row r="53" spans="1:8" ht="24" x14ac:dyDescent="0.2">
      <c r="A53" s="809">
        <f>A51+1</f>
        <v>10</v>
      </c>
      <c r="B53" s="790"/>
      <c r="C53" s="823" t="s">
        <v>185</v>
      </c>
      <c r="D53" s="810">
        <f>E51+1</f>
        <v>29</v>
      </c>
      <c r="E53" s="781">
        <f>D53+F53-1</f>
        <v>29</v>
      </c>
      <c r="F53" s="781">
        <v>1</v>
      </c>
      <c r="G53" s="782" t="s">
        <v>140</v>
      </c>
      <c r="H53" s="588" t="s">
        <v>186</v>
      </c>
    </row>
    <row r="54" spans="1:8" ht="24" x14ac:dyDescent="0.2">
      <c r="A54" s="811">
        <f>A53+1</f>
        <v>11</v>
      </c>
      <c r="B54" s="790"/>
      <c r="C54" s="813" t="s">
        <v>261</v>
      </c>
      <c r="D54" s="810">
        <f>E53+1</f>
        <v>30</v>
      </c>
      <c r="E54" s="781">
        <f>D54+F54-1</f>
        <v>36</v>
      </c>
      <c r="F54" s="781">
        <v>7</v>
      </c>
      <c r="G54" s="782" t="s">
        <v>129</v>
      </c>
      <c r="H54" s="820" t="s">
        <v>188</v>
      </c>
    </row>
    <row r="55" spans="1:8" x14ac:dyDescent="0.2">
      <c r="A55" s="809">
        <v>12</v>
      </c>
      <c r="B55" s="2045" t="s">
        <v>170</v>
      </c>
      <c r="C55" s="2046"/>
      <c r="D55" s="810">
        <v>37</v>
      </c>
      <c r="E55" s="781">
        <f>+D55+F55-1</f>
        <v>42</v>
      </c>
      <c r="F55" s="781">
        <v>6</v>
      </c>
      <c r="G55" s="782" t="s">
        <v>140</v>
      </c>
      <c r="H55" s="783"/>
    </row>
    <row r="56" spans="1:8" ht="36" x14ac:dyDescent="0.2">
      <c r="A56" s="809"/>
      <c r="B56" s="2041" t="s">
        <v>135</v>
      </c>
      <c r="C56" s="2042"/>
      <c r="D56" s="2062"/>
      <c r="E56" s="2049"/>
      <c r="F56" s="2049"/>
      <c r="G56" s="2050"/>
      <c r="H56" s="785" t="s">
        <v>136</v>
      </c>
    </row>
    <row r="57" spans="1:8" x14ac:dyDescent="0.2">
      <c r="A57" s="809">
        <v>13</v>
      </c>
      <c r="B57" s="790"/>
      <c r="C57" s="823" t="s">
        <v>137</v>
      </c>
      <c r="D57" s="810">
        <f>+E55+1</f>
        <v>43</v>
      </c>
      <c r="E57" s="781">
        <f>D57+F57-1</f>
        <v>50</v>
      </c>
      <c r="F57" s="781">
        <v>8</v>
      </c>
      <c r="G57" s="782" t="s">
        <v>129</v>
      </c>
      <c r="H57" s="788" t="s">
        <v>540</v>
      </c>
    </row>
    <row r="58" spans="1:8" x14ac:dyDescent="0.2">
      <c r="A58" s="811">
        <f>A57+1</f>
        <v>14</v>
      </c>
      <c r="B58" s="824"/>
      <c r="C58" s="821" t="s">
        <v>139</v>
      </c>
      <c r="D58" s="810">
        <f>E57+1</f>
        <v>51</v>
      </c>
      <c r="E58" s="781">
        <f>D58+F58-1</f>
        <v>51</v>
      </c>
      <c r="F58" s="781">
        <v>1</v>
      </c>
      <c r="G58" s="782" t="s">
        <v>140</v>
      </c>
      <c r="H58" s="788" t="s">
        <v>541</v>
      </c>
    </row>
    <row r="59" spans="1:8" x14ac:dyDescent="0.2">
      <c r="A59" s="809">
        <f>A58+1</f>
        <v>15</v>
      </c>
      <c r="B59" s="2045" t="s">
        <v>190</v>
      </c>
      <c r="C59" s="2046"/>
      <c r="D59" s="810">
        <f>E58+1</f>
        <v>52</v>
      </c>
      <c r="E59" s="781">
        <f>D59+F59-1</f>
        <v>81</v>
      </c>
      <c r="F59" s="781">
        <v>30</v>
      </c>
      <c r="G59" s="782" t="s">
        <v>140</v>
      </c>
      <c r="H59" s="825" t="s">
        <v>191</v>
      </c>
    </row>
    <row r="60" spans="1:8" ht="12.75" thickBot="1" x14ac:dyDescent="0.25">
      <c r="A60" s="826">
        <v>16</v>
      </c>
      <c r="B60" s="2077" t="s">
        <v>170</v>
      </c>
      <c r="C60" s="2078"/>
      <c r="D60" s="827">
        <f>E59+1</f>
        <v>82</v>
      </c>
      <c r="E60" s="796">
        <f>D60+F60-1</f>
        <v>97</v>
      </c>
      <c r="F60" s="796">
        <f>+F61-D60+1</f>
        <v>16</v>
      </c>
      <c r="G60" s="797"/>
      <c r="H60" s="828"/>
    </row>
    <row r="61" spans="1:8" ht="12.75" thickBot="1" x14ac:dyDescent="0.25">
      <c r="A61" s="829"/>
      <c r="B61" s="2079" t="s">
        <v>171</v>
      </c>
      <c r="C61" s="2080"/>
      <c r="D61" s="830"/>
      <c r="E61" s="831"/>
      <c r="F61" s="832">
        <f>F131</f>
        <v>97</v>
      </c>
      <c r="G61" s="801"/>
      <c r="H61" s="802"/>
    </row>
    <row r="62" spans="1:8" ht="12.75" thickBot="1" x14ac:dyDescent="0.25">
      <c r="B62" s="804"/>
      <c r="C62" s="804"/>
      <c r="D62" s="804"/>
      <c r="E62" s="804"/>
      <c r="F62" s="801"/>
      <c r="G62" s="801"/>
      <c r="H62" s="802" t="s">
        <v>157</v>
      </c>
    </row>
    <row r="63" spans="1:8" ht="12.75" thickBot="1" x14ac:dyDescent="0.25">
      <c r="A63" s="2070" t="s">
        <v>120</v>
      </c>
      <c r="B63" s="2072" t="s">
        <v>121</v>
      </c>
      <c r="C63" s="2073"/>
      <c r="D63" s="805" t="s">
        <v>122</v>
      </c>
      <c r="E63" s="806"/>
      <c r="F63" s="2070" t="s">
        <v>123</v>
      </c>
      <c r="G63" s="2070" t="s">
        <v>124</v>
      </c>
      <c r="H63" s="2070" t="s">
        <v>125</v>
      </c>
    </row>
    <row r="64" spans="1:8" ht="12.75" thickBot="1" x14ac:dyDescent="0.25">
      <c r="A64" s="2071"/>
      <c r="B64" s="2074"/>
      <c r="C64" s="2075"/>
      <c r="D64" s="807" t="s">
        <v>126</v>
      </c>
      <c r="E64" s="807" t="s">
        <v>127</v>
      </c>
      <c r="F64" s="2076"/>
      <c r="G64" s="2076"/>
      <c r="H64" s="2076"/>
    </row>
    <row r="65" spans="1:8" x14ac:dyDescent="0.2">
      <c r="A65" s="834"/>
      <c r="B65" s="2053" t="s">
        <v>128</v>
      </c>
      <c r="C65" s="2054"/>
      <c r="D65" s="2055"/>
      <c r="E65" s="2056"/>
      <c r="F65" s="2056"/>
      <c r="G65" s="2057"/>
      <c r="H65" s="778"/>
    </row>
    <row r="66" spans="1:8" x14ac:dyDescent="0.2">
      <c r="A66" s="784">
        <v>1</v>
      </c>
      <c r="B66" s="790"/>
      <c r="C66" s="791" t="s">
        <v>239</v>
      </c>
      <c r="D66" s="810">
        <v>1</v>
      </c>
      <c r="E66" s="781">
        <f t="shared" ref="E66:E71" si="4">D66+F66-1</f>
        <v>1</v>
      </c>
      <c r="F66" s="781">
        <v>1</v>
      </c>
      <c r="G66" s="782" t="s">
        <v>129</v>
      </c>
      <c r="H66" s="783" t="s">
        <v>174</v>
      </c>
    </row>
    <row r="67" spans="1:8" ht="12.75" customHeight="1" x14ac:dyDescent="0.2">
      <c r="A67" s="835">
        <f>A66+1</f>
        <v>2</v>
      </c>
      <c r="B67" s="790"/>
      <c r="C67" s="787" t="s">
        <v>266</v>
      </c>
      <c r="D67" s="810">
        <f>E66+1</f>
        <v>2</v>
      </c>
      <c r="E67" s="781">
        <f t="shared" si="4"/>
        <v>2</v>
      </c>
      <c r="F67" s="781">
        <v>1</v>
      </c>
      <c r="G67" s="782" t="s">
        <v>129</v>
      </c>
      <c r="H67" s="783" t="s">
        <v>196</v>
      </c>
    </row>
    <row r="68" spans="1:8" x14ac:dyDescent="0.2">
      <c r="A68" s="812">
        <f>A67+1</f>
        <v>3</v>
      </c>
      <c r="B68" s="2045" t="s">
        <v>459</v>
      </c>
      <c r="C68" s="2046"/>
      <c r="D68" s="810">
        <f>E67+1</f>
        <v>3</v>
      </c>
      <c r="E68" s="781">
        <f t="shared" si="4"/>
        <v>37</v>
      </c>
      <c r="F68" s="781">
        <v>35</v>
      </c>
      <c r="G68" s="782" t="s">
        <v>140</v>
      </c>
      <c r="H68" s="825" t="s">
        <v>191</v>
      </c>
    </row>
    <row r="69" spans="1:8" x14ac:dyDescent="0.2">
      <c r="A69" s="811">
        <f>A68+1</f>
        <v>4</v>
      </c>
      <c r="B69" s="2045" t="s">
        <v>198</v>
      </c>
      <c r="C69" s="2046"/>
      <c r="D69" s="810">
        <f>E68+1</f>
        <v>38</v>
      </c>
      <c r="E69" s="781">
        <f t="shared" si="4"/>
        <v>52</v>
      </c>
      <c r="F69" s="781">
        <v>15</v>
      </c>
      <c r="G69" s="782" t="s">
        <v>140</v>
      </c>
      <c r="H69" s="825" t="s">
        <v>191</v>
      </c>
    </row>
    <row r="70" spans="1:8" ht="24" x14ac:dyDescent="0.2">
      <c r="A70" s="779">
        <f>A69+1</f>
        <v>5</v>
      </c>
      <c r="B70" s="2045" t="s">
        <v>199</v>
      </c>
      <c r="C70" s="2046"/>
      <c r="D70" s="810">
        <f>E69+1</f>
        <v>53</v>
      </c>
      <c r="E70" s="781">
        <f t="shared" si="4"/>
        <v>82</v>
      </c>
      <c r="F70" s="781">
        <v>30</v>
      </c>
      <c r="G70" s="782" t="s">
        <v>140</v>
      </c>
      <c r="H70" s="836" t="s">
        <v>545</v>
      </c>
    </row>
    <row r="71" spans="1:8" ht="12.75" thickBot="1" x14ac:dyDescent="0.25">
      <c r="A71" s="779">
        <f>A70+1</f>
        <v>6</v>
      </c>
      <c r="B71" s="2077" t="s">
        <v>170</v>
      </c>
      <c r="C71" s="2078"/>
      <c r="D71" s="827">
        <f>E70+1</f>
        <v>83</v>
      </c>
      <c r="E71" s="796">
        <f t="shared" si="4"/>
        <v>97</v>
      </c>
      <c r="F71" s="796">
        <f>+F72-D71+1</f>
        <v>15</v>
      </c>
      <c r="G71" s="797"/>
      <c r="H71" s="837"/>
    </row>
    <row r="72" spans="1:8" ht="12.75" thickBot="1" x14ac:dyDescent="0.25">
      <c r="A72" s="829"/>
      <c r="B72" s="2079" t="s">
        <v>171</v>
      </c>
      <c r="C72" s="2080"/>
      <c r="D72" s="830"/>
      <c r="E72" s="831"/>
      <c r="F72" s="832">
        <f>F131</f>
        <v>97</v>
      </c>
      <c r="G72" s="801"/>
      <c r="H72" s="802"/>
    </row>
    <row r="73" spans="1:8" ht="12.75" thickBot="1" x14ac:dyDescent="0.25">
      <c r="B73" s="804"/>
      <c r="C73" s="804"/>
      <c r="D73" s="804"/>
      <c r="E73" s="804"/>
      <c r="F73" s="801"/>
      <c r="G73" s="801"/>
      <c r="H73" s="802"/>
    </row>
    <row r="74" spans="1:8" ht="12.75" thickBot="1" x14ac:dyDescent="0.25">
      <c r="A74" s="2070" t="s">
        <v>120</v>
      </c>
      <c r="B74" s="2072" t="s">
        <v>121</v>
      </c>
      <c r="C74" s="2073"/>
      <c r="D74" s="805" t="s">
        <v>122</v>
      </c>
      <c r="E74" s="806"/>
      <c r="F74" s="2070" t="s">
        <v>123</v>
      </c>
      <c r="G74" s="2070" t="s">
        <v>124</v>
      </c>
      <c r="H74" s="2070" t="s">
        <v>125</v>
      </c>
    </row>
    <row r="75" spans="1:8" ht="12.75" thickBot="1" x14ac:dyDescent="0.25">
      <c r="A75" s="2071"/>
      <c r="B75" s="2074"/>
      <c r="C75" s="2075"/>
      <c r="D75" s="807" t="s">
        <v>126</v>
      </c>
      <c r="E75" s="807" t="s">
        <v>127</v>
      </c>
      <c r="F75" s="2076"/>
      <c r="G75" s="2076"/>
      <c r="H75" s="2076"/>
    </row>
    <row r="76" spans="1:8" x14ac:dyDescent="0.2">
      <c r="A76" s="834"/>
      <c r="B76" s="2053" t="s">
        <v>128</v>
      </c>
      <c r="C76" s="2054"/>
      <c r="D76" s="2055"/>
      <c r="E76" s="2056"/>
      <c r="F76" s="2056"/>
      <c r="G76" s="2057"/>
      <c r="H76" s="778"/>
    </row>
    <row r="77" spans="1:8" x14ac:dyDescent="0.2">
      <c r="A77" s="784">
        <v>1</v>
      </c>
      <c r="B77" s="790"/>
      <c r="C77" s="791" t="s">
        <v>239</v>
      </c>
      <c r="D77" s="810">
        <v>1</v>
      </c>
      <c r="E77" s="781">
        <f>D77+F77-1</f>
        <v>1</v>
      </c>
      <c r="F77" s="781">
        <v>1</v>
      </c>
      <c r="G77" s="782" t="s">
        <v>129</v>
      </c>
      <c r="H77" s="783" t="s">
        <v>174</v>
      </c>
    </row>
    <row r="78" spans="1:8" x14ac:dyDescent="0.2">
      <c r="A78" s="835">
        <f>A77+1</f>
        <v>2</v>
      </c>
      <c r="B78" s="790"/>
      <c r="C78" s="787" t="s">
        <v>266</v>
      </c>
      <c r="D78" s="810">
        <f>E77+1</f>
        <v>2</v>
      </c>
      <c r="E78" s="781">
        <f>D78+F78-1</f>
        <v>2</v>
      </c>
      <c r="F78" s="781">
        <v>1</v>
      </c>
      <c r="G78" s="782" t="s">
        <v>129</v>
      </c>
      <c r="H78" s="783" t="s">
        <v>212</v>
      </c>
    </row>
    <row r="79" spans="1:8" x14ac:dyDescent="0.2">
      <c r="A79" s="779"/>
      <c r="B79" s="2051" t="s">
        <v>201</v>
      </c>
      <c r="C79" s="2052"/>
      <c r="D79" s="2062"/>
      <c r="E79" s="2049"/>
      <c r="F79" s="2049"/>
      <c r="G79" s="2050"/>
      <c r="H79" s="788"/>
    </row>
    <row r="80" spans="1:8" x14ac:dyDescent="0.2">
      <c r="A80" s="779">
        <f>A78+1</f>
        <v>3</v>
      </c>
      <c r="B80" s="790"/>
      <c r="C80" s="823" t="s">
        <v>263</v>
      </c>
      <c r="D80" s="810">
        <f>E78+1</f>
        <v>3</v>
      </c>
      <c r="E80" s="781">
        <f>D80+F80-1</f>
        <v>4</v>
      </c>
      <c r="F80" s="781">
        <v>2</v>
      </c>
      <c r="G80" s="782" t="s">
        <v>129</v>
      </c>
      <c r="H80" s="783" t="s">
        <v>203</v>
      </c>
    </row>
    <row r="81" spans="1:8" x14ac:dyDescent="0.2">
      <c r="A81" s="779">
        <f>A80+1</f>
        <v>4</v>
      </c>
      <c r="B81" s="790"/>
      <c r="C81" s="821" t="s">
        <v>321</v>
      </c>
      <c r="D81" s="810">
        <f>E80+1</f>
        <v>5</v>
      </c>
      <c r="E81" s="781">
        <f>D81+F81-1</f>
        <v>6</v>
      </c>
      <c r="F81" s="781">
        <v>2</v>
      </c>
      <c r="G81" s="782" t="s">
        <v>129</v>
      </c>
      <c r="H81" s="788" t="s">
        <v>205</v>
      </c>
    </row>
    <row r="82" spans="1:8" x14ac:dyDescent="0.2">
      <c r="A82" s="779">
        <f>A81+1</f>
        <v>5</v>
      </c>
      <c r="B82" s="790"/>
      <c r="C82" s="821" t="s">
        <v>265</v>
      </c>
      <c r="D82" s="810">
        <f>E81+1</f>
        <v>7</v>
      </c>
      <c r="E82" s="781">
        <f>D82+F82-1</f>
        <v>13</v>
      </c>
      <c r="F82" s="781">
        <v>7</v>
      </c>
      <c r="G82" s="782" t="s">
        <v>129</v>
      </c>
      <c r="H82" s="788" t="s">
        <v>205</v>
      </c>
    </row>
    <row r="83" spans="1:8" x14ac:dyDescent="0.2">
      <c r="A83" s="779"/>
      <c r="B83" s="2051" t="s">
        <v>207</v>
      </c>
      <c r="C83" s="2052"/>
      <c r="D83" s="2062"/>
      <c r="E83" s="2049"/>
      <c r="F83" s="2049"/>
      <c r="G83" s="2050"/>
      <c r="H83" s="825" t="s">
        <v>208</v>
      </c>
    </row>
    <row r="84" spans="1:8" ht="13.5" customHeight="1" x14ac:dyDescent="0.2">
      <c r="A84" s="779">
        <f>A82+1</f>
        <v>6</v>
      </c>
      <c r="B84" s="790"/>
      <c r="C84" s="823" t="s">
        <v>263</v>
      </c>
      <c r="D84" s="810">
        <f>E82+1</f>
        <v>14</v>
      </c>
      <c r="E84" s="781">
        <f>D84+F84-1</f>
        <v>15</v>
      </c>
      <c r="F84" s="781">
        <v>2</v>
      </c>
      <c r="G84" s="782" t="s">
        <v>129</v>
      </c>
      <c r="H84" s="783" t="s">
        <v>203</v>
      </c>
    </row>
    <row r="85" spans="1:8" x14ac:dyDescent="0.2">
      <c r="A85" s="779">
        <f>A84+1</f>
        <v>7</v>
      </c>
      <c r="B85" s="790"/>
      <c r="C85" s="821" t="s">
        <v>321</v>
      </c>
      <c r="D85" s="810">
        <f>E84+1</f>
        <v>16</v>
      </c>
      <c r="E85" s="781">
        <f>D85+F85-1</f>
        <v>17</v>
      </c>
      <c r="F85" s="781">
        <v>2</v>
      </c>
      <c r="G85" s="782" t="s">
        <v>129</v>
      </c>
      <c r="H85" s="788" t="s">
        <v>138</v>
      </c>
    </row>
    <row r="86" spans="1:8" x14ac:dyDescent="0.2">
      <c r="A86" s="779">
        <f>A85+1</f>
        <v>8</v>
      </c>
      <c r="B86" s="790"/>
      <c r="C86" s="821" t="s">
        <v>265</v>
      </c>
      <c r="D86" s="810">
        <f>E85+1</f>
        <v>18</v>
      </c>
      <c r="E86" s="781">
        <f>D86+F86-1</f>
        <v>24</v>
      </c>
      <c r="F86" s="781">
        <v>7</v>
      </c>
      <c r="G86" s="782" t="s">
        <v>129</v>
      </c>
      <c r="H86" s="788" t="s">
        <v>138</v>
      </c>
    </row>
    <row r="87" spans="1:8" x14ac:dyDescent="0.2">
      <c r="A87" s="784"/>
      <c r="B87" s="2051" t="s">
        <v>323</v>
      </c>
      <c r="C87" s="2052"/>
      <c r="D87" s="2062"/>
      <c r="E87" s="2049"/>
      <c r="F87" s="2049"/>
      <c r="G87" s="2050"/>
      <c r="H87" s="788" t="s">
        <v>211</v>
      </c>
    </row>
    <row r="88" spans="1:8" x14ac:dyDescent="0.2">
      <c r="A88" s="784">
        <f>A86+1</f>
        <v>9</v>
      </c>
      <c r="B88" s="790"/>
      <c r="C88" s="823" t="s">
        <v>269</v>
      </c>
      <c r="D88" s="810">
        <f>E86+1</f>
        <v>25</v>
      </c>
      <c r="E88" s="781">
        <f>+D88+F88-1</f>
        <v>26</v>
      </c>
      <c r="F88" s="781">
        <v>2</v>
      </c>
      <c r="G88" s="782" t="s">
        <v>140</v>
      </c>
      <c r="H88" s="788" t="s">
        <v>145</v>
      </c>
    </row>
    <row r="89" spans="1:8" x14ac:dyDescent="0.2">
      <c r="A89" s="779">
        <f>A88+1</f>
        <v>10</v>
      </c>
      <c r="B89" s="790"/>
      <c r="C89" s="821" t="s">
        <v>146</v>
      </c>
      <c r="D89" s="810">
        <f>+E88+1</f>
        <v>27</v>
      </c>
      <c r="E89" s="781">
        <f>+D89+F89-1</f>
        <v>30</v>
      </c>
      <c r="F89" s="781">
        <v>4</v>
      </c>
      <c r="G89" s="782" t="s">
        <v>129</v>
      </c>
      <c r="H89" s="783" t="s">
        <v>147</v>
      </c>
    </row>
    <row r="90" spans="1:8" ht="48" x14ac:dyDescent="0.2">
      <c r="A90" s="784"/>
      <c r="B90" s="2041" t="s">
        <v>213</v>
      </c>
      <c r="C90" s="2042"/>
      <c r="D90" s="2062"/>
      <c r="E90" s="2049"/>
      <c r="F90" s="2049"/>
      <c r="G90" s="2050"/>
      <c r="H90" s="588" t="s">
        <v>271</v>
      </c>
    </row>
    <row r="91" spans="1:8" x14ac:dyDescent="0.2">
      <c r="A91" s="784"/>
      <c r="B91" s="838"/>
      <c r="C91" s="839" t="s">
        <v>325</v>
      </c>
      <c r="D91" s="2062"/>
      <c r="E91" s="2049"/>
      <c r="F91" s="2049"/>
      <c r="G91" s="2050"/>
      <c r="H91" s="788"/>
    </row>
    <row r="92" spans="1:8" x14ac:dyDescent="0.2">
      <c r="A92" s="784">
        <f>A89+1</f>
        <v>11</v>
      </c>
      <c r="B92" s="790"/>
      <c r="C92" s="787" t="s">
        <v>273</v>
      </c>
      <c r="D92" s="810">
        <f>+E89+1</f>
        <v>31</v>
      </c>
      <c r="E92" s="781">
        <f>D92+F92-1</f>
        <v>35</v>
      </c>
      <c r="F92" s="781">
        <v>5</v>
      </c>
      <c r="G92" s="782" t="s">
        <v>129</v>
      </c>
      <c r="H92" s="783" t="s">
        <v>160</v>
      </c>
    </row>
    <row r="93" spans="1:8" x14ac:dyDescent="0.2">
      <c r="A93" s="784">
        <f>A92+1</f>
        <v>12</v>
      </c>
      <c r="B93" s="790"/>
      <c r="C93" s="840" t="s">
        <v>274</v>
      </c>
      <c r="D93" s="810">
        <f>E92+1</f>
        <v>36</v>
      </c>
      <c r="E93" s="781">
        <f>D93+F93-1</f>
        <v>38</v>
      </c>
      <c r="F93" s="781">
        <v>3</v>
      </c>
      <c r="G93" s="782" t="s">
        <v>129</v>
      </c>
      <c r="H93" s="783" t="s">
        <v>160</v>
      </c>
    </row>
    <row r="94" spans="1:8" x14ac:dyDescent="0.2">
      <c r="A94" s="835">
        <f>A93+1</f>
        <v>13</v>
      </c>
      <c r="B94" s="838"/>
      <c r="C94" s="839" t="s">
        <v>219</v>
      </c>
      <c r="D94" s="810">
        <f>E93+1</f>
        <v>39</v>
      </c>
      <c r="E94" s="781">
        <f>D94+F94-1</f>
        <v>43</v>
      </c>
      <c r="F94" s="781">
        <v>5</v>
      </c>
      <c r="G94" s="782" t="s">
        <v>129</v>
      </c>
      <c r="H94" s="783" t="s">
        <v>160</v>
      </c>
    </row>
    <row r="95" spans="1:8" ht="12.75" thickBot="1" x14ac:dyDescent="0.25">
      <c r="A95" s="841">
        <f>A94+1</f>
        <v>14</v>
      </c>
      <c r="B95" s="2063" t="s">
        <v>170</v>
      </c>
      <c r="C95" s="2064"/>
      <c r="D95" s="827">
        <f>E94+1</f>
        <v>44</v>
      </c>
      <c r="E95" s="796">
        <f>D95+F95-1</f>
        <v>97</v>
      </c>
      <c r="F95" s="796">
        <f>+F96-D95+1</f>
        <v>54</v>
      </c>
      <c r="G95" s="797" t="s">
        <v>140</v>
      </c>
      <c r="H95" s="798"/>
    </row>
    <row r="96" spans="1:8" ht="12.75" thickBot="1" x14ac:dyDescent="0.25">
      <c r="A96" s="829"/>
      <c r="B96" s="2067" t="s">
        <v>171</v>
      </c>
      <c r="C96" s="2069"/>
      <c r="D96" s="842"/>
      <c r="E96" s="843"/>
      <c r="F96" s="800">
        <f>F131</f>
        <v>97</v>
      </c>
      <c r="G96" s="801"/>
      <c r="H96" s="802"/>
    </row>
    <row r="97" spans="1:8" ht="12.75" thickBot="1" x14ac:dyDescent="0.25">
      <c r="B97" s="803"/>
    </row>
    <row r="98" spans="1:8" ht="12.75" thickBot="1" x14ac:dyDescent="0.25">
      <c r="A98" s="2067" t="s">
        <v>220</v>
      </c>
      <c r="B98" s="2068"/>
      <c r="C98" s="2068"/>
      <c r="D98" s="2068"/>
      <c r="E98" s="2068"/>
      <c r="F98" s="2068"/>
      <c r="G98" s="2068"/>
      <c r="H98" s="2069"/>
    </row>
    <row r="99" spans="1:8" ht="12.75" thickBot="1" x14ac:dyDescent="0.25">
      <c r="A99" s="2070" t="s">
        <v>120</v>
      </c>
      <c r="B99" s="2072" t="s">
        <v>121</v>
      </c>
      <c r="C99" s="2073"/>
      <c r="D99" s="805" t="s">
        <v>122</v>
      </c>
      <c r="E99" s="806"/>
      <c r="F99" s="2070" t="s">
        <v>123</v>
      </c>
      <c r="G99" s="2070" t="s">
        <v>124</v>
      </c>
      <c r="H99" s="2070" t="s">
        <v>125</v>
      </c>
    </row>
    <row r="100" spans="1:8" ht="12.75" thickBot="1" x14ac:dyDescent="0.25">
      <c r="A100" s="2071"/>
      <c r="B100" s="2074"/>
      <c r="C100" s="2075"/>
      <c r="D100" s="807" t="s">
        <v>126</v>
      </c>
      <c r="E100" s="807" t="s">
        <v>127</v>
      </c>
      <c r="F100" s="2076"/>
      <c r="G100" s="2076"/>
      <c r="H100" s="2076"/>
    </row>
    <row r="101" spans="1:8" x14ac:dyDescent="0.2">
      <c r="A101" s="846">
        <v>1</v>
      </c>
      <c r="B101" s="2037" t="s">
        <v>128</v>
      </c>
      <c r="C101" s="2038"/>
      <c r="D101" s="775">
        <v>1</v>
      </c>
      <c r="E101" s="776">
        <f>D101+F101-1</f>
        <v>1</v>
      </c>
      <c r="F101" s="776">
        <v>1</v>
      </c>
      <c r="G101" s="847" t="s">
        <v>129</v>
      </c>
      <c r="H101" s="778" t="s">
        <v>196</v>
      </c>
    </row>
    <row r="102" spans="1:8" x14ac:dyDescent="0.2">
      <c r="A102" s="779">
        <f>A101+1</f>
        <v>2</v>
      </c>
      <c r="B102" s="2039" t="s">
        <v>133</v>
      </c>
      <c r="C102" s="2040"/>
      <c r="D102" s="780">
        <f>E101+1</f>
        <v>2</v>
      </c>
      <c r="E102" s="848">
        <f>D102+F102-1</f>
        <v>5</v>
      </c>
      <c r="F102" s="781">
        <v>4</v>
      </c>
      <c r="G102" s="849" t="s">
        <v>129</v>
      </c>
      <c r="H102" s="783" t="s">
        <v>730</v>
      </c>
    </row>
    <row r="103" spans="1:8" x14ac:dyDescent="0.2">
      <c r="A103" s="784"/>
      <c r="B103" s="2083" t="s">
        <v>313</v>
      </c>
      <c r="C103" s="2084"/>
      <c r="D103" s="2085"/>
      <c r="E103" s="2086"/>
      <c r="F103" s="2086"/>
      <c r="G103" s="2087"/>
      <c r="H103" s="788"/>
    </row>
    <row r="104" spans="1:8" ht="36" x14ac:dyDescent="0.2">
      <c r="A104" s="784">
        <f>A102+1</f>
        <v>3</v>
      </c>
      <c r="B104" s="790"/>
      <c r="C104" s="791" t="s">
        <v>314</v>
      </c>
      <c r="D104" s="780">
        <f>E102+1</f>
        <v>6</v>
      </c>
      <c r="E104" s="781">
        <f>D104+F104-1</f>
        <v>6</v>
      </c>
      <c r="F104" s="781">
        <v>1</v>
      </c>
      <c r="G104" s="849" t="s">
        <v>140</v>
      </c>
      <c r="H104" s="189" t="s">
        <v>241</v>
      </c>
    </row>
    <row r="105" spans="1:8" x14ac:dyDescent="0.2">
      <c r="A105" s="835">
        <f>A104+1</f>
        <v>4</v>
      </c>
      <c r="B105" s="790"/>
      <c r="C105" s="813" t="s">
        <v>315</v>
      </c>
      <c r="D105" s="780">
        <f>E104+1</f>
        <v>7</v>
      </c>
      <c r="E105" s="781">
        <f>D105+F105-1</f>
        <v>13</v>
      </c>
      <c r="F105" s="781">
        <v>7</v>
      </c>
      <c r="G105" s="849" t="s">
        <v>129</v>
      </c>
      <c r="H105" s="783" t="s">
        <v>138</v>
      </c>
    </row>
    <row r="106" spans="1:8" x14ac:dyDescent="0.2">
      <c r="A106" s="779">
        <f>A105+1</f>
        <v>5</v>
      </c>
      <c r="B106" s="2039" t="s">
        <v>153</v>
      </c>
      <c r="C106" s="2040"/>
      <c r="D106" s="780">
        <f>E105+1</f>
        <v>14</v>
      </c>
      <c r="E106" s="781">
        <f>D106+F106-1</f>
        <v>14</v>
      </c>
      <c r="F106" s="781">
        <v>1</v>
      </c>
      <c r="G106" s="849" t="s">
        <v>140</v>
      </c>
      <c r="H106" s="788" t="s">
        <v>179</v>
      </c>
    </row>
    <row r="107" spans="1:8" ht="36" x14ac:dyDescent="0.2">
      <c r="A107" s="784"/>
      <c r="B107" s="2041" t="s">
        <v>135</v>
      </c>
      <c r="C107" s="2042"/>
      <c r="D107" s="2085"/>
      <c r="E107" s="2086"/>
      <c r="F107" s="2086"/>
      <c r="G107" s="2087"/>
      <c r="H107" s="785" t="s">
        <v>136</v>
      </c>
    </row>
    <row r="108" spans="1:8" x14ac:dyDescent="0.2">
      <c r="A108" s="784">
        <v>8</v>
      </c>
      <c r="B108" s="790"/>
      <c r="C108" s="821" t="s">
        <v>222</v>
      </c>
      <c r="D108" s="780">
        <f>E106+1</f>
        <v>15</v>
      </c>
      <c r="E108" s="781">
        <f>D108+F108-1</f>
        <v>22</v>
      </c>
      <c r="F108" s="781">
        <v>8</v>
      </c>
      <c r="G108" s="849" t="s">
        <v>129</v>
      </c>
      <c r="H108" s="788" t="s">
        <v>138</v>
      </c>
    </row>
    <row r="109" spans="1:8" x14ac:dyDescent="0.2">
      <c r="A109" s="835">
        <f>A108+1</f>
        <v>9</v>
      </c>
      <c r="B109" s="790"/>
      <c r="C109" s="813" t="s">
        <v>223</v>
      </c>
      <c r="D109" s="780">
        <f>E108+1</f>
        <v>23</v>
      </c>
      <c r="E109" s="781">
        <f>D109+F109-1</f>
        <v>23</v>
      </c>
      <c r="F109" s="781">
        <v>1</v>
      </c>
      <c r="G109" s="849" t="s">
        <v>140</v>
      </c>
      <c r="H109" s="788" t="s">
        <v>141</v>
      </c>
    </row>
    <row r="110" spans="1:8" x14ac:dyDescent="0.2">
      <c r="A110" s="784"/>
      <c r="B110" s="2041" t="s">
        <v>733</v>
      </c>
      <c r="C110" s="2042"/>
      <c r="D110" s="2085"/>
      <c r="E110" s="2086"/>
      <c r="F110" s="2086"/>
      <c r="G110" s="2087"/>
      <c r="H110" s="785" t="s">
        <v>734</v>
      </c>
    </row>
    <row r="111" spans="1:8" ht="17.25" customHeight="1" x14ac:dyDescent="0.2">
      <c r="A111" s="784">
        <f>A109+1</f>
        <v>10</v>
      </c>
      <c r="B111" s="790"/>
      <c r="C111" s="821" t="s">
        <v>222</v>
      </c>
      <c r="D111" s="780">
        <f>E109+1</f>
        <v>24</v>
      </c>
      <c r="E111" s="781">
        <f>D111+F111-1</f>
        <v>31</v>
      </c>
      <c r="F111" s="781">
        <v>8</v>
      </c>
      <c r="G111" s="849" t="s">
        <v>129</v>
      </c>
      <c r="H111" s="788" t="s">
        <v>138</v>
      </c>
    </row>
    <row r="112" spans="1:8" x14ac:dyDescent="0.2">
      <c r="A112" s="835">
        <f>A111+1</f>
        <v>11</v>
      </c>
      <c r="B112" s="790"/>
      <c r="C112" s="813" t="s">
        <v>223</v>
      </c>
      <c r="D112" s="780">
        <f>E111+1</f>
        <v>32</v>
      </c>
      <c r="E112" s="781">
        <f>D112+F112-1</f>
        <v>32</v>
      </c>
      <c r="F112" s="781">
        <v>1</v>
      </c>
      <c r="G112" s="849" t="s">
        <v>140</v>
      </c>
      <c r="H112" s="788" t="s">
        <v>141</v>
      </c>
    </row>
    <row r="113" spans="1:8" x14ac:dyDescent="0.2">
      <c r="A113" s="784"/>
      <c r="B113" s="2047" t="s">
        <v>735</v>
      </c>
      <c r="C113" s="2084"/>
      <c r="D113" s="780"/>
      <c r="E113" s="781"/>
      <c r="F113" s="781"/>
      <c r="G113" s="849"/>
      <c r="H113" s="850"/>
    </row>
    <row r="114" spans="1:8" x14ac:dyDescent="0.2">
      <c r="A114" s="784">
        <f>A112+1</f>
        <v>12</v>
      </c>
      <c r="B114" s="790"/>
      <c r="C114" s="823" t="s">
        <v>736</v>
      </c>
      <c r="D114" s="780">
        <f>E112+1</f>
        <v>33</v>
      </c>
      <c r="E114" s="781">
        <f>D114+F114-1</f>
        <v>42</v>
      </c>
      <c r="F114" s="781">
        <v>10</v>
      </c>
      <c r="G114" s="849" t="s">
        <v>129</v>
      </c>
      <c r="H114" s="850" t="s">
        <v>138</v>
      </c>
    </row>
    <row r="115" spans="1:8" x14ac:dyDescent="0.2">
      <c r="A115" s="784">
        <f>A114+1</f>
        <v>13</v>
      </c>
      <c r="B115" s="790"/>
      <c r="C115" s="823" t="s">
        <v>737</v>
      </c>
      <c r="D115" s="780">
        <f>E114+1</f>
        <v>43</v>
      </c>
      <c r="E115" s="781">
        <f>D115+F115-1</f>
        <v>44</v>
      </c>
      <c r="F115" s="781">
        <v>2</v>
      </c>
      <c r="G115" s="849" t="s">
        <v>129</v>
      </c>
      <c r="H115" s="820" t="s">
        <v>149</v>
      </c>
    </row>
    <row r="116" spans="1:8" x14ac:dyDescent="0.2">
      <c r="A116" s="779">
        <f>A115+1</f>
        <v>14</v>
      </c>
      <c r="B116" s="2045" t="s">
        <v>738</v>
      </c>
      <c r="C116" s="2046" t="s">
        <v>725</v>
      </c>
      <c r="D116" s="781">
        <f>E115+1</f>
        <v>45</v>
      </c>
      <c r="E116" s="781">
        <f>D116+F116-1</f>
        <v>59</v>
      </c>
      <c r="F116" s="781">
        <v>15</v>
      </c>
      <c r="G116" s="781" t="s">
        <v>129</v>
      </c>
      <c r="H116" s="788" t="s">
        <v>149</v>
      </c>
    </row>
    <row r="117" spans="1:8" x14ac:dyDescent="0.2">
      <c r="A117" s="779">
        <f>A116+1</f>
        <v>15</v>
      </c>
      <c r="B117" s="2045" t="s">
        <v>739</v>
      </c>
      <c r="C117" s="2046"/>
      <c r="D117" s="780">
        <f>E116+1</f>
        <v>60</v>
      </c>
      <c r="E117" s="781">
        <f>D117+F117-1</f>
        <v>60</v>
      </c>
      <c r="F117" s="781">
        <v>1</v>
      </c>
      <c r="G117" s="849" t="s">
        <v>129</v>
      </c>
      <c r="H117" s="788" t="s">
        <v>740</v>
      </c>
    </row>
    <row r="118" spans="1:8" x14ac:dyDescent="0.2">
      <c r="A118" s="779">
        <f>A117+1</f>
        <v>16</v>
      </c>
      <c r="B118" s="2045" t="s">
        <v>741</v>
      </c>
      <c r="C118" s="2046"/>
      <c r="D118" s="781">
        <f>E117+1</f>
        <v>61</v>
      </c>
      <c r="E118" s="781">
        <f>D118+F118-1</f>
        <v>70</v>
      </c>
      <c r="F118" s="781">
        <v>10</v>
      </c>
      <c r="G118" s="781" t="s">
        <v>129</v>
      </c>
      <c r="H118" s="788" t="s">
        <v>138</v>
      </c>
    </row>
    <row r="119" spans="1:8" x14ac:dyDescent="0.2">
      <c r="A119" s="851"/>
      <c r="B119" s="2088" t="s">
        <v>742</v>
      </c>
      <c r="C119" s="2089"/>
      <c r="D119" s="2049"/>
      <c r="E119" s="2049"/>
      <c r="F119" s="2049"/>
      <c r="G119" s="2049"/>
      <c r="H119" s="788" t="s">
        <v>743</v>
      </c>
    </row>
    <row r="120" spans="1:8" x14ac:dyDescent="0.2">
      <c r="A120" s="779">
        <f>A118+1</f>
        <v>17</v>
      </c>
      <c r="B120" s="790"/>
      <c r="C120" s="821" t="s">
        <v>247</v>
      </c>
      <c r="D120" s="781">
        <f>E118+1</f>
        <v>71</v>
      </c>
      <c r="E120" s="781">
        <f>D120+F120-1</f>
        <v>72</v>
      </c>
      <c r="F120" s="781">
        <v>2</v>
      </c>
      <c r="G120" s="849" t="s">
        <v>129</v>
      </c>
      <c r="H120" s="792" t="s">
        <v>744</v>
      </c>
    </row>
    <row r="121" spans="1:8" x14ac:dyDescent="0.2">
      <c r="A121" s="851">
        <f>A120+1</f>
        <v>18</v>
      </c>
      <c r="B121" s="790"/>
      <c r="C121" s="821" t="s">
        <v>249</v>
      </c>
      <c r="D121" s="780">
        <f>E120+1</f>
        <v>73</v>
      </c>
      <c r="E121" s="781">
        <f>D121+F121-1</f>
        <v>74</v>
      </c>
      <c r="F121" s="781">
        <v>2</v>
      </c>
      <c r="G121" s="849" t="s">
        <v>129</v>
      </c>
      <c r="H121" s="792" t="s">
        <v>745</v>
      </c>
    </row>
    <row r="122" spans="1:8" ht="24" x14ac:dyDescent="0.2">
      <c r="A122" s="851">
        <f>A121+1</f>
        <v>19</v>
      </c>
      <c r="B122" s="852"/>
      <c r="C122" s="821" t="s">
        <v>251</v>
      </c>
      <c r="D122" s="780">
        <f>E121+1</f>
        <v>75</v>
      </c>
      <c r="E122" s="781">
        <f>D122+F122-1</f>
        <v>78</v>
      </c>
      <c r="F122" s="781">
        <v>4</v>
      </c>
      <c r="G122" s="849" t="s">
        <v>129</v>
      </c>
      <c r="H122" s="853" t="s">
        <v>746</v>
      </c>
    </row>
    <row r="123" spans="1:8" x14ac:dyDescent="0.2">
      <c r="A123" s="851"/>
      <c r="B123" s="2051" t="s">
        <v>747</v>
      </c>
      <c r="C123" s="2052"/>
      <c r="D123" s="2049"/>
      <c r="E123" s="2049"/>
      <c r="F123" s="2049"/>
      <c r="G123" s="2049"/>
      <c r="H123" s="788" t="s">
        <v>743</v>
      </c>
    </row>
    <row r="124" spans="1:8" x14ac:dyDescent="0.2">
      <c r="A124" s="851">
        <f>A122+1</f>
        <v>20</v>
      </c>
      <c r="B124" s="790"/>
      <c r="C124" s="821" t="s">
        <v>249</v>
      </c>
      <c r="D124" s="780">
        <f>E122+1</f>
        <v>79</v>
      </c>
      <c r="E124" s="781">
        <f>D124+F124-1</f>
        <v>80</v>
      </c>
      <c r="F124" s="781">
        <v>2</v>
      </c>
      <c r="G124" s="849" t="s">
        <v>129</v>
      </c>
      <c r="H124" s="792" t="s">
        <v>745</v>
      </c>
    </row>
    <row r="125" spans="1:8" x14ac:dyDescent="0.2">
      <c r="A125" s="851">
        <f>A124+1</f>
        <v>21</v>
      </c>
      <c r="B125" s="852"/>
      <c r="C125" s="821" t="s">
        <v>251</v>
      </c>
      <c r="D125" s="780">
        <f>E124+1</f>
        <v>81</v>
      </c>
      <c r="E125" s="781">
        <f>D125+F125-1</f>
        <v>84</v>
      </c>
      <c r="F125" s="781">
        <v>4</v>
      </c>
      <c r="G125" s="849" t="s">
        <v>129</v>
      </c>
      <c r="H125" s="792" t="s">
        <v>748</v>
      </c>
    </row>
    <row r="126" spans="1:8" x14ac:dyDescent="0.2">
      <c r="A126" s="784"/>
      <c r="B126" s="2090" t="s">
        <v>213</v>
      </c>
      <c r="C126" s="2091"/>
      <c r="D126" s="2092"/>
      <c r="E126" s="2092"/>
      <c r="F126" s="2092"/>
      <c r="G126" s="2092"/>
      <c r="H126" s="825" t="s">
        <v>548</v>
      </c>
    </row>
    <row r="127" spans="1:8" x14ac:dyDescent="0.2">
      <c r="A127" s="784"/>
      <c r="B127" s="2094" t="s">
        <v>272</v>
      </c>
      <c r="C127" s="2095"/>
      <c r="D127" s="2049"/>
      <c r="E127" s="2049"/>
      <c r="F127" s="2049"/>
      <c r="G127" s="2049"/>
      <c r="H127" s="788"/>
    </row>
    <row r="128" spans="1:8" x14ac:dyDescent="0.2">
      <c r="A128" s="851">
        <f>A125+1</f>
        <v>22</v>
      </c>
      <c r="B128" s="790"/>
      <c r="C128" s="787" t="s">
        <v>273</v>
      </c>
      <c r="D128" s="780">
        <f>E125+1</f>
        <v>85</v>
      </c>
      <c r="E128" s="781">
        <f>D128+F128-1</f>
        <v>89</v>
      </c>
      <c r="F128" s="781">
        <v>5</v>
      </c>
      <c r="G128" s="849" t="s">
        <v>129</v>
      </c>
      <c r="H128" s="854" t="s">
        <v>160</v>
      </c>
    </row>
    <row r="129" spans="1:8" x14ac:dyDescent="0.2">
      <c r="A129" s="784">
        <f>A128+1</f>
        <v>23</v>
      </c>
      <c r="B129" s="790"/>
      <c r="C129" s="840" t="s">
        <v>274</v>
      </c>
      <c r="D129" s="780">
        <f>E128+1</f>
        <v>90</v>
      </c>
      <c r="E129" s="781">
        <f>D129+F129-1</f>
        <v>92</v>
      </c>
      <c r="F129" s="781">
        <v>3</v>
      </c>
      <c r="G129" s="849" t="s">
        <v>129</v>
      </c>
      <c r="H129" s="854" t="s">
        <v>160</v>
      </c>
    </row>
    <row r="130" spans="1:8" ht="12.75" thickBot="1" x14ac:dyDescent="0.25">
      <c r="A130" s="841">
        <f>A129+1</f>
        <v>24</v>
      </c>
      <c r="B130" s="2096" t="s">
        <v>549</v>
      </c>
      <c r="C130" s="2097"/>
      <c r="D130" s="795">
        <f>E129+1</f>
        <v>93</v>
      </c>
      <c r="E130" s="796">
        <f>D130+F130-1</f>
        <v>97</v>
      </c>
      <c r="F130" s="796">
        <v>5</v>
      </c>
      <c r="G130" s="855" t="s">
        <v>129</v>
      </c>
      <c r="H130" s="856" t="s">
        <v>160</v>
      </c>
    </row>
    <row r="131" spans="1:8" ht="12.75" thickBot="1" x14ac:dyDescent="0.25">
      <c r="A131" s="829"/>
      <c r="B131" s="2098" t="s">
        <v>171</v>
      </c>
      <c r="C131" s="2099"/>
      <c r="D131" s="857"/>
      <c r="E131" s="858"/>
      <c r="F131" s="800">
        <f>SUM(F101:F130)</f>
        <v>97</v>
      </c>
    </row>
    <row r="132" spans="1:8" ht="12.75" thickBot="1" x14ac:dyDescent="0.25">
      <c r="A132" s="804"/>
      <c r="B132" s="804"/>
      <c r="C132" s="803"/>
      <c r="D132" s="803"/>
      <c r="E132" s="803"/>
    </row>
    <row r="133" spans="1:8" ht="12.75" thickBot="1" x14ac:dyDescent="0.25">
      <c r="A133" s="2067" t="s">
        <v>238</v>
      </c>
      <c r="B133" s="2068"/>
      <c r="C133" s="2068"/>
      <c r="D133" s="2068"/>
      <c r="E133" s="2068"/>
      <c r="F133" s="2068"/>
      <c r="G133" s="2068"/>
      <c r="H133" s="2069"/>
    </row>
    <row r="134" spans="1:8" ht="12.75" thickBot="1" x14ac:dyDescent="0.25">
      <c r="A134" s="2070" t="s">
        <v>120</v>
      </c>
      <c r="B134" s="2072" t="s">
        <v>121</v>
      </c>
      <c r="C134" s="2073"/>
      <c r="D134" s="805" t="s">
        <v>122</v>
      </c>
      <c r="E134" s="806"/>
      <c r="F134" s="2070" t="s">
        <v>123</v>
      </c>
      <c r="G134" s="2070" t="s">
        <v>124</v>
      </c>
      <c r="H134" s="2070" t="s">
        <v>125</v>
      </c>
    </row>
    <row r="135" spans="1:8" ht="12.75" thickBot="1" x14ac:dyDescent="0.25">
      <c r="A135" s="2071"/>
      <c r="B135" s="2074"/>
      <c r="C135" s="2075"/>
      <c r="D135" s="807" t="s">
        <v>126</v>
      </c>
      <c r="E135" s="807" t="s">
        <v>127</v>
      </c>
      <c r="F135" s="2076"/>
      <c r="G135" s="2076"/>
      <c r="H135" s="2076"/>
    </row>
    <row r="136" spans="1:8" x14ac:dyDescent="0.2">
      <c r="A136" s="808"/>
      <c r="B136" s="2053" t="s">
        <v>128</v>
      </c>
      <c r="C136" s="2054"/>
      <c r="D136" s="2055"/>
      <c r="E136" s="2056"/>
      <c r="F136" s="2056"/>
      <c r="G136" s="2057"/>
      <c r="H136" s="778"/>
    </row>
    <row r="137" spans="1:8" x14ac:dyDescent="0.2">
      <c r="A137" s="809">
        <v>1</v>
      </c>
      <c r="B137" s="790"/>
      <c r="C137" s="791" t="s">
        <v>239</v>
      </c>
      <c r="D137" s="810">
        <v>1</v>
      </c>
      <c r="E137" s="781">
        <f>D137+F137-1</f>
        <v>1</v>
      </c>
      <c r="F137" s="781">
        <v>1</v>
      </c>
      <c r="G137" s="782" t="s">
        <v>129</v>
      </c>
      <c r="H137" s="783" t="s">
        <v>240</v>
      </c>
    </row>
    <row r="138" spans="1:8" x14ac:dyDescent="0.2">
      <c r="A138" s="811">
        <f>A137+1</f>
        <v>2</v>
      </c>
      <c r="B138" s="2045" t="s">
        <v>133</v>
      </c>
      <c r="C138" s="2046"/>
      <c r="D138" s="810">
        <f>E137+1</f>
        <v>2</v>
      </c>
      <c r="E138" s="781">
        <f>D138+F138-1</f>
        <v>5</v>
      </c>
      <c r="F138" s="781">
        <v>4</v>
      </c>
      <c r="G138" s="782" t="s">
        <v>129</v>
      </c>
      <c r="H138" s="783" t="s">
        <v>730</v>
      </c>
    </row>
    <row r="139" spans="1:8" x14ac:dyDescent="0.2">
      <c r="A139" s="809"/>
      <c r="B139" s="2083" t="s">
        <v>313</v>
      </c>
      <c r="C139" s="2084"/>
      <c r="D139" s="2062"/>
      <c r="E139" s="2049"/>
      <c r="F139" s="2049"/>
      <c r="G139" s="2050"/>
      <c r="H139" s="788"/>
    </row>
    <row r="140" spans="1:8" ht="36" x14ac:dyDescent="0.2">
      <c r="A140" s="809">
        <f>A138+1</f>
        <v>3</v>
      </c>
      <c r="B140" s="859"/>
      <c r="C140" s="860" t="s">
        <v>314</v>
      </c>
      <c r="D140" s="810">
        <f>E138+1</f>
        <v>6</v>
      </c>
      <c r="E140" s="781">
        <f>D140+F140-1</f>
        <v>6</v>
      </c>
      <c r="F140" s="781">
        <v>1</v>
      </c>
      <c r="G140" s="782" t="s">
        <v>140</v>
      </c>
      <c r="H140" s="189" t="s">
        <v>241</v>
      </c>
    </row>
    <row r="141" spans="1:8" x14ac:dyDescent="0.2">
      <c r="A141" s="811">
        <f>A140+1</f>
        <v>4</v>
      </c>
      <c r="B141" s="861"/>
      <c r="C141" s="862" t="s">
        <v>315</v>
      </c>
      <c r="D141" s="810">
        <f>E140+1</f>
        <v>7</v>
      </c>
      <c r="E141" s="781">
        <f>D141+F141-1</f>
        <v>13</v>
      </c>
      <c r="F141" s="781">
        <v>7</v>
      </c>
      <c r="G141" s="782" t="s">
        <v>129</v>
      </c>
      <c r="H141" s="783" t="s">
        <v>138</v>
      </c>
    </row>
    <row r="142" spans="1:8" ht="36" x14ac:dyDescent="0.2">
      <c r="A142" s="809"/>
      <c r="B142" s="2041" t="s">
        <v>135</v>
      </c>
      <c r="C142" s="2042"/>
      <c r="D142" s="2093"/>
      <c r="E142" s="2043"/>
      <c r="F142" s="2043"/>
      <c r="G142" s="2044"/>
      <c r="H142" s="785" t="s">
        <v>136</v>
      </c>
    </row>
    <row r="143" spans="1:8" x14ac:dyDescent="0.2">
      <c r="A143" s="809">
        <f>A141+1</f>
        <v>5</v>
      </c>
      <c r="B143" s="790"/>
      <c r="C143" s="823" t="s">
        <v>222</v>
      </c>
      <c r="D143" s="810">
        <f>E141+1</f>
        <v>14</v>
      </c>
      <c r="E143" s="781">
        <f>D143+F143-1</f>
        <v>21</v>
      </c>
      <c r="F143" s="781">
        <v>8</v>
      </c>
      <c r="G143" s="782" t="s">
        <v>129</v>
      </c>
      <c r="H143" s="788" t="s">
        <v>382</v>
      </c>
    </row>
    <row r="144" spans="1:8" x14ac:dyDescent="0.2">
      <c r="A144" s="811">
        <f>A143+1</f>
        <v>6</v>
      </c>
      <c r="B144" s="824"/>
      <c r="C144" s="821" t="s">
        <v>223</v>
      </c>
      <c r="D144" s="810">
        <f>E143+1</f>
        <v>22</v>
      </c>
      <c r="E144" s="781">
        <f>D144+F144-1</f>
        <v>22</v>
      </c>
      <c r="F144" s="781">
        <v>1</v>
      </c>
      <c r="G144" s="782" t="s">
        <v>140</v>
      </c>
      <c r="H144" s="788" t="s">
        <v>141</v>
      </c>
    </row>
    <row r="145" spans="1:8" x14ac:dyDescent="0.2">
      <c r="A145" s="784"/>
      <c r="B145" s="2047" t="s">
        <v>749</v>
      </c>
      <c r="C145" s="2084"/>
      <c r="D145" s="780"/>
      <c r="E145" s="781"/>
      <c r="F145" s="781"/>
      <c r="G145" s="849"/>
      <c r="H145" s="850"/>
    </row>
    <row r="146" spans="1:8" x14ac:dyDescent="0.2">
      <c r="A146" s="784">
        <f>A144+1</f>
        <v>7</v>
      </c>
      <c r="B146" s="790"/>
      <c r="C146" s="823" t="s">
        <v>736</v>
      </c>
      <c r="D146" s="780">
        <f>E144+1</f>
        <v>23</v>
      </c>
      <c r="E146" s="781">
        <f>D146+F146-1</f>
        <v>34</v>
      </c>
      <c r="F146" s="781">
        <v>12</v>
      </c>
      <c r="G146" s="849" t="s">
        <v>129</v>
      </c>
      <c r="H146" s="850" t="s">
        <v>149</v>
      </c>
    </row>
    <row r="147" spans="1:8" x14ac:dyDescent="0.2">
      <c r="A147" s="784">
        <f>A146+1</f>
        <v>8</v>
      </c>
      <c r="B147" s="790"/>
      <c r="C147" s="823" t="s">
        <v>737</v>
      </c>
      <c r="D147" s="780">
        <f>E146+1</f>
        <v>35</v>
      </c>
      <c r="E147" s="781">
        <f>D147+F147-1</f>
        <v>36</v>
      </c>
      <c r="F147" s="781">
        <v>2</v>
      </c>
      <c r="G147" s="849" t="s">
        <v>129</v>
      </c>
      <c r="H147" s="820" t="s">
        <v>231</v>
      </c>
    </row>
    <row r="148" spans="1:8" x14ac:dyDescent="0.2">
      <c r="A148" s="812">
        <f>A147+1</f>
        <v>9</v>
      </c>
      <c r="B148" s="2100" t="s">
        <v>750</v>
      </c>
      <c r="C148" s="2040"/>
      <c r="D148" s="810">
        <f>+E147+1</f>
        <v>37</v>
      </c>
      <c r="E148" s="781">
        <f>D148+F148-1</f>
        <v>54</v>
      </c>
      <c r="F148" s="781">
        <v>18</v>
      </c>
      <c r="G148" s="782" t="s">
        <v>129</v>
      </c>
      <c r="H148" s="788" t="s">
        <v>149</v>
      </c>
    </row>
    <row r="149" spans="1:8" x14ac:dyDescent="0.2">
      <c r="A149" s="812">
        <f>A148+1</f>
        <v>10</v>
      </c>
      <c r="B149" s="2039" t="s">
        <v>751</v>
      </c>
      <c r="C149" s="2040" t="s">
        <v>394</v>
      </c>
      <c r="D149" s="810">
        <f>E148+1</f>
        <v>55</v>
      </c>
      <c r="E149" s="781">
        <f>D149+F149-1</f>
        <v>61</v>
      </c>
      <c r="F149" s="781">
        <v>7</v>
      </c>
      <c r="G149" s="782" t="s">
        <v>129</v>
      </c>
      <c r="H149" s="788" t="s">
        <v>149</v>
      </c>
    </row>
    <row r="150" spans="1:8" ht="24" x14ac:dyDescent="0.2">
      <c r="A150" s="302"/>
      <c r="B150" s="1561" t="s">
        <v>245</v>
      </c>
      <c r="C150" s="1562"/>
      <c r="D150" s="1587"/>
      <c r="E150" s="1588"/>
      <c r="F150" s="1588"/>
      <c r="G150" s="1589"/>
      <c r="H150" s="138" t="s">
        <v>552</v>
      </c>
    </row>
    <row r="151" spans="1:8" x14ac:dyDescent="0.2">
      <c r="A151" s="302">
        <f>+A149+1</f>
        <v>11</v>
      </c>
      <c r="B151" s="141"/>
      <c r="C151" s="206" t="s">
        <v>247</v>
      </c>
      <c r="D151" s="65">
        <f>+E149+1</f>
        <v>62</v>
      </c>
      <c r="E151" s="66">
        <f>D151+F151-1</f>
        <v>63</v>
      </c>
      <c r="F151" s="66">
        <v>2</v>
      </c>
      <c r="G151" s="86" t="s">
        <v>129</v>
      </c>
      <c r="H151" s="208" t="s">
        <v>248</v>
      </c>
    </row>
    <row r="152" spans="1:8" ht="36" x14ac:dyDescent="0.2">
      <c r="A152" s="302">
        <f>A151+1</f>
        <v>12</v>
      </c>
      <c r="B152" s="141"/>
      <c r="C152" s="142" t="s">
        <v>249</v>
      </c>
      <c r="D152" s="65">
        <f>E151+1</f>
        <v>64</v>
      </c>
      <c r="E152" s="66">
        <f>D152+F152-1</f>
        <v>66</v>
      </c>
      <c r="F152" s="66">
        <v>3</v>
      </c>
      <c r="G152" s="86" t="s">
        <v>140</v>
      </c>
      <c r="H152" s="143" t="s">
        <v>250</v>
      </c>
    </row>
    <row r="153" spans="1:8" x14ac:dyDescent="0.2">
      <c r="A153" s="305">
        <f>A152+1</f>
        <v>13</v>
      </c>
      <c r="B153" s="145"/>
      <c r="C153" s="142" t="s">
        <v>251</v>
      </c>
      <c r="D153" s="65">
        <f>E152+1</f>
        <v>67</v>
      </c>
      <c r="E153" s="66">
        <f>D153+F153-1</f>
        <v>70</v>
      </c>
      <c r="F153" s="66">
        <v>4</v>
      </c>
      <c r="G153" s="86" t="s">
        <v>129</v>
      </c>
      <c r="H153" s="208" t="s">
        <v>252</v>
      </c>
    </row>
    <row r="154" spans="1:8" x14ac:dyDescent="0.2">
      <c r="A154" s="352"/>
      <c r="B154" s="1561" t="s">
        <v>253</v>
      </c>
      <c r="C154" s="1562"/>
      <c r="D154" s="1612"/>
      <c r="E154" s="1613"/>
      <c r="F154" s="1613"/>
      <c r="G154" s="1614"/>
      <c r="H154" s="150"/>
    </row>
    <row r="155" spans="1:8" x14ac:dyDescent="0.2">
      <c r="A155" s="302">
        <f>A153+1</f>
        <v>14</v>
      </c>
      <c r="B155" s="141"/>
      <c r="C155" s="206" t="s">
        <v>222</v>
      </c>
      <c r="D155" s="65">
        <f>E153+1</f>
        <v>71</v>
      </c>
      <c r="E155" s="66">
        <f>D155+F155-1</f>
        <v>78</v>
      </c>
      <c r="F155" s="66">
        <v>8</v>
      </c>
      <c r="G155" s="86" t="s">
        <v>129</v>
      </c>
      <c r="H155" s="151" t="s">
        <v>303</v>
      </c>
    </row>
    <row r="156" spans="1:8" x14ac:dyDescent="0.2">
      <c r="A156" s="305">
        <f>A155+1</f>
        <v>15</v>
      </c>
      <c r="B156" s="152"/>
      <c r="C156" s="142" t="s">
        <v>254</v>
      </c>
      <c r="D156" s="65">
        <f>E155+1</f>
        <v>79</v>
      </c>
      <c r="E156" s="66">
        <f>D156+F156-1</f>
        <v>79</v>
      </c>
      <c r="F156" s="66">
        <v>1</v>
      </c>
      <c r="G156" s="86" t="s">
        <v>140</v>
      </c>
      <c r="H156" s="150" t="s">
        <v>141</v>
      </c>
    </row>
    <row r="157" spans="1:8" ht="12.75" thickBot="1" x14ac:dyDescent="0.25">
      <c r="A157" s="599">
        <f>A156+1</f>
        <v>16</v>
      </c>
      <c r="B157" s="1715" t="s">
        <v>170</v>
      </c>
      <c r="C157" s="1716"/>
      <c r="D157" s="71">
        <f>E156+1</f>
        <v>80</v>
      </c>
      <c r="E157" s="73">
        <f>D157+F157-1</f>
        <v>97</v>
      </c>
      <c r="F157" s="73">
        <f>+F158-D157+1</f>
        <v>18</v>
      </c>
      <c r="G157" s="175" t="s">
        <v>140</v>
      </c>
      <c r="H157" s="271"/>
    </row>
    <row r="158" spans="1:8" ht="12.75" thickBot="1" x14ac:dyDescent="0.25">
      <c r="A158" s="177"/>
      <c r="B158" s="2098" t="s">
        <v>171</v>
      </c>
      <c r="C158" s="2099"/>
      <c r="D158" s="360"/>
      <c r="E158" s="361"/>
      <c r="F158" s="202">
        <f>F131</f>
        <v>97</v>
      </c>
      <c r="G158" s="139"/>
      <c r="H158" s="212"/>
    </row>
  </sheetData>
  <mergeCells count="133">
    <mergeCell ref="B157:C157"/>
    <mergeCell ref="B158:C158"/>
    <mergeCell ref="B145:C145"/>
    <mergeCell ref="B148:C148"/>
    <mergeCell ref="B149:C149"/>
    <mergeCell ref="B150:C150"/>
    <mergeCell ref="D150:G150"/>
    <mergeCell ref="B154:C154"/>
    <mergeCell ref="D154:G154"/>
    <mergeCell ref="B136:C136"/>
    <mergeCell ref="D136:G136"/>
    <mergeCell ref="B138:C138"/>
    <mergeCell ref="B139:C139"/>
    <mergeCell ref="D139:G139"/>
    <mergeCell ref="B142:C142"/>
    <mergeCell ref="D142:G142"/>
    <mergeCell ref="B127:C127"/>
    <mergeCell ref="D127:G127"/>
    <mergeCell ref="B130:C130"/>
    <mergeCell ref="B131:C131"/>
    <mergeCell ref="A133:H133"/>
    <mergeCell ref="A134:A135"/>
    <mergeCell ref="B134:C135"/>
    <mergeCell ref="F134:F135"/>
    <mergeCell ref="G134:G135"/>
    <mergeCell ref="H134:H135"/>
    <mergeCell ref="B119:C119"/>
    <mergeCell ref="D119:G119"/>
    <mergeCell ref="B123:C123"/>
    <mergeCell ref="D123:G123"/>
    <mergeCell ref="B126:C126"/>
    <mergeCell ref="D126:G126"/>
    <mergeCell ref="B110:C110"/>
    <mergeCell ref="D110:G110"/>
    <mergeCell ref="B113:C113"/>
    <mergeCell ref="B116:C116"/>
    <mergeCell ref="B117:C117"/>
    <mergeCell ref="B118:C118"/>
    <mergeCell ref="B101:C101"/>
    <mergeCell ref="B102:C102"/>
    <mergeCell ref="B103:C103"/>
    <mergeCell ref="D103:G103"/>
    <mergeCell ref="B106:C106"/>
    <mergeCell ref="B107:C107"/>
    <mergeCell ref="D107:G107"/>
    <mergeCell ref="D91:G91"/>
    <mergeCell ref="B95:C95"/>
    <mergeCell ref="B96:C96"/>
    <mergeCell ref="A98:H98"/>
    <mergeCell ref="A99:A100"/>
    <mergeCell ref="B99:C100"/>
    <mergeCell ref="F99:F100"/>
    <mergeCell ref="G99:G100"/>
    <mergeCell ref="H99:H100"/>
    <mergeCell ref="B83:C83"/>
    <mergeCell ref="D83:G83"/>
    <mergeCell ref="B87:C87"/>
    <mergeCell ref="D87:G87"/>
    <mergeCell ref="B90:C90"/>
    <mergeCell ref="D90:G90"/>
    <mergeCell ref="G74:G75"/>
    <mergeCell ref="H74:H75"/>
    <mergeCell ref="B76:C76"/>
    <mergeCell ref="D76:G76"/>
    <mergeCell ref="B79:C79"/>
    <mergeCell ref="D79:G79"/>
    <mergeCell ref="B70:C70"/>
    <mergeCell ref="B71:C71"/>
    <mergeCell ref="B72:C72"/>
    <mergeCell ref="A74:A75"/>
    <mergeCell ref="B74:C75"/>
    <mergeCell ref="F74:F75"/>
    <mergeCell ref="G63:G64"/>
    <mergeCell ref="H63:H64"/>
    <mergeCell ref="B65:C65"/>
    <mergeCell ref="D65:G65"/>
    <mergeCell ref="B68:C68"/>
    <mergeCell ref="B69:C69"/>
    <mergeCell ref="B59:C59"/>
    <mergeCell ref="B60:C60"/>
    <mergeCell ref="B61:C61"/>
    <mergeCell ref="A63:A64"/>
    <mergeCell ref="B63:C64"/>
    <mergeCell ref="F63:F64"/>
    <mergeCell ref="B47:C47"/>
    <mergeCell ref="D48:G48"/>
    <mergeCell ref="B52:C52"/>
    <mergeCell ref="D52:G52"/>
    <mergeCell ref="B55:C55"/>
    <mergeCell ref="B56:C56"/>
    <mergeCell ref="D56:G56"/>
    <mergeCell ref="B39:C39"/>
    <mergeCell ref="D39:G39"/>
    <mergeCell ref="B42:C42"/>
    <mergeCell ref="B43:C43"/>
    <mergeCell ref="B44:C44"/>
    <mergeCell ref="D44:G44"/>
    <mergeCell ref="B32:C32"/>
    <mergeCell ref="B33:C33"/>
    <mergeCell ref="B34:C34"/>
    <mergeCell ref="D34:E34"/>
    <mergeCell ref="A36:H36"/>
    <mergeCell ref="A37:A38"/>
    <mergeCell ref="B37:C38"/>
    <mergeCell ref="F37:F38"/>
    <mergeCell ref="G37:G38"/>
    <mergeCell ref="H37:H38"/>
    <mergeCell ref="B22:C22"/>
    <mergeCell ref="B23:C23"/>
    <mergeCell ref="D23:G23"/>
    <mergeCell ref="B27:C27"/>
    <mergeCell ref="D27:G27"/>
    <mergeCell ref="B31:C31"/>
    <mergeCell ref="B15:C15"/>
    <mergeCell ref="D15:G15"/>
    <mergeCell ref="B18:C18"/>
    <mergeCell ref="B19:C19"/>
    <mergeCell ref="B20:C20"/>
    <mergeCell ref="B21:C21"/>
    <mergeCell ref="B8:C8"/>
    <mergeCell ref="B9:C9"/>
    <mergeCell ref="B10:C10"/>
    <mergeCell ref="B11:C11"/>
    <mergeCell ref="D11:G11"/>
    <mergeCell ref="B14:C14"/>
    <mergeCell ref="A2:B2"/>
    <mergeCell ref="A3:H3"/>
    <mergeCell ref="A5:H5"/>
    <mergeCell ref="A6:A7"/>
    <mergeCell ref="B6:C7"/>
    <mergeCell ref="F6:F7"/>
    <mergeCell ref="G6:G7"/>
    <mergeCell ref="H6:H7"/>
  </mergeCells>
  <hyperlinks>
    <hyperlink ref="A1" location="INDICE!A1" display="ÍNDICE" xr:uid="{00000000-0004-0000-14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J131"/>
  <sheetViews>
    <sheetView topLeftCell="B78" workbookViewId="0">
      <selection activeCell="F100" sqref="F100"/>
    </sheetView>
  </sheetViews>
  <sheetFormatPr baseColWidth="10" defaultColWidth="11.42578125" defaultRowHeight="12" x14ac:dyDescent="0.2"/>
  <cols>
    <col min="1" max="1" width="6.7109375" style="140" customWidth="1"/>
    <col min="2" max="2" width="13.7109375" style="140" customWidth="1"/>
    <col min="3" max="3" width="30.7109375" style="140" customWidth="1"/>
    <col min="4" max="5" width="10.7109375" style="140" customWidth="1"/>
    <col min="6" max="7" width="10.7109375" style="139" customWidth="1"/>
    <col min="8" max="8" width="42.7109375" style="212" customWidth="1"/>
    <col min="9" max="9" width="11.42578125" style="139"/>
    <col min="10" max="256" width="11.42578125" style="140"/>
    <col min="257" max="257" width="6.7109375" style="140" customWidth="1"/>
    <col min="258" max="258" width="13.7109375" style="140" customWidth="1"/>
    <col min="259" max="259" width="30.7109375" style="140" customWidth="1"/>
    <col min="260" max="263" width="10.7109375" style="140" customWidth="1"/>
    <col min="264" max="264" width="42.7109375" style="140" customWidth="1"/>
    <col min="265" max="512" width="11.42578125" style="140"/>
    <col min="513" max="513" width="6.7109375" style="140" customWidth="1"/>
    <col min="514" max="514" width="13.7109375" style="140" customWidth="1"/>
    <col min="515" max="515" width="30.7109375" style="140" customWidth="1"/>
    <col min="516" max="519" width="10.7109375" style="140" customWidth="1"/>
    <col min="520" max="520" width="42.7109375" style="140" customWidth="1"/>
    <col min="521" max="768" width="11.42578125" style="140"/>
    <col min="769" max="769" width="6.7109375" style="140" customWidth="1"/>
    <col min="770" max="770" width="13.7109375" style="140" customWidth="1"/>
    <col min="771" max="771" width="30.7109375" style="140" customWidth="1"/>
    <col min="772" max="775" width="10.7109375" style="140" customWidth="1"/>
    <col min="776" max="776" width="42.7109375" style="140" customWidth="1"/>
    <col min="777" max="1024" width="11.42578125" style="140"/>
    <col min="1025" max="1025" width="6.7109375" style="140" customWidth="1"/>
    <col min="1026" max="1026" width="13.7109375" style="140" customWidth="1"/>
    <col min="1027" max="1027" width="30.7109375" style="140" customWidth="1"/>
    <col min="1028" max="1031" width="10.7109375" style="140" customWidth="1"/>
    <col min="1032" max="1032" width="42.7109375" style="140" customWidth="1"/>
    <col min="1033" max="1280" width="11.42578125" style="140"/>
    <col min="1281" max="1281" width="6.7109375" style="140" customWidth="1"/>
    <col min="1282" max="1282" width="13.7109375" style="140" customWidth="1"/>
    <col min="1283" max="1283" width="30.7109375" style="140" customWidth="1"/>
    <col min="1284" max="1287" width="10.7109375" style="140" customWidth="1"/>
    <col min="1288" max="1288" width="42.7109375" style="140" customWidth="1"/>
    <col min="1289" max="1536" width="11.42578125" style="140"/>
    <col min="1537" max="1537" width="6.7109375" style="140" customWidth="1"/>
    <col min="1538" max="1538" width="13.7109375" style="140" customWidth="1"/>
    <col min="1539" max="1539" width="30.7109375" style="140" customWidth="1"/>
    <col min="1540" max="1543" width="10.7109375" style="140" customWidth="1"/>
    <col min="1544" max="1544" width="42.7109375" style="140" customWidth="1"/>
    <col min="1545" max="1792" width="11.42578125" style="140"/>
    <col min="1793" max="1793" width="6.7109375" style="140" customWidth="1"/>
    <col min="1794" max="1794" width="13.7109375" style="140" customWidth="1"/>
    <col min="1795" max="1795" width="30.7109375" style="140" customWidth="1"/>
    <col min="1796" max="1799" width="10.7109375" style="140" customWidth="1"/>
    <col min="1800" max="1800" width="42.7109375" style="140" customWidth="1"/>
    <col min="1801" max="2048" width="11.42578125" style="140"/>
    <col min="2049" max="2049" width="6.7109375" style="140" customWidth="1"/>
    <col min="2050" max="2050" width="13.7109375" style="140" customWidth="1"/>
    <col min="2051" max="2051" width="30.7109375" style="140" customWidth="1"/>
    <col min="2052" max="2055" width="10.7109375" style="140" customWidth="1"/>
    <col min="2056" max="2056" width="42.7109375" style="140" customWidth="1"/>
    <col min="2057" max="2304" width="11.42578125" style="140"/>
    <col min="2305" max="2305" width="6.7109375" style="140" customWidth="1"/>
    <col min="2306" max="2306" width="13.7109375" style="140" customWidth="1"/>
    <col min="2307" max="2307" width="30.7109375" style="140" customWidth="1"/>
    <col min="2308" max="2311" width="10.7109375" style="140" customWidth="1"/>
    <col min="2312" max="2312" width="42.7109375" style="140" customWidth="1"/>
    <col min="2313" max="2560" width="11.42578125" style="140"/>
    <col min="2561" max="2561" width="6.7109375" style="140" customWidth="1"/>
    <col min="2562" max="2562" width="13.7109375" style="140" customWidth="1"/>
    <col min="2563" max="2563" width="30.7109375" style="140" customWidth="1"/>
    <col min="2564" max="2567" width="10.7109375" style="140" customWidth="1"/>
    <col min="2568" max="2568" width="42.7109375" style="140" customWidth="1"/>
    <col min="2569" max="2816" width="11.42578125" style="140"/>
    <col min="2817" max="2817" width="6.7109375" style="140" customWidth="1"/>
    <col min="2818" max="2818" width="13.7109375" style="140" customWidth="1"/>
    <col min="2819" max="2819" width="30.7109375" style="140" customWidth="1"/>
    <col min="2820" max="2823" width="10.7109375" style="140" customWidth="1"/>
    <col min="2824" max="2824" width="42.7109375" style="140" customWidth="1"/>
    <col min="2825" max="3072" width="11.42578125" style="140"/>
    <col min="3073" max="3073" width="6.7109375" style="140" customWidth="1"/>
    <col min="3074" max="3074" width="13.7109375" style="140" customWidth="1"/>
    <col min="3075" max="3075" width="30.7109375" style="140" customWidth="1"/>
    <col min="3076" max="3079" width="10.7109375" style="140" customWidth="1"/>
    <col min="3080" max="3080" width="42.7109375" style="140" customWidth="1"/>
    <col min="3081" max="3328" width="11.42578125" style="140"/>
    <col min="3329" max="3329" width="6.7109375" style="140" customWidth="1"/>
    <col min="3330" max="3330" width="13.7109375" style="140" customWidth="1"/>
    <col min="3331" max="3331" width="30.7109375" style="140" customWidth="1"/>
    <col min="3332" max="3335" width="10.7109375" style="140" customWidth="1"/>
    <col min="3336" max="3336" width="42.7109375" style="140" customWidth="1"/>
    <col min="3337" max="3584" width="11.42578125" style="140"/>
    <col min="3585" max="3585" width="6.7109375" style="140" customWidth="1"/>
    <col min="3586" max="3586" width="13.7109375" style="140" customWidth="1"/>
    <col min="3587" max="3587" width="30.7109375" style="140" customWidth="1"/>
    <col min="3588" max="3591" width="10.7109375" style="140" customWidth="1"/>
    <col min="3592" max="3592" width="42.7109375" style="140" customWidth="1"/>
    <col min="3593" max="3840" width="11.42578125" style="140"/>
    <col min="3841" max="3841" width="6.7109375" style="140" customWidth="1"/>
    <col min="3842" max="3842" width="13.7109375" style="140" customWidth="1"/>
    <col min="3843" max="3843" width="30.7109375" style="140" customWidth="1"/>
    <col min="3844" max="3847" width="10.7109375" style="140" customWidth="1"/>
    <col min="3848" max="3848" width="42.7109375" style="140" customWidth="1"/>
    <col min="3849" max="4096" width="11.42578125" style="140"/>
    <col min="4097" max="4097" width="6.7109375" style="140" customWidth="1"/>
    <col min="4098" max="4098" width="13.7109375" style="140" customWidth="1"/>
    <col min="4099" max="4099" width="30.7109375" style="140" customWidth="1"/>
    <col min="4100" max="4103" width="10.7109375" style="140" customWidth="1"/>
    <col min="4104" max="4104" width="42.7109375" style="140" customWidth="1"/>
    <col min="4105" max="4352" width="11.42578125" style="140"/>
    <col min="4353" max="4353" width="6.7109375" style="140" customWidth="1"/>
    <col min="4354" max="4354" width="13.7109375" style="140" customWidth="1"/>
    <col min="4355" max="4355" width="30.7109375" style="140" customWidth="1"/>
    <col min="4356" max="4359" width="10.7109375" style="140" customWidth="1"/>
    <col min="4360" max="4360" width="42.7109375" style="140" customWidth="1"/>
    <col min="4361" max="4608" width="11.42578125" style="140"/>
    <col min="4609" max="4609" width="6.7109375" style="140" customWidth="1"/>
    <col min="4610" max="4610" width="13.7109375" style="140" customWidth="1"/>
    <col min="4611" max="4611" width="30.7109375" style="140" customWidth="1"/>
    <col min="4612" max="4615" width="10.7109375" style="140" customWidth="1"/>
    <col min="4616" max="4616" width="42.7109375" style="140" customWidth="1"/>
    <col min="4617" max="4864" width="11.42578125" style="140"/>
    <col min="4865" max="4865" width="6.7109375" style="140" customWidth="1"/>
    <col min="4866" max="4866" width="13.7109375" style="140" customWidth="1"/>
    <col min="4867" max="4867" width="30.7109375" style="140" customWidth="1"/>
    <col min="4868" max="4871" width="10.7109375" style="140" customWidth="1"/>
    <col min="4872" max="4872" width="42.7109375" style="140" customWidth="1"/>
    <col min="4873" max="5120" width="11.42578125" style="140"/>
    <col min="5121" max="5121" width="6.7109375" style="140" customWidth="1"/>
    <col min="5122" max="5122" width="13.7109375" style="140" customWidth="1"/>
    <col min="5123" max="5123" width="30.7109375" style="140" customWidth="1"/>
    <col min="5124" max="5127" width="10.7109375" style="140" customWidth="1"/>
    <col min="5128" max="5128" width="42.7109375" style="140" customWidth="1"/>
    <col min="5129" max="5376" width="11.42578125" style="140"/>
    <col min="5377" max="5377" width="6.7109375" style="140" customWidth="1"/>
    <col min="5378" max="5378" width="13.7109375" style="140" customWidth="1"/>
    <col min="5379" max="5379" width="30.7109375" style="140" customWidth="1"/>
    <col min="5380" max="5383" width="10.7109375" style="140" customWidth="1"/>
    <col min="5384" max="5384" width="42.7109375" style="140" customWidth="1"/>
    <col min="5385" max="5632" width="11.42578125" style="140"/>
    <col min="5633" max="5633" width="6.7109375" style="140" customWidth="1"/>
    <col min="5634" max="5634" width="13.7109375" style="140" customWidth="1"/>
    <col min="5635" max="5635" width="30.7109375" style="140" customWidth="1"/>
    <col min="5636" max="5639" width="10.7109375" style="140" customWidth="1"/>
    <col min="5640" max="5640" width="42.7109375" style="140" customWidth="1"/>
    <col min="5641" max="5888" width="11.42578125" style="140"/>
    <col min="5889" max="5889" width="6.7109375" style="140" customWidth="1"/>
    <col min="5890" max="5890" width="13.7109375" style="140" customWidth="1"/>
    <col min="5891" max="5891" width="30.7109375" style="140" customWidth="1"/>
    <col min="5892" max="5895" width="10.7109375" style="140" customWidth="1"/>
    <col min="5896" max="5896" width="42.7109375" style="140" customWidth="1"/>
    <col min="5897" max="6144" width="11.42578125" style="140"/>
    <col min="6145" max="6145" width="6.7109375" style="140" customWidth="1"/>
    <col min="6146" max="6146" width="13.7109375" style="140" customWidth="1"/>
    <col min="6147" max="6147" width="30.7109375" style="140" customWidth="1"/>
    <col min="6148" max="6151" width="10.7109375" style="140" customWidth="1"/>
    <col min="6152" max="6152" width="42.7109375" style="140" customWidth="1"/>
    <col min="6153" max="6400" width="11.42578125" style="140"/>
    <col min="6401" max="6401" width="6.7109375" style="140" customWidth="1"/>
    <col min="6402" max="6402" width="13.7109375" style="140" customWidth="1"/>
    <col min="6403" max="6403" width="30.7109375" style="140" customWidth="1"/>
    <col min="6404" max="6407" width="10.7109375" style="140" customWidth="1"/>
    <col min="6408" max="6408" width="42.7109375" style="140" customWidth="1"/>
    <col min="6409" max="6656" width="11.42578125" style="140"/>
    <col min="6657" max="6657" width="6.7109375" style="140" customWidth="1"/>
    <col min="6658" max="6658" width="13.7109375" style="140" customWidth="1"/>
    <col min="6659" max="6659" width="30.7109375" style="140" customWidth="1"/>
    <col min="6660" max="6663" width="10.7109375" style="140" customWidth="1"/>
    <col min="6664" max="6664" width="42.7109375" style="140" customWidth="1"/>
    <col min="6665" max="6912" width="11.42578125" style="140"/>
    <col min="6913" max="6913" width="6.7109375" style="140" customWidth="1"/>
    <col min="6914" max="6914" width="13.7109375" style="140" customWidth="1"/>
    <col min="6915" max="6915" width="30.7109375" style="140" customWidth="1"/>
    <col min="6916" max="6919" width="10.7109375" style="140" customWidth="1"/>
    <col min="6920" max="6920" width="42.7109375" style="140" customWidth="1"/>
    <col min="6921" max="7168" width="11.42578125" style="140"/>
    <col min="7169" max="7169" width="6.7109375" style="140" customWidth="1"/>
    <col min="7170" max="7170" width="13.7109375" style="140" customWidth="1"/>
    <col min="7171" max="7171" width="30.7109375" style="140" customWidth="1"/>
    <col min="7172" max="7175" width="10.7109375" style="140" customWidth="1"/>
    <col min="7176" max="7176" width="42.7109375" style="140" customWidth="1"/>
    <col min="7177" max="7424" width="11.42578125" style="140"/>
    <col min="7425" max="7425" width="6.7109375" style="140" customWidth="1"/>
    <col min="7426" max="7426" width="13.7109375" style="140" customWidth="1"/>
    <col min="7427" max="7427" width="30.7109375" style="140" customWidth="1"/>
    <col min="7428" max="7431" width="10.7109375" style="140" customWidth="1"/>
    <col min="7432" max="7432" width="42.7109375" style="140" customWidth="1"/>
    <col min="7433" max="7680" width="11.42578125" style="140"/>
    <col min="7681" max="7681" width="6.7109375" style="140" customWidth="1"/>
    <col min="7682" max="7682" width="13.7109375" style="140" customWidth="1"/>
    <col min="7683" max="7683" width="30.7109375" style="140" customWidth="1"/>
    <col min="7684" max="7687" width="10.7109375" style="140" customWidth="1"/>
    <col min="7688" max="7688" width="42.7109375" style="140" customWidth="1"/>
    <col min="7689" max="7936" width="11.42578125" style="140"/>
    <col min="7937" max="7937" width="6.7109375" style="140" customWidth="1"/>
    <col min="7938" max="7938" width="13.7109375" style="140" customWidth="1"/>
    <col min="7939" max="7939" width="30.7109375" style="140" customWidth="1"/>
    <col min="7940" max="7943" width="10.7109375" style="140" customWidth="1"/>
    <col min="7944" max="7944" width="42.7109375" style="140" customWidth="1"/>
    <col min="7945" max="8192" width="11.42578125" style="140"/>
    <col min="8193" max="8193" width="6.7109375" style="140" customWidth="1"/>
    <col min="8194" max="8194" width="13.7109375" style="140" customWidth="1"/>
    <col min="8195" max="8195" width="30.7109375" style="140" customWidth="1"/>
    <col min="8196" max="8199" width="10.7109375" style="140" customWidth="1"/>
    <col min="8200" max="8200" width="42.7109375" style="140" customWidth="1"/>
    <col min="8201" max="8448" width="11.42578125" style="140"/>
    <col min="8449" max="8449" width="6.7109375" style="140" customWidth="1"/>
    <col min="8450" max="8450" width="13.7109375" style="140" customWidth="1"/>
    <col min="8451" max="8451" width="30.7109375" style="140" customWidth="1"/>
    <col min="8452" max="8455" width="10.7109375" style="140" customWidth="1"/>
    <col min="8456" max="8456" width="42.7109375" style="140" customWidth="1"/>
    <col min="8457" max="8704" width="11.42578125" style="140"/>
    <col min="8705" max="8705" width="6.7109375" style="140" customWidth="1"/>
    <col min="8706" max="8706" width="13.7109375" style="140" customWidth="1"/>
    <col min="8707" max="8707" width="30.7109375" style="140" customWidth="1"/>
    <col min="8708" max="8711" width="10.7109375" style="140" customWidth="1"/>
    <col min="8712" max="8712" width="42.7109375" style="140" customWidth="1"/>
    <col min="8713" max="8960" width="11.42578125" style="140"/>
    <col min="8961" max="8961" width="6.7109375" style="140" customWidth="1"/>
    <col min="8962" max="8962" width="13.7109375" style="140" customWidth="1"/>
    <col min="8963" max="8963" width="30.7109375" style="140" customWidth="1"/>
    <col min="8964" max="8967" width="10.7109375" style="140" customWidth="1"/>
    <col min="8968" max="8968" width="42.7109375" style="140" customWidth="1"/>
    <col min="8969" max="9216" width="11.42578125" style="140"/>
    <col min="9217" max="9217" width="6.7109375" style="140" customWidth="1"/>
    <col min="9218" max="9218" width="13.7109375" style="140" customWidth="1"/>
    <col min="9219" max="9219" width="30.7109375" style="140" customWidth="1"/>
    <col min="9220" max="9223" width="10.7109375" style="140" customWidth="1"/>
    <col min="9224" max="9224" width="42.7109375" style="140" customWidth="1"/>
    <col min="9225" max="9472" width="11.42578125" style="140"/>
    <col min="9473" max="9473" width="6.7109375" style="140" customWidth="1"/>
    <col min="9474" max="9474" width="13.7109375" style="140" customWidth="1"/>
    <col min="9475" max="9475" width="30.7109375" style="140" customWidth="1"/>
    <col min="9476" max="9479" width="10.7109375" style="140" customWidth="1"/>
    <col min="9480" max="9480" width="42.7109375" style="140" customWidth="1"/>
    <col min="9481" max="9728" width="11.42578125" style="140"/>
    <col min="9729" max="9729" width="6.7109375" style="140" customWidth="1"/>
    <col min="9730" max="9730" width="13.7109375" style="140" customWidth="1"/>
    <col min="9731" max="9731" width="30.7109375" style="140" customWidth="1"/>
    <col min="9732" max="9735" width="10.7109375" style="140" customWidth="1"/>
    <col min="9736" max="9736" width="42.7109375" style="140" customWidth="1"/>
    <col min="9737" max="9984" width="11.42578125" style="140"/>
    <col min="9985" max="9985" width="6.7109375" style="140" customWidth="1"/>
    <col min="9986" max="9986" width="13.7109375" style="140" customWidth="1"/>
    <col min="9987" max="9987" width="30.7109375" style="140" customWidth="1"/>
    <col min="9988" max="9991" width="10.7109375" style="140" customWidth="1"/>
    <col min="9992" max="9992" width="42.7109375" style="140" customWidth="1"/>
    <col min="9993" max="10240" width="11.42578125" style="140"/>
    <col min="10241" max="10241" width="6.7109375" style="140" customWidth="1"/>
    <col min="10242" max="10242" width="13.7109375" style="140" customWidth="1"/>
    <col min="10243" max="10243" width="30.7109375" style="140" customWidth="1"/>
    <col min="10244" max="10247" width="10.7109375" style="140" customWidth="1"/>
    <col min="10248" max="10248" width="42.7109375" style="140" customWidth="1"/>
    <col min="10249" max="10496" width="11.42578125" style="140"/>
    <col min="10497" max="10497" width="6.7109375" style="140" customWidth="1"/>
    <col min="10498" max="10498" width="13.7109375" style="140" customWidth="1"/>
    <col min="10499" max="10499" width="30.7109375" style="140" customWidth="1"/>
    <col min="10500" max="10503" width="10.7109375" style="140" customWidth="1"/>
    <col min="10504" max="10504" width="42.7109375" style="140" customWidth="1"/>
    <col min="10505" max="10752" width="11.42578125" style="140"/>
    <col min="10753" max="10753" width="6.7109375" style="140" customWidth="1"/>
    <col min="10754" max="10754" width="13.7109375" style="140" customWidth="1"/>
    <col min="10755" max="10755" width="30.7109375" style="140" customWidth="1"/>
    <col min="10756" max="10759" width="10.7109375" style="140" customWidth="1"/>
    <col min="10760" max="10760" width="42.7109375" style="140" customWidth="1"/>
    <col min="10761" max="11008" width="11.42578125" style="140"/>
    <col min="11009" max="11009" width="6.7109375" style="140" customWidth="1"/>
    <col min="11010" max="11010" width="13.7109375" style="140" customWidth="1"/>
    <col min="11011" max="11011" width="30.7109375" style="140" customWidth="1"/>
    <col min="11012" max="11015" width="10.7109375" style="140" customWidth="1"/>
    <col min="11016" max="11016" width="42.7109375" style="140" customWidth="1"/>
    <col min="11017" max="11264" width="11.42578125" style="140"/>
    <col min="11265" max="11265" width="6.7109375" style="140" customWidth="1"/>
    <col min="11266" max="11266" width="13.7109375" style="140" customWidth="1"/>
    <col min="11267" max="11267" width="30.7109375" style="140" customWidth="1"/>
    <col min="11268" max="11271" width="10.7109375" style="140" customWidth="1"/>
    <col min="11272" max="11272" width="42.7109375" style="140" customWidth="1"/>
    <col min="11273" max="11520" width="11.42578125" style="140"/>
    <col min="11521" max="11521" width="6.7109375" style="140" customWidth="1"/>
    <col min="11522" max="11522" width="13.7109375" style="140" customWidth="1"/>
    <col min="11523" max="11523" width="30.7109375" style="140" customWidth="1"/>
    <col min="11524" max="11527" width="10.7109375" style="140" customWidth="1"/>
    <col min="11528" max="11528" width="42.7109375" style="140" customWidth="1"/>
    <col min="11529" max="11776" width="11.42578125" style="140"/>
    <col min="11777" max="11777" width="6.7109375" style="140" customWidth="1"/>
    <col min="11778" max="11778" width="13.7109375" style="140" customWidth="1"/>
    <col min="11779" max="11779" width="30.7109375" style="140" customWidth="1"/>
    <col min="11780" max="11783" width="10.7109375" style="140" customWidth="1"/>
    <col min="11784" max="11784" width="42.7109375" style="140" customWidth="1"/>
    <col min="11785" max="12032" width="11.42578125" style="140"/>
    <col min="12033" max="12033" width="6.7109375" style="140" customWidth="1"/>
    <col min="12034" max="12034" width="13.7109375" style="140" customWidth="1"/>
    <col min="12035" max="12035" width="30.7109375" style="140" customWidth="1"/>
    <col min="12036" max="12039" width="10.7109375" style="140" customWidth="1"/>
    <col min="12040" max="12040" width="42.7109375" style="140" customWidth="1"/>
    <col min="12041" max="12288" width="11.42578125" style="140"/>
    <col min="12289" max="12289" width="6.7109375" style="140" customWidth="1"/>
    <col min="12290" max="12290" width="13.7109375" style="140" customWidth="1"/>
    <col min="12291" max="12291" width="30.7109375" style="140" customWidth="1"/>
    <col min="12292" max="12295" width="10.7109375" style="140" customWidth="1"/>
    <col min="12296" max="12296" width="42.7109375" style="140" customWidth="1"/>
    <col min="12297" max="12544" width="11.42578125" style="140"/>
    <col min="12545" max="12545" width="6.7109375" style="140" customWidth="1"/>
    <col min="12546" max="12546" width="13.7109375" style="140" customWidth="1"/>
    <col min="12547" max="12547" width="30.7109375" style="140" customWidth="1"/>
    <col min="12548" max="12551" width="10.7109375" style="140" customWidth="1"/>
    <col min="12552" max="12552" width="42.7109375" style="140" customWidth="1"/>
    <col min="12553" max="12800" width="11.42578125" style="140"/>
    <col min="12801" max="12801" width="6.7109375" style="140" customWidth="1"/>
    <col min="12802" max="12802" width="13.7109375" style="140" customWidth="1"/>
    <col min="12803" max="12803" width="30.7109375" style="140" customWidth="1"/>
    <col min="12804" max="12807" width="10.7109375" style="140" customWidth="1"/>
    <col min="12808" max="12808" width="42.7109375" style="140" customWidth="1"/>
    <col min="12809" max="13056" width="11.42578125" style="140"/>
    <col min="13057" max="13057" width="6.7109375" style="140" customWidth="1"/>
    <col min="13058" max="13058" width="13.7109375" style="140" customWidth="1"/>
    <col min="13059" max="13059" width="30.7109375" style="140" customWidth="1"/>
    <col min="13060" max="13063" width="10.7109375" style="140" customWidth="1"/>
    <col min="13064" max="13064" width="42.7109375" style="140" customWidth="1"/>
    <col min="13065" max="13312" width="11.42578125" style="140"/>
    <col min="13313" max="13313" width="6.7109375" style="140" customWidth="1"/>
    <col min="13314" max="13314" width="13.7109375" style="140" customWidth="1"/>
    <col min="13315" max="13315" width="30.7109375" style="140" customWidth="1"/>
    <col min="13316" max="13319" width="10.7109375" style="140" customWidth="1"/>
    <col min="13320" max="13320" width="42.7109375" style="140" customWidth="1"/>
    <col min="13321" max="13568" width="11.42578125" style="140"/>
    <col min="13569" max="13569" width="6.7109375" style="140" customWidth="1"/>
    <col min="13570" max="13570" width="13.7109375" style="140" customWidth="1"/>
    <col min="13571" max="13571" width="30.7109375" style="140" customWidth="1"/>
    <col min="13572" max="13575" width="10.7109375" style="140" customWidth="1"/>
    <col min="13576" max="13576" width="42.7109375" style="140" customWidth="1"/>
    <col min="13577" max="13824" width="11.42578125" style="140"/>
    <col min="13825" max="13825" width="6.7109375" style="140" customWidth="1"/>
    <col min="13826" max="13826" width="13.7109375" style="140" customWidth="1"/>
    <col min="13827" max="13827" width="30.7109375" style="140" customWidth="1"/>
    <col min="13828" max="13831" width="10.7109375" style="140" customWidth="1"/>
    <col min="13832" max="13832" width="42.7109375" style="140" customWidth="1"/>
    <col min="13833" max="14080" width="11.42578125" style="140"/>
    <col min="14081" max="14081" width="6.7109375" style="140" customWidth="1"/>
    <col min="14082" max="14082" width="13.7109375" style="140" customWidth="1"/>
    <col min="14083" max="14083" width="30.7109375" style="140" customWidth="1"/>
    <col min="14084" max="14087" width="10.7109375" style="140" customWidth="1"/>
    <col min="14088" max="14088" width="42.7109375" style="140" customWidth="1"/>
    <col min="14089" max="14336" width="11.42578125" style="140"/>
    <col min="14337" max="14337" width="6.7109375" style="140" customWidth="1"/>
    <col min="14338" max="14338" width="13.7109375" style="140" customWidth="1"/>
    <col min="14339" max="14339" width="30.7109375" style="140" customWidth="1"/>
    <col min="14340" max="14343" width="10.7109375" style="140" customWidth="1"/>
    <col min="14344" max="14344" width="42.7109375" style="140" customWidth="1"/>
    <col min="14345" max="14592" width="11.42578125" style="140"/>
    <col min="14593" max="14593" width="6.7109375" style="140" customWidth="1"/>
    <col min="14594" max="14594" width="13.7109375" style="140" customWidth="1"/>
    <col min="14595" max="14595" width="30.7109375" style="140" customWidth="1"/>
    <col min="14596" max="14599" width="10.7109375" style="140" customWidth="1"/>
    <col min="14600" max="14600" width="42.7109375" style="140" customWidth="1"/>
    <col min="14601" max="14848" width="11.42578125" style="140"/>
    <col min="14849" max="14849" width="6.7109375" style="140" customWidth="1"/>
    <col min="14850" max="14850" width="13.7109375" style="140" customWidth="1"/>
    <col min="14851" max="14851" width="30.7109375" style="140" customWidth="1"/>
    <col min="14852" max="14855" width="10.7109375" style="140" customWidth="1"/>
    <col min="14856" max="14856" width="42.7109375" style="140" customWidth="1"/>
    <col min="14857" max="15104" width="11.42578125" style="140"/>
    <col min="15105" max="15105" width="6.7109375" style="140" customWidth="1"/>
    <col min="15106" max="15106" width="13.7109375" style="140" customWidth="1"/>
    <col min="15107" max="15107" width="30.7109375" style="140" customWidth="1"/>
    <col min="15108" max="15111" width="10.7109375" style="140" customWidth="1"/>
    <col min="15112" max="15112" width="42.7109375" style="140" customWidth="1"/>
    <col min="15113" max="15360" width="11.42578125" style="140"/>
    <col min="15361" max="15361" width="6.7109375" style="140" customWidth="1"/>
    <col min="15362" max="15362" width="13.7109375" style="140" customWidth="1"/>
    <col min="15363" max="15363" width="30.7109375" style="140" customWidth="1"/>
    <col min="15364" max="15367" width="10.7109375" style="140" customWidth="1"/>
    <col min="15368" max="15368" width="42.7109375" style="140" customWidth="1"/>
    <col min="15369" max="15616" width="11.42578125" style="140"/>
    <col min="15617" max="15617" width="6.7109375" style="140" customWidth="1"/>
    <col min="15618" max="15618" width="13.7109375" style="140" customWidth="1"/>
    <col min="15619" max="15619" width="30.7109375" style="140" customWidth="1"/>
    <col min="15620" max="15623" width="10.7109375" style="140" customWidth="1"/>
    <col min="15624" max="15624" width="42.7109375" style="140" customWidth="1"/>
    <col min="15625" max="15872" width="11.42578125" style="140"/>
    <col min="15873" max="15873" width="6.7109375" style="140" customWidth="1"/>
    <col min="15874" max="15874" width="13.7109375" style="140" customWidth="1"/>
    <col min="15875" max="15875" width="30.7109375" style="140" customWidth="1"/>
    <col min="15876" max="15879" width="10.7109375" style="140" customWidth="1"/>
    <col min="15880" max="15880" width="42.7109375" style="140" customWidth="1"/>
    <col min="15881" max="16128" width="11.42578125" style="140"/>
    <col min="16129" max="16129" width="6.7109375" style="140" customWidth="1"/>
    <col min="16130" max="16130" width="13.7109375" style="140" customWidth="1"/>
    <col min="16131" max="16131" width="30.7109375" style="140" customWidth="1"/>
    <col min="16132" max="16135" width="10.7109375" style="140" customWidth="1"/>
    <col min="16136" max="16136" width="42.7109375" style="140" customWidth="1"/>
    <col min="16137" max="16384" width="11.42578125" style="140"/>
  </cols>
  <sheetData>
    <row r="1" spans="1:8" s="31" customFormat="1" ht="18" customHeight="1" thickBot="1" x14ac:dyDescent="0.25">
      <c r="A1" s="16" t="s">
        <v>100</v>
      </c>
    </row>
    <row r="2" spans="1:8" s="31" customFormat="1" ht="18" customHeight="1" thickBot="1" x14ac:dyDescent="0.25">
      <c r="A2" s="1615" t="s">
        <v>752</v>
      </c>
      <c r="B2" s="1616"/>
      <c r="F2" s="34"/>
      <c r="G2" s="34"/>
    </row>
    <row r="3" spans="1:8" s="31" customFormat="1" ht="18" customHeight="1" thickBot="1" x14ac:dyDescent="0.25">
      <c r="A3" s="1617" t="s">
        <v>753</v>
      </c>
      <c r="B3" s="1618"/>
      <c r="C3" s="1618"/>
      <c r="D3" s="1618"/>
      <c r="E3" s="1618"/>
      <c r="F3" s="1618"/>
      <c r="G3" s="1618"/>
      <c r="H3" s="1619"/>
    </row>
    <row r="4" spans="1:8" s="31" customFormat="1" ht="18" customHeight="1" thickBot="1" x14ac:dyDescent="0.25"/>
    <row r="5" spans="1:8" customFormat="1" ht="15.75" thickBot="1" x14ac:dyDescent="0.3">
      <c r="A5" s="1569" t="s">
        <v>119</v>
      </c>
      <c r="B5" s="1571"/>
      <c r="C5" s="1571"/>
      <c r="D5" s="1571"/>
      <c r="E5" s="1571"/>
      <c r="F5" s="1571"/>
      <c r="G5" s="1571"/>
      <c r="H5" s="1570"/>
    </row>
    <row r="6" spans="1:8" customFormat="1" ht="15.75" thickBot="1" x14ac:dyDescent="0.3">
      <c r="A6" s="1572" t="s">
        <v>120</v>
      </c>
      <c r="B6" s="1574" t="s">
        <v>121</v>
      </c>
      <c r="C6" s="1575"/>
      <c r="D6" s="40" t="s">
        <v>122</v>
      </c>
      <c r="E6" s="41"/>
      <c r="F6" s="1572" t="s">
        <v>123</v>
      </c>
      <c r="G6" s="1572" t="s">
        <v>124</v>
      </c>
      <c r="H6" s="1572" t="s">
        <v>125</v>
      </c>
    </row>
    <row r="7" spans="1:8" customFormat="1" ht="15.75" thickBot="1" x14ac:dyDescent="0.3">
      <c r="A7" s="1580"/>
      <c r="B7" s="1605"/>
      <c r="C7" s="1606"/>
      <c r="D7" s="44" t="s">
        <v>126</v>
      </c>
      <c r="E7" s="44" t="s">
        <v>127</v>
      </c>
      <c r="F7" s="1580"/>
      <c r="G7" s="1580"/>
      <c r="H7" s="1573"/>
    </row>
    <row r="8" spans="1:8" s="181" customFormat="1" x14ac:dyDescent="0.2">
      <c r="A8" s="160">
        <v>1</v>
      </c>
      <c r="B8" s="1610" t="s">
        <v>128</v>
      </c>
      <c r="C8" s="1761"/>
      <c r="D8" s="584">
        <v>1</v>
      </c>
      <c r="E8" s="163">
        <f>D8+F8-1</f>
        <v>1</v>
      </c>
      <c r="F8" s="163">
        <v>1</v>
      </c>
      <c r="G8" s="164" t="s">
        <v>129</v>
      </c>
      <c r="H8" s="236" t="s">
        <v>130</v>
      </c>
    </row>
    <row r="9" spans="1:8" s="181" customFormat="1" x14ac:dyDescent="0.2">
      <c r="A9" s="135">
        <f>A8+1</f>
        <v>2</v>
      </c>
      <c r="B9" s="1590" t="s">
        <v>131</v>
      </c>
      <c r="C9" s="1591"/>
      <c r="D9" s="213">
        <f>E8+1</f>
        <v>2</v>
      </c>
      <c r="E9" s="66">
        <f>D9+F9-1</f>
        <v>5</v>
      </c>
      <c r="F9" s="66">
        <v>4</v>
      </c>
      <c r="G9" s="86" t="s">
        <v>129</v>
      </c>
      <c r="H9" s="54" t="s">
        <v>132</v>
      </c>
    </row>
    <row r="10" spans="1:8" s="181" customFormat="1" x14ac:dyDescent="0.2">
      <c r="A10" s="135">
        <f>A9+1</f>
        <v>3</v>
      </c>
      <c r="B10" s="1590" t="s">
        <v>133</v>
      </c>
      <c r="C10" s="1591"/>
      <c r="D10" s="213">
        <f>E9+1</f>
        <v>6</v>
      </c>
      <c r="E10" s="66">
        <f>D10+F10-1</f>
        <v>9</v>
      </c>
      <c r="F10" s="66">
        <v>4</v>
      </c>
      <c r="G10" s="86" t="s">
        <v>129</v>
      </c>
      <c r="H10" s="151" t="s">
        <v>754</v>
      </c>
    </row>
    <row r="11" spans="1:8" s="181" customFormat="1" ht="36" x14ac:dyDescent="0.2">
      <c r="A11" s="132"/>
      <c r="B11" s="1909" t="s">
        <v>135</v>
      </c>
      <c r="C11" s="1910"/>
      <c r="D11" s="1613"/>
      <c r="E11" s="1613"/>
      <c r="F11" s="1613"/>
      <c r="G11" s="1614"/>
      <c r="H11" s="168" t="s">
        <v>136</v>
      </c>
    </row>
    <row r="12" spans="1:8" s="181" customFormat="1" x14ac:dyDescent="0.2">
      <c r="A12" s="135">
        <f>A10+1</f>
        <v>4</v>
      </c>
      <c r="B12" s="169"/>
      <c r="C12" s="134" t="s">
        <v>137</v>
      </c>
      <c r="D12" s="213">
        <f>E10+1</f>
        <v>10</v>
      </c>
      <c r="E12" s="66">
        <f>D12+F12-1</f>
        <v>17</v>
      </c>
      <c r="F12" s="66">
        <v>8</v>
      </c>
      <c r="G12" s="86" t="s">
        <v>129</v>
      </c>
      <c r="H12" s="150" t="s">
        <v>540</v>
      </c>
    </row>
    <row r="13" spans="1:8" s="181" customFormat="1" x14ac:dyDescent="0.2">
      <c r="A13" s="135">
        <f>A12+1</f>
        <v>5</v>
      </c>
      <c r="B13" s="169"/>
      <c r="C13" s="134" t="s">
        <v>139</v>
      </c>
      <c r="D13" s="213">
        <f>E12+1</f>
        <v>18</v>
      </c>
      <c r="E13" s="66">
        <f>D13+F13-1</f>
        <v>18</v>
      </c>
      <c r="F13" s="66">
        <v>1</v>
      </c>
      <c r="G13" s="86" t="s">
        <v>140</v>
      </c>
      <c r="H13" s="150" t="s">
        <v>541</v>
      </c>
    </row>
    <row r="14" spans="1:8" s="181" customFormat="1" x14ac:dyDescent="0.2">
      <c r="A14" s="135">
        <f>A13+1</f>
        <v>6</v>
      </c>
      <c r="B14" s="1594" t="s">
        <v>142</v>
      </c>
      <c r="C14" s="1595"/>
      <c r="D14" s="213">
        <f>E13+1</f>
        <v>19</v>
      </c>
      <c r="E14" s="66">
        <f>D14+F14-1</f>
        <v>25</v>
      </c>
      <c r="F14" s="66">
        <v>7</v>
      </c>
      <c r="G14" s="86" t="s">
        <v>129</v>
      </c>
      <c r="H14" s="150" t="s">
        <v>138</v>
      </c>
    </row>
    <row r="15" spans="1:8" s="181" customFormat="1" x14ac:dyDescent="0.2">
      <c r="A15" s="132"/>
      <c r="B15" s="1561" t="s">
        <v>143</v>
      </c>
      <c r="C15" s="1562"/>
      <c r="D15" s="1588"/>
      <c r="E15" s="1588"/>
      <c r="F15" s="1588"/>
      <c r="G15" s="1589"/>
      <c r="H15" s="264"/>
    </row>
    <row r="16" spans="1:8" s="181" customFormat="1" x14ac:dyDescent="0.2">
      <c r="A16" s="135">
        <f>A14+1</f>
        <v>7</v>
      </c>
      <c r="B16" s="141"/>
      <c r="C16" s="185" t="s">
        <v>144</v>
      </c>
      <c r="D16" s="213">
        <f>E14+1</f>
        <v>26</v>
      </c>
      <c r="E16" s="66">
        <f t="shared" ref="E16:E22" si="0">D16+F16-1</f>
        <v>27</v>
      </c>
      <c r="F16" s="66">
        <v>2</v>
      </c>
      <c r="G16" s="86" t="s">
        <v>140</v>
      </c>
      <c r="H16" s="150" t="s">
        <v>145</v>
      </c>
    </row>
    <row r="17" spans="1:8" s="181" customFormat="1" x14ac:dyDescent="0.2">
      <c r="A17" s="135">
        <f t="shared" ref="A17:A22" si="1">A16+1</f>
        <v>8</v>
      </c>
      <c r="B17" s="141"/>
      <c r="C17" s="134" t="s">
        <v>146</v>
      </c>
      <c r="D17" s="213">
        <f t="shared" ref="D17:D22" si="2">E16+1</f>
        <v>28</v>
      </c>
      <c r="E17" s="66">
        <f t="shared" si="0"/>
        <v>31</v>
      </c>
      <c r="F17" s="66">
        <v>4</v>
      </c>
      <c r="G17" s="86" t="s">
        <v>129</v>
      </c>
      <c r="H17" s="150" t="s">
        <v>147</v>
      </c>
    </row>
    <row r="18" spans="1:8" s="181" customFormat="1" x14ac:dyDescent="0.2">
      <c r="A18" s="135">
        <f t="shared" si="1"/>
        <v>9</v>
      </c>
      <c r="B18" s="1590" t="s">
        <v>148</v>
      </c>
      <c r="C18" s="1591"/>
      <c r="D18" s="213">
        <f t="shared" si="2"/>
        <v>32</v>
      </c>
      <c r="E18" s="66">
        <f t="shared" si="0"/>
        <v>41</v>
      </c>
      <c r="F18" s="66">
        <v>10</v>
      </c>
      <c r="G18" s="86" t="s">
        <v>129</v>
      </c>
      <c r="H18" s="150" t="s">
        <v>149</v>
      </c>
    </row>
    <row r="19" spans="1:8" s="181" customFormat="1" x14ac:dyDescent="0.2">
      <c r="A19" s="135">
        <f t="shared" si="1"/>
        <v>10</v>
      </c>
      <c r="B19" s="1590" t="s">
        <v>150</v>
      </c>
      <c r="C19" s="1591"/>
      <c r="D19" s="213">
        <f t="shared" si="2"/>
        <v>42</v>
      </c>
      <c r="E19" s="66">
        <f t="shared" si="0"/>
        <v>51</v>
      </c>
      <c r="F19" s="66">
        <v>10</v>
      </c>
      <c r="G19" s="86" t="s">
        <v>129</v>
      </c>
      <c r="H19" s="151" t="s">
        <v>151</v>
      </c>
    </row>
    <row r="20" spans="1:8" s="181" customFormat="1" x14ac:dyDescent="0.2">
      <c r="A20" s="135">
        <f t="shared" si="1"/>
        <v>11</v>
      </c>
      <c r="B20" s="1590" t="s">
        <v>152</v>
      </c>
      <c r="C20" s="1591"/>
      <c r="D20" s="213">
        <f t="shared" si="2"/>
        <v>52</v>
      </c>
      <c r="E20" s="66">
        <f t="shared" si="0"/>
        <v>52</v>
      </c>
      <c r="F20" s="66">
        <v>1</v>
      </c>
      <c r="G20" s="86" t="s">
        <v>140</v>
      </c>
      <c r="H20" s="150" t="s">
        <v>98</v>
      </c>
    </row>
    <row r="21" spans="1:8" s="181" customFormat="1" x14ac:dyDescent="0.2">
      <c r="A21" s="135">
        <f t="shared" si="1"/>
        <v>12</v>
      </c>
      <c r="B21" s="1590" t="s">
        <v>153</v>
      </c>
      <c r="C21" s="1591"/>
      <c r="D21" s="213">
        <f t="shared" si="2"/>
        <v>53</v>
      </c>
      <c r="E21" s="66">
        <f t="shared" si="0"/>
        <v>53</v>
      </c>
      <c r="F21" s="66">
        <v>1</v>
      </c>
      <c r="G21" s="86" t="s">
        <v>140</v>
      </c>
      <c r="H21" s="150" t="s">
        <v>154</v>
      </c>
    </row>
    <row r="22" spans="1:8" s="181" customFormat="1" x14ac:dyDescent="0.2">
      <c r="A22" s="135">
        <f t="shared" si="1"/>
        <v>13</v>
      </c>
      <c r="B22" s="1590" t="s">
        <v>155</v>
      </c>
      <c r="C22" s="1591"/>
      <c r="D22" s="213">
        <f t="shared" si="2"/>
        <v>54</v>
      </c>
      <c r="E22" s="66">
        <f t="shared" si="0"/>
        <v>60</v>
      </c>
      <c r="F22" s="66">
        <v>7</v>
      </c>
      <c r="G22" s="86" t="s">
        <v>129</v>
      </c>
      <c r="H22" s="151" t="s">
        <v>138</v>
      </c>
    </row>
    <row r="23" spans="1:8" s="181" customFormat="1" x14ac:dyDescent="0.2">
      <c r="A23" s="132"/>
      <c r="B23" s="1581" t="s">
        <v>158</v>
      </c>
      <c r="C23" s="1582"/>
      <c r="D23" s="1588"/>
      <c r="E23" s="1588"/>
      <c r="F23" s="1588"/>
      <c r="G23" s="1589"/>
      <c r="H23" s="208"/>
    </row>
    <row r="24" spans="1:8" s="181" customFormat="1" x14ac:dyDescent="0.2">
      <c r="A24" s="135">
        <f>A22+1</f>
        <v>14</v>
      </c>
      <c r="B24" s="141"/>
      <c r="C24" s="185" t="s">
        <v>159</v>
      </c>
      <c r="D24" s="213">
        <f>E22+1</f>
        <v>61</v>
      </c>
      <c r="E24" s="66">
        <f>D24+F24-1</f>
        <v>62</v>
      </c>
      <c r="F24" s="66">
        <v>2</v>
      </c>
      <c r="G24" s="86" t="s">
        <v>129</v>
      </c>
      <c r="H24" s="268" t="s">
        <v>160</v>
      </c>
    </row>
    <row r="25" spans="1:8" x14ac:dyDescent="0.2">
      <c r="A25" s="135">
        <f>A24+1</f>
        <v>15</v>
      </c>
      <c r="B25" s="141"/>
      <c r="C25" s="134" t="s">
        <v>161</v>
      </c>
      <c r="D25" s="213">
        <f>E24+1</f>
        <v>63</v>
      </c>
      <c r="E25" s="66">
        <f>D25+F25-1</f>
        <v>64</v>
      </c>
      <c r="F25" s="66">
        <v>2</v>
      </c>
      <c r="G25" s="86" t="s">
        <v>129</v>
      </c>
      <c r="H25" s="268" t="s">
        <v>160</v>
      </c>
    </row>
    <row r="26" spans="1:8" x14ac:dyDescent="0.2">
      <c r="A26" s="135">
        <f>A25+1</f>
        <v>16</v>
      </c>
      <c r="B26" s="141"/>
      <c r="C26" s="134" t="s">
        <v>162</v>
      </c>
      <c r="D26" s="213">
        <f>E25+1</f>
        <v>65</v>
      </c>
      <c r="E26" s="66">
        <f>D26+F26-1</f>
        <v>68</v>
      </c>
      <c r="F26" s="66">
        <v>4</v>
      </c>
      <c r="G26" s="86" t="s">
        <v>129</v>
      </c>
      <c r="H26" s="268" t="s">
        <v>160</v>
      </c>
    </row>
    <row r="27" spans="1:8" x14ac:dyDescent="0.2">
      <c r="A27" s="132"/>
      <c r="B27" s="1581" t="s">
        <v>163</v>
      </c>
      <c r="C27" s="1582"/>
      <c r="D27" s="1588"/>
      <c r="E27" s="1588"/>
      <c r="F27" s="1588"/>
      <c r="G27" s="1589"/>
      <c r="H27" s="208"/>
    </row>
    <row r="28" spans="1:8" x14ac:dyDescent="0.2">
      <c r="A28" s="135">
        <f>A26+1</f>
        <v>17</v>
      </c>
      <c r="B28" s="141"/>
      <c r="C28" s="134" t="s">
        <v>164</v>
      </c>
      <c r="D28" s="213">
        <f>E26+1</f>
        <v>69</v>
      </c>
      <c r="E28" s="66">
        <f t="shared" ref="E28:E33" si="3">D28+F28-1</f>
        <v>70</v>
      </c>
      <c r="F28" s="66">
        <v>2</v>
      </c>
      <c r="G28" s="86" t="s">
        <v>129</v>
      </c>
      <c r="H28" s="268" t="s">
        <v>160</v>
      </c>
    </row>
    <row r="29" spans="1:8" x14ac:dyDescent="0.2">
      <c r="A29" s="135">
        <f>A28+1</f>
        <v>18</v>
      </c>
      <c r="B29" s="141"/>
      <c r="C29" s="134" t="s">
        <v>165</v>
      </c>
      <c r="D29" s="213">
        <f>E28+1</f>
        <v>71</v>
      </c>
      <c r="E29" s="66">
        <f t="shared" si="3"/>
        <v>72</v>
      </c>
      <c r="F29" s="66">
        <v>2</v>
      </c>
      <c r="G29" s="86" t="s">
        <v>129</v>
      </c>
      <c r="H29" s="268" t="s">
        <v>160</v>
      </c>
    </row>
    <row r="30" spans="1:8" x14ac:dyDescent="0.2">
      <c r="A30" s="135">
        <f>A29+1</f>
        <v>19</v>
      </c>
      <c r="B30" s="141"/>
      <c r="C30" s="134" t="s">
        <v>166</v>
      </c>
      <c r="D30" s="213">
        <f>E29+1</f>
        <v>73</v>
      </c>
      <c r="E30" s="66">
        <f t="shared" si="3"/>
        <v>76</v>
      </c>
      <c r="F30" s="66">
        <v>4</v>
      </c>
      <c r="G30" s="86" t="s">
        <v>129</v>
      </c>
      <c r="H30" s="268" t="s">
        <v>160</v>
      </c>
    </row>
    <row r="31" spans="1:8" x14ac:dyDescent="0.2">
      <c r="A31" s="135">
        <f>A30+1</f>
        <v>20</v>
      </c>
      <c r="B31" s="1590" t="s">
        <v>167</v>
      </c>
      <c r="C31" s="1591"/>
      <c r="D31" s="213">
        <f>E30+1</f>
        <v>77</v>
      </c>
      <c r="E31" s="66">
        <f t="shared" si="3"/>
        <v>78</v>
      </c>
      <c r="F31" s="66">
        <v>2</v>
      </c>
      <c r="G31" s="86" t="s">
        <v>129</v>
      </c>
      <c r="H31" s="268" t="s">
        <v>168</v>
      </c>
    </row>
    <row r="32" spans="1:8" x14ac:dyDescent="0.2">
      <c r="A32" s="135">
        <f>A31+1</f>
        <v>21</v>
      </c>
      <c r="B32" s="1590" t="s">
        <v>169</v>
      </c>
      <c r="C32" s="1591"/>
      <c r="D32" s="213">
        <f>E31+1</f>
        <v>79</v>
      </c>
      <c r="E32" s="66">
        <f t="shared" si="3"/>
        <v>86</v>
      </c>
      <c r="F32" s="66">
        <v>8</v>
      </c>
      <c r="G32" s="86" t="s">
        <v>129</v>
      </c>
      <c r="H32" s="268" t="s">
        <v>160</v>
      </c>
    </row>
    <row r="33" spans="1:8" ht="12.75" thickBot="1" x14ac:dyDescent="0.25">
      <c r="A33" s="338">
        <f>A32+1</f>
        <v>22</v>
      </c>
      <c r="B33" s="1715" t="s">
        <v>170</v>
      </c>
      <c r="C33" s="1716"/>
      <c r="D33" s="198">
        <f>E32+1</f>
        <v>87</v>
      </c>
      <c r="E33" s="73">
        <f t="shared" si="3"/>
        <v>202</v>
      </c>
      <c r="F33" s="73">
        <f>+F34-D33+1</f>
        <v>116</v>
      </c>
      <c r="G33" s="175" t="s">
        <v>140</v>
      </c>
      <c r="H33" s="271"/>
    </row>
    <row r="34" spans="1:8" ht="12.75" thickBot="1" x14ac:dyDescent="0.25">
      <c r="A34" s="340"/>
      <c r="B34" s="1738" t="s">
        <v>171</v>
      </c>
      <c r="C34" s="1739"/>
      <c r="D34" s="1738"/>
      <c r="E34" s="1739"/>
      <c r="F34" s="202">
        <f>F108</f>
        <v>202</v>
      </c>
      <c r="G34" s="181"/>
      <c r="H34" s="182"/>
    </row>
    <row r="35" spans="1:8" ht="12.75" thickBot="1" x14ac:dyDescent="0.25">
      <c r="A35" s="356"/>
      <c r="B35" s="356"/>
      <c r="C35" s="183"/>
      <c r="D35" s="183"/>
      <c r="E35" s="183"/>
      <c r="F35" s="181"/>
      <c r="G35" s="181"/>
      <c r="H35" s="182"/>
    </row>
    <row r="36" spans="1:8" ht="12.75" thickBot="1" x14ac:dyDescent="0.25">
      <c r="A36" s="1569" t="s">
        <v>172</v>
      </c>
      <c r="B36" s="1571"/>
      <c r="C36" s="1571"/>
      <c r="D36" s="1571"/>
      <c r="E36" s="1571"/>
      <c r="F36" s="1571"/>
      <c r="G36" s="1571"/>
      <c r="H36" s="1570"/>
    </row>
    <row r="37" spans="1:8" ht="12.75" thickBot="1" x14ac:dyDescent="0.25">
      <c r="A37" s="1572" t="s">
        <v>120</v>
      </c>
      <c r="B37" s="1574" t="s">
        <v>121</v>
      </c>
      <c r="C37" s="1575"/>
      <c r="D37" s="40" t="s">
        <v>122</v>
      </c>
      <c r="E37" s="41"/>
      <c r="F37" s="1572" t="s">
        <v>123</v>
      </c>
      <c r="G37" s="1572" t="s">
        <v>124</v>
      </c>
      <c r="H37" s="1572" t="s">
        <v>125</v>
      </c>
    </row>
    <row r="38" spans="1:8" ht="12.75" thickBot="1" x14ac:dyDescent="0.25">
      <c r="A38" s="1580"/>
      <c r="B38" s="1576"/>
      <c r="C38" s="1577"/>
      <c r="D38" s="79" t="s">
        <v>126</v>
      </c>
      <c r="E38" s="79" t="s">
        <v>127</v>
      </c>
      <c r="F38" s="1573"/>
      <c r="G38" s="1573"/>
      <c r="H38" s="1573"/>
    </row>
    <row r="39" spans="1:8" x14ac:dyDescent="0.2">
      <c r="A39" s="301"/>
      <c r="B39" s="1709" t="s">
        <v>128</v>
      </c>
      <c r="C39" s="1732"/>
      <c r="D39" s="1733"/>
      <c r="E39" s="1734"/>
      <c r="F39" s="1734"/>
      <c r="G39" s="1735"/>
      <c r="H39" s="236"/>
    </row>
    <row r="40" spans="1:8" x14ac:dyDescent="0.2">
      <c r="A40" s="302">
        <v>1</v>
      </c>
      <c r="B40" s="141"/>
      <c r="C40" s="185" t="s">
        <v>239</v>
      </c>
      <c r="D40" s="65">
        <v>1</v>
      </c>
      <c r="E40" s="66">
        <f>D40+F40-1</f>
        <v>1</v>
      </c>
      <c r="F40" s="66">
        <v>1</v>
      </c>
      <c r="G40" s="86" t="s">
        <v>129</v>
      </c>
      <c r="H40" s="151" t="s">
        <v>174</v>
      </c>
    </row>
    <row r="41" spans="1:8" x14ac:dyDescent="0.2">
      <c r="A41" s="302"/>
      <c r="B41" s="141"/>
      <c r="C41" s="134" t="s">
        <v>266</v>
      </c>
      <c r="D41" s="65">
        <f>E40+1</f>
        <v>2</v>
      </c>
      <c r="E41" s="66">
        <f>D41+F41-1</f>
        <v>2</v>
      </c>
      <c r="F41" s="66">
        <v>1</v>
      </c>
      <c r="G41" s="86" t="s">
        <v>129</v>
      </c>
      <c r="H41" s="151" t="s">
        <v>176</v>
      </c>
    </row>
    <row r="42" spans="1:8" x14ac:dyDescent="0.2">
      <c r="A42" s="302">
        <f>+A40+1</f>
        <v>2</v>
      </c>
      <c r="B42" s="1865" t="s">
        <v>131</v>
      </c>
      <c r="C42" s="1866"/>
      <c r="D42" s="65">
        <f>+E41+1</f>
        <v>3</v>
      </c>
      <c r="E42" s="66">
        <f>D42+F42-1</f>
        <v>6</v>
      </c>
      <c r="F42" s="66">
        <v>4</v>
      </c>
      <c r="G42" s="86" t="s">
        <v>129</v>
      </c>
      <c r="H42" s="54" t="s">
        <v>132</v>
      </c>
    </row>
    <row r="43" spans="1:8" x14ac:dyDescent="0.2">
      <c r="A43" s="214">
        <f>A42+1</f>
        <v>3</v>
      </c>
      <c r="B43" s="1594" t="s">
        <v>133</v>
      </c>
      <c r="C43" s="1595"/>
      <c r="D43" s="65">
        <f>E42+1</f>
        <v>7</v>
      </c>
      <c r="E43" s="66">
        <f>D43+F43-1</f>
        <v>10</v>
      </c>
      <c r="F43" s="66">
        <v>4</v>
      </c>
      <c r="G43" s="86" t="s">
        <v>129</v>
      </c>
      <c r="H43" s="151" t="s">
        <v>754</v>
      </c>
    </row>
    <row r="44" spans="1:8" x14ac:dyDescent="0.2">
      <c r="A44" s="302"/>
      <c r="B44" s="1726" t="s">
        <v>313</v>
      </c>
      <c r="C44" s="1892"/>
      <c r="D44" s="1587"/>
      <c r="E44" s="1588"/>
      <c r="F44" s="1588"/>
      <c r="G44" s="1589"/>
      <c r="H44" s="150"/>
    </row>
    <row r="45" spans="1:8" ht="36" x14ac:dyDescent="0.2">
      <c r="A45" s="302">
        <f>A43+1</f>
        <v>4</v>
      </c>
      <c r="B45" s="141"/>
      <c r="C45" s="185" t="s">
        <v>314</v>
      </c>
      <c r="D45" s="65">
        <f>E43+1</f>
        <v>11</v>
      </c>
      <c r="E45" s="66">
        <f>D45+F45-1</f>
        <v>11</v>
      </c>
      <c r="F45" s="66">
        <v>1</v>
      </c>
      <c r="G45" s="86" t="s">
        <v>140</v>
      </c>
      <c r="H45" s="585" t="s">
        <v>542</v>
      </c>
    </row>
    <row r="46" spans="1:8" x14ac:dyDescent="0.2">
      <c r="A46" s="305">
        <f>A45+1</f>
        <v>5</v>
      </c>
      <c r="B46" s="141"/>
      <c r="C46" s="192" t="s">
        <v>315</v>
      </c>
      <c r="D46" s="65">
        <f>E45+1</f>
        <v>12</v>
      </c>
      <c r="E46" s="66">
        <f>D46+F46-1</f>
        <v>18</v>
      </c>
      <c r="F46" s="66">
        <v>7</v>
      </c>
      <c r="G46" s="86" t="s">
        <v>129</v>
      </c>
      <c r="H46" s="151" t="s">
        <v>138</v>
      </c>
    </row>
    <row r="47" spans="1:8" x14ac:dyDescent="0.2">
      <c r="A47" s="302">
        <f>A46+1</f>
        <v>6</v>
      </c>
      <c r="B47" s="1594" t="s">
        <v>153</v>
      </c>
      <c r="C47" s="1595"/>
      <c r="D47" s="65">
        <f>E46+1</f>
        <v>19</v>
      </c>
      <c r="E47" s="66">
        <f>D47+F47-1</f>
        <v>19</v>
      </c>
      <c r="F47" s="66">
        <v>1</v>
      </c>
      <c r="G47" s="86" t="s">
        <v>140</v>
      </c>
      <c r="H47" s="150" t="s">
        <v>179</v>
      </c>
    </row>
    <row r="48" spans="1:8" x14ac:dyDescent="0.2">
      <c r="A48" s="302"/>
      <c r="B48" s="313" t="s">
        <v>316</v>
      </c>
      <c r="C48" s="546"/>
      <c r="D48" s="1587"/>
      <c r="E48" s="1588"/>
      <c r="F48" s="1588"/>
      <c r="G48" s="1589"/>
      <c r="H48" s="150" t="s">
        <v>157</v>
      </c>
    </row>
    <row r="49" spans="1:8" x14ac:dyDescent="0.2">
      <c r="A49" s="132"/>
      <c r="B49" s="586" t="s">
        <v>181</v>
      </c>
      <c r="C49" s="587"/>
      <c r="D49" s="136"/>
      <c r="E49" s="136"/>
      <c r="F49" s="136"/>
      <c r="G49" s="137"/>
      <c r="H49" s="195"/>
    </row>
    <row r="50" spans="1:8" ht="24" x14ac:dyDescent="0.2">
      <c r="A50" s="302">
        <f>A47+1</f>
        <v>7</v>
      </c>
      <c r="B50" s="141"/>
      <c r="C50" s="142" t="s">
        <v>137</v>
      </c>
      <c r="D50" s="65">
        <f>E47+1</f>
        <v>20</v>
      </c>
      <c r="E50" s="66">
        <f>D50+F50-1</f>
        <v>27</v>
      </c>
      <c r="F50" s="66">
        <v>8</v>
      </c>
      <c r="G50" s="86" t="s">
        <v>129</v>
      </c>
      <c r="H50" s="166" t="s">
        <v>543</v>
      </c>
    </row>
    <row r="51" spans="1:8" ht="24" x14ac:dyDescent="0.2">
      <c r="A51" s="302">
        <f>A50+1</f>
        <v>8</v>
      </c>
      <c r="B51" s="141"/>
      <c r="C51" s="142" t="s">
        <v>139</v>
      </c>
      <c r="D51" s="65">
        <f>E50+1</f>
        <v>28</v>
      </c>
      <c r="E51" s="66">
        <f>D51+F51-1</f>
        <v>28</v>
      </c>
      <c r="F51" s="66">
        <v>1</v>
      </c>
      <c r="G51" s="86" t="s">
        <v>140</v>
      </c>
      <c r="H51" s="166" t="s">
        <v>544</v>
      </c>
    </row>
    <row r="52" spans="1:8" x14ac:dyDescent="0.2">
      <c r="A52" s="302"/>
      <c r="B52" s="1864" t="s">
        <v>317</v>
      </c>
      <c r="C52" s="1911"/>
      <c r="D52" s="1587"/>
      <c r="E52" s="1588"/>
      <c r="F52" s="1588"/>
      <c r="G52" s="1589"/>
      <c r="H52" s="150"/>
    </row>
    <row r="53" spans="1:8" ht="24" x14ac:dyDescent="0.2">
      <c r="A53" s="302">
        <f>A51+1</f>
        <v>9</v>
      </c>
      <c r="B53" s="141"/>
      <c r="C53" s="206" t="s">
        <v>185</v>
      </c>
      <c r="D53" s="65">
        <f>E51+1</f>
        <v>29</v>
      </c>
      <c r="E53" s="66">
        <f>D53+F53-1</f>
        <v>29</v>
      </c>
      <c r="F53" s="66">
        <v>1</v>
      </c>
      <c r="G53" s="86" t="s">
        <v>140</v>
      </c>
      <c r="H53" s="588" t="s">
        <v>186</v>
      </c>
    </row>
    <row r="54" spans="1:8" ht="24" x14ac:dyDescent="0.2">
      <c r="A54" s="305">
        <f>A53+1</f>
        <v>10</v>
      </c>
      <c r="B54" s="141"/>
      <c r="C54" s="192" t="s">
        <v>261</v>
      </c>
      <c r="D54" s="65">
        <f>E53+1</f>
        <v>30</v>
      </c>
      <c r="E54" s="66">
        <f>D54+F54-1</f>
        <v>36</v>
      </c>
      <c r="F54" s="66">
        <v>7</v>
      </c>
      <c r="G54" s="86" t="s">
        <v>129</v>
      </c>
      <c r="H54" s="195" t="s">
        <v>188</v>
      </c>
    </row>
    <row r="55" spans="1:8" x14ac:dyDescent="0.2">
      <c r="A55" s="302">
        <v>33</v>
      </c>
      <c r="B55" s="141" t="s">
        <v>170</v>
      </c>
      <c r="C55" s="444"/>
      <c r="D55" s="65">
        <f>E54+1</f>
        <v>37</v>
      </c>
      <c r="E55" s="66">
        <f>D55+F55-1</f>
        <v>42</v>
      </c>
      <c r="F55" s="136">
        <v>6</v>
      </c>
      <c r="G55" s="137"/>
      <c r="H55" s="195"/>
    </row>
    <row r="56" spans="1:8" ht="36" x14ac:dyDescent="0.2">
      <c r="A56" s="302"/>
      <c r="B56" s="1909" t="s">
        <v>135</v>
      </c>
      <c r="C56" s="1910"/>
      <c r="D56" s="1587"/>
      <c r="E56" s="1588"/>
      <c r="F56" s="1588"/>
      <c r="G56" s="1589"/>
      <c r="H56" s="168" t="s">
        <v>136</v>
      </c>
    </row>
    <row r="57" spans="1:8" x14ac:dyDescent="0.2">
      <c r="A57" s="302">
        <f>A54+1</f>
        <v>11</v>
      </c>
      <c r="B57" s="141"/>
      <c r="C57" s="206" t="s">
        <v>137</v>
      </c>
      <c r="D57" s="65">
        <f>+E55+1</f>
        <v>43</v>
      </c>
      <c r="E57" s="66">
        <f t="shared" ref="E57:E62" si="4">D57+F57-1</f>
        <v>50</v>
      </c>
      <c r="F57" s="66">
        <v>8</v>
      </c>
      <c r="G57" s="86" t="s">
        <v>129</v>
      </c>
      <c r="H57" s="150" t="s">
        <v>540</v>
      </c>
    </row>
    <row r="58" spans="1:8" x14ac:dyDescent="0.2">
      <c r="A58" s="305">
        <f>A57+1</f>
        <v>12</v>
      </c>
      <c r="B58" s="152"/>
      <c r="C58" s="142" t="s">
        <v>139</v>
      </c>
      <c r="D58" s="65">
        <f>E57+1</f>
        <v>51</v>
      </c>
      <c r="E58" s="66">
        <f t="shared" si="4"/>
        <v>51</v>
      </c>
      <c r="F58" s="66">
        <v>1</v>
      </c>
      <c r="G58" s="86" t="s">
        <v>140</v>
      </c>
      <c r="H58" s="150" t="s">
        <v>541</v>
      </c>
    </row>
    <row r="59" spans="1:8" x14ac:dyDescent="0.2">
      <c r="A59" s="302">
        <f>A58+1</f>
        <v>13</v>
      </c>
      <c r="B59" s="1594" t="s">
        <v>190</v>
      </c>
      <c r="C59" s="1595"/>
      <c r="D59" s="65">
        <f>E58+1</f>
        <v>52</v>
      </c>
      <c r="E59" s="66">
        <f t="shared" si="4"/>
        <v>81</v>
      </c>
      <c r="F59" s="66">
        <v>30</v>
      </c>
      <c r="G59" s="86" t="s">
        <v>140</v>
      </c>
      <c r="H59" s="196" t="s">
        <v>191</v>
      </c>
    </row>
    <row r="60" spans="1:8" x14ac:dyDescent="0.2">
      <c r="A60" s="214">
        <f>A59+1</f>
        <v>14</v>
      </c>
      <c r="B60" s="1594" t="s">
        <v>459</v>
      </c>
      <c r="C60" s="1595"/>
      <c r="D60" s="65">
        <f>E59+1</f>
        <v>82</v>
      </c>
      <c r="E60" s="66">
        <f t="shared" si="4"/>
        <v>116</v>
      </c>
      <c r="F60" s="66">
        <v>35</v>
      </c>
      <c r="G60" s="86" t="s">
        <v>140</v>
      </c>
      <c r="H60" s="196" t="s">
        <v>191</v>
      </c>
    </row>
    <row r="61" spans="1:8" x14ac:dyDescent="0.2">
      <c r="A61" s="305">
        <f>A60+1</f>
        <v>15</v>
      </c>
      <c r="B61" s="1594" t="s">
        <v>198</v>
      </c>
      <c r="C61" s="1595"/>
      <c r="D61" s="65">
        <f>E60+1</f>
        <v>117</v>
      </c>
      <c r="E61" s="66">
        <f t="shared" si="4"/>
        <v>131</v>
      </c>
      <c r="F61" s="66">
        <v>15</v>
      </c>
      <c r="G61" s="86" t="s">
        <v>140</v>
      </c>
      <c r="H61" s="196" t="s">
        <v>191</v>
      </c>
    </row>
    <row r="62" spans="1:8" ht="24" x14ac:dyDescent="0.2">
      <c r="A62" s="135">
        <f>A61+1</f>
        <v>16</v>
      </c>
      <c r="B62" s="1594" t="s">
        <v>199</v>
      </c>
      <c r="C62" s="1595"/>
      <c r="D62" s="65">
        <f>E61+1</f>
        <v>132</v>
      </c>
      <c r="E62" s="66">
        <f t="shared" si="4"/>
        <v>161</v>
      </c>
      <c r="F62" s="66">
        <v>30</v>
      </c>
      <c r="G62" s="86" t="s">
        <v>140</v>
      </c>
      <c r="H62" s="294" t="s">
        <v>545</v>
      </c>
    </row>
    <row r="63" spans="1:8" x14ac:dyDescent="0.2">
      <c r="A63" s="135"/>
      <c r="B63" s="1561" t="s">
        <v>201</v>
      </c>
      <c r="C63" s="1562"/>
      <c r="D63" s="1587"/>
      <c r="E63" s="1588"/>
      <c r="F63" s="1588"/>
      <c r="G63" s="1589"/>
      <c r="H63" s="150"/>
    </row>
    <row r="64" spans="1:8" x14ac:dyDescent="0.2">
      <c r="A64" s="135">
        <f>A62+1</f>
        <v>17</v>
      </c>
      <c r="B64" s="141"/>
      <c r="C64" s="206" t="s">
        <v>263</v>
      </c>
      <c r="D64" s="65">
        <f>E62+1</f>
        <v>162</v>
      </c>
      <c r="E64" s="66">
        <f>D64+F64-1</f>
        <v>163</v>
      </c>
      <c r="F64" s="66">
        <v>2</v>
      </c>
      <c r="G64" s="86" t="s">
        <v>129</v>
      </c>
      <c r="H64" s="151" t="s">
        <v>203</v>
      </c>
    </row>
    <row r="65" spans="1:8" x14ac:dyDescent="0.2">
      <c r="A65" s="135">
        <f>A64+1</f>
        <v>18</v>
      </c>
      <c r="B65" s="141"/>
      <c r="C65" s="142" t="s">
        <v>321</v>
      </c>
      <c r="D65" s="65">
        <f>E64+1</f>
        <v>164</v>
      </c>
      <c r="E65" s="66">
        <f>D65+F65-1</f>
        <v>165</v>
      </c>
      <c r="F65" s="66">
        <v>2</v>
      </c>
      <c r="G65" s="86" t="s">
        <v>129</v>
      </c>
      <c r="H65" s="150" t="s">
        <v>205</v>
      </c>
    </row>
    <row r="66" spans="1:8" x14ac:dyDescent="0.2">
      <c r="A66" s="135">
        <f>A65+1</f>
        <v>19</v>
      </c>
      <c r="B66" s="141"/>
      <c r="C66" s="142" t="s">
        <v>265</v>
      </c>
      <c r="D66" s="65">
        <f>E65+1</f>
        <v>166</v>
      </c>
      <c r="E66" s="66">
        <f>D66+F66-1</f>
        <v>172</v>
      </c>
      <c r="F66" s="66">
        <v>7</v>
      </c>
      <c r="G66" s="86" t="s">
        <v>129</v>
      </c>
      <c r="H66" s="150" t="s">
        <v>205</v>
      </c>
    </row>
    <row r="67" spans="1:8" x14ac:dyDescent="0.2">
      <c r="A67" s="135"/>
      <c r="B67" s="1561" t="s">
        <v>207</v>
      </c>
      <c r="C67" s="1562"/>
      <c r="D67" s="1587"/>
      <c r="E67" s="1588"/>
      <c r="F67" s="1588"/>
      <c r="G67" s="1589"/>
      <c r="H67" s="196" t="s">
        <v>208</v>
      </c>
    </row>
    <row r="68" spans="1:8" x14ac:dyDescent="0.2">
      <c r="A68" s="135">
        <f>A66+1</f>
        <v>20</v>
      </c>
      <c r="B68" s="141"/>
      <c r="C68" s="206" t="s">
        <v>263</v>
      </c>
      <c r="D68" s="65">
        <f>E66+1</f>
        <v>173</v>
      </c>
      <c r="E68" s="66">
        <f>D68+F68-1</f>
        <v>174</v>
      </c>
      <c r="F68" s="66">
        <v>2</v>
      </c>
      <c r="G68" s="86" t="s">
        <v>129</v>
      </c>
      <c r="H68" s="151" t="s">
        <v>203</v>
      </c>
    </row>
    <row r="69" spans="1:8" x14ac:dyDescent="0.2">
      <c r="A69" s="135">
        <f>A68+1</f>
        <v>21</v>
      </c>
      <c r="B69" s="141"/>
      <c r="C69" s="142" t="s">
        <v>321</v>
      </c>
      <c r="D69" s="65">
        <f>E68+1</f>
        <v>175</v>
      </c>
      <c r="E69" s="66">
        <f>D69+F69-1</f>
        <v>176</v>
      </c>
      <c r="F69" s="66">
        <v>2</v>
      </c>
      <c r="G69" s="86" t="s">
        <v>129</v>
      </c>
      <c r="H69" s="150" t="s">
        <v>138</v>
      </c>
    </row>
    <row r="70" spans="1:8" x14ac:dyDescent="0.2">
      <c r="A70" s="135">
        <f>A69+1</f>
        <v>22</v>
      </c>
      <c r="B70" s="141"/>
      <c r="C70" s="142" t="s">
        <v>265</v>
      </c>
      <c r="D70" s="65">
        <f>E69+1</f>
        <v>177</v>
      </c>
      <c r="E70" s="66">
        <f>D70+F70-1</f>
        <v>183</v>
      </c>
      <c r="F70" s="66">
        <v>7</v>
      </c>
      <c r="G70" s="86" t="s">
        <v>129</v>
      </c>
      <c r="H70" s="150" t="s">
        <v>138</v>
      </c>
    </row>
    <row r="71" spans="1:8" x14ac:dyDescent="0.2">
      <c r="A71" s="132"/>
      <c r="B71" s="1561" t="s">
        <v>323</v>
      </c>
      <c r="C71" s="1562"/>
      <c r="D71" s="1587"/>
      <c r="E71" s="1588"/>
      <c r="F71" s="1588"/>
      <c r="G71" s="1589"/>
      <c r="H71" s="150" t="s">
        <v>211</v>
      </c>
    </row>
    <row r="72" spans="1:8" x14ac:dyDescent="0.2">
      <c r="A72" s="132">
        <f>A70+1</f>
        <v>23</v>
      </c>
      <c r="B72" s="141"/>
      <c r="C72" s="206" t="s">
        <v>269</v>
      </c>
      <c r="D72" s="65">
        <f>E70+1</f>
        <v>184</v>
      </c>
      <c r="E72" s="66">
        <f>+D72+F72-1</f>
        <v>185</v>
      </c>
      <c r="F72" s="66">
        <v>2</v>
      </c>
      <c r="G72" s="86" t="s">
        <v>140</v>
      </c>
      <c r="H72" s="150" t="s">
        <v>145</v>
      </c>
    </row>
    <row r="73" spans="1:8" x14ac:dyDescent="0.2">
      <c r="A73" s="135">
        <f>A72+1</f>
        <v>24</v>
      </c>
      <c r="B73" s="141"/>
      <c r="C73" s="142" t="s">
        <v>146</v>
      </c>
      <c r="D73" s="65">
        <f>+E72+1</f>
        <v>186</v>
      </c>
      <c r="E73" s="66">
        <f>+D73+F73-1</f>
        <v>189</v>
      </c>
      <c r="F73" s="66">
        <v>4</v>
      </c>
      <c r="G73" s="86" t="s">
        <v>129</v>
      </c>
      <c r="H73" s="151" t="s">
        <v>147</v>
      </c>
    </row>
    <row r="74" spans="1:8" ht="48" x14ac:dyDescent="0.2">
      <c r="A74" s="132"/>
      <c r="B74" s="1909" t="s">
        <v>213</v>
      </c>
      <c r="C74" s="1910"/>
      <c r="D74" s="1587"/>
      <c r="E74" s="1588"/>
      <c r="F74" s="1588"/>
      <c r="G74" s="1589"/>
      <c r="H74" s="194" t="s">
        <v>271</v>
      </c>
    </row>
    <row r="75" spans="1:8" x14ac:dyDescent="0.2">
      <c r="A75" s="132"/>
      <c r="B75" s="210"/>
      <c r="C75" s="193" t="s">
        <v>325</v>
      </c>
      <c r="D75" s="1587"/>
      <c r="E75" s="1588"/>
      <c r="F75" s="1588"/>
      <c r="G75" s="1589"/>
      <c r="H75" s="150"/>
    </row>
    <row r="76" spans="1:8" x14ac:dyDescent="0.2">
      <c r="A76" s="132">
        <f>A73+1</f>
        <v>25</v>
      </c>
      <c r="B76" s="141"/>
      <c r="C76" s="134" t="s">
        <v>273</v>
      </c>
      <c r="D76" s="65">
        <f>+E73+1</f>
        <v>190</v>
      </c>
      <c r="E76" s="66">
        <f>D76+F76-1</f>
        <v>194</v>
      </c>
      <c r="F76" s="66">
        <v>5</v>
      </c>
      <c r="G76" s="86" t="s">
        <v>129</v>
      </c>
      <c r="H76" s="151" t="s">
        <v>160</v>
      </c>
    </row>
    <row r="77" spans="1:8" x14ac:dyDescent="0.2">
      <c r="A77" s="132">
        <f>A76+1</f>
        <v>26</v>
      </c>
      <c r="B77" s="141"/>
      <c r="C77" s="187" t="s">
        <v>274</v>
      </c>
      <c r="D77" s="65">
        <f>E76+1</f>
        <v>195</v>
      </c>
      <c r="E77" s="66">
        <f>D77+F77-1</f>
        <v>197</v>
      </c>
      <c r="F77" s="66">
        <v>3</v>
      </c>
      <c r="G77" s="86" t="s">
        <v>129</v>
      </c>
      <c r="H77" s="151" t="s">
        <v>160</v>
      </c>
    </row>
    <row r="78" spans="1:8" x14ac:dyDescent="0.2">
      <c r="A78" s="144">
        <f>A77+1</f>
        <v>27</v>
      </c>
      <c r="B78" s="210"/>
      <c r="C78" s="193" t="s">
        <v>219</v>
      </c>
      <c r="D78" s="65">
        <f>E77+1</f>
        <v>198</v>
      </c>
      <c r="E78" s="66">
        <f>D78+F78-1</f>
        <v>202</v>
      </c>
      <c r="F78" s="66">
        <v>5</v>
      </c>
      <c r="G78" s="86" t="s">
        <v>129</v>
      </c>
      <c r="H78" s="151" t="s">
        <v>160</v>
      </c>
    </row>
    <row r="79" spans="1:8" ht="12.75" thickBot="1" x14ac:dyDescent="0.25">
      <c r="A79" s="197"/>
      <c r="B79" s="1715"/>
      <c r="C79" s="1716"/>
      <c r="D79" s="71"/>
      <c r="E79" s="73"/>
      <c r="F79" s="73"/>
      <c r="G79" s="175"/>
      <c r="H79" s="271"/>
    </row>
    <row r="80" spans="1:8" ht="12.75" thickBot="1" x14ac:dyDescent="0.25">
      <c r="A80" s="177"/>
      <c r="B80" s="1565" t="s">
        <v>171</v>
      </c>
      <c r="C80" s="1566"/>
      <c r="D80" s="178"/>
      <c r="E80" s="179"/>
      <c r="F80" s="180">
        <f>SUM(F39:F79)</f>
        <v>202</v>
      </c>
      <c r="G80" s="181"/>
      <c r="H80" s="182"/>
    </row>
    <row r="81" spans="1:10" ht="12.75" thickBot="1" x14ac:dyDescent="0.25">
      <c r="B81" s="356"/>
      <c r="J81" s="139"/>
    </row>
    <row r="82" spans="1:10" ht="12.75" thickBot="1" x14ac:dyDescent="0.25">
      <c r="A82" s="1569" t="s">
        <v>220</v>
      </c>
      <c r="B82" s="1571"/>
      <c r="C82" s="1571"/>
      <c r="D82" s="1571"/>
      <c r="E82" s="1571"/>
      <c r="F82" s="1571"/>
      <c r="G82" s="1571"/>
      <c r="H82" s="1570"/>
      <c r="J82" s="139"/>
    </row>
    <row r="83" spans="1:10" ht="12.75" thickBot="1" x14ac:dyDescent="0.25">
      <c r="A83" s="1572" t="s">
        <v>120</v>
      </c>
      <c r="B83" s="1574" t="s">
        <v>121</v>
      </c>
      <c r="C83" s="1575"/>
      <c r="D83" s="40" t="s">
        <v>122</v>
      </c>
      <c r="E83" s="41"/>
      <c r="F83" s="1572" t="s">
        <v>123</v>
      </c>
      <c r="G83" s="1572" t="s">
        <v>124</v>
      </c>
      <c r="H83" s="1572" t="s">
        <v>125</v>
      </c>
    </row>
    <row r="84" spans="1:10" ht="12.75" thickBot="1" x14ac:dyDescent="0.25">
      <c r="A84" s="1580"/>
      <c r="B84" s="1576"/>
      <c r="C84" s="1577"/>
      <c r="D84" s="79" t="s">
        <v>126</v>
      </c>
      <c r="E84" s="79" t="s">
        <v>127</v>
      </c>
      <c r="F84" s="1573"/>
      <c r="G84" s="1573"/>
      <c r="H84" s="1573"/>
    </row>
    <row r="85" spans="1:10" x14ac:dyDescent="0.2">
      <c r="A85" s="227">
        <v>1</v>
      </c>
      <c r="B85" s="1610" t="s">
        <v>128</v>
      </c>
      <c r="C85" s="1761"/>
      <c r="D85" s="584">
        <v>1</v>
      </c>
      <c r="E85" s="163">
        <f>D85+F85-1</f>
        <v>1</v>
      </c>
      <c r="F85" s="163">
        <v>1</v>
      </c>
      <c r="G85" s="589" t="s">
        <v>129</v>
      </c>
      <c r="H85" s="236" t="s">
        <v>196</v>
      </c>
    </row>
    <row r="86" spans="1:10" x14ac:dyDescent="0.2">
      <c r="A86" s="135">
        <f>A85+1</f>
        <v>2</v>
      </c>
      <c r="B86" s="1590" t="s">
        <v>133</v>
      </c>
      <c r="C86" s="1591"/>
      <c r="D86" s="213">
        <f>E85+1</f>
        <v>2</v>
      </c>
      <c r="E86" s="222">
        <f>D86+F86-1</f>
        <v>5</v>
      </c>
      <c r="F86" s="66">
        <v>4</v>
      </c>
      <c r="G86" s="451" t="s">
        <v>129</v>
      </c>
      <c r="H86" s="151" t="s">
        <v>754</v>
      </c>
    </row>
    <row r="87" spans="1:10" x14ac:dyDescent="0.2">
      <c r="A87" s="132"/>
      <c r="B87" s="1916" t="s">
        <v>313</v>
      </c>
      <c r="C87" s="1917"/>
      <c r="D87" s="1881"/>
      <c r="E87" s="1681"/>
      <c r="F87" s="1681"/>
      <c r="G87" s="1873"/>
      <c r="H87" s="150"/>
    </row>
    <row r="88" spans="1:10" ht="36" x14ac:dyDescent="0.2">
      <c r="A88" s="132">
        <f>A86+1</f>
        <v>3</v>
      </c>
      <c r="B88" s="141"/>
      <c r="C88" s="590" t="s">
        <v>314</v>
      </c>
      <c r="D88" s="591">
        <f>E86+1</f>
        <v>6</v>
      </c>
      <c r="E88" s="592">
        <f>D88+F88-1</f>
        <v>6</v>
      </c>
      <c r="F88" s="592">
        <v>1</v>
      </c>
      <c r="G88" s="593" t="s">
        <v>140</v>
      </c>
      <c r="H88" s="189" t="s">
        <v>241</v>
      </c>
    </row>
    <row r="89" spans="1:10" x14ac:dyDescent="0.2">
      <c r="A89" s="144">
        <f>A88+1</f>
        <v>4</v>
      </c>
      <c r="B89" s="141"/>
      <c r="C89" s="192" t="s">
        <v>315</v>
      </c>
      <c r="D89" s="213">
        <f>E88+1</f>
        <v>7</v>
      </c>
      <c r="E89" s="66">
        <f>D89+F89-1</f>
        <v>13</v>
      </c>
      <c r="F89" s="66">
        <v>7</v>
      </c>
      <c r="G89" s="451" t="s">
        <v>129</v>
      </c>
      <c r="H89" s="151" t="s">
        <v>138</v>
      </c>
    </row>
    <row r="90" spans="1:10" x14ac:dyDescent="0.2">
      <c r="A90" s="135">
        <f>A89+1</f>
        <v>5</v>
      </c>
      <c r="B90" s="1590" t="s">
        <v>153</v>
      </c>
      <c r="C90" s="1591"/>
      <c r="D90" s="213">
        <f>E89+1</f>
        <v>14</v>
      </c>
      <c r="E90" s="66">
        <f>D90+F90-1</f>
        <v>14</v>
      </c>
      <c r="F90" s="66">
        <v>1</v>
      </c>
      <c r="G90" s="451" t="s">
        <v>140</v>
      </c>
      <c r="H90" s="150" t="s">
        <v>179</v>
      </c>
    </row>
    <row r="91" spans="1:10" ht="36" x14ac:dyDescent="0.2">
      <c r="A91" s="132"/>
      <c r="B91" s="1909" t="s">
        <v>135</v>
      </c>
      <c r="C91" s="1910"/>
      <c r="D91" s="1881"/>
      <c r="E91" s="1681"/>
      <c r="F91" s="1681"/>
      <c r="G91" s="1873"/>
      <c r="H91" s="168" t="s">
        <v>136</v>
      </c>
    </row>
    <row r="92" spans="1:10" x14ac:dyDescent="0.2">
      <c r="A92" s="132">
        <f>A90+1</f>
        <v>6</v>
      </c>
      <c r="B92" s="141"/>
      <c r="C92" s="142" t="s">
        <v>222</v>
      </c>
      <c r="D92" s="213">
        <f>E90+1</f>
        <v>15</v>
      </c>
      <c r="E92" s="66">
        <f t="shared" ref="E92:E97" si="5">D92+F92-1</f>
        <v>22</v>
      </c>
      <c r="F92" s="66">
        <v>8</v>
      </c>
      <c r="G92" s="451" t="s">
        <v>129</v>
      </c>
      <c r="H92" s="150" t="s">
        <v>138</v>
      </c>
    </row>
    <row r="93" spans="1:10" x14ac:dyDescent="0.2">
      <c r="A93" s="144">
        <f>A92+1</f>
        <v>7</v>
      </c>
      <c r="B93" s="141"/>
      <c r="C93" s="192" t="s">
        <v>223</v>
      </c>
      <c r="D93" s="213">
        <f>E92+1</f>
        <v>23</v>
      </c>
      <c r="E93" s="66">
        <f t="shared" si="5"/>
        <v>23</v>
      </c>
      <c r="F93" s="66">
        <v>1</v>
      </c>
      <c r="G93" s="451" t="s">
        <v>140</v>
      </c>
      <c r="H93" s="150" t="s">
        <v>141</v>
      </c>
    </row>
    <row r="94" spans="1:10" x14ac:dyDescent="0.2">
      <c r="A94" s="135">
        <f>A93+1</f>
        <v>8</v>
      </c>
      <c r="B94" s="1594" t="s">
        <v>755</v>
      </c>
      <c r="C94" s="1595" t="s">
        <v>394</v>
      </c>
      <c r="D94" s="66">
        <f>E93+1</f>
        <v>24</v>
      </c>
      <c r="E94" s="66">
        <f t="shared" si="5"/>
        <v>29</v>
      </c>
      <c r="F94" s="66">
        <v>6</v>
      </c>
      <c r="G94" s="66" t="s">
        <v>140</v>
      </c>
      <c r="H94" s="150" t="s">
        <v>343</v>
      </c>
    </row>
    <row r="95" spans="1:10" x14ac:dyDescent="0.2">
      <c r="A95" s="135">
        <f>A94+1</f>
        <v>9</v>
      </c>
      <c r="B95" s="1590" t="s">
        <v>756</v>
      </c>
      <c r="C95" s="1591" t="s">
        <v>222</v>
      </c>
      <c r="D95" s="213">
        <f>E94+1</f>
        <v>30</v>
      </c>
      <c r="E95" s="66">
        <f t="shared" si="5"/>
        <v>31</v>
      </c>
      <c r="F95" s="66">
        <v>2</v>
      </c>
      <c r="G95" s="451" t="s">
        <v>129</v>
      </c>
      <c r="H95" s="143" t="s">
        <v>757</v>
      </c>
    </row>
    <row r="96" spans="1:10" x14ac:dyDescent="0.2">
      <c r="A96" s="135">
        <f>A95+1</f>
        <v>10</v>
      </c>
      <c r="B96" s="1590" t="s">
        <v>758</v>
      </c>
      <c r="C96" s="1591"/>
      <c r="D96" s="213">
        <f>E95+1</f>
        <v>32</v>
      </c>
      <c r="E96" s="66">
        <f t="shared" si="5"/>
        <v>32</v>
      </c>
      <c r="F96" s="66">
        <v>1</v>
      </c>
      <c r="G96" s="451" t="s">
        <v>129</v>
      </c>
      <c r="H96" s="143" t="s">
        <v>759</v>
      </c>
      <c r="I96" s="140"/>
    </row>
    <row r="97" spans="1:9" x14ac:dyDescent="0.2">
      <c r="A97" s="135">
        <f>A96+1</f>
        <v>11</v>
      </c>
      <c r="B97" s="1590" t="s">
        <v>760</v>
      </c>
      <c r="C97" s="1591"/>
      <c r="D97" s="213">
        <f>E96+1</f>
        <v>33</v>
      </c>
      <c r="E97" s="66">
        <f t="shared" si="5"/>
        <v>39</v>
      </c>
      <c r="F97" s="66">
        <v>7</v>
      </c>
      <c r="G97" s="451" t="s">
        <v>129</v>
      </c>
      <c r="H97" s="150" t="s">
        <v>138</v>
      </c>
      <c r="I97" s="140"/>
    </row>
    <row r="98" spans="1:9" x14ac:dyDescent="0.2">
      <c r="A98" s="132"/>
      <c r="B98" s="1581" t="s">
        <v>761</v>
      </c>
      <c r="C98" s="1917"/>
      <c r="D98" s="213"/>
      <c r="E98" s="66"/>
      <c r="F98" s="66"/>
      <c r="G98" s="451"/>
      <c r="H98" s="143"/>
      <c r="I98" s="140"/>
    </row>
    <row r="99" spans="1:9" x14ac:dyDescent="0.2">
      <c r="A99" s="132">
        <f>A97+1</f>
        <v>12</v>
      </c>
      <c r="B99" s="141"/>
      <c r="C99" s="206" t="s">
        <v>736</v>
      </c>
      <c r="D99" s="213">
        <f>E97+1</f>
        <v>40</v>
      </c>
      <c r="E99" s="66">
        <f>D99+F99-1</f>
        <v>41</v>
      </c>
      <c r="F99" s="66">
        <v>2</v>
      </c>
      <c r="G99" s="451" t="s">
        <v>129</v>
      </c>
      <c r="H99" s="143" t="s">
        <v>149</v>
      </c>
      <c r="I99" s="140"/>
    </row>
    <row r="100" spans="1:9" x14ac:dyDescent="0.2">
      <c r="A100" s="305">
        <f>A99+1</f>
        <v>13</v>
      </c>
      <c r="B100" s="141"/>
      <c r="C100" s="206" t="s">
        <v>737</v>
      </c>
      <c r="D100" s="213">
        <f>E99+1</f>
        <v>42</v>
      </c>
      <c r="E100" s="66">
        <f>D100+F100-1</f>
        <v>43</v>
      </c>
      <c r="F100" s="66">
        <v>2</v>
      </c>
      <c r="G100" s="451" t="s">
        <v>129</v>
      </c>
      <c r="H100" s="195" t="s">
        <v>149</v>
      </c>
      <c r="I100" s="140"/>
    </row>
    <row r="101" spans="1:9" x14ac:dyDescent="0.2">
      <c r="A101" s="305">
        <f>A100+1</f>
        <v>14</v>
      </c>
      <c r="B101" s="1594" t="s">
        <v>762</v>
      </c>
      <c r="C101" s="1595" t="s">
        <v>401</v>
      </c>
      <c r="D101" s="213">
        <f>E100+1</f>
        <v>44</v>
      </c>
      <c r="E101" s="66">
        <f>D101+F101-1</f>
        <v>55</v>
      </c>
      <c r="F101" s="66">
        <v>12</v>
      </c>
      <c r="G101" s="451" t="s">
        <v>129</v>
      </c>
      <c r="H101" s="150" t="s">
        <v>138</v>
      </c>
      <c r="I101" s="140"/>
    </row>
    <row r="102" spans="1:9" x14ac:dyDescent="0.2">
      <c r="A102" s="132"/>
      <c r="B102" s="1877" t="s">
        <v>213</v>
      </c>
      <c r="C102" s="1893"/>
      <c r="D102" s="1895"/>
      <c r="E102" s="1895"/>
      <c r="F102" s="1895"/>
      <c r="G102" s="1895"/>
      <c r="H102" s="194" t="s">
        <v>548</v>
      </c>
    </row>
    <row r="103" spans="1:9" x14ac:dyDescent="0.2">
      <c r="A103" s="132"/>
      <c r="B103" s="1914" t="s">
        <v>272</v>
      </c>
      <c r="C103" s="1915"/>
      <c r="D103" s="1588"/>
      <c r="E103" s="1588"/>
      <c r="F103" s="1588"/>
      <c r="G103" s="1588"/>
      <c r="H103" s="150"/>
    </row>
    <row r="104" spans="1:9" x14ac:dyDescent="0.2">
      <c r="A104" s="132">
        <v>15</v>
      </c>
      <c r="B104" s="141"/>
      <c r="C104" s="134" t="s">
        <v>273</v>
      </c>
      <c r="D104" s="594">
        <f>D101+1</f>
        <v>45</v>
      </c>
      <c r="E104" s="66">
        <f>D104+F104-1</f>
        <v>49</v>
      </c>
      <c r="F104" s="66">
        <v>5</v>
      </c>
      <c r="G104" s="451" t="s">
        <v>129</v>
      </c>
      <c r="H104" s="207" t="s">
        <v>160</v>
      </c>
    </row>
    <row r="105" spans="1:9" x14ac:dyDescent="0.2">
      <c r="A105" s="132">
        <f>A104+1</f>
        <v>16</v>
      </c>
      <c r="B105" s="141"/>
      <c r="C105" s="187" t="s">
        <v>274</v>
      </c>
      <c r="D105" s="213">
        <f>E104+1</f>
        <v>50</v>
      </c>
      <c r="E105" s="66">
        <f>D105+F105-1</f>
        <v>52</v>
      </c>
      <c r="F105" s="66">
        <v>3</v>
      </c>
      <c r="G105" s="451" t="s">
        <v>129</v>
      </c>
      <c r="H105" s="207" t="s">
        <v>160</v>
      </c>
    </row>
    <row r="106" spans="1:9" x14ac:dyDescent="0.2">
      <c r="A106" s="214">
        <f>A105+1</f>
        <v>17</v>
      </c>
      <c r="B106" s="1914" t="s">
        <v>549</v>
      </c>
      <c r="C106" s="1915"/>
      <c r="D106" s="213">
        <f>E105+1</f>
        <v>53</v>
      </c>
      <c r="E106" s="66">
        <f>D106+F106-1</f>
        <v>57</v>
      </c>
      <c r="F106" s="66">
        <v>5</v>
      </c>
      <c r="G106" s="451" t="s">
        <v>129</v>
      </c>
      <c r="H106" s="207" t="s">
        <v>160</v>
      </c>
    </row>
    <row r="107" spans="1:9" ht="12.75" thickBot="1" x14ac:dyDescent="0.25">
      <c r="A107" s="197">
        <f>A106+1</f>
        <v>18</v>
      </c>
      <c r="B107" s="1715" t="s">
        <v>170</v>
      </c>
      <c r="C107" s="1716"/>
      <c r="D107" s="863">
        <f>E101+1</f>
        <v>56</v>
      </c>
      <c r="E107" s="864">
        <f>D107+F107-1</f>
        <v>189</v>
      </c>
      <c r="F107" s="864">
        <v>134</v>
      </c>
      <c r="G107" s="865" t="s">
        <v>140</v>
      </c>
      <c r="H107" s="232"/>
    </row>
    <row r="108" spans="1:9" ht="12.75" thickBot="1" x14ac:dyDescent="0.25">
      <c r="A108" s="232"/>
      <c r="B108" s="1724" t="s">
        <v>171</v>
      </c>
      <c r="C108" s="1725"/>
      <c r="D108" s="354"/>
      <c r="E108" s="355"/>
      <c r="F108" s="202">
        <f>SUM(F85:F107)</f>
        <v>202</v>
      </c>
    </row>
    <row r="109" spans="1:9" ht="12.75" thickBot="1" x14ac:dyDescent="0.25">
      <c r="A109" s="183"/>
      <c r="B109" s="183"/>
      <c r="C109" s="356"/>
      <c r="D109" s="356"/>
      <c r="E109" s="356"/>
    </row>
    <row r="110" spans="1:9" ht="12.75" thickBot="1" x14ac:dyDescent="0.25">
      <c r="A110" s="1569" t="s">
        <v>550</v>
      </c>
      <c r="B110" s="1571"/>
      <c r="C110" s="1571"/>
      <c r="D110" s="1571"/>
      <c r="E110" s="1571"/>
      <c r="F110" s="1571"/>
      <c r="G110" s="1571"/>
      <c r="H110" s="1570"/>
    </row>
    <row r="111" spans="1:9" ht="12.75" thickBot="1" x14ac:dyDescent="0.25">
      <c r="A111" s="1572" t="s">
        <v>120</v>
      </c>
      <c r="B111" s="1574" t="s">
        <v>121</v>
      </c>
      <c r="C111" s="1575"/>
      <c r="D111" s="40" t="s">
        <v>122</v>
      </c>
      <c r="E111" s="41"/>
      <c r="F111" s="1572" t="s">
        <v>123</v>
      </c>
      <c r="G111" s="1572" t="s">
        <v>124</v>
      </c>
      <c r="H111" s="1572" t="s">
        <v>125</v>
      </c>
    </row>
    <row r="112" spans="1:9" ht="12.75" thickBot="1" x14ac:dyDescent="0.25">
      <c r="A112" s="1580"/>
      <c r="B112" s="1576"/>
      <c r="C112" s="1577"/>
      <c r="D112" s="79" t="s">
        <v>126</v>
      </c>
      <c r="E112" s="79" t="s">
        <v>127</v>
      </c>
      <c r="F112" s="1573"/>
      <c r="G112" s="1573"/>
      <c r="H112" s="1573"/>
    </row>
    <row r="113" spans="1:8" x14ac:dyDescent="0.2">
      <c r="A113" s="301"/>
      <c r="B113" s="1709" t="s">
        <v>128</v>
      </c>
      <c r="C113" s="1732"/>
      <c r="D113" s="1734"/>
      <c r="E113" s="1734"/>
      <c r="F113" s="1734"/>
      <c r="G113" s="1735"/>
      <c r="H113" s="236"/>
    </row>
    <row r="114" spans="1:8" x14ac:dyDescent="0.2">
      <c r="A114" s="302">
        <v>1</v>
      </c>
      <c r="B114" s="141"/>
      <c r="C114" s="134" t="s">
        <v>239</v>
      </c>
      <c r="D114" s="213">
        <v>1</v>
      </c>
      <c r="E114" s="66">
        <f>D114+F114-1</f>
        <v>1</v>
      </c>
      <c r="F114" s="66">
        <v>1</v>
      </c>
      <c r="G114" s="86" t="s">
        <v>129</v>
      </c>
      <c r="H114" s="151" t="s">
        <v>240</v>
      </c>
    </row>
    <row r="115" spans="1:8" x14ac:dyDescent="0.2">
      <c r="A115" s="302">
        <f>+A114+1</f>
        <v>2</v>
      </c>
      <c r="B115" s="1594" t="s">
        <v>133</v>
      </c>
      <c r="C115" s="1595"/>
      <c r="D115" s="213">
        <f>E114+1</f>
        <v>2</v>
      </c>
      <c r="E115" s="66">
        <f>D115+F115-1</f>
        <v>5</v>
      </c>
      <c r="F115" s="66">
        <v>4</v>
      </c>
      <c r="G115" s="86" t="s">
        <v>129</v>
      </c>
      <c r="H115" s="151" t="s">
        <v>754</v>
      </c>
    </row>
    <row r="116" spans="1:8" x14ac:dyDescent="0.2">
      <c r="A116" s="302"/>
      <c r="B116" s="1726" t="s">
        <v>313</v>
      </c>
      <c r="C116" s="1892"/>
      <c r="D116" s="1588"/>
      <c r="E116" s="1588"/>
      <c r="F116" s="1588"/>
      <c r="G116" s="1589"/>
      <c r="H116" s="150"/>
    </row>
    <row r="117" spans="1:8" ht="36" x14ac:dyDescent="0.2">
      <c r="A117" s="302">
        <f>A115+1</f>
        <v>3</v>
      </c>
      <c r="B117" s="141"/>
      <c r="C117" s="595" t="s">
        <v>314</v>
      </c>
      <c r="D117" s="596">
        <f>E115+1</f>
        <v>6</v>
      </c>
      <c r="E117" s="543">
        <f>D117+F117-1</f>
        <v>6</v>
      </c>
      <c r="F117" s="543">
        <v>1</v>
      </c>
      <c r="G117" s="544" t="s">
        <v>140</v>
      </c>
      <c r="H117" s="189" t="s">
        <v>241</v>
      </c>
    </row>
    <row r="118" spans="1:8" x14ac:dyDescent="0.2">
      <c r="A118" s="305">
        <f>A117+1</f>
        <v>4</v>
      </c>
      <c r="B118" s="141"/>
      <c r="C118" s="142" t="s">
        <v>315</v>
      </c>
      <c r="D118" s="213">
        <f>E117+1</f>
        <v>7</v>
      </c>
      <c r="E118" s="66">
        <f>D118+F118-1</f>
        <v>13</v>
      </c>
      <c r="F118" s="66">
        <v>7</v>
      </c>
      <c r="G118" s="86" t="s">
        <v>129</v>
      </c>
      <c r="H118" s="151" t="s">
        <v>138</v>
      </c>
    </row>
    <row r="119" spans="1:8" ht="36" x14ac:dyDescent="0.2">
      <c r="A119" s="302"/>
      <c r="B119" s="1877" t="s">
        <v>135</v>
      </c>
      <c r="C119" s="1893"/>
      <c r="D119" s="1920"/>
      <c r="E119" s="1920"/>
      <c r="F119" s="1920"/>
      <c r="G119" s="1921"/>
      <c r="H119" s="168" t="s">
        <v>136</v>
      </c>
    </row>
    <row r="120" spans="1:8" x14ac:dyDescent="0.2">
      <c r="A120" s="302">
        <f>A118+1</f>
        <v>5</v>
      </c>
      <c r="B120" s="141"/>
      <c r="C120" s="206" t="s">
        <v>222</v>
      </c>
      <c r="D120" s="213">
        <f>E118+1</f>
        <v>14</v>
      </c>
      <c r="E120" s="66">
        <f>D120+F120-1</f>
        <v>21</v>
      </c>
      <c r="F120" s="66">
        <v>8</v>
      </c>
      <c r="G120" s="86" t="s">
        <v>129</v>
      </c>
      <c r="H120" s="150" t="s">
        <v>303</v>
      </c>
    </row>
    <row r="121" spans="1:8" x14ac:dyDescent="0.2">
      <c r="A121" s="305">
        <f>A120+1</f>
        <v>6</v>
      </c>
      <c r="B121" s="152"/>
      <c r="C121" s="142" t="s">
        <v>223</v>
      </c>
      <c r="D121" s="213">
        <f>E120+1</f>
        <v>22</v>
      </c>
      <c r="E121" s="66">
        <f>D121+F121-1</f>
        <v>22</v>
      </c>
      <c r="F121" s="66">
        <v>1</v>
      </c>
      <c r="G121" s="86" t="s">
        <v>140</v>
      </c>
      <c r="H121" s="150" t="s">
        <v>141</v>
      </c>
    </row>
    <row r="122" spans="1:8" ht="48" x14ac:dyDescent="0.2">
      <c r="A122" s="305">
        <f>A121+1</f>
        <v>7</v>
      </c>
      <c r="B122" s="1594" t="s">
        <v>243</v>
      </c>
      <c r="C122" s="1686"/>
      <c r="D122" s="65">
        <f>E121+1</f>
        <v>23</v>
      </c>
      <c r="E122" s="66">
        <f>D122+F122-1</f>
        <v>29</v>
      </c>
      <c r="F122" s="66">
        <v>7</v>
      </c>
      <c r="G122" s="86" t="s">
        <v>129</v>
      </c>
      <c r="H122" s="166" t="s">
        <v>244</v>
      </c>
    </row>
    <row r="123" spans="1:8" ht="24" x14ac:dyDescent="0.2">
      <c r="A123" s="302"/>
      <c r="B123" s="1561" t="s">
        <v>245</v>
      </c>
      <c r="C123" s="1562"/>
      <c r="D123" s="1587"/>
      <c r="E123" s="1588"/>
      <c r="F123" s="1588"/>
      <c r="G123" s="1589"/>
      <c r="H123" s="138" t="s">
        <v>552</v>
      </c>
    </row>
    <row r="124" spans="1:8" x14ac:dyDescent="0.2">
      <c r="A124" s="302">
        <f>+A122+1</f>
        <v>8</v>
      </c>
      <c r="B124" s="141"/>
      <c r="C124" s="206" t="s">
        <v>247</v>
      </c>
      <c r="D124" s="65">
        <f>+E122+1</f>
        <v>30</v>
      </c>
      <c r="E124" s="66">
        <f>D124+F124-1</f>
        <v>31</v>
      </c>
      <c r="F124" s="66">
        <v>2</v>
      </c>
      <c r="G124" s="86" t="s">
        <v>129</v>
      </c>
      <c r="H124" s="208" t="s">
        <v>248</v>
      </c>
    </row>
    <row r="125" spans="1:8" ht="36" x14ac:dyDescent="0.2">
      <c r="A125" s="302">
        <f>A124+1</f>
        <v>9</v>
      </c>
      <c r="B125" s="141"/>
      <c r="C125" s="142" t="s">
        <v>249</v>
      </c>
      <c r="D125" s="65">
        <f>E124+1</f>
        <v>32</v>
      </c>
      <c r="E125" s="66">
        <f>D125+F125-1</f>
        <v>34</v>
      </c>
      <c r="F125" s="66">
        <v>3</v>
      </c>
      <c r="G125" s="86" t="s">
        <v>140</v>
      </c>
      <c r="H125" s="143" t="s">
        <v>250</v>
      </c>
    </row>
    <row r="126" spans="1:8" x14ac:dyDescent="0.2">
      <c r="A126" s="305">
        <f>A125+1</f>
        <v>10</v>
      </c>
      <c r="B126" s="145"/>
      <c r="C126" s="142" t="s">
        <v>251</v>
      </c>
      <c r="D126" s="65">
        <f>E125+1</f>
        <v>35</v>
      </c>
      <c r="E126" s="66">
        <f>D126+F126-1</f>
        <v>38</v>
      </c>
      <c r="F126" s="66">
        <v>4</v>
      </c>
      <c r="G126" s="86" t="s">
        <v>129</v>
      </c>
      <c r="H126" s="208" t="s">
        <v>252</v>
      </c>
    </row>
    <row r="127" spans="1:8" x14ac:dyDescent="0.2">
      <c r="A127" s="352"/>
      <c r="B127" s="1561" t="s">
        <v>253</v>
      </c>
      <c r="C127" s="1562"/>
      <c r="D127" s="1612"/>
      <c r="E127" s="1613"/>
      <c r="F127" s="1613"/>
      <c r="G127" s="1614"/>
      <c r="H127" s="150"/>
    </row>
    <row r="128" spans="1:8" x14ac:dyDescent="0.2">
      <c r="A128" s="302">
        <f>A126+1</f>
        <v>11</v>
      </c>
      <c r="B128" s="141"/>
      <c r="C128" s="206" t="s">
        <v>222</v>
      </c>
      <c r="D128" s="65">
        <f>E126+1</f>
        <v>39</v>
      </c>
      <c r="E128" s="66">
        <f>D128+F128-1</f>
        <v>46</v>
      </c>
      <c r="F128" s="66">
        <v>8</v>
      </c>
      <c r="G128" s="86" t="s">
        <v>129</v>
      </c>
      <c r="H128" s="151" t="s">
        <v>303</v>
      </c>
    </row>
    <row r="129" spans="1:8" x14ac:dyDescent="0.2">
      <c r="A129" s="305">
        <f>A128+1</f>
        <v>12</v>
      </c>
      <c r="B129" s="152"/>
      <c r="C129" s="142" t="s">
        <v>254</v>
      </c>
      <c r="D129" s="65">
        <f>E128+1</f>
        <v>47</v>
      </c>
      <c r="E129" s="66">
        <f>D129+F129-1</f>
        <v>47</v>
      </c>
      <c r="F129" s="66">
        <v>1</v>
      </c>
      <c r="G129" s="86" t="s">
        <v>140</v>
      </c>
      <c r="H129" s="150" t="s">
        <v>141</v>
      </c>
    </row>
    <row r="130" spans="1:8" ht="12.75" thickBot="1" x14ac:dyDescent="0.25">
      <c r="A130" s="599">
        <f>A129+1</f>
        <v>13</v>
      </c>
      <c r="B130" s="1715" t="s">
        <v>170</v>
      </c>
      <c r="C130" s="1716"/>
      <c r="D130" s="71">
        <f>E129+1</f>
        <v>48</v>
      </c>
      <c r="E130" s="73">
        <f>D130+F130-1</f>
        <v>202</v>
      </c>
      <c r="F130" s="73">
        <v>155</v>
      </c>
      <c r="G130" s="175" t="s">
        <v>140</v>
      </c>
      <c r="H130" s="271"/>
    </row>
    <row r="131" spans="1:8" ht="12.75" thickBot="1" x14ac:dyDescent="0.25">
      <c r="A131" s="177"/>
      <c r="B131" s="2098" t="s">
        <v>171</v>
      </c>
      <c r="C131" s="2099"/>
      <c r="D131" s="360"/>
      <c r="E131" s="361"/>
      <c r="F131" s="202">
        <f>F108</f>
        <v>202</v>
      </c>
    </row>
  </sheetData>
  <mergeCells count="109">
    <mergeCell ref="B131:C131"/>
    <mergeCell ref="B122:C122"/>
    <mergeCell ref="B123:C123"/>
    <mergeCell ref="D123:G123"/>
    <mergeCell ref="B127:C127"/>
    <mergeCell ref="D127:G127"/>
    <mergeCell ref="B130:C130"/>
    <mergeCell ref="B113:C113"/>
    <mergeCell ref="D113:G113"/>
    <mergeCell ref="B115:C115"/>
    <mergeCell ref="B116:C116"/>
    <mergeCell ref="D116:G116"/>
    <mergeCell ref="B119:C119"/>
    <mergeCell ref="D119:G119"/>
    <mergeCell ref="B108:C108"/>
    <mergeCell ref="A110:H110"/>
    <mergeCell ref="A111:A112"/>
    <mergeCell ref="B111:C112"/>
    <mergeCell ref="F111:F112"/>
    <mergeCell ref="G111:G112"/>
    <mergeCell ref="H111:H112"/>
    <mergeCell ref="B102:C102"/>
    <mergeCell ref="D102:G102"/>
    <mergeCell ref="B103:C103"/>
    <mergeCell ref="D103:G103"/>
    <mergeCell ref="B106:C106"/>
    <mergeCell ref="B107:C107"/>
    <mergeCell ref="B94:C94"/>
    <mergeCell ref="B95:C95"/>
    <mergeCell ref="B96:C96"/>
    <mergeCell ref="B97:C97"/>
    <mergeCell ref="B98:C98"/>
    <mergeCell ref="B101:C101"/>
    <mergeCell ref="B85:C85"/>
    <mergeCell ref="B86:C86"/>
    <mergeCell ref="B87:C87"/>
    <mergeCell ref="D87:G87"/>
    <mergeCell ref="B90:C90"/>
    <mergeCell ref="B91:C91"/>
    <mergeCell ref="D91:G91"/>
    <mergeCell ref="D75:G75"/>
    <mergeCell ref="B79:C79"/>
    <mergeCell ref="B80:C80"/>
    <mergeCell ref="A82:H82"/>
    <mergeCell ref="A83:A84"/>
    <mergeCell ref="B83:C84"/>
    <mergeCell ref="F83:F84"/>
    <mergeCell ref="G83:G84"/>
    <mergeCell ref="H83:H84"/>
    <mergeCell ref="B67:C67"/>
    <mergeCell ref="D67:G67"/>
    <mergeCell ref="B71:C71"/>
    <mergeCell ref="D71:G71"/>
    <mergeCell ref="B74:C74"/>
    <mergeCell ref="D74:G74"/>
    <mergeCell ref="B59:C59"/>
    <mergeCell ref="B60:C60"/>
    <mergeCell ref="B61:C61"/>
    <mergeCell ref="B62:C62"/>
    <mergeCell ref="B63:C63"/>
    <mergeCell ref="D63:G63"/>
    <mergeCell ref="B47:C47"/>
    <mergeCell ref="D48:G48"/>
    <mergeCell ref="B52:C52"/>
    <mergeCell ref="D52:G52"/>
    <mergeCell ref="B56:C56"/>
    <mergeCell ref="D56:G56"/>
    <mergeCell ref="B39:C39"/>
    <mergeCell ref="D39:G39"/>
    <mergeCell ref="B42:C42"/>
    <mergeCell ref="B43:C43"/>
    <mergeCell ref="B44:C44"/>
    <mergeCell ref="D44:G44"/>
    <mergeCell ref="B32:C32"/>
    <mergeCell ref="B33:C33"/>
    <mergeCell ref="B34:C34"/>
    <mergeCell ref="D34:E34"/>
    <mergeCell ref="A36:H36"/>
    <mergeCell ref="A37:A38"/>
    <mergeCell ref="B37:C38"/>
    <mergeCell ref="F37:F38"/>
    <mergeCell ref="G37:G38"/>
    <mergeCell ref="H37:H38"/>
    <mergeCell ref="B22:C22"/>
    <mergeCell ref="B23:C23"/>
    <mergeCell ref="D23:G23"/>
    <mergeCell ref="B27:C27"/>
    <mergeCell ref="D27:G27"/>
    <mergeCell ref="B31:C31"/>
    <mergeCell ref="B15:C15"/>
    <mergeCell ref="D15:G15"/>
    <mergeCell ref="B18:C18"/>
    <mergeCell ref="B19:C19"/>
    <mergeCell ref="B20:C20"/>
    <mergeCell ref="B21:C21"/>
    <mergeCell ref="B8:C8"/>
    <mergeCell ref="B9:C9"/>
    <mergeCell ref="B10:C10"/>
    <mergeCell ref="B11:C11"/>
    <mergeCell ref="D11:G11"/>
    <mergeCell ref="B14:C14"/>
    <mergeCell ref="A2:B2"/>
    <mergeCell ref="A3:H3"/>
    <mergeCell ref="A5:H5"/>
    <mergeCell ref="A6:A7"/>
    <mergeCell ref="B6:C7"/>
    <mergeCell ref="F6:F7"/>
    <mergeCell ref="G6:G7"/>
    <mergeCell ref="H6:H7"/>
  </mergeCells>
  <hyperlinks>
    <hyperlink ref="A1" location="INDICE!A1" display="ÍNDICE" xr:uid="{00000000-0004-0000-1500-000000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H152"/>
  <sheetViews>
    <sheetView workbookViewId="0">
      <selection activeCell="E95" sqref="E95"/>
    </sheetView>
  </sheetViews>
  <sheetFormatPr baseColWidth="10" defaultColWidth="11.42578125" defaultRowHeight="15" x14ac:dyDescent="0.25"/>
  <cols>
    <col min="1" max="1" width="5.42578125" bestFit="1" customWidth="1"/>
    <col min="2" max="2" width="20.85546875" bestFit="1" customWidth="1"/>
    <col min="3" max="3" width="22.5703125" bestFit="1" customWidth="1"/>
    <col min="8" max="8" width="36.140625" bestFit="1" customWidth="1"/>
  </cols>
  <sheetData>
    <row r="1" spans="1:8" ht="15.75" thickBot="1" x14ac:dyDescent="0.3">
      <c r="A1" s="16" t="s">
        <v>100</v>
      </c>
      <c r="B1" s="31"/>
      <c r="C1" s="31"/>
      <c r="D1" s="31"/>
      <c r="E1" s="31"/>
      <c r="F1" s="31"/>
      <c r="G1" s="31"/>
      <c r="H1" s="31"/>
    </row>
    <row r="2" spans="1:8" ht="15.75" thickBot="1" x14ac:dyDescent="0.3">
      <c r="A2" s="1615" t="s">
        <v>763</v>
      </c>
      <c r="B2" s="1616"/>
      <c r="C2" s="31"/>
      <c r="D2" s="31"/>
      <c r="E2" s="31"/>
      <c r="F2" s="34"/>
      <c r="G2" s="34"/>
      <c r="H2" s="31"/>
    </row>
    <row r="3" spans="1:8" ht="15.75" thickBot="1" x14ac:dyDescent="0.3">
      <c r="A3" s="1617" t="s">
        <v>764</v>
      </c>
      <c r="B3" s="1618"/>
      <c r="C3" s="1618"/>
      <c r="D3" s="1618"/>
      <c r="E3" s="1618"/>
      <c r="F3" s="1618"/>
      <c r="G3" s="1618"/>
      <c r="H3" s="1619"/>
    </row>
    <row r="4" spans="1:8" ht="15.75" thickBot="1" x14ac:dyDescent="0.3">
      <c r="A4" s="31"/>
      <c r="B4" s="31"/>
      <c r="C4" s="31"/>
      <c r="D4" s="31"/>
      <c r="E4" s="31"/>
      <c r="F4" s="31"/>
      <c r="G4" s="31"/>
      <c r="H4" s="31"/>
    </row>
    <row r="5" spans="1:8" ht="15.75" thickBot="1" x14ac:dyDescent="0.3">
      <c r="A5" s="1569" t="s">
        <v>119</v>
      </c>
      <c r="B5" s="1571"/>
      <c r="C5" s="1571"/>
      <c r="D5" s="1571"/>
      <c r="E5" s="1571"/>
      <c r="F5" s="1571"/>
      <c r="G5" s="1571"/>
      <c r="H5" s="1570"/>
    </row>
    <row r="6" spans="1:8" ht="15.75" thickBot="1" x14ac:dyDescent="0.3">
      <c r="A6" s="1572" t="s">
        <v>120</v>
      </c>
      <c r="B6" s="1574" t="s">
        <v>121</v>
      </c>
      <c r="C6" s="1575"/>
      <c r="D6" s="40" t="s">
        <v>122</v>
      </c>
      <c r="E6" s="41"/>
      <c r="F6" s="1572" t="s">
        <v>123</v>
      </c>
      <c r="G6" s="1572" t="s">
        <v>124</v>
      </c>
      <c r="H6" s="1572" t="s">
        <v>125</v>
      </c>
    </row>
    <row r="7" spans="1:8" ht="15.75" thickBot="1" x14ac:dyDescent="0.3">
      <c r="A7" s="1580"/>
      <c r="B7" s="1605"/>
      <c r="C7" s="1606"/>
      <c r="D7" s="44" t="s">
        <v>126</v>
      </c>
      <c r="E7" s="44" t="s">
        <v>127</v>
      </c>
      <c r="F7" s="1580"/>
      <c r="G7" s="1580"/>
      <c r="H7" s="1573"/>
    </row>
    <row r="8" spans="1:8" x14ac:dyDescent="0.25">
      <c r="A8" s="866">
        <v>1</v>
      </c>
      <c r="B8" s="2101" t="s">
        <v>128</v>
      </c>
      <c r="C8" s="2102"/>
      <c r="D8" s="867">
        <v>1</v>
      </c>
      <c r="E8" s="868">
        <f>D8+F8-1</f>
        <v>1</v>
      </c>
      <c r="F8" s="868">
        <v>1</v>
      </c>
      <c r="G8" s="869" t="s">
        <v>129</v>
      </c>
      <c r="H8" s="870" t="s">
        <v>130</v>
      </c>
    </row>
    <row r="9" spans="1:8" x14ac:dyDescent="0.25">
      <c r="A9" s="508">
        <f>A8+1</f>
        <v>2</v>
      </c>
      <c r="B9" s="1799" t="s">
        <v>131</v>
      </c>
      <c r="C9" s="2103"/>
      <c r="D9" s="872">
        <f>E8+1</f>
        <v>2</v>
      </c>
      <c r="E9" s="873">
        <f>D9+F9-1</f>
        <v>5</v>
      </c>
      <c r="F9" s="873">
        <v>4</v>
      </c>
      <c r="G9" s="874" t="s">
        <v>129</v>
      </c>
      <c r="H9" s="378" t="s">
        <v>132</v>
      </c>
    </row>
    <row r="10" spans="1:8" x14ac:dyDescent="0.25">
      <c r="A10" s="508">
        <f>A9+1</f>
        <v>3</v>
      </c>
      <c r="B10" s="1799" t="s">
        <v>133</v>
      </c>
      <c r="C10" s="2103"/>
      <c r="D10" s="872">
        <f>E9+1</f>
        <v>6</v>
      </c>
      <c r="E10" s="873">
        <f>D10+F10-1</f>
        <v>9</v>
      </c>
      <c r="F10" s="873">
        <v>4</v>
      </c>
      <c r="G10" s="874" t="s">
        <v>129</v>
      </c>
      <c r="H10" s="875" t="s">
        <v>765</v>
      </c>
    </row>
    <row r="11" spans="1:8" ht="36" x14ac:dyDescent="0.25">
      <c r="A11" s="876"/>
      <c r="B11" s="1912" t="s">
        <v>135</v>
      </c>
      <c r="C11" s="1913"/>
      <c r="D11" s="2104"/>
      <c r="E11" s="2105"/>
      <c r="F11" s="2105"/>
      <c r="G11" s="2106"/>
      <c r="H11" s="877" t="s">
        <v>136</v>
      </c>
    </row>
    <row r="12" spans="1:8" x14ac:dyDescent="0.25">
      <c r="A12" s="508">
        <f>A10+1</f>
        <v>4</v>
      </c>
      <c r="B12" s="878"/>
      <c r="C12" s="879" t="s">
        <v>137</v>
      </c>
      <c r="D12" s="872">
        <f>E10+1</f>
        <v>10</v>
      </c>
      <c r="E12" s="873">
        <f>D12+F12-1</f>
        <v>17</v>
      </c>
      <c r="F12" s="873">
        <v>8</v>
      </c>
      <c r="G12" s="874" t="s">
        <v>129</v>
      </c>
      <c r="H12" s="875" t="s">
        <v>766</v>
      </c>
    </row>
    <row r="13" spans="1:8" x14ac:dyDescent="0.25">
      <c r="A13" s="508">
        <f>A12+1</f>
        <v>5</v>
      </c>
      <c r="B13" s="878"/>
      <c r="C13" s="879" t="s">
        <v>139</v>
      </c>
      <c r="D13" s="872">
        <f>E12+1</f>
        <v>18</v>
      </c>
      <c r="E13" s="873">
        <f>D13+F13-1</f>
        <v>18</v>
      </c>
      <c r="F13" s="873">
        <v>1</v>
      </c>
      <c r="G13" s="874" t="s">
        <v>140</v>
      </c>
      <c r="H13" s="880" t="s">
        <v>141</v>
      </c>
    </row>
    <row r="14" spans="1:8" x14ac:dyDescent="0.25">
      <c r="A14" s="508">
        <f>A13+1</f>
        <v>6</v>
      </c>
      <c r="B14" s="2107" t="s">
        <v>142</v>
      </c>
      <c r="C14" s="2108"/>
      <c r="D14" s="872">
        <f>E13+1</f>
        <v>19</v>
      </c>
      <c r="E14" s="873">
        <f>D14+F14-1</f>
        <v>25</v>
      </c>
      <c r="F14" s="873">
        <v>7</v>
      </c>
      <c r="G14" s="874" t="s">
        <v>129</v>
      </c>
      <c r="H14" s="880" t="s">
        <v>138</v>
      </c>
    </row>
    <row r="15" spans="1:8" x14ac:dyDescent="0.25">
      <c r="A15" s="876"/>
      <c r="B15" s="2112" t="s">
        <v>143</v>
      </c>
      <c r="C15" s="2113"/>
      <c r="D15" s="2109"/>
      <c r="E15" s="2110"/>
      <c r="F15" s="2110"/>
      <c r="G15" s="2111"/>
      <c r="H15" s="880"/>
    </row>
    <row r="16" spans="1:8" x14ac:dyDescent="0.25">
      <c r="A16" s="508">
        <f>A14+1</f>
        <v>7</v>
      </c>
      <c r="B16" s="881"/>
      <c r="C16" s="879" t="s">
        <v>144</v>
      </c>
      <c r="D16" s="872">
        <f>E14+1</f>
        <v>26</v>
      </c>
      <c r="E16" s="873">
        <f t="shared" ref="E16:E22" si="0">D16+F16-1</f>
        <v>27</v>
      </c>
      <c r="F16" s="873">
        <v>2</v>
      </c>
      <c r="G16" s="874" t="s">
        <v>140</v>
      </c>
      <c r="H16" s="880" t="s">
        <v>145</v>
      </c>
    </row>
    <row r="17" spans="1:8" x14ac:dyDescent="0.25">
      <c r="A17" s="508">
        <f t="shared" ref="A17:A22" si="1">A16+1</f>
        <v>8</v>
      </c>
      <c r="B17" s="881"/>
      <c r="C17" s="879" t="s">
        <v>146</v>
      </c>
      <c r="D17" s="872">
        <f t="shared" ref="D17:D22" si="2">E16+1</f>
        <v>28</v>
      </c>
      <c r="E17" s="873">
        <f t="shared" si="0"/>
        <v>31</v>
      </c>
      <c r="F17" s="873">
        <v>4</v>
      </c>
      <c r="G17" s="874" t="s">
        <v>129</v>
      </c>
      <c r="H17" s="880" t="s">
        <v>147</v>
      </c>
    </row>
    <row r="18" spans="1:8" x14ac:dyDescent="0.25">
      <c r="A18" s="508">
        <f t="shared" si="1"/>
        <v>9</v>
      </c>
      <c r="B18" s="1799" t="s">
        <v>148</v>
      </c>
      <c r="C18" s="2103"/>
      <c r="D18" s="872">
        <f t="shared" si="2"/>
        <v>32</v>
      </c>
      <c r="E18" s="873">
        <f t="shared" si="0"/>
        <v>41</v>
      </c>
      <c r="F18" s="873">
        <v>10</v>
      </c>
      <c r="G18" s="874" t="s">
        <v>129</v>
      </c>
      <c r="H18" s="880" t="s">
        <v>149</v>
      </c>
    </row>
    <row r="19" spans="1:8" x14ac:dyDescent="0.25">
      <c r="A19" s="508">
        <f t="shared" si="1"/>
        <v>10</v>
      </c>
      <c r="B19" s="1799" t="s">
        <v>150</v>
      </c>
      <c r="C19" s="2103"/>
      <c r="D19" s="872">
        <f t="shared" si="2"/>
        <v>42</v>
      </c>
      <c r="E19" s="873">
        <f t="shared" si="0"/>
        <v>51</v>
      </c>
      <c r="F19" s="873">
        <v>10</v>
      </c>
      <c r="G19" s="874" t="s">
        <v>129</v>
      </c>
      <c r="H19" s="875" t="s">
        <v>457</v>
      </c>
    </row>
    <row r="20" spans="1:8" x14ac:dyDescent="0.25">
      <c r="A20" s="508">
        <f t="shared" si="1"/>
        <v>11</v>
      </c>
      <c r="B20" s="1799" t="s">
        <v>152</v>
      </c>
      <c r="C20" s="2103"/>
      <c r="D20" s="872">
        <f t="shared" si="2"/>
        <v>52</v>
      </c>
      <c r="E20" s="873">
        <f t="shared" si="0"/>
        <v>52</v>
      </c>
      <c r="F20" s="873">
        <v>1</v>
      </c>
      <c r="G20" s="874" t="s">
        <v>140</v>
      </c>
      <c r="H20" s="880" t="s">
        <v>98</v>
      </c>
    </row>
    <row r="21" spans="1:8" x14ac:dyDescent="0.25">
      <c r="A21" s="508">
        <f t="shared" si="1"/>
        <v>12</v>
      </c>
      <c r="B21" s="1799" t="s">
        <v>153</v>
      </c>
      <c r="C21" s="2103"/>
      <c r="D21" s="872">
        <f t="shared" si="2"/>
        <v>53</v>
      </c>
      <c r="E21" s="873">
        <f t="shared" si="0"/>
        <v>53</v>
      </c>
      <c r="F21" s="873">
        <v>1</v>
      </c>
      <c r="G21" s="874" t="s">
        <v>140</v>
      </c>
      <c r="H21" s="880" t="s">
        <v>154</v>
      </c>
    </row>
    <row r="22" spans="1:8" x14ac:dyDescent="0.25">
      <c r="A22" s="508">
        <f t="shared" si="1"/>
        <v>13</v>
      </c>
      <c r="B22" s="1799" t="s">
        <v>155</v>
      </c>
      <c r="C22" s="2103"/>
      <c r="D22" s="872">
        <f t="shared" si="2"/>
        <v>54</v>
      </c>
      <c r="E22" s="873">
        <f t="shared" si="0"/>
        <v>60</v>
      </c>
      <c r="F22" s="873">
        <v>7</v>
      </c>
      <c r="G22" s="874" t="s">
        <v>129</v>
      </c>
      <c r="H22" s="875" t="s">
        <v>138</v>
      </c>
    </row>
    <row r="23" spans="1:8" x14ac:dyDescent="0.25">
      <c r="A23" s="876"/>
      <c r="B23" s="1912" t="s">
        <v>158</v>
      </c>
      <c r="C23" s="1913"/>
      <c r="D23" s="2109"/>
      <c r="E23" s="2110"/>
      <c r="F23" s="2110"/>
      <c r="G23" s="2111"/>
      <c r="H23" s="882"/>
    </row>
    <row r="24" spans="1:8" x14ac:dyDescent="0.25">
      <c r="A24" s="508">
        <f>A22+1</f>
        <v>14</v>
      </c>
      <c r="B24" s="881"/>
      <c r="C24" s="883" t="s">
        <v>159</v>
      </c>
      <c r="D24" s="872">
        <f>E22+1</f>
        <v>61</v>
      </c>
      <c r="E24" s="873">
        <f>D24+F24-1</f>
        <v>62</v>
      </c>
      <c r="F24" s="873">
        <v>2</v>
      </c>
      <c r="G24" s="874" t="s">
        <v>129</v>
      </c>
      <c r="H24" s="884" t="s">
        <v>160</v>
      </c>
    </row>
    <row r="25" spans="1:8" x14ac:dyDescent="0.25">
      <c r="A25" s="508">
        <f>A24+1</f>
        <v>15</v>
      </c>
      <c r="B25" s="881"/>
      <c r="C25" s="879" t="s">
        <v>161</v>
      </c>
      <c r="D25" s="872">
        <f>E24+1</f>
        <v>63</v>
      </c>
      <c r="E25" s="873">
        <f>D25+F25-1</f>
        <v>64</v>
      </c>
      <c r="F25" s="873">
        <v>2</v>
      </c>
      <c r="G25" s="874" t="s">
        <v>129</v>
      </c>
      <c r="H25" s="884" t="s">
        <v>160</v>
      </c>
    </row>
    <row r="26" spans="1:8" x14ac:dyDescent="0.25">
      <c r="A26" s="508">
        <f>A25+1</f>
        <v>16</v>
      </c>
      <c r="B26" s="881"/>
      <c r="C26" s="879" t="s">
        <v>162</v>
      </c>
      <c r="D26" s="872">
        <f>E25+1</f>
        <v>65</v>
      </c>
      <c r="E26" s="873">
        <f>D26+F26-1</f>
        <v>68</v>
      </c>
      <c r="F26" s="873">
        <v>4</v>
      </c>
      <c r="G26" s="874" t="s">
        <v>129</v>
      </c>
      <c r="H26" s="884" t="s">
        <v>160</v>
      </c>
    </row>
    <row r="27" spans="1:8" x14ac:dyDescent="0.25">
      <c r="A27" s="876"/>
      <c r="B27" s="1912" t="s">
        <v>163</v>
      </c>
      <c r="C27" s="1913"/>
      <c r="D27" s="2109"/>
      <c r="E27" s="2110"/>
      <c r="F27" s="2110"/>
      <c r="G27" s="2111"/>
      <c r="H27" s="882"/>
    </row>
    <row r="28" spans="1:8" x14ac:dyDescent="0.25">
      <c r="A28" s="508">
        <f>A26+1</f>
        <v>17</v>
      </c>
      <c r="B28" s="881"/>
      <c r="C28" s="879" t="s">
        <v>164</v>
      </c>
      <c r="D28" s="872">
        <f>E26+1</f>
        <v>69</v>
      </c>
      <c r="E28" s="873">
        <f t="shared" ref="E28:E33" si="3">D28+F28-1</f>
        <v>70</v>
      </c>
      <c r="F28" s="873">
        <v>2</v>
      </c>
      <c r="G28" s="874" t="s">
        <v>129</v>
      </c>
      <c r="H28" s="884" t="s">
        <v>160</v>
      </c>
    </row>
    <row r="29" spans="1:8" x14ac:dyDescent="0.25">
      <c r="A29" s="508">
        <f>A28+1</f>
        <v>18</v>
      </c>
      <c r="B29" s="881"/>
      <c r="C29" s="879" t="s">
        <v>165</v>
      </c>
      <c r="D29" s="872">
        <f>E28+1</f>
        <v>71</v>
      </c>
      <c r="E29" s="873">
        <f t="shared" si="3"/>
        <v>72</v>
      </c>
      <c r="F29" s="873">
        <v>2</v>
      </c>
      <c r="G29" s="874" t="s">
        <v>129</v>
      </c>
      <c r="H29" s="884" t="s">
        <v>160</v>
      </c>
    </row>
    <row r="30" spans="1:8" x14ac:dyDescent="0.25">
      <c r="A30" s="508">
        <f>A29+1</f>
        <v>19</v>
      </c>
      <c r="B30" s="881"/>
      <c r="C30" s="879" t="s">
        <v>166</v>
      </c>
      <c r="D30" s="872">
        <f>E29+1</f>
        <v>73</v>
      </c>
      <c r="E30" s="873">
        <f t="shared" si="3"/>
        <v>76</v>
      </c>
      <c r="F30" s="873">
        <v>4</v>
      </c>
      <c r="G30" s="874" t="s">
        <v>129</v>
      </c>
      <c r="H30" s="884" t="s">
        <v>160</v>
      </c>
    </row>
    <row r="31" spans="1:8" x14ac:dyDescent="0.25">
      <c r="A31" s="508">
        <f>A30+1</f>
        <v>20</v>
      </c>
      <c r="B31" s="1799" t="s">
        <v>167</v>
      </c>
      <c r="C31" s="2103"/>
      <c r="D31" s="872">
        <f>E30+1</f>
        <v>77</v>
      </c>
      <c r="E31" s="873">
        <f t="shared" si="3"/>
        <v>78</v>
      </c>
      <c r="F31" s="873">
        <v>2</v>
      </c>
      <c r="G31" s="874" t="s">
        <v>129</v>
      </c>
      <c r="H31" s="380" t="s">
        <v>168</v>
      </c>
    </row>
    <row r="32" spans="1:8" x14ac:dyDescent="0.25">
      <c r="A32" s="508">
        <f>A31+1</f>
        <v>21</v>
      </c>
      <c r="B32" s="1799" t="s">
        <v>169</v>
      </c>
      <c r="C32" s="2103"/>
      <c r="D32" s="885">
        <f>E31+1</f>
        <v>79</v>
      </c>
      <c r="E32" s="592">
        <f t="shared" si="3"/>
        <v>86</v>
      </c>
      <c r="F32" s="592">
        <v>8</v>
      </c>
      <c r="G32" s="874" t="s">
        <v>129</v>
      </c>
      <c r="H32" s="884" t="s">
        <v>160</v>
      </c>
    </row>
    <row r="33" spans="1:8" ht="15.75" thickBot="1" x14ac:dyDescent="0.3">
      <c r="A33" s="508">
        <f>A32+1</f>
        <v>22</v>
      </c>
      <c r="B33" s="1799" t="s">
        <v>170</v>
      </c>
      <c r="C33" s="2103"/>
      <c r="D33" s="886">
        <f>E32+1</f>
        <v>87</v>
      </c>
      <c r="E33" s="887">
        <f t="shared" si="3"/>
        <v>177</v>
      </c>
      <c r="F33" s="887">
        <f>+F34+-D33+1</f>
        <v>91</v>
      </c>
      <c r="G33" s="888" t="s">
        <v>140</v>
      </c>
      <c r="H33" s="889"/>
    </row>
    <row r="34" spans="1:8" ht="15.75" thickBot="1" x14ac:dyDescent="0.3">
      <c r="A34" s="890"/>
      <c r="B34" s="2114" t="s">
        <v>171</v>
      </c>
      <c r="C34" s="2115"/>
      <c r="D34" s="891"/>
      <c r="E34" s="892"/>
      <c r="F34" s="893">
        <f>F128</f>
        <v>177</v>
      </c>
      <c r="G34" s="894"/>
      <c r="H34" s="895"/>
    </row>
    <row r="35" spans="1:8" ht="15.75" thickBot="1" x14ac:dyDescent="0.3">
      <c r="A35" s="871"/>
      <c r="B35" s="871"/>
      <c r="C35" s="871"/>
      <c r="D35" s="871"/>
      <c r="E35" s="871"/>
      <c r="F35" s="896"/>
      <c r="G35" s="896"/>
      <c r="H35" s="897"/>
    </row>
    <row r="36" spans="1:8" ht="15.75" thickBot="1" x14ac:dyDescent="0.3">
      <c r="A36" s="2114" t="s">
        <v>172</v>
      </c>
      <c r="B36" s="2116"/>
      <c r="C36" s="2116"/>
      <c r="D36" s="2116"/>
      <c r="E36" s="2116"/>
      <c r="F36" s="2116"/>
      <c r="G36" s="2116"/>
      <c r="H36" s="2115"/>
    </row>
    <row r="37" spans="1:8" ht="15.75" thickBot="1" x14ac:dyDescent="0.3">
      <c r="A37" s="1659" t="s">
        <v>120</v>
      </c>
      <c r="B37" s="1661" t="s">
        <v>121</v>
      </c>
      <c r="C37" s="1662"/>
      <c r="D37" s="898" t="s">
        <v>122</v>
      </c>
      <c r="E37" s="899"/>
      <c r="F37" s="1659" t="s">
        <v>123</v>
      </c>
      <c r="G37" s="1659" t="s">
        <v>124</v>
      </c>
      <c r="H37" s="1659" t="s">
        <v>125</v>
      </c>
    </row>
    <row r="38" spans="1:8" ht="15.75" thickBot="1" x14ac:dyDescent="0.3">
      <c r="A38" s="1660"/>
      <c r="B38" s="1663"/>
      <c r="C38" s="1664"/>
      <c r="D38" s="900" t="s">
        <v>126</v>
      </c>
      <c r="E38" s="900" t="s">
        <v>127</v>
      </c>
      <c r="F38" s="1665"/>
      <c r="G38" s="1665"/>
      <c r="H38" s="1665"/>
    </row>
    <row r="39" spans="1:8" x14ac:dyDescent="0.25">
      <c r="A39" s="901"/>
      <c r="B39" s="2124" t="s">
        <v>128</v>
      </c>
      <c r="C39" s="2125"/>
      <c r="D39" s="2126"/>
      <c r="E39" s="2127"/>
      <c r="F39" s="2127"/>
      <c r="G39" s="2128"/>
      <c r="H39" s="870"/>
    </row>
    <row r="40" spans="1:8" x14ac:dyDescent="0.25">
      <c r="A40" s="902">
        <v>1</v>
      </c>
      <c r="B40" s="881"/>
      <c r="C40" s="879" t="s">
        <v>239</v>
      </c>
      <c r="D40" s="872">
        <v>1</v>
      </c>
      <c r="E40" s="873">
        <f t="shared" ref="E40:E46" si="4">D40+F40-1</f>
        <v>1</v>
      </c>
      <c r="F40" s="873">
        <v>1</v>
      </c>
      <c r="G40" s="874" t="s">
        <v>129</v>
      </c>
      <c r="H40" s="875" t="s">
        <v>174</v>
      </c>
    </row>
    <row r="41" spans="1:8" x14ac:dyDescent="0.25">
      <c r="A41" s="903">
        <f t="shared" ref="A41:A46" si="5">A40+1</f>
        <v>2</v>
      </c>
      <c r="B41" s="881"/>
      <c r="C41" s="904" t="s">
        <v>266</v>
      </c>
      <c r="D41" s="872">
        <f t="shared" ref="D41:D46" si="6">E40+1</f>
        <v>2</v>
      </c>
      <c r="E41" s="873">
        <f t="shared" si="4"/>
        <v>2</v>
      </c>
      <c r="F41" s="873">
        <v>1</v>
      </c>
      <c r="G41" s="874" t="s">
        <v>129</v>
      </c>
      <c r="H41" s="875" t="s">
        <v>176</v>
      </c>
    </row>
    <row r="42" spans="1:8" x14ac:dyDescent="0.25">
      <c r="A42" s="905">
        <f t="shared" si="5"/>
        <v>3</v>
      </c>
      <c r="B42" s="2129" t="s">
        <v>131</v>
      </c>
      <c r="C42" s="2130"/>
      <c r="D42" s="872">
        <f t="shared" si="6"/>
        <v>3</v>
      </c>
      <c r="E42" s="873">
        <f t="shared" si="4"/>
        <v>6</v>
      </c>
      <c r="F42" s="873">
        <v>4</v>
      </c>
      <c r="G42" s="874" t="s">
        <v>129</v>
      </c>
      <c r="H42" s="270" t="s">
        <v>132</v>
      </c>
    </row>
    <row r="43" spans="1:8" x14ac:dyDescent="0.25">
      <c r="A43" s="905">
        <f t="shared" si="5"/>
        <v>4</v>
      </c>
      <c r="B43" s="2131" t="s">
        <v>133</v>
      </c>
      <c r="C43" s="2132"/>
      <c r="D43" s="872">
        <f t="shared" si="6"/>
        <v>7</v>
      </c>
      <c r="E43" s="873">
        <f t="shared" si="4"/>
        <v>10</v>
      </c>
      <c r="F43" s="873">
        <v>4</v>
      </c>
      <c r="G43" s="874" t="s">
        <v>129</v>
      </c>
      <c r="H43" s="875" t="s">
        <v>765</v>
      </c>
    </row>
    <row r="44" spans="1:8" ht="36" x14ac:dyDescent="0.25">
      <c r="A44" s="902">
        <f t="shared" si="5"/>
        <v>5</v>
      </c>
      <c r="B44" s="2133"/>
      <c r="C44" s="906" t="s">
        <v>152</v>
      </c>
      <c r="D44" s="872">
        <f t="shared" si="6"/>
        <v>11</v>
      </c>
      <c r="E44" s="873">
        <f t="shared" si="4"/>
        <v>11</v>
      </c>
      <c r="F44" s="873">
        <v>1</v>
      </c>
      <c r="G44" s="874" t="s">
        <v>140</v>
      </c>
      <c r="H44" s="907" t="s">
        <v>241</v>
      </c>
    </row>
    <row r="45" spans="1:8" x14ac:dyDescent="0.25">
      <c r="A45" s="903">
        <f t="shared" si="5"/>
        <v>6</v>
      </c>
      <c r="B45" s="2134"/>
      <c r="C45" s="879" t="s">
        <v>155</v>
      </c>
      <c r="D45" s="872">
        <f t="shared" si="6"/>
        <v>12</v>
      </c>
      <c r="E45" s="873">
        <f t="shared" si="4"/>
        <v>18</v>
      </c>
      <c r="F45" s="873">
        <v>7</v>
      </c>
      <c r="G45" s="874" t="s">
        <v>129</v>
      </c>
      <c r="H45" s="875" t="s">
        <v>138</v>
      </c>
    </row>
    <row r="46" spans="1:8" x14ac:dyDescent="0.25">
      <c r="A46" s="902">
        <f t="shared" si="5"/>
        <v>7</v>
      </c>
      <c r="B46" s="2131" t="s">
        <v>153</v>
      </c>
      <c r="C46" s="2132"/>
      <c r="D46" s="872">
        <f t="shared" si="6"/>
        <v>19</v>
      </c>
      <c r="E46" s="873">
        <f t="shared" si="4"/>
        <v>19</v>
      </c>
      <c r="F46" s="873">
        <v>1</v>
      </c>
      <c r="G46" s="874" t="s">
        <v>140</v>
      </c>
      <c r="H46" s="880" t="s">
        <v>567</v>
      </c>
    </row>
    <row r="47" spans="1:8" x14ac:dyDescent="0.25">
      <c r="A47" s="902"/>
      <c r="B47" s="2117" t="s">
        <v>316</v>
      </c>
      <c r="C47" s="2118"/>
      <c r="D47" s="2119"/>
      <c r="E47" s="2120"/>
      <c r="F47" s="2120"/>
      <c r="G47" s="2121"/>
      <c r="H47" s="880" t="s">
        <v>157</v>
      </c>
    </row>
    <row r="48" spans="1:8" x14ac:dyDescent="0.25">
      <c r="A48" s="902"/>
      <c r="B48" s="2122" t="s">
        <v>409</v>
      </c>
      <c r="C48" s="2123"/>
      <c r="D48" s="2119"/>
      <c r="E48" s="2120"/>
      <c r="F48" s="2120"/>
      <c r="G48" s="2121"/>
      <c r="H48" s="880"/>
    </row>
    <row r="49" spans="1:8" x14ac:dyDescent="0.25">
      <c r="A49" s="902">
        <f>A46+1</f>
        <v>8</v>
      </c>
      <c r="B49" s="881"/>
      <c r="C49" s="906" t="s">
        <v>137</v>
      </c>
      <c r="D49" s="872">
        <f>E46+1</f>
        <v>20</v>
      </c>
      <c r="E49" s="873">
        <f>D49+F49-1</f>
        <v>27</v>
      </c>
      <c r="F49" s="873">
        <v>8</v>
      </c>
      <c r="G49" s="874" t="s">
        <v>129</v>
      </c>
      <c r="H49" s="880" t="s">
        <v>182</v>
      </c>
    </row>
    <row r="50" spans="1:8" ht="24" x14ac:dyDescent="0.25">
      <c r="A50" s="902">
        <f>A49+1</f>
        <v>9</v>
      </c>
      <c r="B50" s="881"/>
      <c r="C50" s="908" t="s">
        <v>139</v>
      </c>
      <c r="D50" s="872">
        <f>E49+1</f>
        <v>28</v>
      </c>
      <c r="E50" s="873">
        <f>D50+F50-1</f>
        <v>28</v>
      </c>
      <c r="F50" s="873">
        <v>1</v>
      </c>
      <c r="G50" s="874" t="s">
        <v>140</v>
      </c>
      <c r="H50" s="909" t="s">
        <v>183</v>
      </c>
    </row>
    <row r="51" spans="1:8" x14ac:dyDescent="0.25">
      <c r="A51" s="902"/>
      <c r="B51" s="2122" t="s">
        <v>317</v>
      </c>
      <c r="C51" s="2123"/>
      <c r="D51" s="872"/>
      <c r="E51" s="873"/>
      <c r="F51" s="873"/>
      <c r="G51" s="874"/>
      <c r="H51" s="880"/>
    </row>
    <row r="52" spans="1:8" ht="36" x14ac:dyDescent="0.25">
      <c r="A52" s="902">
        <f>A50+1</f>
        <v>10</v>
      </c>
      <c r="B52" s="881"/>
      <c r="C52" s="906" t="s">
        <v>185</v>
      </c>
      <c r="D52" s="872">
        <f>E50+1</f>
        <v>29</v>
      </c>
      <c r="E52" s="873">
        <f>D52+F52-1</f>
        <v>29</v>
      </c>
      <c r="F52" s="873">
        <v>1</v>
      </c>
      <c r="G52" s="874" t="s">
        <v>140</v>
      </c>
      <c r="H52" s="909" t="s">
        <v>767</v>
      </c>
    </row>
    <row r="53" spans="1:8" ht="36" x14ac:dyDescent="0.25">
      <c r="A53" s="903">
        <f>A52+1</f>
        <v>11</v>
      </c>
      <c r="B53" s="910"/>
      <c r="C53" s="906" t="s">
        <v>261</v>
      </c>
      <c r="D53" s="872">
        <f>E52+1</f>
        <v>30</v>
      </c>
      <c r="E53" s="873">
        <f>D53+F53-1</f>
        <v>36</v>
      </c>
      <c r="F53" s="873">
        <v>7</v>
      </c>
      <c r="G53" s="874" t="s">
        <v>129</v>
      </c>
      <c r="H53" s="911" t="s">
        <v>188</v>
      </c>
    </row>
    <row r="54" spans="1:8" x14ac:dyDescent="0.25">
      <c r="A54" s="902">
        <v>12</v>
      </c>
      <c r="B54" s="910" t="s">
        <v>170</v>
      </c>
      <c r="C54" s="912"/>
      <c r="D54" s="905">
        <f>+E53+1</f>
        <v>37</v>
      </c>
      <c r="E54" s="873">
        <f>D54+F54-1</f>
        <v>42</v>
      </c>
      <c r="F54" s="913">
        <v>6</v>
      </c>
      <c r="G54" s="914"/>
      <c r="H54" s="911"/>
    </row>
    <row r="55" spans="1:8" ht="36" x14ac:dyDescent="0.25">
      <c r="A55" s="902"/>
      <c r="B55" s="1912" t="s">
        <v>135</v>
      </c>
      <c r="C55" s="1913"/>
      <c r="D55" s="2119"/>
      <c r="E55" s="2120"/>
      <c r="F55" s="2120"/>
      <c r="G55" s="2121"/>
      <c r="H55" s="877" t="s">
        <v>136</v>
      </c>
    </row>
    <row r="56" spans="1:8" x14ac:dyDescent="0.25">
      <c r="A56" s="902">
        <v>13</v>
      </c>
      <c r="B56" s="881"/>
      <c r="C56" s="906" t="s">
        <v>137</v>
      </c>
      <c r="D56" s="872">
        <v>43</v>
      </c>
      <c r="E56" s="873">
        <f t="shared" ref="E56:E61" si="7">D56+F56-1</f>
        <v>50</v>
      </c>
      <c r="F56" s="873">
        <v>8</v>
      </c>
      <c r="G56" s="874" t="s">
        <v>129</v>
      </c>
      <c r="H56" s="915" t="s">
        <v>382</v>
      </c>
    </row>
    <row r="57" spans="1:8" x14ac:dyDescent="0.25">
      <c r="A57" s="903">
        <f>A56+1</f>
        <v>14</v>
      </c>
      <c r="B57" s="910"/>
      <c r="C57" s="906" t="s">
        <v>139</v>
      </c>
      <c r="D57" s="872">
        <f>E56+1</f>
        <v>51</v>
      </c>
      <c r="E57" s="873">
        <f t="shared" si="7"/>
        <v>51</v>
      </c>
      <c r="F57" s="873">
        <v>1</v>
      </c>
      <c r="G57" s="874" t="s">
        <v>140</v>
      </c>
      <c r="H57" s="880" t="s">
        <v>141</v>
      </c>
    </row>
    <row r="58" spans="1:8" x14ac:dyDescent="0.25">
      <c r="A58" s="905">
        <f>A57+1</f>
        <v>15</v>
      </c>
      <c r="B58" s="2131" t="s">
        <v>190</v>
      </c>
      <c r="C58" s="2132"/>
      <c r="D58" s="872">
        <f>E57+1</f>
        <v>52</v>
      </c>
      <c r="E58" s="873">
        <f t="shared" si="7"/>
        <v>81</v>
      </c>
      <c r="F58" s="873">
        <v>30</v>
      </c>
      <c r="G58" s="874" t="s">
        <v>140</v>
      </c>
      <c r="H58" s="916" t="s">
        <v>191</v>
      </c>
    </row>
    <row r="59" spans="1:8" x14ac:dyDescent="0.25">
      <c r="A59" s="905">
        <f>+A58+1</f>
        <v>16</v>
      </c>
      <c r="B59" s="2131" t="s">
        <v>768</v>
      </c>
      <c r="C59" s="2132"/>
      <c r="D59" s="872">
        <f>+E58+1</f>
        <v>82</v>
      </c>
      <c r="E59" s="873">
        <f t="shared" si="7"/>
        <v>116</v>
      </c>
      <c r="F59" s="873">
        <v>35</v>
      </c>
      <c r="G59" s="874" t="s">
        <v>140</v>
      </c>
      <c r="H59" s="916" t="s">
        <v>191</v>
      </c>
    </row>
    <row r="60" spans="1:8" x14ac:dyDescent="0.25">
      <c r="A60" s="905">
        <f>A59+1</f>
        <v>17</v>
      </c>
      <c r="B60" s="2131" t="s">
        <v>198</v>
      </c>
      <c r="C60" s="2132"/>
      <c r="D60" s="872">
        <f>+E59+1</f>
        <v>117</v>
      </c>
      <c r="E60" s="873">
        <f t="shared" si="7"/>
        <v>131</v>
      </c>
      <c r="F60" s="873">
        <v>15</v>
      </c>
      <c r="G60" s="874" t="s">
        <v>140</v>
      </c>
      <c r="H60" s="916" t="s">
        <v>191</v>
      </c>
    </row>
    <row r="61" spans="1:8" ht="24" x14ac:dyDescent="0.25">
      <c r="A61" s="905">
        <f>A60+1</f>
        <v>18</v>
      </c>
      <c r="B61" s="2131" t="s">
        <v>199</v>
      </c>
      <c r="C61" s="2132"/>
      <c r="D61" s="872">
        <f>E60+1</f>
        <v>132</v>
      </c>
      <c r="E61" s="873">
        <f t="shared" si="7"/>
        <v>161</v>
      </c>
      <c r="F61" s="873">
        <v>30</v>
      </c>
      <c r="G61" s="874" t="s">
        <v>140</v>
      </c>
      <c r="H61" s="911" t="s">
        <v>200</v>
      </c>
    </row>
    <row r="62" spans="1:8" x14ac:dyDescent="0.25">
      <c r="A62" s="917"/>
      <c r="B62" s="2117" t="s">
        <v>201</v>
      </c>
      <c r="C62" s="2118"/>
      <c r="D62" s="2119"/>
      <c r="E62" s="2120"/>
      <c r="F62" s="2120"/>
      <c r="G62" s="2121"/>
      <c r="H62" s="880"/>
    </row>
    <row r="63" spans="1:8" x14ac:dyDescent="0.25">
      <c r="A63" s="918">
        <f>+A61+1</f>
        <v>19</v>
      </c>
      <c r="B63" s="881"/>
      <c r="C63" s="906" t="s">
        <v>263</v>
      </c>
      <c r="D63" s="872">
        <f>+E61+1</f>
        <v>162</v>
      </c>
      <c r="E63" s="873">
        <f>D63+F63-1</f>
        <v>163</v>
      </c>
      <c r="F63" s="873">
        <v>2</v>
      </c>
      <c r="G63" s="874" t="s">
        <v>129</v>
      </c>
      <c r="H63" s="919" t="s">
        <v>203</v>
      </c>
    </row>
    <row r="64" spans="1:8" x14ac:dyDescent="0.25">
      <c r="A64" s="918">
        <f>A63+1</f>
        <v>20</v>
      </c>
      <c r="B64" s="881"/>
      <c r="C64" s="906" t="s">
        <v>264</v>
      </c>
      <c r="D64" s="872">
        <f>E63+1</f>
        <v>164</v>
      </c>
      <c r="E64" s="873">
        <f>D64+F64-1</f>
        <v>165</v>
      </c>
      <c r="F64" s="873">
        <v>2</v>
      </c>
      <c r="G64" s="874" t="s">
        <v>129</v>
      </c>
      <c r="H64" s="882" t="s">
        <v>205</v>
      </c>
    </row>
    <row r="65" spans="1:8" x14ac:dyDescent="0.25">
      <c r="A65" s="918">
        <f>A64+1</f>
        <v>21</v>
      </c>
      <c r="B65" s="910"/>
      <c r="C65" s="906" t="s">
        <v>265</v>
      </c>
      <c r="D65" s="872">
        <f>E64+1</f>
        <v>166</v>
      </c>
      <c r="E65" s="873">
        <f>D65+F65-1</f>
        <v>172</v>
      </c>
      <c r="F65" s="873">
        <v>7</v>
      </c>
      <c r="G65" s="874" t="s">
        <v>129</v>
      </c>
      <c r="H65" s="882" t="s">
        <v>205</v>
      </c>
    </row>
    <row r="66" spans="1:8" ht="15.75" thickBot="1" x14ac:dyDescent="0.3">
      <c r="A66" s="593">
        <f>A65+1</f>
        <v>22</v>
      </c>
      <c r="B66" s="2145" t="s">
        <v>769</v>
      </c>
      <c r="C66" s="2146"/>
      <c r="D66" s="886">
        <f>E65+1</f>
        <v>173</v>
      </c>
      <c r="E66" s="887">
        <f>D66+F66-1</f>
        <v>177</v>
      </c>
      <c r="F66" s="887">
        <v>5</v>
      </c>
      <c r="G66" s="920" t="s">
        <v>140</v>
      </c>
      <c r="H66" s="921"/>
    </row>
    <row r="67" spans="1:8" ht="15.75" thickBot="1" x14ac:dyDescent="0.3">
      <c r="A67" s="890"/>
      <c r="B67" s="2114" t="s">
        <v>171</v>
      </c>
      <c r="C67" s="2115"/>
      <c r="D67" s="922"/>
      <c r="E67" s="923"/>
      <c r="F67" s="924">
        <f>F128</f>
        <v>177</v>
      </c>
      <c r="G67" s="894"/>
      <c r="H67" s="895"/>
    </row>
    <row r="68" spans="1:8" ht="15.75" thickBot="1" x14ac:dyDescent="0.3">
      <c r="A68" s="871"/>
      <c r="B68" s="895"/>
      <c r="C68" s="895"/>
      <c r="D68" s="925"/>
      <c r="E68" s="925"/>
      <c r="F68" s="894"/>
      <c r="G68" s="894"/>
      <c r="H68" s="895"/>
    </row>
    <row r="69" spans="1:8" ht="15.75" thickBot="1" x14ac:dyDescent="0.3">
      <c r="A69" s="1572" t="s">
        <v>120</v>
      </c>
      <c r="B69" s="1574" t="s">
        <v>121</v>
      </c>
      <c r="C69" s="1575"/>
      <c r="D69" s="926" t="s">
        <v>122</v>
      </c>
      <c r="E69" s="927"/>
      <c r="F69" s="1572" t="s">
        <v>123</v>
      </c>
      <c r="G69" s="1572" t="s">
        <v>124</v>
      </c>
      <c r="H69" s="1659" t="s">
        <v>125</v>
      </c>
    </row>
    <row r="70" spans="1:8" ht="15.75" thickBot="1" x14ac:dyDescent="0.3">
      <c r="A70" s="1573"/>
      <c r="B70" s="1576"/>
      <c r="C70" s="1577"/>
      <c r="D70" s="929" t="s">
        <v>126</v>
      </c>
      <c r="E70" s="929" t="s">
        <v>127</v>
      </c>
      <c r="F70" s="1573"/>
      <c r="G70" s="1573"/>
      <c r="H70" s="1665"/>
    </row>
    <row r="71" spans="1:8" x14ac:dyDescent="0.25">
      <c r="A71" s="930"/>
      <c r="B71" s="2135" t="s">
        <v>128</v>
      </c>
      <c r="C71" s="2136"/>
      <c r="D71" s="2137"/>
      <c r="E71" s="2138"/>
      <c r="F71" s="2138"/>
      <c r="G71" s="2139"/>
      <c r="H71" s="870"/>
    </row>
    <row r="72" spans="1:8" x14ac:dyDescent="0.25">
      <c r="A72" s="931">
        <v>1</v>
      </c>
      <c r="B72" s="932"/>
      <c r="C72" s="933" t="s">
        <v>239</v>
      </c>
      <c r="D72" s="885">
        <v>1</v>
      </c>
      <c r="E72" s="592">
        <f>D72+F72-1</f>
        <v>1</v>
      </c>
      <c r="F72" s="592">
        <v>1</v>
      </c>
      <c r="G72" s="934" t="s">
        <v>129</v>
      </c>
      <c r="H72" s="875" t="s">
        <v>174</v>
      </c>
    </row>
    <row r="73" spans="1:8" x14ac:dyDescent="0.25">
      <c r="A73" s="935">
        <f>A72+1</f>
        <v>2</v>
      </c>
      <c r="B73" s="936"/>
      <c r="C73" s="933" t="s">
        <v>266</v>
      </c>
      <c r="D73" s="885">
        <f>E72+1</f>
        <v>2</v>
      </c>
      <c r="E73" s="592">
        <f>D73+F73-1</f>
        <v>2</v>
      </c>
      <c r="F73" s="592">
        <v>1</v>
      </c>
      <c r="G73" s="934" t="s">
        <v>129</v>
      </c>
      <c r="H73" s="875" t="s">
        <v>196</v>
      </c>
    </row>
    <row r="74" spans="1:8" x14ac:dyDescent="0.25">
      <c r="A74" s="937"/>
      <c r="B74" s="2140" t="s">
        <v>207</v>
      </c>
      <c r="C74" s="2141"/>
      <c r="D74" s="2142"/>
      <c r="E74" s="2143"/>
      <c r="F74" s="2143"/>
      <c r="G74" s="2144"/>
      <c r="H74" s="916" t="s">
        <v>208</v>
      </c>
    </row>
    <row r="75" spans="1:8" x14ac:dyDescent="0.25">
      <c r="A75" s="935">
        <f>+A73+1</f>
        <v>3</v>
      </c>
      <c r="B75" s="932"/>
      <c r="C75" s="938" t="s">
        <v>263</v>
      </c>
      <c r="D75" s="885">
        <f>+E73+1</f>
        <v>3</v>
      </c>
      <c r="E75" s="592">
        <f>D75+F75-1</f>
        <v>4</v>
      </c>
      <c r="F75" s="592">
        <v>2</v>
      </c>
      <c r="G75" s="934" t="s">
        <v>129</v>
      </c>
      <c r="H75" s="919" t="s">
        <v>203</v>
      </c>
    </row>
    <row r="76" spans="1:8" x14ac:dyDescent="0.25">
      <c r="A76" s="935">
        <f>A75+1</f>
        <v>4</v>
      </c>
      <c r="B76" s="932"/>
      <c r="C76" s="938" t="s">
        <v>264</v>
      </c>
      <c r="D76" s="885">
        <f>E75+1</f>
        <v>5</v>
      </c>
      <c r="E76" s="592">
        <f>D76+F76-1</f>
        <v>6</v>
      </c>
      <c r="F76" s="592">
        <v>2</v>
      </c>
      <c r="G76" s="934" t="s">
        <v>129</v>
      </c>
      <c r="H76" s="882" t="s">
        <v>138</v>
      </c>
    </row>
    <row r="77" spans="1:8" x14ac:dyDescent="0.25">
      <c r="A77" s="935">
        <f>A76+1</f>
        <v>5</v>
      </c>
      <c r="B77" s="932"/>
      <c r="C77" s="938" t="s">
        <v>265</v>
      </c>
      <c r="D77" s="885">
        <f>E76+1</f>
        <v>7</v>
      </c>
      <c r="E77" s="592">
        <f>D77+F77-1</f>
        <v>13</v>
      </c>
      <c r="F77" s="592">
        <v>7</v>
      </c>
      <c r="G77" s="934" t="s">
        <v>129</v>
      </c>
      <c r="H77" s="882" t="s">
        <v>138</v>
      </c>
    </row>
    <row r="78" spans="1:8" x14ac:dyDescent="0.25">
      <c r="A78" s="931"/>
      <c r="B78" s="939" t="s">
        <v>143</v>
      </c>
      <c r="C78" s="940"/>
      <c r="D78" s="937"/>
      <c r="E78" s="941"/>
      <c r="F78" s="941"/>
      <c r="G78" s="942"/>
      <c r="H78" s="880" t="s">
        <v>770</v>
      </c>
    </row>
    <row r="79" spans="1:8" x14ac:dyDescent="0.25">
      <c r="A79" s="943">
        <f>+A77+1</f>
        <v>6</v>
      </c>
      <c r="B79" s="932"/>
      <c r="C79" s="938" t="s">
        <v>461</v>
      </c>
      <c r="D79" s="885">
        <f>+E77+1</f>
        <v>14</v>
      </c>
      <c r="E79" s="592">
        <f>D79+F79-1</f>
        <v>15</v>
      </c>
      <c r="F79" s="592">
        <v>2</v>
      </c>
      <c r="G79" s="934" t="s">
        <v>140</v>
      </c>
      <c r="H79" s="880" t="s">
        <v>145</v>
      </c>
    </row>
    <row r="80" spans="1:8" x14ac:dyDescent="0.25">
      <c r="A80" s="935">
        <f>A79+1</f>
        <v>7</v>
      </c>
      <c r="B80" s="936"/>
      <c r="C80" s="938" t="s">
        <v>462</v>
      </c>
      <c r="D80" s="885">
        <f>E79+1</f>
        <v>16</v>
      </c>
      <c r="E80" s="592">
        <f>D80+F80-1</f>
        <v>19</v>
      </c>
      <c r="F80" s="592">
        <v>4</v>
      </c>
      <c r="G80" s="934" t="s">
        <v>129</v>
      </c>
      <c r="H80" s="880" t="s">
        <v>147</v>
      </c>
    </row>
    <row r="81" spans="1:8" ht="60" x14ac:dyDescent="0.25">
      <c r="A81" s="132"/>
      <c r="B81" s="2027" t="s">
        <v>213</v>
      </c>
      <c r="C81" s="2028"/>
      <c r="D81" s="1946"/>
      <c r="E81" s="1879"/>
      <c r="F81" s="1879"/>
      <c r="G81" s="1947"/>
      <c r="H81" s="607" t="s">
        <v>271</v>
      </c>
    </row>
    <row r="82" spans="1:8" x14ac:dyDescent="0.25">
      <c r="A82" s="132"/>
      <c r="B82" s="210"/>
      <c r="C82" s="449" t="s">
        <v>325</v>
      </c>
      <c r="D82" s="1680"/>
      <c r="E82" s="1681"/>
      <c r="F82" s="1681"/>
      <c r="G82" s="1682"/>
      <c r="H82" s="378"/>
    </row>
    <row r="83" spans="1:8" x14ac:dyDescent="0.25">
      <c r="A83" s="132">
        <f>+A80+1</f>
        <v>8</v>
      </c>
      <c r="B83" s="141"/>
      <c r="C83" s="134" t="s">
        <v>273</v>
      </c>
      <c r="D83" s="65">
        <f>+E80+1</f>
        <v>20</v>
      </c>
      <c r="E83" s="66">
        <f>D83+F83-1</f>
        <v>24</v>
      </c>
      <c r="F83" s="66">
        <v>5</v>
      </c>
      <c r="G83" s="86" t="s">
        <v>129</v>
      </c>
      <c r="H83" s="621" t="s">
        <v>160</v>
      </c>
    </row>
    <row r="84" spans="1:8" x14ac:dyDescent="0.25">
      <c r="A84" s="132">
        <f>A83+1</f>
        <v>9</v>
      </c>
      <c r="B84" s="141"/>
      <c r="C84" s="134" t="s">
        <v>274</v>
      </c>
      <c r="D84" s="65">
        <f>E83+1</f>
        <v>25</v>
      </c>
      <c r="E84" s="66">
        <f>D84+F84-1</f>
        <v>27</v>
      </c>
      <c r="F84" s="66">
        <v>3</v>
      </c>
      <c r="G84" s="86" t="s">
        <v>129</v>
      </c>
      <c r="H84" s="621" t="s">
        <v>160</v>
      </c>
    </row>
    <row r="85" spans="1:8" x14ac:dyDescent="0.25">
      <c r="A85" s="144">
        <f>A84+1</f>
        <v>10</v>
      </c>
      <c r="B85" s="210"/>
      <c r="C85" s="449" t="s">
        <v>219</v>
      </c>
      <c r="D85" s="65">
        <f>E84+1</f>
        <v>28</v>
      </c>
      <c r="E85" s="66">
        <f>D85+F85-1</f>
        <v>32</v>
      </c>
      <c r="F85" s="66">
        <v>5</v>
      </c>
      <c r="G85" s="86" t="s">
        <v>129</v>
      </c>
      <c r="H85" s="621" t="s">
        <v>160</v>
      </c>
    </row>
    <row r="86" spans="1:8" ht="15.75" thickBot="1" x14ac:dyDescent="0.3">
      <c r="A86" s="197">
        <f>A85+1</f>
        <v>11</v>
      </c>
      <c r="B86" s="1715" t="s">
        <v>170</v>
      </c>
      <c r="C86" s="1716"/>
      <c r="D86" s="71">
        <f>E85+1</f>
        <v>33</v>
      </c>
      <c r="E86" s="73">
        <f>D86+F86-1</f>
        <v>177</v>
      </c>
      <c r="F86" s="73">
        <v>145</v>
      </c>
      <c r="G86" s="175" t="s">
        <v>140</v>
      </c>
      <c r="H86" s="603"/>
    </row>
    <row r="87" spans="1:8" ht="15.75" thickBot="1" x14ac:dyDescent="0.3">
      <c r="A87" s="944"/>
      <c r="B87" s="2153" t="s">
        <v>171</v>
      </c>
      <c r="C87" s="2154"/>
      <c r="D87" s="891"/>
      <c r="E87" s="892"/>
      <c r="F87" s="893">
        <f>F128</f>
        <v>177</v>
      </c>
      <c r="G87" s="945"/>
      <c r="H87" s="895"/>
    </row>
    <row r="88" spans="1:8" ht="15.75" thickBot="1" x14ac:dyDescent="0.3">
      <c r="A88" s="871"/>
      <c r="B88" s="925"/>
      <c r="C88" s="925"/>
      <c r="D88" s="925"/>
      <c r="E88" s="925"/>
      <c r="F88" s="894"/>
      <c r="G88" s="894"/>
      <c r="H88" s="895"/>
    </row>
    <row r="89" spans="1:8" ht="15.75" thickBot="1" x14ac:dyDescent="0.3">
      <c r="A89" s="2114" t="s">
        <v>220</v>
      </c>
      <c r="B89" s="2116"/>
      <c r="C89" s="2116"/>
      <c r="D89" s="2116"/>
      <c r="E89" s="2116"/>
      <c r="F89" s="2116"/>
      <c r="G89" s="2116"/>
      <c r="H89" s="2115"/>
    </row>
    <row r="90" spans="1:8" ht="15.75" thickBot="1" x14ac:dyDescent="0.3">
      <c r="A90" s="1572" t="s">
        <v>120</v>
      </c>
      <c r="B90" s="1574" t="s">
        <v>121</v>
      </c>
      <c r="C90" s="1575"/>
      <c r="D90" s="926" t="s">
        <v>122</v>
      </c>
      <c r="E90" s="927"/>
      <c r="F90" s="1572" t="s">
        <v>123</v>
      </c>
      <c r="G90" s="1572" t="s">
        <v>124</v>
      </c>
      <c r="H90" s="1659" t="s">
        <v>125</v>
      </c>
    </row>
    <row r="91" spans="1:8" ht="15.75" thickBot="1" x14ac:dyDescent="0.3">
      <c r="A91" s="1580"/>
      <c r="B91" s="1576"/>
      <c r="C91" s="1577"/>
      <c r="D91" s="929" t="s">
        <v>126</v>
      </c>
      <c r="E91" s="929" t="s">
        <v>127</v>
      </c>
      <c r="F91" s="1573"/>
      <c r="G91" s="1573"/>
      <c r="H91" s="1665"/>
    </row>
    <row r="92" spans="1:8" x14ac:dyDescent="0.25">
      <c r="A92" s="946">
        <v>1</v>
      </c>
      <c r="B92" s="2147" t="s">
        <v>128</v>
      </c>
      <c r="C92" s="2148"/>
      <c r="D92" s="947">
        <v>1</v>
      </c>
      <c r="E92" s="948">
        <f>D92+F92-1</f>
        <v>1</v>
      </c>
      <c r="F92" s="948">
        <v>1</v>
      </c>
      <c r="G92" s="949" t="s">
        <v>129</v>
      </c>
      <c r="H92" s="870" t="s">
        <v>196</v>
      </c>
    </row>
    <row r="93" spans="1:8" x14ac:dyDescent="0.25">
      <c r="A93" s="937">
        <f>A92+1</f>
        <v>2</v>
      </c>
      <c r="B93" s="950" t="s">
        <v>133</v>
      </c>
      <c r="C93" s="938"/>
      <c r="D93" s="591">
        <f>E92+1</f>
        <v>2</v>
      </c>
      <c r="E93" s="592">
        <f>D93+F93-1</f>
        <v>5</v>
      </c>
      <c r="F93" s="592">
        <v>4</v>
      </c>
      <c r="G93" s="593" t="s">
        <v>129</v>
      </c>
      <c r="H93" s="875" t="s">
        <v>765</v>
      </c>
    </row>
    <row r="94" spans="1:8" x14ac:dyDescent="0.25">
      <c r="A94" s="931"/>
      <c r="B94" s="2149" t="s">
        <v>313</v>
      </c>
      <c r="C94" s="2150"/>
      <c r="D94" s="2143"/>
      <c r="E94" s="2143"/>
      <c r="F94" s="2143"/>
      <c r="G94" s="2144"/>
      <c r="H94" s="880"/>
    </row>
    <row r="95" spans="1:8" ht="36" x14ac:dyDescent="0.25">
      <c r="A95" s="937">
        <f>A93+1</f>
        <v>3</v>
      </c>
      <c r="B95" s="951"/>
      <c r="C95" s="933" t="s">
        <v>152</v>
      </c>
      <c r="D95" s="591">
        <f>E93+1</f>
        <v>6</v>
      </c>
      <c r="E95" s="592">
        <f>D95+F95-1</f>
        <v>6</v>
      </c>
      <c r="F95" s="592">
        <v>1</v>
      </c>
      <c r="G95" s="593" t="s">
        <v>140</v>
      </c>
      <c r="H95" s="907" t="s">
        <v>241</v>
      </c>
    </row>
    <row r="96" spans="1:8" x14ac:dyDescent="0.25">
      <c r="A96" s="935">
        <f>A95+1</f>
        <v>4</v>
      </c>
      <c r="B96" s="936"/>
      <c r="C96" s="933" t="s">
        <v>155</v>
      </c>
      <c r="D96" s="591">
        <f>E95+1</f>
        <v>7</v>
      </c>
      <c r="E96" s="592">
        <f>D96+F96-1</f>
        <v>13</v>
      </c>
      <c r="F96" s="592">
        <v>7</v>
      </c>
      <c r="G96" s="593" t="s">
        <v>129</v>
      </c>
      <c r="H96" s="875" t="s">
        <v>138</v>
      </c>
    </row>
    <row r="97" spans="1:8" x14ac:dyDescent="0.25">
      <c r="A97" s="935">
        <f>A96+1</f>
        <v>5</v>
      </c>
      <c r="B97" s="2151" t="s">
        <v>153</v>
      </c>
      <c r="C97" s="2152"/>
      <c r="D97" s="591">
        <f>E96+1</f>
        <v>14</v>
      </c>
      <c r="E97" s="592">
        <f>D97+F97-1</f>
        <v>14</v>
      </c>
      <c r="F97" s="592">
        <v>1</v>
      </c>
      <c r="G97" s="593" t="s">
        <v>140</v>
      </c>
      <c r="H97" s="880" t="s">
        <v>567</v>
      </c>
    </row>
    <row r="98" spans="1:8" x14ac:dyDescent="0.25">
      <c r="A98" s="931"/>
      <c r="B98" s="2140" t="s">
        <v>135</v>
      </c>
      <c r="C98" s="2141"/>
      <c r="D98" s="2143"/>
      <c r="E98" s="2143"/>
      <c r="F98" s="2143"/>
      <c r="G98" s="2143"/>
      <c r="H98" s="880" t="s">
        <v>743</v>
      </c>
    </row>
    <row r="99" spans="1:8" x14ac:dyDescent="0.25">
      <c r="A99" s="943">
        <f>+A97+1</f>
        <v>6</v>
      </c>
      <c r="B99" s="932"/>
      <c r="C99" s="938" t="s">
        <v>222</v>
      </c>
      <c r="D99" s="591">
        <f>+E97+1</f>
        <v>15</v>
      </c>
      <c r="E99" s="592">
        <f>D99+F99-1</f>
        <v>22</v>
      </c>
      <c r="F99" s="592">
        <v>8</v>
      </c>
      <c r="G99" s="593" t="s">
        <v>129</v>
      </c>
      <c r="H99" s="915" t="s">
        <v>382</v>
      </c>
    </row>
    <row r="100" spans="1:8" x14ac:dyDescent="0.25">
      <c r="A100" s="935">
        <f>A99+1</f>
        <v>7</v>
      </c>
      <c r="B100" s="936"/>
      <c r="C100" s="938" t="s">
        <v>223</v>
      </c>
      <c r="D100" s="591">
        <f>E99+1</f>
        <v>23</v>
      </c>
      <c r="E100" s="592">
        <f>D100+F100-1</f>
        <v>23</v>
      </c>
      <c r="F100" s="592">
        <v>1</v>
      </c>
      <c r="G100" s="593" t="s">
        <v>140</v>
      </c>
      <c r="H100" s="880" t="s">
        <v>141</v>
      </c>
    </row>
    <row r="101" spans="1:8" x14ac:dyDescent="0.25">
      <c r="A101" s="931"/>
      <c r="B101" s="2140" t="s">
        <v>771</v>
      </c>
      <c r="C101" s="2141"/>
      <c r="D101" s="2143"/>
      <c r="E101" s="2143"/>
      <c r="F101" s="2143"/>
      <c r="G101" s="2143"/>
      <c r="H101" s="880" t="s">
        <v>743</v>
      </c>
    </row>
    <row r="102" spans="1:8" x14ac:dyDescent="0.25">
      <c r="A102" s="943">
        <f>+A100+1</f>
        <v>8</v>
      </c>
      <c r="B102" s="932"/>
      <c r="C102" s="938" t="s">
        <v>222</v>
      </c>
      <c r="D102" s="591">
        <f>+E100+1</f>
        <v>24</v>
      </c>
      <c r="E102" s="592">
        <f t="shared" ref="E102:E108" si="8">D102+F102-1</f>
        <v>31</v>
      </c>
      <c r="F102" s="592">
        <v>8</v>
      </c>
      <c r="G102" s="941" t="s">
        <v>129</v>
      </c>
      <c r="H102" s="915"/>
    </row>
    <row r="103" spans="1:8" x14ac:dyDescent="0.25">
      <c r="A103" s="935">
        <f>A102+1</f>
        <v>9</v>
      </c>
      <c r="B103" s="936"/>
      <c r="C103" s="938" t="s">
        <v>223</v>
      </c>
      <c r="D103" s="591">
        <f>E102+1</f>
        <v>32</v>
      </c>
      <c r="E103" s="592">
        <f t="shared" si="8"/>
        <v>32</v>
      </c>
      <c r="F103" s="592">
        <v>1</v>
      </c>
      <c r="G103" s="941" t="s">
        <v>140</v>
      </c>
      <c r="H103" s="880" t="s">
        <v>141</v>
      </c>
    </row>
    <row r="104" spans="1:8" x14ac:dyDescent="0.25">
      <c r="A104" s="931">
        <f>+A103+1</f>
        <v>10</v>
      </c>
      <c r="B104" s="1803" t="s">
        <v>772</v>
      </c>
      <c r="C104" s="1804"/>
      <c r="D104" s="591">
        <f>E103+1</f>
        <v>33</v>
      </c>
      <c r="E104" s="592">
        <f t="shared" si="8"/>
        <v>62</v>
      </c>
      <c r="F104" s="592">
        <v>30</v>
      </c>
      <c r="G104" s="941" t="s">
        <v>140</v>
      </c>
      <c r="H104" s="880"/>
    </row>
    <row r="105" spans="1:8" x14ac:dyDescent="0.25">
      <c r="A105" s="931">
        <f>+A104+1</f>
        <v>11</v>
      </c>
      <c r="B105" s="1803" t="s">
        <v>773</v>
      </c>
      <c r="C105" s="1804"/>
      <c r="D105" s="591">
        <f>E104+1</f>
        <v>63</v>
      </c>
      <c r="E105" s="592">
        <f t="shared" si="8"/>
        <v>64</v>
      </c>
      <c r="F105" s="592">
        <v>2</v>
      </c>
      <c r="G105" s="941" t="s">
        <v>140</v>
      </c>
      <c r="H105" s="880" t="s">
        <v>774</v>
      </c>
    </row>
    <row r="106" spans="1:8" x14ac:dyDescent="0.25">
      <c r="A106" s="931">
        <f>A105+1</f>
        <v>12</v>
      </c>
      <c r="B106" s="1803" t="s">
        <v>704</v>
      </c>
      <c r="C106" s="1804"/>
      <c r="D106" s="591">
        <f>E105+1</f>
        <v>65</v>
      </c>
      <c r="E106" s="592">
        <f t="shared" si="8"/>
        <v>94</v>
      </c>
      <c r="F106" s="592">
        <v>30</v>
      </c>
      <c r="G106" s="941" t="s">
        <v>140</v>
      </c>
      <c r="H106" s="880"/>
    </row>
    <row r="107" spans="1:8" ht="48" x14ac:dyDescent="0.25">
      <c r="A107" s="952">
        <f>A106+1</f>
        <v>13</v>
      </c>
      <c r="B107" s="1799" t="s">
        <v>775</v>
      </c>
      <c r="C107" s="2103"/>
      <c r="D107" s="953">
        <f>E106+1</f>
        <v>95</v>
      </c>
      <c r="E107" s="873">
        <f t="shared" si="8"/>
        <v>95</v>
      </c>
      <c r="F107" s="954">
        <v>1</v>
      </c>
      <c r="G107" s="955" t="s">
        <v>129</v>
      </c>
      <c r="H107" s="959" t="s">
        <v>776</v>
      </c>
    </row>
    <row r="108" spans="1:8" ht="24" x14ac:dyDescent="0.25">
      <c r="A108" s="952">
        <f>A107+1</f>
        <v>14</v>
      </c>
      <c r="B108" s="956" t="s">
        <v>777</v>
      </c>
      <c r="C108" s="957"/>
      <c r="D108" s="958">
        <f>+E107+1</f>
        <v>96</v>
      </c>
      <c r="E108" s="873">
        <f t="shared" si="8"/>
        <v>96</v>
      </c>
      <c r="F108" s="954">
        <v>1</v>
      </c>
      <c r="G108" s="955" t="s">
        <v>129</v>
      </c>
      <c r="H108" s="959" t="s">
        <v>778</v>
      </c>
    </row>
    <row r="109" spans="1:8" x14ac:dyDescent="0.25">
      <c r="A109" s="917">
        <f>A108+1</f>
        <v>15</v>
      </c>
      <c r="B109" s="2117" t="s">
        <v>779</v>
      </c>
      <c r="C109" s="2118"/>
      <c r="D109" s="2155"/>
      <c r="E109" s="2110"/>
      <c r="F109" s="2110"/>
      <c r="G109" s="2111"/>
      <c r="H109" s="880" t="s">
        <v>743</v>
      </c>
    </row>
    <row r="110" spans="1:8" x14ac:dyDescent="0.25">
      <c r="A110" s="960"/>
      <c r="B110" s="881"/>
      <c r="C110" s="906" t="s">
        <v>247</v>
      </c>
      <c r="D110" s="953">
        <f>E108+1</f>
        <v>97</v>
      </c>
      <c r="E110" s="873">
        <f>D110+F110-1</f>
        <v>98</v>
      </c>
      <c r="F110" s="873">
        <v>2</v>
      </c>
      <c r="G110" s="874" t="s">
        <v>129</v>
      </c>
      <c r="H110" s="882" t="s">
        <v>614</v>
      </c>
    </row>
    <row r="111" spans="1:8" x14ac:dyDescent="0.25">
      <c r="A111" s="960"/>
      <c r="B111" s="881"/>
      <c r="C111" s="906" t="s">
        <v>249</v>
      </c>
      <c r="D111" s="953">
        <f>E110+1</f>
        <v>99</v>
      </c>
      <c r="E111" s="873">
        <f>D111+F111-1</f>
        <v>100</v>
      </c>
      <c r="F111" s="873">
        <v>2</v>
      </c>
      <c r="G111" s="874" t="s">
        <v>129</v>
      </c>
      <c r="H111" s="882" t="s">
        <v>615</v>
      </c>
    </row>
    <row r="112" spans="1:8" x14ac:dyDescent="0.25">
      <c r="A112" s="961"/>
      <c r="B112" s="962"/>
      <c r="C112" s="906" t="s">
        <v>251</v>
      </c>
      <c r="D112" s="953">
        <f>E111+1</f>
        <v>101</v>
      </c>
      <c r="E112" s="873">
        <f>D112+F112-1</f>
        <v>104</v>
      </c>
      <c r="F112" s="873">
        <v>4</v>
      </c>
      <c r="G112" s="874" t="s">
        <v>129</v>
      </c>
      <c r="H112" s="963" t="s">
        <v>780</v>
      </c>
    </row>
    <row r="113" spans="1:8" x14ac:dyDescent="0.25">
      <c r="A113" s="925"/>
      <c r="B113" s="964" t="s">
        <v>781</v>
      </c>
      <c r="C113" s="912"/>
      <c r="D113" s="953"/>
      <c r="E113" s="873"/>
      <c r="F113" s="873"/>
      <c r="G113" s="874"/>
      <c r="H113" s="963"/>
    </row>
    <row r="114" spans="1:8" ht="84" x14ac:dyDescent="0.25">
      <c r="A114" s="937">
        <f>A109+1</f>
        <v>16</v>
      </c>
      <c r="B114" s="965"/>
      <c r="C114" s="966" t="s">
        <v>739</v>
      </c>
      <c r="D114" s="967">
        <f>+E112+1</f>
        <v>105</v>
      </c>
      <c r="E114" s="592">
        <f>D114+F114-1</f>
        <v>105</v>
      </c>
      <c r="F114" s="968">
        <v>1</v>
      </c>
      <c r="G114" s="969" t="s">
        <v>129</v>
      </c>
      <c r="H114" s="959" t="s">
        <v>782</v>
      </c>
    </row>
    <row r="115" spans="1:8" x14ac:dyDescent="0.25">
      <c r="A115" s="903">
        <f>A114+1</f>
        <v>17</v>
      </c>
      <c r="B115" s="881"/>
      <c r="C115" s="970" t="s">
        <v>783</v>
      </c>
      <c r="D115" s="958">
        <f>+E114+1</f>
        <v>106</v>
      </c>
      <c r="E115" s="873">
        <f>D115+F115-1</f>
        <v>120</v>
      </c>
      <c r="F115" s="954">
        <v>15</v>
      </c>
      <c r="G115" s="955" t="s">
        <v>129</v>
      </c>
      <c r="H115" s="963" t="s">
        <v>784</v>
      </c>
    </row>
    <row r="116" spans="1:8" x14ac:dyDescent="0.25">
      <c r="A116" s="914">
        <f>+A115+1</f>
        <v>18</v>
      </c>
      <c r="B116" s="956" t="s">
        <v>785</v>
      </c>
      <c r="C116" s="957"/>
      <c r="D116" s="958">
        <f>+E115+1</f>
        <v>121</v>
      </c>
      <c r="E116" s="873">
        <f>D116+F116-1</f>
        <v>125</v>
      </c>
      <c r="F116" s="954">
        <v>5</v>
      </c>
      <c r="G116" s="969" t="s">
        <v>140</v>
      </c>
      <c r="H116" s="963" t="s">
        <v>786</v>
      </c>
    </row>
    <row r="117" spans="1:8" x14ac:dyDescent="0.25">
      <c r="A117" s="896"/>
      <c r="B117" s="971" t="s">
        <v>787</v>
      </c>
      <c r="C117" s="972"/>
      <c r="D117" s="958"/>
      <c r="E117" s="954"/>
      <c r="F117" s="954"/>
      <c r="G117" s="955"/>
      <c r="H117" s="963"/>
    </row>
    <row r="118" spans="1:8" x14ac:dyDescent="0.25">
      <c r="A118" s="914">
        <f>+A116+1</f>
        <v>19</v>
      </c>
      <c r="B118" s="973"/>
      <c r="C118" s="970" t="s">
        <v>788</v>
      </c>
      <c r="D118" s="958">
        <f>+E116+1</f>
        <v>126</v>
      </c>
      <c r="E118" s="873">
        <f>D118+F118-1</f>
        <v>140</v>
      </c>
      <c r="F118" s="954">
        <v>15</v>
      </c>
      <c r="G118" s="955" t="s">
        <v>129</v>
      </c>
      <c r="H118" s="963" t="s">
        <v>149</v>
      </c>
    </row>
    <row r="119" spans="1:8" x14ac:dyDescent="0.25">
      <c r="A119" s="896">
        <f>+A118+1</f>
        <v>20</v>
      </c>
      <c r="B119" s="974"/>
      <c r="C119" s="975" t="s">
        <v>789</v>
      </c>
      <c r="D119" s="958">
        <f>+E118+1</f>
        <v>141</v>
      </c>
      <c r="E119" s="873">
        <f>D119+F119-1</f>
        <v>155</v>
      </c>
      <c r="F119" s="954">
        <v>15</v>
      </c>
      <c r="G119" s="955" t="s">
        <v>129</v>
      </c>
      <c r="H119" s="976" t="s">
        <v>149</v>
      </c>
    </row>
    <row r="120" spans="1:8" x14ac:dyDescent="0.25">
      <c r="A120" s="977"/>
      <c r="B120" s="2156" t="s">
        <v>790</v>
      </c>
      <c r="C120" s="2157"/>
      <c r="D120" s="978"/>
      <c r="E120" s="979"/>
      <c r="F120" s="979"/>
      <c r="G120" s="906"/>
      <c r="H120" s="880"/>
    </row>
    <row r="121" spans="1:8" x14ac:dyDescent="0.25">
      <c r="A121" s="874">
        <f>+A119+1</f>
        <v>21</v>
      </c>
      <c r="B121" s="2158"/>
      <c r="C121" s="980" t="s">
        <v>736</v>
      </c>
      <c r="D121" s="953">
        <f>+E119+1</f>
        <v>156</v>
      </c>
      <c r="E121" s="873">
        <f>D121+F121-1</f>
        <v>162</v>
      </c>
      <c r="F121" s="873">
        <v>7</v>
      </c>
      <c r="G121" s="874" t="s">
        <v>129</v>
      </c>
      <c r="H121" s="880" t="s">
        <v>791</v>
      </c>
    </row>
    <row r="122" spans="1:8" x14ac:dyDescent="0.25">
      <c r="A122" s="981">
        <f>A121+1</f>
        <v>22</v>
      </c>
      <c r="B122" s="2159"/>
      <c r="C122" s="980" t="s">
        <v>737</v>
      </c>
      <c r="D122" s="953">
        <f>E121+1</f>
        <v>163</v>
      </c>
      <c r="E122" s="873">
        <f>D122+F122-1</f>
        <v>164</v>
      </c>
      <c r="F122" s="873">
        <v>2</v>
      </c>
      <c r="G122" s="874" t="s">
        <v>129</v>
      </c>
      <c r="H122" s="963" t="s">
        <v>792</v>
      </c>
    </row>
    <row r="123" spans="1:8" ht="60" x14ac:dyDescent="0.25">
      <c r="A123" s="931"/>
      <c r="B123" s="2160" t="s">
        <v>213</v>
      </c>
      <c r="C123" s="2161"/>
      <c r="D123" s="2162"/>
      <c r="E123" s="2163"/>
      <c r="F123" s="2163"/>
      <c r="G123" s="2164"/>
      <c r="H123" s="982" t="s">
        <v>271</v>
      </c>
    </row>
    <row r="124" spans="1:8" x14ac:dyDescent="0.25">
      <c r="A124" s="931"/>
      <c r="B124" s="1909" t="s">
        <v>325</v>
      </c>
      <c r="C124" s="1910"/>
      <c r="D124" s="2165"/>
      <c r="E124" s="2166"/>
      <c r="F124" s="2166"/>
      <c r="G124" s="2167"/>
      <c r="H124" s="983"/>
    </row>
    <row r="125" spans="1:8" x14ac:dyDescent="0.25">
      <c r="A125" s="943">
        <f>+A122+1</f>
        <v>23</v>
      </c>
      <c r="B125" s="932"/>
      <c r="C125" s="933" t="s">
        <v>273</v>
      </c>
      <c r="D125" s="984">
        <f>+E122+1</f>
        <v>165</v>
      </c>
      <c r="E125" s="592">
        <f>D125+F125-1</f>
        <v>169</v>
      </c>
      <c r="F125" s="592">
        <v>5</v>
      </c>
      <c r="G125" s="934" t="s">
        <v>129</v>
      </c>
      <c r="H125" s="985" t="s">
        <v>160</v>
      </c>
    </row>
    <row r="126" spans="1:8" x14ac:dyDescent="0.25">
      <c r="A126" s="931">
        <f>A125+1</f>
        <v>24</v>
      </c>
      <c r="B126" s="932"/>
      <c r="C126" s="986" t="s">
        <v>274</v>
      </c>
      <c r="D126" s="591">
        <f>E125+1</f>
        <v>170</v>
      </c>
      <c r="E126" s="592">
        <f>D126+F126-1</f>
        <v>172</v>
      </c>
      <c r="F126" s="592">
        <v>3</v>
      </c>
      <c r="G126" s="934" t="s">
        <v>129</v>
      </c>
      <c r="H126" s="985" t="s">
        <v>160</v>
      </c>
    </row>
    <row r="127" spans="1:8" ht="15.75" thickBot="1" x14ac:dyDescent="0.3">
      <c r="A127" s="987">
        <f>A126+1</f>
        <v>25</v>
      </c>
      <c r="B127" s="2168" t="s">
        <v>549</v>
      </c>
      <c r="C127" s="2169"/>
      <c r="D127" s="988">
        <f>E126+1</f>
        <v>173</v>
      </c>
      <c r="E127" s="887">
        <f>D127+F127-1</f>
        <v>177</v>
      </c>
      <c r="F127" s="887">
        <v>5</v>
      </c>
      <c r="G127" s="920" t="s">
        <v>129</v>
      </c>
      <c r="H127" s="989" t="s">
        <v>160</v>
      </c>
    </row>
    <row r="128" spans="1:8" ht="15.75" thickBot="1" x14ac:dyDescent="0.3">
      <c r="A128" s="890"/>
      <c r="B128" s="2170" t="s">
        <v>171</v>
      </c>
      <c r="C128" s="2171"/>
      <c r="D128" s="922"/>
      <c r="E128" s="923"/>
      <c r="F128" s="990">
        <f>SUM(F92:F127)</f>
        <v>177</v>
      </c>
      <c r="G128" s="896"/>
      <c r="H128" s="991"/>
    </row>
    <row r="129" spans="1:8" ht="15.75" thickBot="1" x14ac:dyDescent="0.3">
      <c r="A129" s="871"/>
      <c r="B129" s="871"/>
      <c r="C129" s="871"/>
      <c r="D129" s="871"/>
      <c r="E129" s="871"/>
      <c r="F129" s="896"/>
      <c r="G129" s="896"/>
      <c r="H129" s="897"/>
    </row>
    <row r="130" spans="1:8" ht="15.75" thickBot="1" x14ac:dyDescent="0.3">
      <c r="A130" s="2114" t="s">
        <v>238</v>
      </c>
      <c r="B130" s="2116"/>
      <c r="C130" s="2116"/>
      <c r="D130" s="2116"/>
      <c r="E130" s="2116"/>
      <c r="F130" s="2116"/>
      <c r="G130" s="2116"/>
      <c r="H130" s="2115"/>
    </row>
    <row r="131" spans="1:8" ht="15.75" thickBot="1" x14ac:dyDescent="0.3">
      <c r="A131" s="1659" t="s">
        <v>120</v>
      </c>
      <c r="B131" s="1661" t="s">
        <v>121</v>
      </c>
      <c r="C131" s="1662"/>
      <c r="D131" s="898" t="s">
        <v>122</v>
      </c>
      <c r="E131" s="899"/>
      <c r="F131" s="1659" t="s">
        <v>123</v>
      </c>
      <c r="G131" s="1659" t="s">
        <v>124</v>
      </c>
      <c r="H131" s="1659" t="s">
        <v>125</v>
      </c>
    </row>
    <row r="132" spans="1:8" ht="15.75" thickBot="1" x14ac:dyDescent="0.3">
      <c r="A132" s="1660"/>
      <c r="B132" s="1663"/>
      <c r="C132" s="1664"/>
      <c r="D132" s="900" t="s">
        <v>126</v>
      </c>
      <c r="E132" s="900" t="s">
        <v>127</v>
      </c>
      <c r="F132" s="1665"/>
      <c r="G132" s="1665"/>
      <c r="H132" s="1665"/>
    </row>
    <row r="133" spans="1:8" x14ac:dyDescent="0.25">
      <c r="A133" s="992">
        <v>1</v>
      </c>
      <c r="B133" s="2179" t="s">
        <v>128</v>
      </c>
      <c r="C133" s="2180"/>
      <c r="D133" s="867">
        <v>1</v>
      </c>
      <c r="E133" s="868">
        <f>D133+F133-1</f>
        <v>1</v>
      </c>
      <c r="F133" s="868">
        <v>1</v>
      </c>
      <c r="G133" s="869" t="s">
        <v>129</v>
      </c>
      <c r="H133" s="870" t="s">
        <v>793</v>
      </c>
    </row>
    <row r="134" spans="1:8" x14ac:dyDescent="0.25">
      <c r="A134" s="905">
        <f>A133+1</f>
        <v>2</v>
      </c>
      <c r="B134" s="2131" t="s">
        <v>133</v>
      </c>
      <c r="C134" s="2132"/>
      <c r="D134" s="872">
        <f>E133+1</f>
        <v>2</v>
      </c>
      <c r="E134" s="873">
        <f>D134+F134-1</f>
        <v>5</v>
      </c>
      <c r="F134" s="873">
        <v>4</v>
      </c>
      <c r="G134" s="874" t="s">
        <v>129</v>
      </c>
      <c r="H134" s="875" t="s">
        <v>765</v>
      </c>
    </row>
    <row r="135" spans="1:8" x14ac:dyDescent="0.25">
      <c r="A135" s="902"/>
      <c r="B135" s="2181" t="s">
        <v>313</v>
      </c>
      <c r="C135" s="2182"/>
      <c r="D135" s="2109"/>
      <c r="E135" s="2110"/>
      <c r="F135" s="2110"/>
      <c r="G135" s="2111"/>
      <c r="H135" s="880"/>
    </row>
    <row r="136" spans="1:8" ht="24" x14ac:dyDescent="0.25">
      <c r="A136" s="508">
        <f>+A134+1</f>
        <v>3</v>
      </c>
      <c r="B136" s="881"/>
      <c r="C136" s="993" t="s">
        <v>314</v>
      </c>
      <c r="D136" s="872">
        <f>+E134+1</f>
        <v>6</v>
      </c>
      <c r="E136" s="873">
        <f>D136+F136-1</f>
        <v>6</v>
      </c>
      <c r="F136" s="873">
        <v>1</v>
      </c>
      <c r="G136" s="874" t="s">
        <v>140</v>
      </c>
      <c r="H136" s="911" t="s">
        <v>478</v>
      </c>
    </row>
    <row r="137" spans="1:8" x14ac:dyDescent="0.25">
      <c r="A137" s="903">
        <f>A136+1</f>
        <v>4</v>
      </c>
      <c r="B137" s="881"/>
      <c r="C137" s="977" t="s">
        <v>315</v>
      </c>
      <c r="D137" s="872">
        <f>E136+1</f>
        <v>7</v>
      </c>
      <c r="E137" s="873">
        <f>D137+F137-1</f>
        <v>13</v>
      </c>
      <c r="F137" s="873">
        <v>7</v>
      </c>
      <c r="G137" s="874" t="s">
        <v>129</v>
      </c>
      <c r="H137" s="875" t="s">
        <v>138</v>
      </c>
    </row>
    <row r="138" spans="1:8" ht="36" x14ac:dyDescent="0.25">
      <c r="A138" s="902"/>
      <c r="B138" s="2117" t="s">
        <v>135</v>
      </c>
      <c r="C138" s="2118"/>
      <c r="D138" s="2174"/>
      <c r="E138" s="2175"/>
      <c r="F138" s="2175"/>
      <c r="G138" s="2176"/>
      <c r="H138" s="877" t="s">
        <v>136</v>
      </c>
    </row>
    <row r="139" spans="1:8" x14ac:dyDescent="0.25">
      <c r="A139" s="508">
        <f>+A137+1</f>
        <v>5</v>
      </c>
      <c r="B139" s="881"/>
      <c r="C139" s="906" t="s">
        <v>222</v>
      </c>
      <c r="D139" s="872">
        <f>+E137+1</f>
        <v>14</v>
      </c>
      <c r="E139" s="873">
        <f>D139+F139-1</f>
        <v>21</v>
      </c>
      <c r="F139" s="873">
        <v>8</v>
      </c>
      <c r="G139" s="874" t="s">
        <v>129</v>
      </c>
      <c r="H139" s="915" t="s">
        <v>382</v>
      </c>
    </row>
    <row r="140" spans="1:8" x14ac:dyDescent="0.25">
      <c r="A140" s="903">
        <f>A139+1</f>
        <v>6</v>
      </c>
      <c r="B140" s="910"/>
      <c r="C140" s="906" t="s">
        <v>223</v>
      </c>
      <c r="D140" s="872">
        <f>E139+1</f>
        <v>22</v>
      </c>
      <c r="E140" s="873">
        <f>D140+F140-1</f>
        <v>22</v>
      </c>
      <c r="F140" s="873">
        <v>1</v>
      </c>
      <c r="G140" s="874" t="s">
        <v>140</v>
      </c>
      <c r="H140" s="880" t="s">
        <v>794</v>
      </c>
    </row>
    <row r="141" spans="1:8" x14ac:dyDescent="0.25">
      <c r="A141" s="905">
        <f>A140+1</f>
        <v>7</v>
      </c>
      <c r="B141" s="2172" t="s">
        <v>795</v>
      </c>
      <c r="C141" s="2173"/>
      <c r="D141" s="872">
        <f>E140+1</f>
        <v>23</v>
      </c>
      <c r="E141" s="873">
        <f>D141+F141-1</f>
        <v>29</v>
      </c>
      <c r="F141" s="873">
        <v>7</v>
      </c>
      <c r="G141" s="874" t="s">
        <v>129</v>
      </c>
      <c r="H141" s="880" t="s">
        <v>138</v>
      </c>
    </row>
    <row r="142" spans="1:8" x14ac:dyDescent="0.25">
      <c r="A142" s="508">
        <f>A141+1</f>
        <v>8</v>
      </c>
      <c r="B142" s="2172" t="s">
        <v>796</v>
      </c>
      <c r="C142" s="2173"/>
      <c r="D142" s="872">
        <f>E141+1</f>
        <v>30</v>
      </c>
      <c r="E142" s="873">
        <f>D142+F142-1</f>
        <v>47</v>
      </c>
      <c r="F142" s="873">
        <v>18</v>
      </c>
      <c r="G142" s="874" t="s">
        <v>129</v>
      </c>
      <c r="H142" s="880" t="s">
        <v>149</v>
      </c>
    </row>
    <row r="143" spans="1:8" x14ac:dyDescent="0.25">
      <c r="A143" s="508">
        <f>A142+1</f>
        <v>9</v>
      </c>
      <c r="B143" s="994" t="s">
        <v>797</v>
      </c>
      <c r="C143" s="995"/>
      <c r="D143" s="872">
        <f>E142+1</f>
        <v>48</v>
      </c>
      <c r="E143" s="873">
        <f>D143+F143-1</f>
        <v>65</v>
      </c>
      <c r="F143" s="873">
        <v>18</v>
      </c>
      <c r="G143" s="874" t="s">
        <v>129</v>
      </c>
      <c r="H143" s="880" t="s">
        <v>149</v>
      </c>
    </row>
    <row r="144" spans="1:8" ht="72" x14ac:dyDescent="0.25">
      <c r="A144" s="902"/>
      <c r="B144" s="996" t="s">
        <v>245</v>
      </c>
      <c r="C144" s="879"/>
      <c r="D144" s="905"/>
      <c r="E144" s="913"/>
      <c r="F144" s="913"/>
      <c r="G144" s="914"/>
      <c r="H144" s="997" t="s">
        <v>503</v>
      </c>
    </row>
    <row r="145" spans="1:8" x14ac:dyDescent="0.25">
      <c r="A145" s="508">
        <f>+A143+1</f>
        <v>10</v>
      </c>
      <c r="B145" s="881"/>
      <c r="C145" s="906" t="s">
        <v>247</v>
      </c>
      <c r="D145" s="872">
        <f>E143+1</f>
        <v>66</v>
      </c>
      <c r="E145" s="873">
        <f>D145+F145-1</f>
        <v>67</v>
      </c>
      <c r="F145" s="873">
        <v>2</v>
      </c>
      <c r="G145" s="874" t="s">
        <v>129</v>
      </c>
      <c r="H145" s="882" t="s">
        <v>248</v>
      </c>
    </row>
    <row r="146" spans="1:8" ht="36" x14ac:dyDescent="0.25">
      <c r="A146" s="508">
        <f>A145+1</f>
        <v>11</v>
      </c>
      <c r="B146" s="881"/>
      <c r="C146" s="906" t="s">
        <v>249</v>
      </c>
      <c r="D146" s="872">
        <f>E145+1</f>
        <v>68</v>
      </c>
      <c r="E146" s="873">
        <f>D146+F146-1</f>
        <v>70</v>
      </c>
      <c r="F146" s="873">
        <v>3</v>
      </c>
      <c r="G146" s="874" t="s">
        <v>140</v>
      </c>
      <c r="H146" s="997" t="s">
        <v>250</v>
      </c>
    </row>
    <row r="147" spans="1:8" x14ac:dyDescent="0.25">
      <c r="A147" s="903">
        <f>A146+1</f>
        <v>12</v>
      </c>
      <c r="B147" s="998"/>
      <c r="C147" s="908" t="s">
        <v>251</v>
      </c>
      <c r="D147" s="872">
        <f>E146+1</f>
        <v>71</v>
      </c>
      <c r="E147" s="873">
        <f>D147+F147-1</f>
        <v>74</v>
      </c>
      <c r="F147" s="873">
        <v>4</v>
      </c>
      <c r="G147" s="874" t="s">
        <v>129</v>
      </c>
      <c r="H147" s="882" t="s">
        <v>252</v>
      </c>
    </row>
    <row r="148" spans="1:8" x14ac:dyDescent="0.25">
      <c r="A148" s="881"/>
      <c r="B148" s="2117" t="s">
        <v>253</v>
      </c>
      <c r="C148" s="2118"/>
      <c r="D148" s="2174"/>
      <c r="E148" s="2175"/>
      <c r="F148" s="2175"/>
      <c r="G148" s="2176"/>
      <c r="H148" s="880" t="s">
        <v>743</v>
      </c>
    </row>
    <row r="149" spans="1:8" x14ac:dyDescent="0.25">
      <c r="A149" s="902">
        <f>+A147+1</f>
        <v>13</v>
      </c>
      <c r="B149" s="881"/>
      <c r="C149" s="906" t="s">
        <v>222</v>
      </c>
      <c r="D149" s="872">
        <f>+E147+1</f>
        <v>75</v>
      </c>
      <c r="E149" s="873">
        <f>D149+F149-1</f>
        <v>82</v>
      </c>
      <c r="F149" s="873">
        <v>8</v>
      </c>
      <c r="G149" s="874" t="s">
        <v>129</v>
      </c>
      <c r="H149" s="875" t="s">
        <v>382</v>
      </c>
    </row>
    <row r="150" spans="1:8" x14ac:dyDescent="0.25">
      <c r="A150" s="903">
        <f>A149+1</f>
        <v>14</v>
      </c>
      <c r="B150" s="910"/>
      <c r="C150" s="980" t="s">
        <v>254</v>
      </c>
      <c r="D150" s="872">
        <f>E149+1</f>
        <v>83</v>
      </c>
      <c r="E150" s="873">
        <f>D150+F150-1</f>
        <v>83</v>
      </c>
      <c r="F150" s="873">
        <v>1</v>
      </c>
      <c r="G150" s="874" t="s">
        <v>140</v>
      </c>
      <c r="H150" s="880" t="s">
        <v>141</v>
      </c>
    </row>
    <row r="151" spans="1:8" ht="15.75" thickBot="1" x14ac:dyDescent="0.3">
      <c r="A151" s="999">
        <f>A150+1</f>
        <v>15</v>
      </c>
      <c r="B151" s="2177" t="s">
        <v>170</v>
      </c>
      <c r="C151" s="2178"/>
      <c r="D151" s="1000">
        <f>E150+1</f>
        <v>84</v>
      </c>
      <c r="E151" s="887">
        <f>D151+F151-1</f>
        <v>177</v>
      </c>
      <c r="F151" s="887">
        <v>94</v>
      </c>
      <c r="G151" s="888" t="s">
        <v>140</v>
      </c>
      <c r="H151" s="1001"/>
    </row>
    <row r="152" spans="1:8" ht="15.75" thickBot="1" x14ac:dyDescent="0.3">
      <c r="A152" s="890"/>
      <c r="B152" s="2170" t="s">
        <v>171</v>
      </c>
      <c r="C152" s="2171"/>
      <c r="D152" s="1002"/>
      <c r="E152" s="1003"/>
      <c r="F152" s="893">
        <f>F128</f>
        <v>177</v>
      </c>
      <c r="G152" s="896"/>
      <c r="H152" s="897"/>
    </row>
  </sheetData>
  <mergeCells count="116">
    <mergeCell ref="B141:C141"/>
    <mergeCell ref="B142:C142"/>
    <mergeCell ref="B148:C148"/>
    <mergeCell ref="D148:G148"/>
    <mergeCell ref="B151:C151"/>
    <mergeCell ref="B152:C152"/>
    <mergeCell ref="B133:C133"/>
    <mergeCell ref="B134:C134"/>
    <mergeCell ref="B135:C135"/>
    <mergeCell ref="D135:G135"/>
    <mergeCell ref="B138:C138"/>
    <mergeCell ref="D138:G138"/>
    <mergeCell ref="B124:C124"/>
    <mergeCell ref="D124:G124"/>
    <mergeCell ref="B127:C127"/>
    <mergeCell ref="B128:C128"/>
    <mergeCell ref="A130:H130"/>
    <mergeCell ref="A131:A132"/>
    <mergeCell ref="B131:C132"/>
    <mergeCell ref="F131:F132"/>
    <mergeCell ref="G131:G132"/>
    <mergeCell ref="H131:H132"/>
    <mergeCell ref="B109:C109"/>
    <mergeCell ref="D109:G109"/>
    <mergeCell ref="B120:C120"/>
    <mergeCell ref="B121:B122"/>
    <mergeCell ref="B123:C123"/>
    <mergeCell ref="D123:G123"/>
    <mergeCell ref="B101:C101"/>
    <mergeCell ref="D101:G101"/>
    <mergeCell ref="B104:C104"/>
    <mergeCell ref="B105:C105"/>
    <mergeCell ref="B106:C106"/>
    <mergeCell ref="B107:C107"/>
    <mergeCell ref="B92:C92"/>
    <mergeCell ref="B94:C94"/>
    <mergeCell ref="D94:G94"/>
    <mergeCell ref="B97:C97"/>
    <mergeCell ref="B98:C98"/>
    <mergeCell ref="D98:G98"/>
    <mergeCell ref="D82:G82"/>
    <mergeCell ref="B86:C86"/>
    <mergeCell ref="B87:C87"/>
    <mergeCell ref="A89:H89"/>
    <mergeCell ref="A90:A91"/>
    <mergeCell ref="B90:C91"/>
    <mergeCell ref="F90:F91"/>
    <mergeCell ref="G90:G91"/>
    <mergeCell ref="H90:H91"/>
    <mergeCell ref="H69:H70"/>
    <mergeCell ref="B71:C71"/>
    <mergeCell ref="D71:G71"/>
    <mergeCell ref="B74:C74"/>
    <mergeCell ref="D74:G74"/>
    <mergeCell ref="B81:C81"/>
    <mergeCell ref="D81:G81"/>
    <mergeCell ref="B66:C66"/>
    <mergeCell ref="B67:C67"/>
    <mergeCell ref="A69:A70"/>
    <mergeCell ref="B69:C70"/>
    <mergeCell ref="F69:F70"/>
    <mergeCell ref="G69:G70"/>
    <mergeCell ref="B58:C58"/>
    <mergeCell ref="B59:C59"/>
    <mergeCell ref="B60:C60"/>
    <mergeCell ref="B61:C61"/>
    <mergeCell ref="B62:C62"/>
    <mergeCell ref="D62:G62"/>
    <mergeCell ref="B47:C47"/>
    <mergeCell ref="D47:G47"/>
    <mergeCell ref="B48:C48"/>
    <mergeCell ref="D48:G48"/>
    <mergeCell ref="B51:C51"/>
    <mergeCell ref="B55:C55"/>
    <mergeCell ref="D55:G55"/>
    <mergeCell ref="B39:C39"/>
    <mergeCell ref="D39:G39"/>
    <mergeCell ref="B42:C42"/>
    <mergeCell ref="B43:C43"/>
    <mergeCell ref="B44:B45"/>
    <mergeCell ref="B46:C46"/>
    <mergeCell ref="B32:C32"/>
    <mergeCell ref="B33:C33"/>
    <mergeCell ref="B34:C34"/>
    <mergeCell ref="A36:H36"/>
    <mergeCell ref="A37:A38"/>
    <mergeCell ref="B37:C38"/>
    <mergeCell ref="F37:F38"/>
    <mergeCell ref="G37:G38"/>
    <mergeCell ref="H37:H38"/>
    <mergeCell ref="B22:C22"/>
    <mergeCell ref="B23:C23"/>
    <mergeCell ref="D23:G23"/>
    <mergeCell ref="B27:C27"/>
    <mergeCell ref="D27:G27"/>
    <mergeCell ref="B31:C31"/>
    <mergeCell ref="B15:C15"/>
    <mergeCell ref="D15:G15"/>
    <mergeCell ref="B18:C18"/>
    <mergeCell ref="B19:C19"/>
    <mergeCell ref="B20:C20"/>
    <mergeCell ref="B21:C21"/>
    <mergeCell ref="B8:C8"/>
    <mergeCell ref="B9:C9"/>
    <mergeCell ref="B10:C10"/>
    <mergeCell ref="B11:C11"/>
    <mergeCell ref="D11:G11"/>
    <mergeCell ref="B14:C14"/>
    <mergeCell ref="A2:B2"/>
    <mergeCell ref="A3:H3"/>
    <mergeCell ref="A5:H5"/>
    <mergeCell ref="A6:A7"/>
    <mergeCell ref="B6:C7"/>
    <mergeCell ref="F6:F7"/>
    <mergeCell ref="G6:G7"/>
    <mergeCell ref="H6:H7"/>
  </mergeCells>
  <hyperlinks>
    <hyperlink ref="A1" location="INDICE!A1" display="ÍNDICE" xr:uid="{00000000-0004-0000-1600-000000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H130"/>
  <sheetViews>
    <sheetView topLeftCell="A86" workbookViewId="0">
      <selection activeCell="B120" sqref="B120:C120"/>
    </sheetView>
  </sheetViews>
  <sheetFormatPr baseColWidth="10" defaultColWidth="11.42578125" defaultRowHeight="15" x14ac:dyDescent="0.25"/>
  <cols>
    <col min="1" max="1" width="6.7109375" customWidth="1"/>
    <col min="2" max="2" width="13.7109375" customWidth="1"/>
    <col min="3" max="3" width="30.7109375" customWidth="1"/>
    <col min="4" max="7" width="10.7109375" customWidth="1"/>
    <col min="8" max="8" width="42.7109375" customWidth="1"/>
  </cols>
  <sheetData>
    <row r="1" spans="1:8" s="31" customFormat="1" ht="13.5" thickBot="1" x14ac:dyDescent="0.25">
      <c r="A1" s="16" t="s">
        <v>100</v>
      </c>
    </row>
    <row r="2" spans="1:8" s="31" customFormat="1" ht="13.5" thickBot="1" x14ac:dyDescent="0.25">
      <c r="A2" s="1615" t="s">
        <v>798</v>
      </c>
      <c r="B2" s="1616"/>
      <c r="F2" s="34"/>
      <c r="G2" s="34"/>
    </row>
    <row r="3" spans="1:8" s="31" customFormat="1" ht="13.5" thickBot="1" x14ac:dyDescent="0.25">
      <c r="A3" s="1617" t="s">
        <v>799</v>
      </c>
      <c r="B3" s="1618"/>
      <c r="C3" s="1618"/>
      <c r="D3" s="1618"/>
      <c r="E3" s="1618"/>
      <c r="F3" s="1618"/>
      <c r="G3" s="1618"/>
      <c r="H3" s="1619"/>
    </row>
    <row r="4" spans="1:8" s="31" customFormat="1" ht="13.5" thickBot="1" x14ac:dyDescent="0.25"/>
    <row r="5" spans="1:8" ht="15.75" thickBot="1" x14ac:dyDescent="0.3">
      <c r="A5" s="1569" t="s">
        <v>119</v>
      </c>
      <c r="B5" s="1571"/>
      <c r="C5" s="1571"/>
      <c r="D5" s="1571"/>
      <c r="E5" s="1571"/>
      <c r="F5" s="1571"/>
      <c r="G5" s="1571"/>
      <c r="H5" s="1570"/>
    </row>
    <row r="6" spans="1:8" ht="15.75" thickBot="1" x14ac:dyDescent="0.3">
      <c r="A6" s="1572" t="s">
        <v>120</v>
      </c>
      <c r="B6" s="1574" t="s">
        <v>121</v>
      </c>
      <c r="C6" s="1575"/>
      <c r="D6" s="40" t="s">
        <v>122</v>
      </c>
      <c r="E6" s="41"/>
      <c r="F6" s="1572" t="s">
        <v>123</v>
      </c>
      <c r="G6" s="1572" t="s">
        <v>124</v>
      </c>
      <c r="H6" s="1572" t="s">
        <v>125</v>
      </c>
    </row>
    <row r="7" spans="1:8" ht="15.75" thickBot="1" x14ac:dyDescent="0.3">
      <c r="A7" s="1573"/>
      <c r="B7" s="1576"/>
      <c r="C7" s="1577"/>
      <c r="D7" s="79" t="s">
        <v>126</v>
      </c>
      <c r="E7" s="79" t="s">
        <v>127</v>
      </c>
      <c r="F7" s="1573"/>
      <c r="G7" s="1573"/>
      <c r="H7" s="1573"/>
    </row>
    <row r="8" spans="1:8" x14ac:dyDescent="0.25">
      <c r="A8" s="346">
        <v>1</v>
      </c>
      <c r="B8" s="2183" t="s">
        <v>128</v>
      </c>
      <c r="C8" s="2184"/>
      <c r="D8" s="346">
        <v>1</v>
      </c>
      <c r="E8" s="256">
        <f>D8+F8-1</f>
        <v>1</v>
      </c>
      <c r="F8" s="256">
        <v>1</v>
      </c>
      <c r="G8" s="336" t="s">
        <v>129</v>
      </c>
      <c r="H8" s="1004" t="s">
        <v>130</v>
      </c>
    </row>
    <row r="9" spans="1:8" x14ac:dyDescent="0.25">
      <c r="A9" s="281">
        <f>A8+1</f>
        <v>2</v>
      </c>
      <c r="B9" s="2185" t="s">
        <v>131</v>
      </c>
      <c r="C9" s="1731"/>
      <c r="D9" s="281">
        <f>E8+1</f>
        <v>2</v>
      </c>
      <c r="E9" s="260">
        <f>D9+F9-1</f>
        <v>5</v>
      </c>
      <c r="F9" s="260">
        <v>4</v>
      </c>
      <c r="G9" s="337" t="s">
        <v>129</v>
      </c>
      <c r="H9" s="270" t="s">
        <v>132</v>
      </c>
    </row>
    <row r="10" spans="1:8" x14ac:dyDescent="0.25">
      <c r="A10" s="281">
        <f>A9+1</f>
        <v>3</v>
      </c>
      <c r="B10" s="2185" t="s">
        <v>133</v>
      </c>
      <c r="C10" s="1731"/>
      <c r="D10" s="281">
        <f>E9+1</f>
        <v>6</v>
      </c>
      <c r="E10" s="260">
        <f>D10+F10-1</f>
        <v>9</v>
      </c>
      <c r="F10" s="260">
        <v>4</v>
      </c>
      <c r="G10" s="337" t="s">
        <v>129</v>
      </c>
      <c r="H10" s="1005" t="s">
        <v>800</v>
      </c>
    </row>
    <row r="11" spans="1:8" ht="36" x14ac:dyDescent="0.25">
      <c r="A11" s="281"/>
      <c r="B11" s="1837" t="s">
        <v>135</v>
      </c>
      <c r="C11" s="1852"/>
      <c r="D11" s="1853"/>
      <c r="E11" s="1854"/>
      <c r="F11" s="1854"/>
      <c r="G11" s="1855"/>
      <c r="H11" s="1006" t="s">
        <v>136</v>
      </c>
    </row>
    <row r="12" spans="1:8" x14ac:dyDescent="0.25">
      <c r="A12" s="281">
        <f>A10+1</f>
        <v>4</v>
      </c>
      <c r="B12" s="532"/>
      <c r="C12" s="328" t="s">
        <v>137</v>
      </c>
      <c r="D12" s="281">
        <f>E10+1</f>
        <v>10</v>
      </c>
      <c r="E12" s="260">
        <f>D12+F12-1</f>
        <v>17</v>
      </c>
      <c r="F12" s="260">
        <v>8</v>
      </c>
      <c r="G12" s="337" t="s">
        <v>129</v>
      </c>
      <c r="H12" s="270" t="s">
        <v>182</v>
      </c>
    </row>
    <row r="13" spans="1:8" x14ac:dyDescent="0.25">
      <c r="A13" s="281">
        <f>A12+1</f>
        <v>5</v>
      </c>
      <c r="B13" s="532"/>
      <c r="C13" s="328" t="s">
        <v>139</v>
      </c>
      <c r="D13" s="281">
        <f>E12+1</f>
        <v>18</v>
      </c>
      <c r="E13" s="260">
        <f>D13+F13-1</f>
        <v>18</v>
      </c>
      <c r="F13" s="260">
        <v>1</v>
      </c>
      <c r="G13" s="337" t="s">
        <v>140</v>
      </c>
      <c r="H13" s="270" t="s">
        <v>141</v>
      </c>
    </row>
    <row r="14" spans="1:8" x14ac:dyDescent="0.25">
      <c r="A14" s="281">
        <f>A13+1</f>
        <v>6</v>
      </c>
      <c r="B14" s="2185" t="s">
        <v>142</v>
      </c>
      <c r="C14" s="1731"/>
      <c r="D14" s="281">
        <f>E13+1</f>
        <v>19</v>
      </c>
      <c r="E14" s="260">
        <f>D14+F14-1</f>
        <v>25</v>
      </c>
      <c r="F14" s="260">
        <v>7</v>
      </c>
      <c r="G14" s="337" t="s">
        <v>129</v>
      </c>
      <c r="H14" s="270" t="s">
        <v>138</v>
      </c>
    </row>
    <row r="15" spans="1:8" x14ac:dyDescent="0.25">
      <c r="A15" s="281"/>
      <c r="B15" s="1842" t="s">
        <v>143</v>
      </c>
      <c r="C15" s="1692"/>
      <c r="D15" s="1693"/>
      <c r="E15" s="1694"/>
      <c r="F15" s="1694"/>
      <c r="G15" s="1695"/>
      <c r="H15" s="270"/>
    </row>
    <row r="16" spans="1:8" x14ac:dyDescent="0.25">
      <c r="A16" s="281">
        <f>A14+1</f>
        <v>7</v>
      </c>
      <c r="B16" s="532"/>
      <c r="C16" s="328" t="s">
        <v>144</v>
      </c>
      <c r="D16" s="281">
        <f>E14+1</f>
        <v>26</v>
      </c>
      <c r="E16" s="260">
        <f t="shared" ref="E16:E22" si="0">D16+F16-1</f>
        <v>27</v>
      </c>
      <c r="F16" s="260">
        <v>2</v>
      </c>
      <c r="G16" s="337" t="s">
        <v>140</v>
      </c>
      <c r="H16" s="270" t="s">
        <v>145</v>
      </c>
    </row>
    <row r="17" spans="1:8" x14ac:dyDescent="0.25">
      <c r="A17" s="281">
        <f t="shared" ref="A17:A22" si="1">A16+1</f>
        <v>8</v>
      </c>
      <c r="B17" s="532"/>
      <c r="C17" s="328" t="s">
        <v>146</v>
      </c>
      <c r="D17" s="281">
        <f t="shared" ref="D17:D22" si="2">E16+1</f>
        <v>28</v>
      </c>
      <c r="E17" s="260">
        <f t="shared" si="0"/>
        <v>31</v>
      </c>
      <c r="F17" s="260">
        <v>4</v>
      </c>
      <c r="G17" s="337" t="s">
        <v>129</v>
      </c>
      <c r="H17" s="270" t="s">
        <v>147</v>
      </c>
    </row>
    <row r="18" spans="1:8" x14ac:dyDescent="0.25">
      <c r="A18" s="281">
        <f t="shared" si="1"/>
        <v>9</v>
      </c>
      <c r="B18" s="2185" t="s">
        <v>148</v>
      </c>
      <c r="C18" s="1731"/>
      <c r="D18" s="281">
        <f t="shared" si="2"/>
        <v>32</v>
      </c>
      <c r="E18" s="260">
        <f t="shared" si="0"/>
        <v>41</v>
      </c>
      <c r="F18" s="260">
        <v>10</v>
      </c>
      <c r="G18" s="337" t="s">
        <v>129</v>
      </c>
      <c r="H18" s="270" t="s">
        <v>149</v>
      </c>
    </row>
    <row r="19" spans="1:8" x14ac:dyDescent="0.25">
      <c r="A19" s="281">
        <f t="shared" si="1"/>
        <v>10</v>
      </c>
      <c r="B19" s="2185" t="s">
        <v>150</v>
      </c>
      <c r="C19" s="1731"/>
      <c r="D19" s="281">
        <f t="shared" si="2"/>
        <v>42</v>
      </c>
      <c r="E19" s="260">
        <f t="shared" si="0"/>
        <v>51</v>
      </c>
      <c r="F19" s="260">
        <v>10</v>
      </c>
      <c r="G19" s="337" t="s">
        <v>129</v>
      </c>
      <c r="H19" s="1005" t="s">
        <v>457</v>
      </c>
    </row>
    <row r="20" spans="1:8" x14ac:dyDescent="0.25">
      <c r="A20" s="281">
        <f t="shared" si="1"/>
        <v>11</v>
      </c>
      <c r="B20" s="2185" t="s">
        <v>152</v>
      </c>
      <c r="C20" s="1731"/>
      <c r="D20" s="281">
        <f t="shared" si="2"/>
        <v>52</v>
      </c>
      <c r="E20" s="260">
        <f t="shared" si="0"/>
        <v>52</v>
      </c>
      <c r="F20" s="260">
        <v>1</v>
      </c>
      <c r="G20" s="337" t="s">
        <v>140</v>
      </c>
      <c r="H20" s="270" t="s">
        <v>98</v>
      </c>
    </row>
    <row r="21" spans="1:8" x14ac:dyDescent="0.25">
      <c r="A21" s="281">
        <f t="shared" si="1"/>
        <v>12</v>
      </c>
      <c r="B21" s="2185" t="s">
        <v>153</v>
      </c>
      <c r="C21" s="1731"/>
      <c r="D21" s="281">
        <f t="shared" si="2"/>
        <v>53</v>
      </c>
      <c r="E21" s="260">
        <f t="shared" si="0"/>
        <v>53</v>
      </c>
      <c r="F21" s="260">
        <v>1</v>
      </c>
      <c r="G21" s="337" t="s">
        <v>140</v>
      </c>
      <c r="H21" s="270" t="s">
        <v>154</v>
      </c>
    </row>
    <row r="22" spans="1:8" x14ac:dyDescent="0.25">
      <c r="A22" s="281">
        <f t="shared" si="1"/>
        <v>13</v>
      </c>
      <c r="B22" s="2185" t="s">
        <v>155</v>
      </c>
      <c r="C22" s="1731"/>
      <c r="D22" s="281">
        <f t="shared" si="2"/>
        <v>54</v>
      </c>
      <c r="E22" s="260">
        <f t="shared" si="0"/>
        <v>60</v>
      </c>
      <c r="F22" s="260">
        <v>7</v>
      </c>
      <c r="G22" s="337" t="s">
        <v>129</v>
      </c>
      <c r="H22" s="1005" t="s">
        <v>138</v>
      </c>
    </row>
    <row r="23" spans="1:8" x14ac:dyDescent="0.25">
      <c r="A23" s="281"/>
      <c r="B23" s="1842" t="s">
        <v>158</v>
      </c>
      <c r="C23" s="1692"/>
      <c r="D23" s="1693"/>
      <c r="E23" s="1694"/>
      <c r="F23" s="1694"/>
      <c r="G23" s="1695"/>
      <c r="H23" s="502"/>
    </row>
    <row r="24" spans="1:8" x14ac:dyDescent="0.25">
      <c r="A24" s="281">
        <v>14</v>
      </c>
      <c r="B24" s="532"/>
      <c r="C24" s="328" t="s">
        <v>159</v>
      </c>
      <c r="D24" s="281">
        <f>E22+1</f>
        <v>61</v>
      </c>
      <c r="E24" s="260">
        <f>D24+F24-1</f>
        <v>62</v>
      </c>
      <c r="F24" s="260">
        <v>2</v>
      </c>
      <c r="G24" s="337" t="s">
        <v>129</v>
      </c>
      <c r="H24" s="1007" t="s">
        <v>160</v>
      </c>
    </row>
    <row r="25" spans="1:8" x14ac:dyDescent="0.25">
      <c r="A25" s="281">
        <v>15</v>
      </c>
      <c r="B25" s="532"/>
      <c r="C25" s="328" t="s">
        <v>161</v>
      </c>
      <c r="D25" s="281">
        <f>E24+1</f>
        <v>63</v>
      </c>
      <c r="E25" s="260">
        <f>D25+F25-1</f>
        <v>64</v>
      </c>
      <c r="F25" s="260">
        <v>2</v>
      </c>
      <c r="G25" s="337" t="s">
        <v>129</v>
      </c>
      <c r="H25" s="1007" t="s">
        <v>160</v>
      </c>
    </row>
    <row r="26" spans="1:8" x14ac:dyDescent="0.25">
      <c r="A26" s="281">
        <v>16</v>
      </c>
      <c r="B26" s="532"/>
      <c r="C26" s="328" t="s">
        <v>162</v>
      </c>
      <c r="D26" s="281">
        <f>E25+1</f>
        <v>65</v>
      </c>
      <c r="E26" s="260">
        <f>D26+F26-1</f>
        <v>68</v>
      </c>
      <c r="F26" s="260">
        <v>4</v>
      </c>
      <c r="G26" s="337" t="s">
        <v>129</v>
      </c>
      <c r="H26" s="1007" t="s">
        <v>160</v>
      </c>
    </row>
    <row r="27" spans="1:8" x14ac:dyDescent="0.25">
      <c r="A27" s="281"/>
      <c r="B27" s="1842" t="s">
        <v>163</v>
      </c>
      <c r="C27" s="1692"/>
      <c r="D27" s="1693"/>
      <c r="E27" s="1694"/>
      <c r="F27" s="1694"/>
      <c r="G27" s="1695"/>
      <c r="H27" s="502"/>
    </row>
    <row r="28" spans="1:8" x14ac:dyDescent="0.25">
      <c r="A28" s="281">
        <v>17</v>
      </c>
      <c r="B28" s="532"/>
      <c r="C28" s="328" t="s">
        <v>164</v>
      </c>
      <c r="D28" s="281">
        <f>E26+1</f>
        <v>69</v>
      </c>
      <c r="E28" s="260">
        <f t="shared" ref="E28:E33" si="3">D28+F28-1</f>
        <v>70</v>
      </c>
      <c r="F28" s="260">
        <v>2</v>
      </c>
      <c r="G28" s="337" t="s">
        <v>129</v>
      </c>
      <c r="H28" s="1007" t="s">
        <v>160</v>
      </c>
    </row>
    <row r="29" spans="1:8" x14ac:dyDescent="0.25">
      <c r="A29" s="281">
        <v>18</v>
      </c>
      <c r="B29" s="532"/>
      <c r="C29" s="328" t="s">
        <v>165</v>
      </c>
      <c r="D29" s="281">
        <f>E28+1</f>
        <v>71</v>
      </c>
      <c r="E29" s="260">
        <f t="shared" si="3"/>
        <v>72</v>
      </c>
      <c r="F29" s="260">
        <v>2</v>
      </c>
      <c r="G29" s="337" t="s">
        <v>129</v>
      </c>
      <c r="H29" s="1007" t="s">
        <v>160</v>
      </c>
    </row>
    <row r="30" spans="1:8" x14ac:dyDescent="0.25">
      <c r="A30" s="281">
        <v>19</v>
      </c>
      <c r="B30" s="532"/>
      <c r="C30" s="328" t="s">
        <v>166</v>
      </c>
      <c r="D30" s="281">
        <f>E29+1</f>
        <v>73</v>
      </c>
      <c r="E30" s="260">
        <f t="shared" si="3"/>
        <v>76</v>
      </c>
      <c r="F30" s="260">
        <v>4</v>
      </c>
      <c r="G30" s="337" t="s">
        <v>129</v>
      </c>
      <c r="H30" s="1007" t="s">
        <v>160</v>
      </c>
    </row>
    <row r="31" spans="1:8" x14ac:dyDescent="0.25">
      <c r="A31" s="281">
        <f>A30+1</f>
        <v>20</v>
      </c>
      <c r="B31" s="2185" t="s">
        <v>167</v>
      </c>
      <c r="C31" s="1731"/>
      <c r="D31" s="281">
        <f>E30+1</f>
        <v>77</v>
      </c>
      <c r="E31" s="260">
        <f t="shared" si="3"/>
        <v>78</v>
      </c>
      <c r="F31" s="260">
        <v>2</v>
      </c>
      <c r="G31" s="337" t="s">
        <v>129</v>
      </c>
      <c r="H31" s="1008" t="s">
        <v>168</v>
      </c>
    </row>
    <row r="32" spans="1:8" x14ac:dyDescent="0.25">
      <c r="A32" s="281">
        <f>A31+1</f>
        <v>21</v>
      </c>
      <c r="B32" s="2185" t="s">
        <v>169</v>
      </c>
      <c r="C32" s="1731"/>
      <c r="D32" s="65">
        <f>E31+1</f>
        <v>79</v>
      </c>
      <c r="E32" s="66">
        <f t="shared" si="3"/>
        <v>86</v>
      </c>
      <c r="F32" s="66">
        <v>8</v>
      </c>
      <c r="G32" s="337" t="s">
        <v>129</v>
      </c>
      <c r="H32" s="1007" t="s">
        <v>160</v>
      </c>
    </row>
    <row r="33" spans="1:8" ht="15.75" thickBot="1" x14ac:dyDescent="0.3">
      <c r="A33" s="331">
        <f>A32+1</f>
        <v>22</v>
      </c>
      <c r="B33" s="2191" t="s">
        <v>170</v>
      </c>
      <c r="C33" s="1700"/>
      <c r="D33" s="71">
        <f>E32+1</f>
        <v>87</v>
      </c>
      <c r="E33" s="73">
        <f t="shared" si="3"/>
        <v>203</v>
      </c>
      <c r="F33" s="73">
        <f>+F34-D33+1</f>
        <v>117</v>
      </c>
      <c r="G33" s="461" t="s">
        <v>140</v>
      </c>
      <c r="H33" s="1009"/>
    </row>
    <row r="34" spans="1:8" s="928" customFormat="1" ht="12.75" thickBot="1" x14ac:dyDescent="0.3">
      <c r="A34" s="890"/>
      <c r="B34" s="2114" t="s">
        <v>171</v>
      </c>
      <c r="C34" s="2115"/>
      <c r="D34" s="922"/>
      <c r="E34" s="923"/>
      <c r="F34" s="893">
        <f>F105</f>
        <v>203</v>
      </c>
      <c r="G34" s="894"/>
      <c r="H34" s="895"/>
    </row>
    <row r="35" spans="1:8" ht="15.75" thickBot="1" x14ac:dyDescent="0.3">
      <c r="A35" s="273"/>
      <c r="B35" s="274"/>
      <c r="C35" s="273"/>
      <c r="D35" s="273"/>
      <c r="E35" s="273"/>
      <c r="F35" s="275"/>
      <c r="G35" s="275"/>
      <c r="H35" s="382"/>
    </row>
    <row r="36" spans="1:8" ht="15.75" thickBot="1" x14ac:dyDescent="0.3">
      <c r="A36" s="1929" t="s">
        <v>172</v>
      </c>
      <c r="B36" s="2192"/>
      <c r="C36" s="2192"/>
      <c r="D36" s="2192"/>
      <c r="E36" s="2192"/>
      <c r="F36" s="2192"/>
      <c r="G36" s="2192"/>
      <c r="H36" s="1930"/>
    </row>
    <row r="37" spans="1:8" ht="15.75" thickBot="1" x14ac:dyDescent="0.3">
      <c r="A37" s="1572" t="s">
        <v>120</v>
      </c>
      <c r="B37" s="1574" t="s">
        <v>121</v>
      </c>
      <c r="C37" s="1575"/>
      <c r="D37" s="40" t="s">
        <v>122</v>
      </c>
      <c r="E37" s="41"/>
      <c r="F37" s="1572" t="s">
        <v>123</v>
      </c>
      <c r="G37" s="1572" t="s">
        <v>124</v>
      </c>
      <c r="H37" s="1572" t="s">
        <v>125</v>
      </c>
    </row>
    <row r="38" spans="1:8" ht="15.75" thickBot="1" x14ac:dyDescent="0.3">
      <c r="A38" s="1573"/>
      <c r="B38" s="1576"/>
      <c r="C38" s="1577"/>
      <c r="D38" s="79" t="s">
        <v>126</v>
      </c>
      <c r="E38" s="79" t="s">
        <v>127</v>
      </c>
      <c r="F38" s="1573"/>
      <c r="G38" s="1573"/>
      <c r="H38" s="1573"/>
    </row>
    <row r="39" spans="1:8" x14ac:dyDescent="0.25">
      <c r="A39" s="346"/>
      <c r="B39" s="2186" t="s">
        <v>128</v>
      </c>
      <c r="C39" s="1822"/>
      <c r="D39" s="1832"/>
      <c r="E39" s="1833"/>
      <c r="F39" s="1833"/>
      <c r="G39" s="1850"/>
      <c r="H39" s="1004"/>
    </row>
    <row r="40" spans="1:8" x14ac:dyDescent="0.25">
      <c r="A40" s="281">
        <v>1</v>
      </c>
      <c r="B40" s="532"/>
      <c r="C40" s="347" t="s">
        <v>239</v>
      </c>
      <c r="D40" s="281">
        <v>1</v>
      </c>
      <c r="E40" s="260">
        <f t="shared" ref="E40:E46" si="4">D40+F40-1</f>
        <v>1</v>
      </c>
      <c r="F40" s="260">
        <v>1</v>
      </c>
      <c r="G40" s="337" t="s">
        <v>129</v>
      </c>
      <c r="H40" s="1005" t="s">
        <v>174</v>
      </c>
    </row>
    <row r="41" spans="1:8" x14ac:dyDescent="0.25">
      <c r="A41" s="281">
        <f t="shared" ref="A41:A46" si="5">A40+1</f>
        <v>2</v>
      </c>
      <c r="B41" s="532"/>
      <c r="C41" s="347" t="s">
        <v>266</v>
      </c>
      <c r="D41" s="281">
        <f t="shared" ref="D41:D46" si="6">E40+1</f>
        <v>2</v>
      </c>
      <c r="E41" s="260">
        <f t="shared" si="4"/>
        <v>2</v>
      </c>
      <c r="F41" s="260">
        <v>1</v>
      </c>
      <c r="G41" s="337" t="s">
        <v>129</v>
      </c>
      <c r="H41" s="1005" t="s">
        <v>176</v>
      </c>
    </row>
    <row r="42" spans="1:8" x14ac:dyDescent="0.25">
      <c r="A42" s="281">
        <f t="shared" si="5"/>
        <v>3</v>
      </c>
      <c r="B42" s="2187" t="s">
        <v>131</v>
      </c>
      <c r="C42" s="2188"/>
      <c r="D42" s="281">
        <f t="shared" si="6"/>
        <v>3</v>
      </c>
      <c r="E42" s="260">
        <f t="shared" si="4"/>
        <v>6</v>
      </c>
      <c r="F42" s="260">
        <v>4</v>
      </c>
      <c r="G42" s="337" t="s">
        <v>129</v>
      </c>
      <c r="H42" s="270" t="s">
        <v>132</v>
      </c>
    </row>
    <row r="43" spans="1:8" x14ac:dyDescent="0.25">
      <c r="A43" s="281">
        <f t="shared" si="5"/>
        <v>4</v>
      </c>
      <c r="B43" s="2185" t="s">
        <v>133</v>
      </c>
      <c r="C43" s="1731"/>
      <c r="D43" s="281">
        <f t="shared" si="6"/>
        <v>7</v>
      </c>
      <c r="E43" s="260">
        <f t="shared" si="4"/>
        <v>10</v>
      </c>
      <c r="F43" s="260">
        <v>4</v>
      </c>
      <c r="G43" s="337" t="s">
        <v>129</v>
      </c>
      <c r="H43" s="1005" t="s">
        <v>800</v>
      </c>
    </row>
    <row r="44" spans="1:8" ht="36" x14ac:dyDescent="0.25">
      <c r="A44" s="281">
        <f t="shared" si="5"/>
        <v>5</v>
      </c>
      <c r="B44" s="2189" t="s">
        <v>152</v>
      </c>
      <c r="C44" s="2190"/>
      <c r="D44" s="516">
        <f t="shared" si="6"/>
        <v>11</v>
      </c>
      <c r="E44" s="505">
        <f t="shared" si="4"/>
        <v>11</v>
      </c>
      <c r="F44" s="505">
        <v>1</v>
      </c>
      <c r="G44" s="506" t="s">
        <v>140</v>
      </c>
      <c r="H44" s="1010" t="s">
        <v>178</v>
      </c>
    </row>
    <row r="45" spans="1:8" x14ac:dyDescent="0.25">
      <c r="A45" s="281">
        <f t="shared" si="5"/>
        <v>6</v>
      </c>
      <c r="B45" s="2185" t="s">
        <v>155</v>
      </c>
      <c r="C45" s="1731"/>
      <c r="D45" s="281">
        <f t="shared" si="6"/>
        <v>12</v>
      </c>
      <c r="E45" s="260">
        <f t="shared" si="4"/>
        <v>18</v>
      </c>
      <c r="F45" s="260">
        <v>7</v>
      </c>
      <c r="G45" s="337" t="s">
        <v>129</v>
      </c>
      <c r="H45" s="1005" t="s">
        <v>138</v>
      </c>
    </row>
    <row r="46" spans="1:8" x14ac:dyDescent="0.25">
      <c r="A46" s="281">
        <f t="shared" si="5"/>
        <v>7</v>
      </c>
      <c r="B46" s="1842" t="s">
        <v>153</v>
      </c>
      <c r="C46" s="1692"/>
      <c r="D46" s="281">
        <f t="shared" si="6"/>
        <v>19</v>
      </c>
      <c r="E46" s="260">
        <f t="shared" si="4"/>
        <v>19</v>
      </c>
      <c r="F46" s="260">
        <v>1</v>
      </c>
      <c r="G46" s="337" t="s">
        <v>140</v>
      </c>
      <c r="H46" s="270" t="s">
        <v>567</v>
      </c>
    </row>
    <row r="47" spans="1:8" x14ac:dyDescent="0.25">
      <c r="A47" s="281"/>
      <c r="B47" s="2193" t="s">
        <v>316</v>
      </c>
      <c r="C47" s="1818"/>
      <c r="D47" s="1693"/>
      <c r="E47" s="1694"/>
      <c r="F47" s="1694"/>
      <c r="G47" s="1695"/>
      <c r="H47" s="270" t="s">
        <v>157</v>
      </c>
    </row>
    <row r="48" spans="1:8" x14ac:dyDescent="0.25">
      <c r="A48" s="281"/>
      <c r="B48" s="2193" t="s">
        <v>409</v>
      </c>
      <c r="C48" s="1818"/>
      <c r="D48" s="1693"/>
      <c r="E48" s="1694"/>
      <c r="F48" s="1694"/>
      <c r="G48" s="1695"/>
      <c r="H48" s="270"/>
    </row>
    <row r="49" spans="1:8" x14ac:dyDescent="0.25">
      <c r="A49" s="281">
        <f>A46+1</f>
        <v>8</v>
      </c>
      <c r="B49" s="532"/>
      <c r="C49" s="328" t="s">
        <v>137</v>
      </c>
      <c r="D49" s="281">
        <f>E46+1</f>
        <v>20</v>
      </c>
      <c r="E49" s="260">
        <f>D49+F49-1</f>
        <v>27</v>
      </c>
      <c r="F49" s="260">
        <v>8</v>
      </c>
      <c r="G49" s="337" t="s">
        <v>129</v>
      </c>
      <c r="H49" s="270" t="s">
        <v>182</v>
      </c>
    </row>
    <row r="50" spans="1:8" ht="24.75" x14ac:dyDescent="0.25">
      <c r="A50" s="281">
        <f>A49+1</f>
        <v>9</v>
      </c>
      <c r="B50" s="532"/>
      <c r="C50" s="1011" t="s">
        <v>139</v>
      </c>
      <c r="D50" s="516">
        <f>E49+1</f>
        <v>28</v>
      </c>
      <c r="E50" s="505">
        <f>D50+F50-1</f>
        <v>28</v>
      </c>
      <c r="F50" s="505">
        <v>1</v>
      </c>
      <c r="G50" s="506" t="s">
        <v>140</v>
      </c>
      <c r="H50" s="1012" t="s">
        <v>183</v>
      </c>
    </row>
    <row r="51" spans="1:8" x14ac:dyDescent="0.25">
      <c r="A51" s="281"/>
      <c r="B51" s="2193" t="s">
        <v>317</v>
      </c>
      <c r="C51" s="1818"/>
      <c r="D51" s="1693"/>
      <c r="E51" s="1694"/>
      <c r="F51" s="1694"/>
      <c r="G51" s="1695"/>
      <c r="H51" s="270"/>
    </row>
    <row r="52" spans="1:8" ht="24" x14ac:dyDescent="0.25">
      <c r="A52" s="281">
        <f>A50+1</f>
        <v>10</v>
      </c>
      <c r="B52" s="532"/>
      <c r="C52" s="1011" t="s">
        <v>185</v>
      </c>
      <c r="D52" s="516">
        <f>E50+1</f>
        <v>29</v>
      </c>
      <c r="E52" s="505">
        <f>D52+F52-1</f>
        <v>29</v>
      </c>
      <c r="F52" s="505">
        <v>1</v>
      </c>
      <c r="G52" s="506" t="s">
        <v>140</v>
      </c>
      <c r="H52" s="1013" t="s">
        <v>186</v>
      </c>
    </row>
    <row r="53" spans="1:8" ht="24" x14ac:dyDescent="0.25">
      <c r="A53" s="281">
        <f>A52+1</f>
        <v>11</v>
      </c>
      <c r="B53" s="532"/>
      <c r="C53" s="1011" t="s">
        <v>261</v>
      </c>
      <c r="D53" s="516">
        <f>E52+1</f>
        <v>30</v>
      </c>
      <c r="E53" s="505">
        <f>D53+F53-1</f>
        <v>36</v>
      </c>
      <c r="F53" s="505">
        <v>7</v>
      </c>
      <c r="G53" s="506" t="s">
        <v>129</v>
      </c>
      <c r="H53" s="1014" t="s">
        <v>188</v>
      </c>
    </row>
    <row r="54" spans="1:8" x14ac:dyDescent="0.25">
      <c r="A54" s="281">
        <f>A53+1</f>
        <v>12</v>
      </c>
      <c r="B54" s="2185" t="s">
        <v>170</v>
      </c>
      <c r="C54" s="1731"/>
      <c r="D54" s="281">
        <f>+E53+1</f>
        <v>37</v>
      </c>
      <c r="E54" s="260">
        <f>+D54+F54-1</f>
        <v>42</v>
      </c>
      <c r="F54" s="260">
        <v>6</v>
      </c>
      <c r="G54" s="337" t="s">
        <v>140</v>
      </c>
      <c r="H54" s="1015"/>
    </row>
    <row r="55" spans="1:8" ht="36" x14ac:dyDescent="0.25">
      <c r="A55" s="281"/>
      <c r="B55" s="1837" t="s">
        <v>135</v>
      </c>
      <c r="C55" s="1852"/>
      <c r="D55" s="1932"/>
      <c r="E55" s="1838"/>
      <c r="F55" s="1838"/>
      <c r="G55" s="1933"/>
      <c r="H55" s="1006" t="s">
        <v>136</v>
      </c>
    </row>
    <row r="56" spans="1:8" x14ac:dyDescent="0.25">
      <c r="A56" s="281">
        <f>A54+1</f>
        <v>13</v>
      </c>
      <c r="B56" s="532"/>
      <c r="C56" s="328" t="s">
        <v>137</v>
      </c>
      <c r="D56" s="281">
        <f>+E54+1</f>
        <v>43</v>
      </c>
      <c r="E56" s="260">
        <f t="shared" ref="E56:E61" si="7">D56+F56-1</f>
        <v>50</v>
      </c>
      <c r="F56" s="260">
        <v>8</v>
      </c>
      <c r="G56" s="337" t="s">
        <v>129</v>
      </c>
      <c r="H56" s="502" t="s">
        <v>568</v>
      </c>
    </row>
    <row r="57" spans="1:8" x14ac:dyDescent="0.25">
      <c r="A57" s="281">
        <f t="shared" ref="A57:A62" si="8">A56+1</f>
        <v>14</v>
      </c>
      <c r="B57" s="532"/>
      <c r="C57" s="328" t="s">
        <v>139</v>
      </c>
      <c r="D57" s="281">
        <f>E56+1</f>
        <v>51</v>
      </c>
      <c r="E57" s="260">
        <f t="shared" si="7"/>
        <v>51</v>
      </c>
      <c r="F57" s="260">
        <v>1</v>
      </c>
      <c r="G57" s="337" t="s">
        <v>140</v>
      </c>
      <c r="H57" s="270" t="s">
        <v>141</v>
      </c>
    </row>
    <row r="58" spans="1:8" x14ac:dyDescent="0.25">
      <c r="A58" s="281">
        <f t="shared" si="8"/>
        <v>15</v>
      </c>
      <c r="B58" s="2185" t="s">
        <v>190</v>
      </c>
      <c r="C58" s="1731"/>
      <c r="D58" s="281">
        <f>E57+1</f>
        <v>52</v>
      </c>
      <c r="E58" s="260">
        <f t="shared" si="7"/>
        <v>81</v>
      </c>
      <c r="F58" s="260">
        <v>30</v>
      </c>
      <c r="G58" s="337" t="s">
        <v>140</v>
      </c>
      <c r="H58" s="1013" t="s">
        <v>191</v>
      </c>
    </row>
    <row r="59" spans="1:8" x14ac:dyDescent="0.25">
      <c r="A59" s="281">
        <f t="shared" si="8"/>
        <v>16</v>
      </c>
      <c r="B59" s="2185" t="s">
        <v>197</v>
      </c>
      <c r="C59" s="1731"/>
      <c r="D59" s="281">
        <f>E58+1</f>
        <v>82</v>
      </c>
      <c r="E59" s="260">
        <f t="shared" si="7"/>
        <v>116</v>
      </c>
      <c r="F59" s="260">
        <v>35</v>
      </c>
      <c r="G59" s="337" t="s">
        <v>140</v>
      </c>
      <c r="H59" s="1013" t="s">
        <v>191</v>
      </c>
    </row>
    <row r="60" spans="1:8" x14ac:dyDescent="0.25">
      <c r="A60" s="281">
        <f t="shared" si="8"/>
        <v>17</v>
      </c>
      <c r="B60" s="2185" t="s">
        <v>198</v>
      </c>
      <c r="C60" s="1731"/>
      <c r="D60" s="281">
        <f>E59+1</f>
        <v>117</v>
      </c>
      <c r="E60" s="260">
        <f t="shared" si="7"/>
        <v>131</v>
      </c>
      <c r="F60" s="260">
        <v>15</v>
      </c>
      <c r="G60" s="337" t="s">
        <v>140</v>
      </c>
      <c r="H60" s="1013" t="s">
        <v>191</v>
      </c>
    </row>
    <row r="61" spans="1:8" ht="24.75" x14ac:dyDescent="0.25">
      <c r="A61" s="281">
        <f t="shared" si="8"/>
        <v>18</v>
      </c>
      <c r="B61" s="2189" t="s">
        <v>199</v>
      </c>
      <c r="C61" s="2190"/>
      <c r="D61" s="516">
        <f>E60+1</f>
        <v>132</v>
      </c>
      <c r="E61" s="505">
        <f t="shared" si="7"/>
        <v>161</v>
      </c>
      <c r="F61" s="505">
        <v>30</v>
      </c>
      <c r="G61" s="506" t="s">
        <v>140</v>
      </c>
      <c r="H61" s="1016" t="s">
        <v>200</v>
      </c>
    </row>
    <row r="62" spans="1:8" x14ac:dyDescent="0.25">
      <c r="A62" s="281">
        <f t="shared" si="8"/>
        <v>19</v>
      </c>
      <c r="B62" s="1842" t="s">
        <v>201</v>
      </c>
      <c r="C62" s="1692"/>
      <c r="D62" s="1693"/>
      <c r="E62" s="1694"/>
      <c r="F62" s="1694"/>
      <c r="G62" s="1695"/>
      <c r="H62" s="270"/>
    </row>
    <row r="63" spans="1:8" x14ac:dyDescent="0.25">
      <c r="A63" s="281"/>
      <c r="B63" s="532"/>
      <c r="C63" s="328" t="s">
        <v>263</v>
      </c>
      <c r="D63" s="281">
        <f>E61+1</f>
        <v>162</v>
      </c>
      <c r="E63" s="260">
        <f>D63+F63-1</f>
        <v>163</v>
      </c>
      <c r="F63" s="260">
        <v>2</v>
      </c>
      <c r="G63" s="337" t="s">
        <v>129</v>
      </c>
      <c r="H63" s="1007" t="s">
        <v>203</v>
      </c>
    </row>
    <row r="64" spans="1:8" x14ac:dyDescent="0.25">
      <c r="A64" s="281"/>
      <c r="B64" s="532"/>
      <c r="C64" s="328" t="s">
        <v>264</v>
      </c>
      <c r="D64" s="281">
        <f>E63+1</f>
        <v>164</v>
      </c>
      <c r="E64" s="260">
        <f>D64+F64-1</f>
        <v>165</v>
      </c>
      <c r="F64" s="260">
        <v>2</v>
      </c>
      <c r="G64" s="337" t="s">
        <v>129</v>
      </c>
      <c r="H64" s="502" t="s">
        <v>205</v>
      </c>
    </row>
    <row r="65" spans="1:8" x14ac:dyDescent="0.25">
      <c r="A65" s="281"/>
      <c r="B65" s="532"/>
      <c r="C65" s="328" t="s">
        <v>265</v>
      </c>
      <c r="D65" s="281">
        <f>E64+1</f>
        <v>166</v>
      </c>
      <c r="E65" s="260">
        <f>D65+F65-1</f>
        <v>172</v>
      </c>
      <c r="F65" s="260">
        <v>7</v>
      </c>
      <c r="G65" s="337" t="s">
        <v>129</v>
      </c>
      <c r="H65" s="502" t="s">
        <v>205</v>
      </c>
    </row>
    <row r="66" spans="1:8" x14ac:dyDescent="0.25">
      <c r="A66" s="281">
        <f>A62+1</f>
        <v>20</v>
      </c>
      <c r="B66" s="1842" t="s">
        <v>207</v>
      </c>
      <c r="C66" s="1692"/>
      <c r="D66" s="1693"/>
      <c r="E66" s="1694"/>
      <c r="F66" s="1694"/>
      <c r="G66" s="1695"/>
      <c r="H66" s="1013" t="s">
        <v>208</v>
      </c>
    </row>
    <row r="67" spans="1:8" x14ac:dyDescent="0.25">
      <c r="A67" s="281"/>
      <c r="B67" s="532"/>
      <c r="C67" s="328" t="s">
        <v>263</v>
      </c>
      <c r="D67" s="281">
        <f>E65+1</f>
        <v>173</v>
      </c>
      <c r="E67" s="260">
        <f>D67+F67-1</f>
        <v>174</v>
      </c>
      <c r="F67" s="260">
        <v>2</v>
      </c>
      <c r="G67" s="337" t="s">
        <v>129</v>
      </c>
      <c r="H67" s="1007" t="s">
        <v>203</v>
      </c>
    </row>
    <row r="68" spans="1:8" x14ac:dyDescent="0.25">
      <c r="A68" s="281"/>
      <c r="B68" s="532"/>
      <c r="C68" s="328" t="s">
        <v>264</v>
      </c>
      <c r="D68" s="281">
        <f>E67+1</f>
        <v>175</v>
      </c>
      <c r="E68" s="260">
        <f>D68+F68-1</f>
        <v>176</v>
      </c>
      <c r="F68" s="260">
        <v>2</v>
      </c>
      <c r="G68" s="337" t="s">
        <v>129</v>
      </c>
      <c r="H68" s="502" t="s">
        <v>138</v>
      </c>
    </row>
    <row r="69" spans="1:8" x14ac:dyDescent="0.25">
      <c r="A69" s="281"/>
      <c r="B69" s="532"/>
      <c r="C69" s="328" t="s">
        <v>265</v>
      </c>
      <c r="D69" s="281">
        <f>E68+1</f>
        <v>177</v>
      </c>
      <c r="E69" s="260">
        <f>D69+F69-1</f>
        <v>183</v>
      </c>
      <c r="F69" s="260">
        <v>7</v>
      </c>
      <c r="G69" s="337" t="s">
        <v>129</v>
      </c>
      <c r="H69" s="502" t="s">
        <v>138</v>
      </c>
    </row>
    <row r="70" spans="1:8" x14ac:dyDescent="0.25">
      <c r="A70" s="281">
        <v>29</v>
      </c>
      <c r="B70" s="2185" t="s">
        <v>170</v>
      </c>
      <c r="C70" s="1731"/>
      <c r="D70" s="281">
        <f>+E69+1</f>
        <v>184</v>
      </c>
      <c r="E70" s="260">
        <f>+D70+F70-1</f>
        <v>184</v>
      </c>
      <c r="F70" s="260">
        <v>1</v>
      </c>
      <c r="G70" s="337" t="s">
        <v>140</v>
      </c>
      <c r="H70" s="270" t="s">
        <v>569</v>
      </c>
    </row>
    <row r="71" spans="1:8" x14ac:dyDescent="0.25">
      <c r="A71" s="281"/>
      <c r="B71" s="1842" t="s">
        <v>143</v>
      </c>
      <c r="C71" s="1692"/>
      <c r="D71" s="1693"/>
      <c r="E71" s="1694"/>
      <c r="F71" s="1694"/>
      <c r="G71" s="1695"/>
      <c r="H71" s="270" t="s">
        <v>211</v>
      </c>
    </row>
    <row r="72" spans="1:8" x14ac:dyDescent="0.25">
      <c r="A72" s="281">
        <v>30</v>
      </c>
      <c r="B72" s="532"/>
      <c r="C72" s="328" t="s">
        <v>461</v>
      </c>
      <c r="D72" s="281">
        <f>+E70+1</f>
        <v>185</v>
      </c>
      <c r="E72" s="260">
        <f>+D72+F72-1</f>
        <v>186</v>
      </c>
      <c r="F72" s="260">
        <v>2</v>
      </c>
      <c r="G72" s="337" t="s">
        <v>140</v>
      </c>
      <c r="H72" s="270" t="s">
        <v>145</v>
      </c>
    </row>
    <row r="73" spans="1:8" x14ac:dyDescent="0.25">
      <c r="A73" s="281">
        <v>31</v>
      </c>
      <c r="B73" s="532"/>
      <c r="C73" s="328" t="s">
        <v>462</v>
      </c>
      <c r="D73" s="281">
        <f>+E72+1</f>
        <v>187</v>
      </c>
      <c r="E73" s="260">
        <f>+D73+F73-1</f>
        <v>190</v>
      </c>
      <c r="F73" s="260">
        <v>4</v>
      </c>
      <c r="G73" s="337" t="s">
        <v>129</v>
      </c>
      <c r="H73" s="270" t="s">
        <v>147</v>
      </c>
    </row>
    <row r="74" spans="1:8" ht="48" x14ac:dyDescent="0.25">
      <c r="A74" s="281"/>
      <c r="B74" s="1837" t="s">
        <v>213</v>
      </c>
      <c r="C74" s="1852"/>
      <c r="D74" s="1932"/>
      <c r="E74" s="1838"/>
      <c r="F74" s="1838"/>
      <c r="G74" s="1933"/>
      <c r="H74" s="1013" t="s">
        <v>271</v>
      </c>
    </row>
    <row r="75" spans="1:8" x14ac:dyDescent="0.25">
      <c r="A75" s="281"/>
      <c r="B75" s="2193" t="s">
        <v>272</v>
      </c>
      <c r="C75" s="1818"/>
      <c r="D75" s="1693"/>
      <c r="E75" s="1694"/>
      <c r="F75" s="1694"/>
      <c r="G75" s="1695"/>
      <c r="H75" s="270"/>
    </row>
    <row r="76" spans="1:8" x14ac:dyDescent="0.25">
      <c r="A76" s="281">
        <f>A66+1</f>
        <v>21</v>
      </c>
      <c r="B76" s="532"/>
      <c r="C76" s="347" t="s">
        <v>273</v>
      </c>
      <c r="D76" s="281">
        <f>+E73+1</f>
        <v>191</v>
      </c>
      <c r="E76" s="260">
        <f>D76+F76-1</f>
        <v>195</v>
      </c>
      <c r="F76" s="260">
        <v>5</v>
      </c>
      <c r="G76" s="337" t="s">
        <v>129</v>
      </c>
      <c r="H76" s="1007" t="s">
        <v>160</v>
      </c>
    </row>
    <row r="77" spans="1:8" x14ac:dyDescent="0.25">
      <c r="A77" s="281">
        <f>A76+1</f>
        <v>22</v>
      </c>
      <c r="B77" s="532"/>
      <c r="C77" s="347" t="s">
        <v>274</v>
      </c>
      <c r="D77" s="281">
        <f>E76+1</f>
        <v>196</v>
      </c>
      <c r="E77" s="260">
        <f>D77+F77-1</f>
        <v>198</v>
      </c>
      <c r="F77" s="260">
        <v>3</v>
      </c>
      <c r="G77" s="337" t="s">
        <v>129</v>
      </c>
      <c r="H77" s="1007" t="s">
        <v>160</v>
      </c>
    </row>
    <row r="78" spans="1:8" ht="15.75" thickBot="1" x14ac:dyDescent="0.3">
      <c r="A78" s="331">
        <f>A77+1</f>
        <v>23</v>
      </c>
      <c r="B78" s="2194" t="s">
        <v>275</v>
      </c>
      <c r="C78" s="2195"/>
      <c r="D78" s="331">
        <f>E77+1</f>
        <v>199</v>
      </c>
      <c r="E78" s="332">
        <f>D78+F78-1</f>
        <v>203</v>
      </c>
      <c r="F78" s="332">
        <v>5</v>
      </c>
      <c r="G78" s="461" t="s">
        <v>129</v>
      </c>
      <c r="H78" s="1017" t="s">
        <v>160</v>
      </c>
    </row>
    <row r="79" spans="1:8" s="928" customFormat="1" ht="12.75" thickBot="1" x14ac:dyDescent="0.3">
      <c r="A79" s="890"/>
      <c r="B79" s="2114" t="s">
        <v>171</v>
      </c>
      <c r="C79" s="2115"/>
      <c r="D79" s="922"/>
      <c r="E79" s="923"/>
      <c r="F79" s="924">
        <f>F105</f>
        <v>203</v>
      </c>
      <c r="G79" s="894"/>
      <c r="H79" s="895"/>
    </row>
    <row r="80" spans="1:8" ht="15.75" thickBot="1" x14ac:dyDescent="0.3">
      <c r="A80" s="273"/>
      <c r="B80" s="274"/>
      <c r="C80" s="274"/>
      <c r="D80" s="274"/>
      <c r="E80" s="274"/>
      <c r="F80" s="300"/>
      <c r="G80" s="300"/>
      <c r="H80" s="381" t="s">
        <v>157</v>
      </c>
    </row>
    <row r="81" spans="1:8" ht="15.75" thickBot="1" x14ac:dyDescent="0.3">
      <c r="A81" s="1929" t="s">
        <v>801</v>
      </c>
      <c r="B81" s="2192"/>
      <c r="C81" s="2192"/>
      <c r="D81" s="2192"/>
      <c r="E81" s="2192"/>
      <c r="F81" s="2192"/>
      <c r="G81" s="2192"/>
      <c r="H81" s="1930"/>
    </row>
    <row r="82" spans="1:8" ht="15.75" thickBot="1" x14ac:dyDescent="0.3">
      <c r="A82" s="1572" t="s">
        <v>120</v>
      </c>
      <c r="B82" s="1574" t="s">
        <v>121</v>
      </c>
      <c r="C82" s="1575"/>
      <c r="D82" s="40" t="s">
        <v>122</v>
      </c>
      <c r="E82" s="41"/>
      <c r="F82" s="1572" t="s">
        <v>123</v>
      </c>
      <c r="G82" s="1572" t="s">
        <v>124</v>
      </c>
      <c r="H82" s="1572" t="s">
        <v>125</v>
      </c>
    </row>
    <row r="83" spans="1:8" ht="15.75" thickBot="1" x14ac:dyDescent="0.3">
      <c r="A83" s="1573"/>
      <c r="B83" s="1576"/>
      <c r="C83" s="1577"/>
      <c r="D83" s="79" t="s">
        <v>126</v>
      </c>
      <c r="E83" s="79" t="s">
        <v>127</v>
      </c>
      <c r="F83" s="1573"/>
      <c r="G83" s="1573"/>
      <c r="H83" s="1573"/>
    </row>
    <row r="84" spans="1:8" x14ac:dyDescent="0.25">
      <c r="A84" s="346">
        <v>1</v>
      </c>
      <c r="B84" s="2183" t="s">
        <v>128</v>
      </c>
      <c r="C84" s="2184"/>
      <c r="D84" s="346">
        <v>1</v>
      </c>
      <c r="E84" s="256">
        <f>D84+F84-1</f>
        <v>1</v>
      </c>
      <c r="F84" s="256">
        <v>1</v>
      </c>
      <c r="G84" s="336" t="s">
        <v>129</v>
      </c>
      <c r="H84" s="1004" t="s">
        <v>196</v>
      </c>
    </row>
    <row r="85" spans="1:8" x14ac:dyDescent="0.25">
      <c r="A85" s="281">
        <f>A84+1</f>
        <v>2</v>
      </c>
      <c r="B85" s="2185" t="s">
        <v>133</v>
      </c>
      <c r="C85" s="1731"/>
      <c r="D85" s="281">
        <f>E84+1</f>
        <v>2</v>
      </c>
      <c r="E85" s="260">
        <f>D85+F85-1</f>
        <v>5</v>
      </c>
      <c r="F85" s="260">
        <v>4</v>
      </c>
      <c r="G85" s="337" t="s">
        <v>129</v>
      </c>
      <c r="H85" s="1005" t="s">
        <v>800</v>
      </c>
    </row>
    <row r="86" spans="1:8" ht="36" x14ac:dyDescent="0.25">
      <c r="A86" s="281">
        <f>A85+1</f>
        <v>3</v>
      </c>
      <c r="B86" s="2189" t="s">
        <v>152</v>
      </c>
      <c r="C86" s="2190"/>
      <c r="D86" s="516">
        <f>E85+1</f>
        <v>6</v>
      </c>
      <c r="E86" s="505">
        <f>D86+F86-1</f>
        <v>6</v>
      </c>
      <c r="F86" s="505">
        <v>1</v>
      </c>
      <c r="G86" s="506" t="s">
        <v>140</v>
      </c>
      <c r="H86" s="1010" t="s">
        <v>178</v>
      </c>
    </row>
    <row r="87" spans="1:8" x14ac:dyDescent="0.25">
      <c r="A87" s="281">
        <f>A86+1</f>
        <v>4</v>
      </c>
      <c r="B87" s="2185" t="s">
        <v>155</v>
      </c>
      <c r="C87" s="1731"/>
      <c r="D87" s="281">
        <f>E86+1</f>
        <v>7</v>
      </c>
      <c r="E87" s="260">
        <f>D87+F87-1</f>
        <v>13</v>
      </c>
      <c r="F87" s="260">
        <v>7</v>
      </c>
      <c r="G87" s="337" t="s">
        <v>129</v>
      </c>
      <c r="H87" s="1005" t="s">
        <v>138</v>
      </c>
    </row>
    <row r="88" spans="1:8" x14ac:dyDescent="0.25">
      <c r="A88" s="281">
        <f>A87+1</f>
        <v>5</v>
      </c>
      <c r="B88" s="2185" t="s">
        <v>153</v>
      </c>
      <c r="C88" s="1731"/>
      <c r="D88" s="281">
        <f>E87+1</f>
        <v>14</v>
      </c>
      <c r="E88" s="260">
        <f>D88+F88-1</f>
        <v>14</v>
      </c>
      <c r="F88" s="260">
        <v>1</v>
      </c>
      <c r="G88" s="337" t="s">
        <v>140</v>
      </c>
      <c r="H88" s="270" t="s">
        <v>154</v>
      </c>
    </row>
    <row r="89" spans="1:8" ht="36" x14ac:dyDescent="0.25">
      <c r="A89" s="281"/>
      <c r="B89" s="1837" t="s">
        <v>135</v>
      </c>
      <c r="C89" s="1852"/>
      <c r="D89" s="1932"/>
      <c r="E89" s="1838"/>
      <c r="F89" s="1838"/>
      <c r="G89" s="1933"/>
      <c r="H89" s="1006" t="s">
        <v>136</v>
      </c>
    </row>
    <row r="90" spans="1:8" x14ac:dyDescent="0.25">
      <c r="A90" s="281">
        <f>A88+1</f>
        <v>6</v>
      </c>
      <c r="B90" s="532"/>
      <c r="C90" s="328" t="s">
        <v>222</v>
      </c>
      <c r="D90" s="281">
        <f>E88+1</f>
        <v>15</v>
      </c>
      <c r="E90" s="260">
        <f>D90+F90-1</f>
        <v>22</v>
      </c>
      <c r="F90" s="260">
        <v>8</v>
      </c>
      <c r="G90" s="337" t="s">
        <v>129</v>
      </c>
      <c r="H90" s="270" t="s">
        <v>589</v>
      </c>
    </row>
    <row r="91" spans="1:8" x14ac:dyDescent="0.25">
      <c r="A91" s="281">
        <f>A90+1</f>
        <v>7</v>
      </c>
      <c r="B91" s="532"/>
      <c r="C91" s="328" t="s">
        <v>223</v>
      </c>
      <c r="D91" s="281">
        <f>E90+1</f>
        <v>23</v>
      </c>
      <c r="E91" s="260">
        <f>D91+F91-1</f>
        <v>23</v>
      </c>
      <c r="F91" s="260">
        <v>1</v>
      </c>
      <c r="G91" s="337" t="s">
        <v>140</v>
      </c>
      <c r="H91" s="270" t="s">
        <v>141</v>
      </c>
    </row>
    <row r="92" spans="1:8" x14ac:dyDescent="0.25">
      <c r="A92" s="281"/>
      <c r="B92" s="1837" t="s">
        <v>802</v>
      </c>
      <c r="C92" s="1852"/>
      <c r="D92" s="1932"/>
      <c r="E92" s="1838"/>
      <c r="F92" s="1838"/>
      <c r="G92" s="1933"/>
      <c r="H92" s="1006"/>
    </row>
    <row r="93" spans="1:8" x14ac:dyDescent="0.25">
      <c r="A93" s="281">
        <f>A91+1</f>
        <v>8</v>
      </c>
      <c r="B93" s="532"/>
      <c r="C93" s="328" t="s">
        <v>222</v>
      </c>
      <c r="D93" s="281">
        <f>E91+1</f>
        <v>24</v>
      </c>
      <c r="E93" s="260">
        <f>D93+F93-1</f>
        <v>31</v>
      </c>
      <c r="F93" s="260">
        <v>8</v>
      </c>
      <c r="G93" s="337" t="s">
        <v>129</v>
      </c>
      <c r="H93" s="270" t="s">
        <v>589</v>
      </c>
    </row>
    <row r="94" spans="1:8" x14ac:dyDescent="0.25">
      <c r="A94" s="281">
        <f>A93+1</f>
        <v>9</v>
      </c>
      <c r="B94" s="532"/>
      <c r="C94" s="328" t="s">
        <v>223</v>
      </c>
      <c r="D94" s="281">
        <f>E93+1</f>
        <v>32</v>
      </c>
      <c r="E94" s="260">
        <f>D94+F94-1</f>
        <v>32</v>
      </c>
      <c r="F94" s="260">
        <v>1</v>
      </c>
      <c r="G94" s="337" t="s">
        <v>140</v>
      </c>
      <c r="H94" s="270" t="s">
        <v>141</v>
      </c>
    </row>
    <row r="95" spans="1:8" x14ac:dyDescent="0.25">
      <c r="A95" s="281">
        <f>A94+1</f>
        <v>10</v>
      </c>
      <c r="B95" s="2185" t="s">
        <v>803</v>
      </c>
      <c r="C95" s="1731"/>
      <c r="D95" s="281">
        <f>E94+1</f>
        <v>33</v>
      </c>
      <c r="E95" s="260">
        <f>D95+F95-1</f>
        <v>36</v>
      </c>
      <c r="F95" s="260">
        <v>4</v>
      </c>
      <c r="G95" s="337" t="s">
        <v>129</v>
      </c>
      <c r="H95" s="1018" t="s">
        <v>804</v>
      </c>
    </row>
    <row r="96" spans="1:8" x14ac:dyDescent="0.25">
      <c r="A96" s="281"/>
      <c r="B96" s="2200" t="s">
        <v>805</v>
      </c>
      <c r="C96" s="2201"/>
      <c r="D96" s="281"/>
      <c r="E96" s="260"/>
      <c r="F96" s="260"/>
      <c r="G96" s="337"/>
      <c r="H96" s="270"/>
    </row>
    <row r="97" spans="1:8" x14ac:dyDescent="0.25">
      <c r="A97" s="281">
        <f>A95+1</f>
        <v>11</v>
      </c>
      <c r="B97" s="2196" t="s">
        <v>806</v>
      </c>
      <c r="C97" s="2197"/>
      <c r="D97" s="281">
        <f>E95+1</f>
        <v>37</v>
      </c>
      <c r="E97" s="260">
        <f>D97+F97-1</f>
        <v>48</v>
      </c>
      <c r="F97" s="260">
        <v>12</v>
      </c>
      <c r="G97" s="337" t="s">
        <v>129</v>
      </c>
      <c r="H97" s="270" t="s">
        <v>149</v>
      </c>
    </row>
    <row r="98" spans="1:8" x14ac:dyDescent="0.25">
      <c r="A98" s="281">
        <f>A97+1</f>
        <v>12</v>
      </c>
      <c r="B98" s="2196" t="s">
        <v>807</v>
      </c>
      <c r="C98" s="2197"/>
      <c r="D98" s="281">
        <f>E97+1</f>
        <v>49</v>
      </c>
      <c r="E98" s="260">
        <f>D98+F98-1</f>
        <v>60</v>
      </c>
      <c r="F98" s="260">
        <v>12</v>
      </c>
      <c r="G98" s="337" t="s">
        <v>129</v>
      </c>
      <c r="H98" s="270" t="s">
        <v>149</v>
      </c>
    </row>
    <row r="99" spans="1:8" x14ac:dyDescent="0.25">
      <c r="A99" s="281">
        <f>A98+1</f>
        <v>13</v>
      </c>
      <c r="B99" s="2198" t="s">
        <v>808</v>
      </c>
      <c r="C99" s="2199"/>
      <c r="D99" s="281">
        <f>E98+1</f>
        <v>61</v>
      </c>
      <c r="E99" s="260">
        <f>D99+F99-1</f>
        <v>72</v>
      </c>
      <c r="F99" s="260">
        <v>12</v>
      </c>
      <c r="G99" s="337" t="s">
        <v>129</v>
      </c>
      <c r="H99" s="270" t="s">
        <v>149</v>
      </c>
    </row>
    <row r="100" spans="1:8" x14ac:dyDescent="0.25">
      <c r="A100" s="281"/>
      <c r="B100" s="2200" t="s">
        <v>809</v>
      </c>
      <c r="C100" s="2201"/>
      <c r="D100" s="1693"/>
      <c r="E100" s="1694"/>
      <c r="F100" s="1694"/>
      <c r="G100" s="1695"/>
      <c r="H100" s="270"/>
    </row>
    <row r="101" spans="1:8" x14ac:dyDescent="0.25">
      <c r="A101" s="281">
        <f>A99+1</f>
        <v>14</v>
      </c>
      <c r="B101" s="2196" t="s">
        <v>806</v>
      </c>
      <c r="C101" s="2197"/>
      <c r="D101" s="281">
        <f>E99+1</f>
        <v>73</v>
      </c>
      <c r="E101" s="260">
        <f>D101+F101-1</f>
        <v>84</v>
      </c>
      <c r="F101" s="260">
        <v>12</v>
      </c>
      <c r="G101" s="337" t="s">
        <v>129</v>
      </c>
      <c r="H101" s="270" t="s">
        <v>149</v>
      </c>
    </row>
    <row r="102" spans="1:8" x14ac:dyDescent="0.25">
      <c r="A102" s="281">
        <f>A101+1</f>
        <v>15</v>
      </c>
      <c r="B102" s="2196" t="s">
        <v>807</v>
      </c>
      <c r="C102" s="2197"/>
      <c r="D102" s="281">
        <f>E101+1</f>
        <v>85</v>
      </c>
      <c r="E102" s="260">
        <f>D102+F102-1</f>
        <v>96</v>
      </c>
      <c r="F102" s="260">
        <v>12</v>
      </c>
      <c r="G102" s="337" t="s">
        <v>129</v>
      </c>
      <c r="H102" s="270" t="s">
        <v>149</v>
      </c>
    </row>
    <row r="103" spans="1:8" x14ac:dyDescent="0.25">
      <c r="A103" s="281">
        <f>A102+1</f>
        <v>16</v>
      </c>
      <c r="B103" s="2198" t="s">
        <v>808</v>
      </c>
      <c r="C103" s="2199"/>
      <c r="D103" s="281">
        <f>E102+1</f>
        <v>97</v>
      </c>
      <c r="E103" s="260">
        <f>D103+F103-1</f>
        <v>108</v>
      </c>
      <c r="F103" s="260">
        <v>12</v>
      </c>
      <c r="G103" s="337" t="s">
        <v>129</v>
      </c>
      <c r="H103" s="270" t="s">
        <v>149</v>
      </c>
    </row>
    <row r="104" spans="1:8" ht="15.75" thickBot="1" x14ac:dyDescent="0.3">
      <c r="A104" s="331">
        <f>A103+1</f>
        <v>17</v>
      </c>
      <c r="B104" s="2194" t="s">
        <v>170</v>
      </c>
      <c r="C104" s="2195"/>
      <c r="D104" s="331">
        <f>E103+1</f>
        <v>109</v>
      </c>
      <c r="E104" s="332">
        <f>D104+F104-1</f>
        <v>203</v>
      </c>
      <c r="F104" s="332">
        <v>95</v>
      </c>
      <c r="G104" s="461" t="s">
        <v>140</v>
      </c>
      <c r="H104" s="1017"/>
    </row>
    <row r="105" spans="1:8" s="928" customFormat="1" ht="12.75" thickBot="1" x14ac:dyDescent="0.3">
      <c r="A105" s="890"/>
      <c r="B105" s="2114" t="s">
        <v>171</v>
      </c>
      <c r="C105" s="2115"/>
      <c r="D105" s="922"/>
      <c r="E105" s="923"/>
      <c r="F105" s="924">
        <f>SUM(F84:F104)</f>
        <v>203</v>
      </c>
      <c r="G105" s="894"/>
      <c r="H105" s="895"/>
    </row>
    <row r="106" spans="1:8" ht="15.75" thickBot="1" x14ac:dyDescent="0.3">
      <c r="A106" s="273"/>
      <c r="B106" s="274"/>
      <c r="C106" s="273"/>
      <c r="D106" s="273"/>
      <c r="E106" s="273"/>
      <c r="F106" s="275"/>
      <c r="G106" s="275"/>
      <c r="H106" s="382"/>
    </row>
    <row r="107" spans="1:8" ht="15.75" thickBot="1" x14ac:dyDescent="0.3">
      <c r="A107" s="1929" t="s">
        <v>238</v>
      </c>
      <c r="B107" s="2192"/>
      <c r="C107" s="2192"/>
      <c r="D107" s="2192"/>
      <c r="E107" s="2192"/>
      <c r="F107" s="2192"/>
      <c r="G107" s="2192"/>
      <c r="H107" s="1930"/>
    </row>
    <row r="108" spans="1:8" ht="15.75" thickBot="1" x14ac:dyDescent="0.3">
      <c r="A108" s="1572" t="s">
        <v>120</v>
      </c>
      <c r="B108" s="1574" t="s">
        <v>121</v>
      </c>
      <c r="C108" s="1575"/>
      <c r="D108" s="40" t="s">
        <v>122</v>
      </c>
      <c r="E108" s="41"/>
      <c r="F108" s="1572" t="s">
        <v>123</v>
      </c>
      <c r="G108" s="1572" t="s">
        <v>124</v>
      </c>
      <c r="H108" s="1572" t="s">
        <v>125</v>
      </c>
    </row>
    <row r="109" spans="1:8" ht="15.75" thickBot="1" x14ac:dyDescent="0.3">
      <c r="A109" s="1573"/>
      <c r="B109" s="1576"/>
      <c r="C109" s="1577"/>
      <c r="D109" s="79" t="s">
        <v>126</v>
      </c>
      <c r="E109" s="79" t="s">
        <v>127</v>
      </c>
      <c r="F109" s="1573"/>
      <c r="G109" s="1573"/>
      <c r="H109" s="1573"/>
    </row>
    <row r="110" spans="1:8" x14ac:dyDescent="0.25">
      <c r="A110" s="346"/>
      <c r="B110" s="2186" t="s">
        <v>128</v>
      </c>
      <c r="C110" s="1822"/>
      <c r="D110" s="1832"/>
      <c r="E110" s="1833"/>
      <c r="F110" s="1833"/>
      <c r="G110" s="1850"/>
      <c r="H110" s="1004"/>
    </row>
    <row r="111" spans="1:8" x14ac:dyDescent="0.25">
      <c r="A111" s="281">
        <v>1</v>
      </c>
      <c r="B111" s="532"/>
      <c r="C111" s="347" t="s">
        <v>259</v>
      </c>
      <c r="D111" s="281">
        <v>1</v>
      </c>
      <c r="E111" s="260">
        <f>D111+F111-1</f>
        <v>1</v>
      </c>
      <c r="F111" s="260">
        <v>1</v>
      </c>
      <c r="G111" s="337" t="s">
        <v>129</v>
      </c>
      <c r="H111" s="1005" t="s">
        <v>240</v>
      </c>
    </row>
    <row r="112" spans="1:8" x14ac:dyDescent="0.25">
      <c r="A112" s="281">
        <f>A111+1</f>
        <v>2</v>
      </c>
      <c r="B112" s="532"/>
      <c r="C112" s="347" t="s">
        <v>175</v>
      </c>
      <c r="D112" s="281">
        <f>E111+1</f>
        <v>2</v>
      </c>
      <c r="E112" s="260">
        <f>D112+F112-1</f>
        <v>2</v>
      </c>
      <c r="F112" s="260">
        <v>1</v>
      </c>
      <c r="G112" s="337" t="s">
        <v>129</v>
      </c>
      <c r="H112" s="1005" t="s">
        <v>176</v>
      </c>
    </row>
    <row r="113" spans="1:8" x14ac:dyDescent="0.25">
      <c r="A113" s="281">
        <f>A112+1</f>
        <v>3</v>
      </c>
      <c r="B113" s="2185" t="s">
        <v>133</v>
      </c>
      <c r="C113" s="1731"/>
      <c r="D113" s="281">
        <f>E112+1</f>
        <v>3</v>
      </c>
      <c r="E113" s="260">
        <f>D113+F113-1</f>
        <v>6</v>
      </c>
      <c r="F113" s="260">
        <v>4</v>
      </c>
      <c r="G113" s="337" t="s">
        <v>129</v>
      </c>
      <c r="H113" s="1005" t="s">
        <v>800</v>
      </c>
    </row>
    <row r="114" spans="1:8" ht="36" x14ac:dyDescent="0.25">
      <c r="A114" s="281">
        <f>A113+1</f>
        <v>4</v>
      </c>
      <c r="B114" s="1019" t="s">
        <v>152</v>
      </c>
      <c r="C114" s="1011"/>
      <c r="D114" s="516">
        <f>E113+1</f>
        <v>7</v>
      </c>
      <c r="E114" s="505">
        <f>D114+F114-1</f>
        <v>7</v>
      </c>
      <c r="F114" s="505">
        <v>1</v>
      </c>
      <c r="G114" s="506" t="s">
        <v>140</v>
      </c>
      <c r="H114" s="1010" t="s">
        <v>178</v>
      </c>
    </row>
    <row r="115" spans="1:8" x14ac:dyDescent="0.25">
      <c r="A115" s="281">
        <f>A114+1</f>
        <v>5</v>
      </c>
      <c r="B115" s="2185" t="s">
        <v>155</v>
      </c>
      <c r="C115" s="1731"/>
      <c r="D115" s="281">
        <f>E114+1</f>
        <v>8</v>
      </c>
      <c r="E115" s="260">
        <f>D115+F115-1</f>
        <v>14</v>
      </c>
      <c r="F115" s="260">
        <v>7</v>
      </c>
      <c r="G115" s="337" t="s">
        <v>129</v>
      </c>
      <c r="H115" s="1005" t="s">
        <v>138</v>
      </c>
    </row>
    <row r="116" spans="1:8" ht="36" x14ac:dyDescent="0.25">
      <c r="A116" s="281"/>
      <c r="B116" s="1837" t="s">
        <v>135</v>
      </c>
      <c r="C116" s="1852"/>
      <c r="D116" s="1932"/>
      <c r="E116" s="1838"/>
      <c r="F116" s="1838"/>
      <c r="G116" s="1933"/>
      <c r="H116" s="1006" t="s">
        <v>136</v>
      </c>
    </row>
    <row r="117" spans="1:8" x14ac:dyDescent="0.25">
      <c r="A117" s="281">
        <f>A115+1</f>
        <v>6</v>
      </c>
      <c r="B117" s="532"/>
      <c r="C117" s="328" t="s">
        <v>222</v>
      </c>
      <c r="D117" s="281">
        <f>E115+1</f>
        <v>15</v>
      </c>
      <c r="E117" s="260">
        <f>D117+F117-1</f>
        <v>22</v>
      </c>
      <c r="F117" s="260">
        <v>8</v>
      </c>
      <c r="G117" s="337" t="s">
        <v>129</v>
      </c>
      <c r="H117" s="502" t="s">
        <v>584</v>
      </c>
    </row>
    <row r="118" spans="1:8" x14ac:dyDescent="0.25">
      <c r="A118" s="281">
        <f>A117+1</f>
        <v>7</v>
      </c>
      <c r="B118" s="532"/>
      <c r="C118" s="328" t="s">
        <v>223</v>
      </c>
      <c r="D118" s="281">
        <f>E117+1</f>
        <v>23</v>
      </c>
      <c r="E118" s="260">
        <f>D118+F118-1</f>
        <v>23</v>
      </c>
      <c r="F118" s="260">
        <v>1</v>
      </c>
      <c r="G118" s="337" t="s">
        <v>140</v>
      </c>
      <c r="H118" s="270" t="s">
        <v>585</v>
      </c>
    </row>
    <row r="119" spans="1:8" x14ac:dyDescent="0.25">
      <c r="A119" s="281">
        <f>A118+1</f>
        <v>8</v>
      </c>
      <c r="B119" s="2202" t="s">
        <v>810</v>
      </c>
      <c r="C119" s="2203"/>
      <c r="D119" s="281">
        <f>E118+1</f>
        <v>24</v>
      </c>
      <c r="E119" s="260">
        <f>D119+F119-1</f>
        <v>38</v>
      </c>
      <c r="F119" s="260">
        <v>15</v>
      </c>
      <c r="G119" s="337" t="s">
        <v>129</v>
      </c>
      <c r="H119" s="270" t="s">
        <v>149</v>
      </c>
    </row>
    <row r="120" spans="1:8" x14ac:dyDescent="0.25">
      <c r="A120" s="281">
        <f>A119+1</f>
        <v>9</v>
      </c>
      <c r="B120" s="2202" t="s">
        <v>811</v>
      </c>
      <c r="C120" s="2203"/>
      <c r="D120" s="516">
        <f>E119+1</f>
        <v>39</v>
      </c>
      <c r="E120" s="505">
        <f>D120+F120-1</f>
        <v>53</v>
      </c>
      <c r="F120" s="505">
        <v>15</v>
      </c>
      <c r="G120" s="506" t="s">
        <v>129</v>
      </c>
      <c r="H120" s="270" t="s">
        <v>149</v>
      </c>
    </row>
    <row r="121" spans="1:8" ht="48.75" x14ac:dyDescent="0.25">
      <c r="A121" s="281">
        <f>A120+1</f>
        <v>10</v>
      </c>
      <c r="B121" s="2189" t="s">
        <v>243</v>
      </c>
      <c r="C121" s="2190"/>
      <c r="D121" s="516">
        <f>E120+1</f>
        <v>54</v>
      </c>
      <c r="E121" s="505">
        <f>D121+F121-1</f>
        <v>60</v>
      </c>
      <c r="F121" s="505">
        <v>7</v>
      </c>
      <c r="G121" s="506" t="s">
        <v>129</v>
      </c>
      <c r="H121" s="1012" t="s">
        <v>244</v>
      </c>
    </row>
    <row r="122" spans="1:8" ht="72.75" x14ac:dyDescent="0.25">
      <c r="A122" s="281"/>
      <c r="B122" s="1837" t="s">
        <v>245</v>
      </c>
      <c r="C122" s="1852"/>
      <c r="D122" s="1932"/>
      <c r="E122" s="1838"/>
      <c r="F122" s="1838"/>
      <c r="G122" s="1933"/>
      <c r="H122" s="1016" t="s">
        <v>246</v>
      </c>
    </row>
    <row r="123" spans="1:8" x14ac:dyDescent="0.25">
      <c r="A123" s="281">
        <f>A121+1</f>
        <v>11</v>
      </c>
      <c r="B123" s="532"/>
      <c r="C123" s="328" t="s">
        <v>247</v>
      </c>
      <c r="D123" s="281">
        <f>E121+1</f>
        <v>61</v>
      </c>
      <c r="E123" s="260">
        <f>D123+F123-1</f>
        <v>62</v>
      </c>
      <c r="F123" s="260">
        <v>2</v>
      </c>
      <c r="G123" s="337" t="s">
        <v>129</v>
      </c>
      <c r="H123" s="502" t="s">
        <v>248</v>
      </c>
    </row>
    <row r="124" spans="1:8" ht="36" x14ac:dyDescent="0.25">
      <c r="A124" s="281">
        <f>A123+1</f>
        <v>12</v>
      </c>
      <c r="B124" s="532"/>
      <c r="C124" s="328" t="s">
        <v>249</v>
      </c>
      <c r="D124" s="281">
        <f>E123+1</f>
        <v>63</v>
      </c>
      <c r="E124" s="260">
        <f>D124+F124-1</f>
        <v>65</v>
      </c>
      <c r="F124" s="260">
        <v>3</v>
      </c>
      <c r="G124" s="337" t="s">
        <v>140</v>
      </c>
      <c r="H124" s="1014" t="s">
        <v>250</v>
      </c>
    </row>
    <row r="125" spans="1:8" x14ac:dyDescent="0.25">
      <c r="A125" s="281">
        <f>A124+1</f>
        <v>13</v>
      </c>
      <c r="B125" s="1020"/>
      <c r="C125" s="328" t="s">
        <v>251</v>
      </c>
      <c r="D125" s="281">
        <f>E124+1</f>
        <v>66</v>
      </c>
      <c r="E125" s="260">
        <f>D125+F125-1</f>
        <v>69</v>
      </c>
      <c r="F125" s="260">
        <v>4</v>
      </c>
      <c r="G125" s="337" t="s">
        <v>129</v>
      </c>
      <c r="H125" s="502" t="s">
        <v>252</v>
      </c>
    </row>
    <row r="126" spans="1:8" x14ac:dyDescent="0.25">
      <c r="A126" s="281"/>
      <c r="B126" s="1842" t="s">
        <v>253</v>
      </c>
      <c r="C126" s="1692"/>
      <c r="D126" s="1693"/>
      <c r="E126" s="1694"/>
      <c r="F126" s="1694"/>
      <c r="G126" s="1695"/>
      <c r="H126" s="270"/>
    </row>
    <row r="127" spans="1:8" x14ac:dyDescent="0.25">
      <c r="A127" s="281">
        <f>A125+1</f>
        <v>14</v>
      </c>
      <c r="B127" s="532"/>
      <c r="C127" s="328" t="s">
        <v>222</v>
      </c>
      <c r="D127" s="281">
        <f>E125+1</f>
        <v>70</v>
      </c>
      <c r="E127" s="260">
        <f>D127+F127-1</f>
        <v>77</v>
      </c>
      <c r="F127" s="260">
        <v>8</v>
      </c>
      <c r="G127" s="337" t="s">
        <v>129</v>
      </c>
      <c r="H127" s="1005" t="s">
        <v>303</v>
      </c>
    </row>
    <row r="128" spans="1:8" x14ac:dyDescent="0.25">
      <c r="A128" s="281">
        <f>A127+1</f>
        <v>15</v>
      </c>
      <c r="B128" s="532"/>
      <c r="C128" s="328" t="s">
        <v>254</v>
      </c>
      <c r="D128" s="281">
        <f>E127+1</f>
        <v>78</v>
      </c>
      <c r="E128" s="260">
        <f>D128+F128-1</f>
        <v>78</v>
      </c>
      <c r="F128" s="260">
        <v>1</v>
      </c>
      <c r="G128" s="337" t="s">
        <v>140</v>
      </c>
      <c r="H128" s="270" t="s">
        <v>141</v>
      </c>
    </row>
    <row r="129" spans="1:8" ht="15.75" thickBot="1" x14ac:dyDescent="0.3">
      <c r="A129" s="331">
        <f>A128+1</f>
        <v>16</v>
      </c>
      <c r="B129" s="2191" t="s">
        <v>170</v>
      </c>
      <c r="C129" s="1700"/>
      <c r="D129" s="331">
        <f>E128+1</f>
        <v>79</v>
      </c>
      <c r="E129" s="332">
        <f>D129+F129-1</f>
        <v>203</v>
      </c>
      <c r="F129" s="332">
        <v>125</v>
      </c>
      <c r="G129" s="461" t="s">
        <v>140</v>
      </c>
      <c r="H129" s="1009"/>
    </row>
    <row r="130" spans="1:8" s="928" customFormat="1" ht="15.75" thickBot="1" x14ac:dyDescent="0.3">
      <c r="A130" s="890"/>
      <c r="B130" s="2114" t="s">
        <v>171</v>
      </c>
      <c r="C130" s="2115"/>
      <c r="D130" s="922"/>
      <c r="E130" s="923"/>
      <c r="F130" s="924">
        <f>SUM(F111:F129)</f>
        <v>203</v>
      </c>
      <c r="G130"/>
      <c r="H130"/>
    </row>
  </sheetData>
  <mergeCells count="116">
    <mergeCell ref="B129:C129"/>
    <mergeCell ref="B130:C130"/>
    <mergeCell ref="B119:C119"/>
    <mergeCell ref="B120:C120"/>
    <mergeCell ref="B121:C121"/>
    <mergeCell ref="B122:C122"/>
    <mergeCell ref="D122:G122"/>
    <mergeCell ref="B126:C126"/>
    <mergeCell ref="D126:G126"/>
    <mergeCell ref="B110:C110"/>
    <mergeCell ref="D110:G110"/>
    <mergeCell ref="B113:C113"/>
    <mergeCell ref="B115:C115"/>
    <mergeCell ref="B116:C116"/>
    <mergeCell ref="D116:G116"/>
    <mergeCell ref="B103:C103"/>
    <mergeCell ref="B104:C104"/>
    <mergeCell ref="B105:C105"/>
    <mergeCell ref="A107:H107"/>
    <mergeCell ref="A108:A109"/>
    <mergeCell ref="B108:C109"/>
    <mergeCell ref="F108:F109"/>
    <mergeCell ref="G108:G109"/>
    <mergeCell ref="H108:H109"/>
    <mergeCell ref="B98:C98"/>
    <mergeCell ref="B99:C99"/>
    <mergeCell ref="B100:C100"/>
    <mergeCell ref="D100:G100"/>
    <mergeCell ref="B101:C101"/>
    <mergeCell ref="B102:C102"/>
    <mergeCell ref="D89:G89"/>
    <mergeCell ref="B92:C92"/>
    <mergeCell ref="D92:G92"/>
    <mergeCell ref="B95:C95"/>
    <mergeCell ref="B96:C96"/>
    <mergeCell ref="B97:C97"/>
    <mergeCell ref="B84:C84"/>
    <mergeCell ref="B85:C85"/>
    <mergeCell ref="B86:C86"/>
    <mergeCell ref="B87:C87"/>
    <mergeCell ref="B88:C88"/>
    <mergeCell ref="B89:C89"/>
    <mergeCell ref="B78:C78"/>
    <mergeCell ref="B79:C79"/>
    <mergeCell ref="A81:H81"/>
    <mergeCell ref="A82:A83"/>
    <mergeCell ref="B82:C83"/>
    <mergeCell ref="F82:F83"/>
    <mergeCell ref="G82:G83"/>
    <mergeCell ref="H82:H83"/>
    <mergeCell ref="B71:C71"/>
    <mergeCell ref="D71:G71"/>
    <mergeCell ref="B74:C74"/>
    <mergeCell ref="D74:G74"/>
    <mergeCell ref="B75:C75"/>
    <mergeCell ref="D75:G75"/>
    <mergeCell ref="B61:C61"/>
    <mergeCell ref="B62:C62"/>
    <mergeCell ref="D62:G62"/>
    <mergeCell ref="B66:C66"/>
    <mergeCell ref="D66:G66"/>
    <mergeCell ref="B70:C70"/>
    <mergeCell ref="B54:C54"/>
    <mergeCell ref="B55:C55"/>
    <mergeCell ref="D55:G55"/>
    <mergeCell ref="B58:C58"/>
    <mergeCell ref="B59:C59"/>
    <mergeCell ref="B60:C60"/>
    <mergeCell ref="B46:C46"/>
    <mergeCell ref="B47:C47"/>
    <mergeCell ref="D47:G47"/>
    <mergeCell ref="B48:C48"/>
    <mergeCell ref="D48:G48"/>
    <mergeCell ref="B51:C51"/>
    <mergeCell ref="D51:G51"/>
    <mergeCell ref="B39:C39"/>
    <mergeCell ref="D39:G39"/>
    <mergeCell ref="B42:C42"/>
    <mergeCell ref="B43:C43"/>
    <mergeCell ref="B44:C44"/>
    <mergeCell ref="B45:C45"/>
    <mergeCell ref="B32:C32"/>
    <mergeCell ref="B33:C33"/>
    <mergeCell ref="B34:C34"/>
    <mergeCell ref="A36:H36"/>
    <mergeCell ref="A37:A38"/>
    <mergeCell ref="B37:C38"/>
    <mergeCell ref="F37:F38"/>
    <mergeCell ref="G37:G38"/>
    <mergeCell ref="H37:H38"/>
    <mergeCell ref="B22:C22"/>
    <mergeCell ref="B23:C23"/>
    <mergeCell ref="D23:G23"/>
    <mergeCell ref="B27:C27"/>
    <mergeCell ref="D27:G27"/>
    <mergeCell ref="B31:C31"/>
    <mergeCell ref="B15:C15"/>
    <mergeCell ref="D15:G15"/>
    <mergeCell ref="B18:C18"/>
    <mergeCell ref="B19:C19"/>
    <mergeCell ref="B20:C20"/>
    <mergeCell ref="B21:C21"/>
    <mergeCell ref="B8:C8"/>
    <mergeCell ref="B9:C9"/>
    <mergeCell ref="B10:C10"/>
    <mergeCell ref="B11:C11"/>
    <mergeCell ref="D11:G11"/>
    <mergeCell ref="B14:C14"/>
    <mergeCell ref="A2:B2"/>
    <mergeCell ref="A3:H3"/>
    <mergeCell ref="A5:H5"/>
    <mergeCell ref="A6:A7"/>
    <mergeCell ref="B6:C7"/>
    <mergeCell ref="F6:F7"/>
    <mergeCell ref="G6:G7"/>
    <mergeCell ref="H6:H7"/>
  </mergeCells>
  <hyperlinks>
    <hyperlink ref="A1" location="INDICE!A1" display="ÍNDICE" xr:uid="{00000000-0004-0000-17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159"/>
  <sheetViews>
    <sheetView workbookViewId="0">
      <selection activeCell="I1" sqref="I1:I1048576"/>
    </sheetView>
  </sheetViews>
  <sheetFormatPr baseColWidth="10" defaultColWidth="11.42578125" defaultRowHeight="15" x14ac:dyDescent="0.25"/>
  <cols>
    <col min="1" max="1" width="6.7109375" customWidth="1"/>
    <col min="2" max="2" width="13.7109375" customWidth="1"/>
    <col min="3" max="3" width="30.7109375" customWidth="1"/>
    <col min="4" max="7" width="10.7109375" customWidth="1"/>
    <col min="8" max="8" width="42.7109375" customWidth="1"/>
    <col min="257" max="257" width="6.7109375" customWidth="1"/>
    <col min="258" max="258" width="13.7109375" customWidth="1"/>
    <col min="259" max="259" width="30.7109375" customWidth="1"/>
    <col min="260" max="263" width="10.7109375" customWidth="1"/>
    <col min="264" max="264" width="42.7109375" customWidth="1"/>
    <col min="513" max="513" width="6.7109375" customWidth="1"/>
    <col min="514" max="514" width="13.7109375" customWidth="1"/>
    <col min="515" max="515" width="30.7109375" customWidth="1"/>
    <col min="516" max="519" width="10.7109375" customWidth="1"/>
    <col min="520" max="520" width="42.7109375" customWidth="1"/>
    <col min="769" max="769" width="6.7109375" customWidth="1"/>
    <col min="770" max="770" width="13.7109375" customWidth="1"/>
    <col min="771" max="771" width="30.7109375" customWidth="1"/>
    <col min="772" max="775" width="10.7109375" customWidth="1"/>
    <col min="776" max="776" width="42.7109375" customWidth="1"/>
    <col min="1025" max="1025" width="6.7109375" customWidth="1"/>
    <col min="1026" max="1026" width="13.7109375" customWidth="1"/>
    <col min="1027" max="1027" width="30.7109375" customWidth="1"/>
    <col min="1028" max="1031" width="10.7109375" customWidth="1"/>
    <col min="1032" max="1032" width="42.7109375" customWidth="1"/>
    <col min="1281" max="1281" width="6.7109375" customWidth="1"/>
    <col min="1282" max="1282" width="13.7109375" customWidth="1"/>
    <col min="1283" max="1283" width="30.7109375" customWidth="1"/>
    <col min="1284" max="1287" width="10.7109375" customWidth="1"/>
    <col min="1288" max="1288" width="42.7109375" customWidth="1"/>
    <col min="1537" max="1537" width="6.7109375" customWidth="1"/>
    <col min="1538" max="1538" width="13.7109375" customWidth="1"/>
    <col min="1539" max="1539" width="30.7109375" customWidth="1"/>
    <col min="1540" max="1543" width="10.7109375" customWidth="1"/>
    <col min="1544" max="1544" width="42.7109375" customWidth="1"/>
    <col min="1793" max="1793" width="6.7109375" customWidth="1"/>
    <col min="1794" max="1794" width="13.7109375" customWidth="1"/>
    <col min="1795" max="1795" width="30.7109375" customWidth="1"/>
    <col min="1796" max="1799" width="10.7109375" customWidth="1"/>
    <col min="1800" max="1800" width="42.7109375" customWidth="1"/>
    <col min="2049" max="2049" width="6.7109375" customWidth="1"/>
    <col min="2050" max="2050" width="13.7109375" customWidth="1"/>
    <col min="2051" max="2051" width="30.7109375" customWidth="1"/>
    <col min="2052" max="2055" width="10.7109375" customWidth="1"/>
    <col min="2056" max="2056" width="42.7109375" customWidth="1"/>
    <col min="2305" max="2305" width="6.7109375" customWidth="1"/>
    <col min="2306" max="2306" width="13.7109375" customWidth="1"/>
    <col min="2307" max="2307" width="30.7109375" customWidth="1"/>
    <col min="2308" max="2311" width="10.7109375" customWidth="1"/>
    <col min="2312" max="2312" width="42.7109375" customWidth="1"/>
    <col min="2561" max="2561" width="6.7109375" customWidth="1"/>
    <col min="2562" max="2562" width="13.7109375" customWidth="1"/>
    <col min="2563" max="2563" width="30.7109375" customWidth="1"/>
    <col min="2564" max="2567" width="10.7109375" customWidth="1"/>
    <col min="2568" max="2568" width="42.7109375" customWidth="1"/>
    <col min="2817" max="2817" width="6.7109375" customWidth="1"/>
    <col min="2818" max="2818" width="13.7109375" customWidth="1"/>
    <col min="2819" max="2819" width="30.7109375" customWidth="1"/>
    <col min="2820" max="2823" width="10.7109375" customWidth="1"/>
    <col min="2824" max="2824" width="42.7109375" customWidth="1"/>
    <col min="3073" max="3073" width="6.7109375" customWidth="1"/>
    <col min="3074" max="3074" width="13.7109375" customWidth="1"/>
    <col min="3075" max="3075" width="30.7109375" customWidth="1"/>
    <col min="3076" max="3079" width="10.7109375" customWidth="1"/>
    <col min="3080" max="3080" width="42.7109375" customWidth="1"/>
    <col min="3329" max="3329" width="6.7109375" customWidth="1"/>
    <col min="3330" max="3330" width="13.7109375" customWidth="1"/>
    <col min="3331" max="3331" width="30.7109375" customWidth="1"/>
    <col min="3332" max="3335" width="10.7109375" customWidth="1"/>
    <col min="3336" max="3336" width="42.7109375" customWidth="1"/>
    <col min="3585" max="3585" width="6.7109375" customWidth="1"/>
    <col min="3586" max="3586" width="13.7109375" customWidth="1"/>
    <col min="3587" max="3587" width="30.7109375" customWidth="1"/>
    <col min="3588" max="3591" width="10.7109375" customWidth="1"/>
    <col min="3592" max="3592" width="42.7109375" customWidth="1"/>
    <col min="3841" max="3841" width="6.7109375" customWidth="1"/>
    <col min="3842" max="3842" width="13.7109375" customWidth="1"/>
    <col min="3843" max="3843" width="30.7109375" customWidth="1"/>
    <col min="3844" max="3847" width="10.7109375" customWidth="1"/>
    <col min="3848" max="3848" width="42.7109375" customWidth="1"/>
    <col min="4097" max="4097" width="6.7109375" customWidth="1"/>
    <col min="4098" max="4098" width="13.7109375" customWidth="1"/>
    <col min="4099" max="4099" width="30.7109375" customWidth="1"/>
    <col min="4100" max="4103" width="10.7109375" customWidth="1"/>
    <col min="4104" max="4104" width="42.7109375" customWidth="1"/>
    <col min="4353" max="4353" width="6.7109375" customWidth="1"/>
    <col min="4354" max="4354" width="13.7109375" customWidth="1"/>
    <col min="4355" max="4355" width="30.7109375" customWidth="1"/>
    <col min="4356" max="4359" width="10.7109375" customWidth="1"/>
    <col min="4360" max="4360" width="42.7109375" customWidth="1"/>
    <col min="4609" max="4609" width="6.7109375" customWidth="1"/>
    <col min="4610" max="4610" width="13.7109375" customWidth="1"/>
    <col min="4611" max="4611" width="30.7109375" customWidth="1"/>
    <col min="4612" max="4615" width="10.7109375" customWidth="1"/>
    <col min="4616" max="4616" width="42.7109375" customWidth="1"/>
    <col min="4865" max="4865" width="6.7109375" customWidth="1"/>
    <col min="4866" max="4866" width="13.7109375" customWidth="1"/>
    <col min="4867" max="4867" width="30.7109375" customWidth="1"/>
    <col min="4868" max="4871" width="10.7109375" customWidth="1"/>
    <col min="4872" max="4872" width="42.7109375" customWidth="1"/>
    <col min="5121" max="5121" width="6.7109375" customWidth="1"/>
    <col min="5122" max="5122" width="13.7109375" customWidth="1"/>
    <col min="5123" max="5123" width="30.7109375" customWidth="1"/>
    <col min="5124" max="5127" width="10.7109375" customWidth="1"/>
    <col min="5128" max="5128" width="42.7109375" customWidth="1"/>
    <col min="5377" max="5377" width="6.7109375" customWidth="1"/>
    <col min="5378" max="5378" width="13.7109375" customWidth="1"/>
    <col min="5379" max="5379" width="30.7109375" customWidth="1"/>
    <col min="5380" max="5383" width="10.7109375" customWidth="1"/>
    <col min="5384" max="5384" width="42.7109375" customWidth="1"/>
    <col min="5633" max="5633" width="6.7109375" customWidth="1"/>
    <col min="5634" max="5634" width="13.7109375" customWidth="1"/>
    <col min="5635" max="5635" width="30.7109375" customWidth="1"/>
    <col min="5636" max="5639" width="10.7109375" customWidth="1"/>
    <col min="5640" max="5640" width="42.7109375" customWidth="1"/>
    <col min="5889" max="5889" width="6.7109375" customWidth="1"/>
    <col min="5890" max="5890" width="13.7109375" customWidth="1"/>
    <col min="5891" max="5891" width="30.7109375" customWidth="1"/>
    <col min="5892" max="5895" width="10.7109375" customWidth="1"/>
    <col min="5896" max="5896" width="42.7109375" customWidth="1"/>
    <col min="6145" max="6145" width="6.7109375" customWidth="1"/>
    <col min="6146" max="6146" width="13.7109375" customWidth="1"/>
    <col min="6147" max="6147" width="30.7109375" customWidth="1"/>
    <col min="6148" max="6151" width="10.7109375" customWidth="1"/>
    <col min="6152" max="6152" width="42.7109375" customWidth="1"/>
    <col min="6401" max="6401" width="6.7109375" customWidth="1"/>
    <col min="6402" max="6402" width="13.7109375" customWidth="1"/>
    <col min="6403" max="6403" width="30.7109375" customWidth="1"/>
    <col min="6404" max="6407" width="10.7109375" customWidth="1"/>
    <col min="6408" max="6408" width="42.7109375" customWidth="1"/>
    <col min="6657" max="6657" width="6.7109375" customWidth="1"/>
    <col min="6658" max="6658" width="13.7109375" customWidth="1"/>
    <col min="6659" max="6659" width="30.7109375" customWidth="1"/>
    <col min="6660" max="6663" width="10.7109375" customWidth="1"/>
    <col min="6664" max="6664" width="42.7109375" customWidth="1"/>
    <col min="6913" max="6913" width="6.7109375" customWidth="1"/>
    <col min="6914" max="6914" width="13.7109375" customWidth="1"/>
    <col min="6915" max="6915" width="30.7109375" customWidth="1"/>
    <col min="6916" max="6919" width="10.7109375" customWidth="1"/>
    <col min="6920" max="6920" width="42.7109375" customWidth="1"/>
    <col min="7169" max="7169" width="6.7109375" customWidth="1"/>
    <col min="7170" max="7170" width="13.7109375" customWidth="1"/>
    <col min="7171" max="7171" width="30.7109375" customWidth="1"/>
    <col min="7172" max="7175" width="10.7109375" customWidth="1"/>
    <col min="7176" max="7176" width="42.7109375" customWidth="1"/>
    <col min="7425" max="7425" width="6.7109375" customWidth="1"/>
    <col min="7426" max="7426" width="13.7109375" customWidth="1"/>
    <col min="7427" max="7427" width="30.7109375" customWidth="1"/>
    <col min="7428" max="7431" width="10.7109375" customWidth="1"/>
    <col min="7432" max="7432" width="42.7109375" customWidth="1"/>
    <col min="7681" max="7681" width="6.7109375" customWidth="1"/>
    <col min="7682" max="7682" width="13.7109375" customWidth="1"/>
    <col min="7683" max="7683" width="30.7109375" customWidth="1"/>
    <col min="7684" max="7687" width="10.7109375" customWidth="1"/>
    <col min="7688" max="7688" width="42.7109375" customWidth="1"/>
    <col min="7937" max="7937" width="6.7109375" customWidth="1"/>
    <col min="7938" max="7938" width="13.7109375" customWidth="1"/>
    <col min="7939" max="7939" width="30.7109375" customWidth="1"/>
    <col min="7940" max="7943" width="10.7109375" customWidth="1"/>
    <col min="7944" max="7944" width="42.7109375" customWidth="1"/>
    <col min="8193" max="8193" width="6.7109375" customWidth="1"/>
    <col min="8194" max="8194" width="13.7109375" customWidth="1"/>
    <col min="8195" max="8195" width="30.7109375" customWidth="1"/>
    <col min="8196" max="8199" width="10.7109375" customWidth="1"/>
    <col min="8200" max="8200" width="42.7109375" customWidth="1"/>
    <col min="8449" max="8449" width="6.7109375" customWidth="1"/>
    <col min="8450" max="8450" width="13.7109375" customWidth="1"/>
    <col min="8451" max="8451" width="30.7109375" customWidth="1"/>
    <col min="8452" max="8455" width="10.7109375" customWidth="1"/>
    <col min="8456" max="8456" width="42.7109375" customWidth="1"/>
    <col min="8705" max="8705" width="6.7109375" customWidth="1"/>
    <col min="8706" max="8706" width="13.7109375" customWidth="1"/>
    <col min="8707" max="8707" width="30.7109375" customWidth="1"/>
    <col min="8708" max="8711" width="10.7109375" customWidth="1"/>
    <col min="8712" max="8712" width="42.7109375" customWidth="1"/>
    <col min="8961" max="8961" width="6.7109375" customWidth="1"/>
    <col min="8962" max="8962" width="13.7109375" customWidth="1"/>
    <col min="8963" max="8963" width="30.7109375" customWidth="1"/>
    <col min="8964" max="8967" width="10.7109375" customWidth="1"/>
    <col min="8968" max="8968" width="42.7109375" customWidth="1"/>
    <col min="9217" max="9217" width="6.7109375" customWidth="1"/>
    <col min="9218" max="9218" width="13.7109375" customWidth="1"/>
    <col min="9219" max="9219" width="30.7109375" customWidth="1"/>
    <col min="9220" max="9223" width="10.7109375" customWidth="1"/>
    <col min="9224" max="9224" width="42.7109375" customWidth="1"/>
    <col min="9473" max="9473" width="6.7109375" customWidth="1"/>
    <col min="9474" max="9474" width="13.7109375" customWidth="1"/>
    <col min="9475" max="9475" width="30.7109375" customWidth="1"/>
    <col min="9476" max="9479" width="10.7109375" customWidth="1"/>
    <col min="9480" max="9480" width="42.7109375" customWidth="1"/>
    <col min="9729" max="9729" width="6.7109375" customWidth="1"/>
    <col min="9730" max="9730" width="13.7109375" customWidth="1"/>
    <col min="9731" max="9731" width="30.7109375" customWidth="1"/>
    <col min="9732" max="9735" width="10.7109375" customWidth="1"/>
    <col min="9736" max="9736" width="42.7109375" customWidth="1"/>
    <col min="9985" max="9985" width="6.7109375" customWidth="1"/>
    <col min="9986" max="9986" width="13.7109375" customWidth="1"/>
    <col min="9987" max="9987" width="30.7109375" customWidth="1"/>
    <col min="9988" max="9991" width="10.7109375" customWidth="1"/>
    <col min="9992" max="9992" width="42.7109375" customWidth="1"/>
    <col min="10241" max="10241" width="6.7109375" customWidth="1"/>
    <col min="10242" max="10242" width="13.7109375" customWidth="1"/>
    <col min="10243" max="10243" width="30.7109375" customWidth="1"/>
    <col min="10244" max="10247" width="10.7109375" customWidth="1"/>
    <col min="10248" max="10248" width="42.7109375" customWidth="1"/>
    <col min="10497" max="10497" width="6.7109375" customWidth="1"/>
    <col min="10498" max="10498" width="13.7109375" customWidth="1"/>
    <col min="10499" max="10499" width="30.7109375" customWidth="1"/>
    <col min="10500" max="10503" width="10.7109375" customWidth="1"/>
    <col min="10504" max="10504" width="42.7109375" customWidth="1"/>
    <col min="10753" max="10753" width="6.7109375" customWidth="1"/>
    <col min="10754" max="10754" width="13.7109375" customWidth="1"/>
    <col min="10755" max="10755" width="30.7109375" customWidth="1"/>
    <col min="10756" max="10759" width="10.7109375" customWidth="1"/>
    <col min="10760" max="10760" width="42.7109375" customWidth="1"/>
    <col min="11009" max="11009" width="6.7109375" customWidth="1"/>
    <col min="11010" max="11010" width="13.7109375" customWidth="1"/>
    <col min="11011" max="11011" width="30.7109375" customWidth="1"/>
    <col min="11012" max="11015" width="10.7109375" customWidth="1"/>
    <col min="11016" max="11016" width="42.7109375" customWidth="1"/>
    <col min="11265" max="11265" width="6.7109375" customWidth="1"/>
    <col min="11266" max="11266" width="13.7109375" customWidth="1"/>
    <col min="11267" max="11267" width="30.7109375" customWidth="1"/>
    <col min="11268" max="11271" width="10.7109375" customWidth="1"/>
    <col min="11272" max="11272" width="42.7109375" customWidth="1"/>
    <col min="11521" max="11521" width="6.7109375" customWidth="1"/>
    <col min="11522" max="11522" width="13.7109375" customWidth="1"/>
    <col min="11523" max="11523" width="30.7109375" customWidth="1"/>
    <col min="11524" max="11527" width="10.7109375" customWidth="1"/>
    <col min="11528" max="11528" width="42.7109375" customWidth="1"/>
    <col min="11777" max="11777" width="6.7109375" customWidth="1"/>
    <col min="11778" max="11778" width="13.7109375" customWidth="1"/>
    <col min="11779" max="11779" width="30.7109375" customWidth="1"/>
    <col min="11780" max="11783" width="10.7109375" customWidth="1"/>
    <col min="11784" max="11784" width="42.7109375" customWidth="1"/>
    <col min="12033" max="12033" width="6.7109375" customWidth="1"/>
    <col min="12034" max="12034" width="13.7109375" customWidth="1"/>
    <col min="12035" max="12035" width="30.7109375" customWidth="1"/>
    <col min="12036" max="12039" width="10.7109375" customWidth="1"/>
    <col min="12040" max="12040" width="42.7109375" customWidth="1"/>
    <col min="12289" max="12289" width="6.7109375" customWidth="1"/>
    <col min="12290" max="12290" width="13.7109375" customWidth="1"/>
    <col min="12291" max="12291" width="30.7109375" customWidth="1"/>
    <col min="12292" max="12295" width="10.7109375" customWidth="1"/>
    <col min="12296" max="12296" width="42.7109375" customWidth="1"/>
    <col min="12545" max="12545" width="6.7109375" customWidth="1"/>
    <col min="12546" max="12546" width="13.7109375" customWidth="1"/>
    <col min="12547" max="12547" width="30.7109375" customWidth="1"/>
    <col min="12548" max="12551" width="10.7109375" customWidth="1"/>
    <col min="12552" max="12552" width="42.7109375" customWidth="1"/>
    <col min="12801" max="12801" width="6.7109375" customWidth="1"/>
    <col min="12802" max="12802" width="13.7109375" customWidth="1"/>
    <col min="12803" max="12803" width="30.7109375" customWidth="1"/>
    <col min="12804" max="12807" width="10.7109375" customWidth="1"/>
    <col min="12808" max="12808" width="42.7109375" customWidth="1"/>
    <col min="13057" max="13057" width="6.7109375" customWidth="1"/>
    <col min="13058" max="13058" width="13.7109375" customWidth="1"/>
    <col min="13059" max="13059" width="30.7109375" customWidth="1"/>
    <col min="13060" max="13063" width="10.7109375" customWidth="1"/>
    <col min="13064" max="13064" width="42.7109375" customWidth="1"/>
    <col min="13313" max="13313" width="6.7109375" customWidth="1"/>
    <col min="13314" max="13314" width="13.7109375" customWidth="1"/>
    <col min="13315" max="13315" width="30.7109375" customWidth="1"/>
    <col min="13316" max="13319" width="10.7109375" customWidth="1"/>
    <col min="13320" max="13320" width="42.7109375" customWidth="1"/>
    <col min="13569" max="13569" width="6.7109375" customWidth="1"/>
    <col min="13570" max="13570" width="13.7109375" customWidth="1"/>
    <col min="13571" max="13571" width="30.7109375" customWidth="1"/>
    <col min="13572" max="13575" width="10.7109375" customWidth="1"/>
    <col min="13576" max="13576" width="42.7109375" customWidth="1"/>
    <col min="13825" max="13825" width="6.7109375" customWidth="1"/>
    <col min="13826" max="13826" width="13.7109375" customWidth="1"/>
    <col min="13827" max="13827" width="30.7109375" customWidth="1"/>
    <col min="13828" max="13831" width="10.7109375" customWidth="1"/>
    <col min="13832" max="13832" width="42.7109375" customWidth="1"/>
    <col min="14081" max="14081" width="6.7109375" customWidth="1"/>
    <col min="14082" max="14082" width="13.7109375" customWidth="1"/>
    <col min="14083" max="14083" width="30.7109375" customWidth="1"/>
    <col min="14084" max="14087" width="10.7109375" customWidth="1"/>
    <col min="14088" max="14088" width="42.7109375" customWidth="1"/>
    <col min="14337" max="14337" width="6.7109375" customWidth="1"/>
    <col min="14338" max="14338" width="13.7109375" customWidth="1"/>
    <col min="14339" max="14339" width="30.7109375" customWidth="1"/>
    <col min="14340" max="14343" width="10.7109375" customWidth="1"/>
    <col min="14344" max="14344" width="42.7109375" customWidth="1"/>
    <col min="14593" max="14593" width="6.7109375" customWidth="1"/>
    <col min="14594" max="14594" width="13.7109375" customWidth="1"/>
    <col min="14595" max="14595" width="30.7109375" customWidth="1"/>
    <col min="14596" max="14599" width="10.7109375" customWidth="1"/>
    <col min="14600" max="14600" width="42.7109375" customWidth="1"/>
    <col min="14849" max="14849" width="6.7109375" customWidth="1"/>
    <col min="14850" max="14850" width="13.7109375" customWidth="1"/>
    <col min="14851" max="14851" width="30.7109375" customWidth="1"/>
    <col min="14852" max="14855" width="10.7109375" customWidth="1"/>
    <col min="14856" max="14856" width="42.7109375" customWidth="1"/>
    <col min="15105" max="15105" width="6.7109375" customWidth="1"/>
    <col min="15106" max="15106" width="13.7109375" customWidth="1"/>
    <col min="15107" max="15107" width="30.7109375" customWidth="1"/>
    <col min="15108" max="15111" width="10.7109375" customWidth="1"/>
    <col min="15112" max="15112" width="42.7109375" customWidth="1"/>
    <col min="15361" max="15361" width="6.7109375" customWidth="1"/>
    <col min="15362" max="15362" width="13.7109375" customWidth="1"/>
    <col min="15363" max="15363" width="30.7109375" customWidth="1"/>
    <col min="15364" max="15367" width="10.7109375" customWidth="1"/>
    <col min="15368" max="15368" width="42.7109375" customWidth="1"/>
    <col min="15617" max="15617" width="6.7109375" customWidth="1"/>
    <col min="15618" max="15618" width="13.7109375" customWidth="1"/>
    <col min="15619" max="15619" width="30.7109375" customWidth="1"/>
    <col min="15620" max="15623" width="10.7109375" customWidth="1"/>
    <col min="15624" max="15624" width="42.7109375" customWidth="1"/>
    <col min="15873" max="15873" width="6.7109375" customWidth="1"/>
    <col min="15874" max="15874" width="13.7109375" customWidth="1"/>
    <col min="15875" max="15875" width="30.7109375" customWidth="1"/>
    <col min="15876" max="15879" width="10.7109375" customWidth="1"/>
    <col min="15880" max="15880" width="42.7109375" customWidth="1"/>
    <col min="16129" max="16129" width="6.7109375" customWidth="1"/>
    <col min="16130" max="16130" width="13.7109375" customWidth="1"/>
    <col min="16131" max="16131" width="30.7109375" customWidth="1"/>
    <col min="16132" max="16135" width="10.7109375" customWidth="1"/>
    <col min="16136" max="16136" width="42.7109375" customWidth="1"/>
  </cols>
  <sheetData>
    <row r="1" spans="1:8" s="31" customFormat="1" ht="18" customHeight="1" thickBot="1" x14ac:dyDescent="0.25">
      <c r="A1" s="16" t="s">
        <v>100</v>
      </c>
    </row>
    <row r="2" spans="1:8" s="31" customFormat="1" ht="18" customHeight="1" thickBot="1" x14ac:dyDescent="0.25">
      <c r="A2" s="1615" t="s">
        <v>812</v>
      </c>
      <c r="B2" s="1616"/>
      <c r="F2" s="34"/>
      <c r="G2" s="34"/>
    </row>
    <row r="3" spans="1:8" s="31" customFormat="1" ht="26.25" customHeight="1" thickBot="1" x14ac:dyDescent="0.25">
      <c r="A3" s="1617" t="s">
        <v>813</v>
      </c>
      <c r="B3" s="1618"/>
      <c r="C3" s="1618"/>
      <c r="D3" s="1618"/>
      <c r="E3" s="1618"/>
      <c r="F3" s="1618"/>
      <c r="G3" s="1618"/>
      <c r="H3" s="1619"/>
    </row>
    <row r="4" spans="1:8" s="31" customFormat="1" ht="18" customHeight="1" thickBot="1" x14ac:dyDescent="0.25"/>
    <row r="5" spans="1:8" ht="15.75" thickBot="1" x14ac:dyDescent="0.3">
      <c r="A5" s="1569" t="s">
        <v>119</v>
      </c>
      <c r="B5" s="1571"/>
      <c r="C5" s="1571"/>
      <c r="D5" s="1571"/>
      <c r="E5" s="1571"/>
      <c r="F5" s="1571"/>
      <c r="G5" s="1571"/>
      <c r="H5" s="1570"/>
    </row>
    <row r="6" spans="1:8" ht="15.75" thickBot="1" x14ac:dyDescent="0.3">
      <c r="A6" s="1572" t="s">
        <v>120</v>
      </c>
      <c r="B6" s="1574" t="s">
        <v>121</v>
      </c>
      <c r="C6" s="1575"/>
      <c r="D6" s="40" t="s">
        <v>122</v>
      </c>
      <c r="E6" s="41"/>
      <c r="F6" s="1572" t="s">
        <v>123</v>
      </c>
      <c r="G6" s="1572" t="s">
        <v>124</v>
      </c>
      <c r="H6" s="1572" t="s">
        <v>125</v>
      </c>
    </row>
    <row r="7" spans="1:8" ht="15.75" thickBot="1" x14ac:dyDescent="0.3">
      <c r="A7" s="1580"/>
      <c r="B7" s="1605"/>
      <c r="C7" s="1606"/>
      <c r="D7" s="79" t="s">
        <v>126</v>
      </c>
      <c r="E7" s="79" t="s">
        <v>127</v>
      </c>
      <c r="F7" s="1573"/>
      <c r="G7" s="1573"/>
      <c r="H7" s="1573"/>
    </row>
    <row r="8" spans="1:8" x14ac:dyDescent="0.25">
      <c r="A8" s="46">
        <v>1</v>
      </c>
      <c r="B8" s="1620" t="s">
        <v>128</v>
      </c>
      <c r="C8" s="1621"/>
      <c r="D8" s="47">
        <v>1</v>
      </c>
      <c r="E8" s="48">
        <f>D8+F8-1</f>
        <v>1</v>
      </c>
      <c r="F8" s="48">
        <v>1</v>
      </c>
      <c r="G8" s="1021" t="s">
        <v>129</v>
      </c>
      <c r="H8" s="81" t="s">
        <v>130</v>
      </c>
    </row>
    <row r="9" spans="1:8" x14ac:dyDescent="0.25">
      <c r="A9" s="50">
        <f>A8+1</f>
        <v>2</v>
      </c>
      <c r="B9" s="1622" t="s">
        <v>131</v>
      </c>
      <c r="C9" s="1623"/>
      <c r="D9" s="51">
        <f>E8+1</f>
        <v>2</v>
      </c>
      <c r="E9" s="52">
        <f>D9+F9-1</f>
        <v>5</v>
      </c>
      <c r="F9" s="52">
        <v>4</v>
      </c>
      <c r="G9" s="1022" t="s">
        <v>129</v>
      </c>
      <c r="H9" s="150" t="s">
        <v>132</v>
      </c>
    </row>
    <row r="10" spans="1:8" x14ac:dyDescent="0.25">
      <c r="A10" s="50">
        <f>A9+1</f>
        <v>3</v>
      </c>
      <c r="B10" s="1622" t="s">
        <v>133</v>
      </c>
      <c r="C10" s="1623"/>
      <c r="D10" s="51">
        <f>E9+1</f>
        <v>6</v>
      </c>
      <c r="E10" s="52">
        <f>D10+F10-1</f>
        <v>9</v>
      </c>
      <c r="F10" s="52">
        <v>4</v>
      </c>
      <c r="G10" s="1022" t="s">
        <v>129</v>
      </c>
      <c r="H10" s="83" t="s">
        <v>814</v>
      </c>
    </row>
    <row r="11" spans="1:8" ht="36" x14ac:dyDescent="0.25">
      <c r="A11" s="56"/>
      <c r="B11" s="1624" t="s">
        <v>135</v>
      </c>
      <c r="C11" s="1625"/>
      <c r="D11" s="2204"/>
      <c r="E11" s="2205"/>
      <c r="F11" s="2205"/>
      <c r="G11" s="2206"/>
      <c r="H11" s="57" t="s">
        <v>136</v>
      </c>
    </row>
    <row r="12" spans="1:8" x14ac:dyDescent="0.25">
      <c r="A12" s="50">
        <f>A10+1</f>
        <v>4</v>
      </c>
      <c r="B12" s="1622" t="s">
        <v>137</v>
      </c>
      <c r="C12" s="1623"/>
      <c r="D12" s="51">
        <f>E10+1</f>
        <v>10</v>
      </c>
      <c r="E12" s="52">
        <f>D12+F12-1</f>
        <v>17</v>
      </c>
      <c r="F12" s="52">
        <v>8</v>
      </c>
      <c r="G12" s="1022" t="s">
        <v>129</v>
      </c>
      <c r="H12" s="83" t="s">
        <v>138</v>
      </c>
    </row>
    <row r="13" spans="1:8" x14ac:dyDescent="0.25">
      <c r="A13" s="50">
        <f>A12+1</f>
        <v>5</v>
      </c>
      <c r="B13" s="58"/>
      <c r="C13" s="59" t="s">
        <v>139</v>
      </c>
      <c r="D13" s="51">
        <f>E12+1</f>
        <v>18</v>
      </c>
      <c r="E13" s="52">
        <f>D13+F13-1</f>
        <v>18</v>
      </c>
      <c r="F13" s="52">
        <v>1</v>
      </c>
      <c r="G13" s="1022" t="s">
        <v>140</v>
      </c>
      <c r="H13" s="87" t="s">
        <v>141</v>
      </c>
    </row>
    <row r="14" spans="1:8" x14ac:dyDescent="0.25">
      <c r="A14" s="50">
        <f>A13+1</f>
        <v>6</v>
      </c>
      <c r="B14" s="58"/>
      <c r="C14" s="59" t="s">
        <v>142</v>
      </c>
      <c r="D14" s="51">
        <f>E13+1</f>
        <v>19</v>
      </c>
      <c r="E14" s="52">
        <f>D14+F14-1</f>
        <v>28</v>
      </c>
      <c r="F14" s="52">
        <v>10</v>
      </c>
      <c r="G14" s="1022" t="s">
        <v>129</v>
      </c>
      <c r="H14" s="87" t="s">
        <v>138</v>
      </c>
    </row>
    <row r="15" spans="1:8" x14ac:dyDescent="0.25">
      <c r="A15" s="56"/>
      <c r="B15" s="1629" t="s">
        <v>143</v>
      </c>
      <c r="C15" s="1630"/>
      <c r="D15" s="1635"/>
      <c r="E15" s="1636"/>
      <c r="F15" s="1636"/>
      <c r="G15" s="2207"/>
      <c r="H15" s="87"/>
    </row>
    <row r="16" spans="1:8" x14ac:dyDescent="0.25">
      <c r="A16" s="50">
        <f>A14+1</f>
        <v>7</v>
      </c>
      <c r="B16" s="61"/>
      <c r="C16" s="59" t="s">
        <v>144</v>
      </c>
      <c r="D16" s="51">
        <f>E14+1</f>
        <v>29</v>
      </c>
      <c r="E16" s="52">
        <f t="shared" ref="E16:E22" si="0">D16+F16-1</f>
        <v>30</v>
      </c>
      <c r="F16" s="52">
        <v>2</v>
      </c>
      <c r="G16" s="1022" t="s">
        <v>140</v>
      </c>
      <c r="H16" s="87" t="s">
        <v>145</v>
      </c>
    </row>
    <row r="17" spans="1:8" x14ac:dyDescent="0.25">
      <c r="A17" s="50">
        <f t="shared" ref="A17:A22" si="1">A16+1</f>
        <v>8</v>
      </c>
      <c r="B17" s="61"/>
      <c r="C17" s="59" t="s">
        <v>146</v>
      </c>
      <c r="D17" s="51">
        <f t="shared" ref="D17:D22" si="2">E16+1</f>
        <v>31</v>
      </c>
      <c r="E17" s="52">
        <f t="shared" si="0"/>
        <v>34</v>
      </c>
      <c r="F17" s="52">
        <v>4</v>
      </c>
      <c r="G17" s="1022" t="s">
        <v>129</v>
      </c>
      <c r="H17" s="87" t="s">
        <v>147</v>
      </c>
    </row>
    <row r="18" spans="1:8" x14ac:dyDescent="0.25">
      <c r="A18" s="50">
        <f t="shared" si="1"/>
        <v>9</v>
      </c>
      <c r="B18" s="1622" t="s">
        <v>148</v>
      </c>
      <c r="C18" s="1623"/>
      <c r="D18" s="51">
        <f t="shared" si="2"/>
        <v>35</v>
      </c>
      <c r="E18" s="52">
        <f t="shared" si="0"/>
        <v>44</v>
      </c>
      <c r="F18" s="52">
        <v>10</v>
      </c>
      <c r="G18" s="1022" t="s">
        <v>129</v>
      </c>
      <c r="H18" s="87" t="s">
        <v>149</v>
      </c>
    </row>
    <row r="19" spans="1:8" x14ac:dyDescent="0.25">
      <c r="A19" s="50">
        <f t="shared" si="1"/>
        <v>10</v>
      </c>
      <c r="B19" s="1622" t="s">
        <v>150</v>
      </c>
      <c r="C19" s="1623"/>
      <c r="D19" s="51">
        <f t="shared" si="2"/>
        <v>45</v>
      </c>
      <c r="E19" s="52">
        <f t="shared" si="0"/>
        <v>54</v>
      </c>
      <c r="F19" s="52">
        <v>10</v>
      </c>
      <c r="G19" s="1022" t="s">
        <v>129</v>
      </c>
      <c r="H19" s="83" t="s">
        <v>151</v>
      </c>
    </row>
    <row r="20" spans="1:8" x14ac:dyDescent="0.25">
      <c r="A20" s="50">
        <f t="shared" si="1"/>
        <v>11</v>
      </c>
      <c r="B20" s="1622" t="s">
        <v>152</v>
      </c>
      <c r="C20" s="1623"/>
      <c r="D20" s="51">
        <f t="shared" si="2"/>
        <v>55</v>
      </c>
      <c r="E20" s="52">
        <f t="shared" si="0"/>
        <v>55</v>
      </c>
      <c r="F20" s="52">
        <v>1</v>
      </c>
      <c r="G20" s="1022" t="s">
        <v>140</v>
      </c>
      <c r="H20" s="87" t="s">
        <v>98</v>
      </c>
    </row>
    <row r="21" spans="1:8" x14ac:dyDescent="0.25">
      <c r="A21" s="50">
        <f t="shared" si="1"/>
        <v>12</v>
      </c>
      <c r="B21" s="1622" t="s">
        <v>153</v>
      </c>
      <c r="C21" s="1623"/>
      <c r="D21" s="51">
        <f t="shared" si="2"/>
        <v>56</v>
      </c>
      <c r="E21" s="52">
        <f t="shared" si="0"/>
        <v>56</v>
      </c>
      <c r="F21" s="52">
        <v>1</v>
      </c>
      <c r="G21" s="1022" t="s">
        <v>140</v>
      </c>
      <c r="H21" s="87" t="s">
        <v>154</v>
      </c>
    </row>
    <row r="22" spans="1:8" x14ac:dyDescent="0.25">
      <c r="A22" s="50">
        <f t="shared" si="1"/>
        <v>13</v>
      </c>
      <c r="B22" s="1622" t="s">
        <v>155</v>
      </c>
      <c r="C22" s="1623"/>
      <c r="D22" s="51">
        <f t="shared" si="2"/>
        <v>57</v>
      </c>
      <c r="E22" s="52">
        <f t="shared" si="0"/>
        <v>63</v>
      </c>
      <c r="F22" s="52">
        <v>7</v>
      </c>
      <c r="G22" s="1022" t="s">
        <v>129</v>
      </c>
      <c r="H22" s="83" t="s">
        <v>138</v>
      </c>
    </row>
    <row r="23" spans="1:8" x14ac:dyDescent="0.25">
      <c r="A23" s="56"/>
      <c r="B23" s="1624" t="s">
        <v>158</v>
      </c>
      <c r="C23" s="1625"/>
      <c r="D23" s="1635"/>
      <c r="E23" s="1636"/>
      <c r="F23" s="1636"/>
      <c r="G23" s="2207"/>
      <c r="H23" s="107"/>
    </row>
    <row r="24" spans="1:8" x14ac:dyDescent="0.25">
      <c r="A24" s="50">
        <f>A22+1</f>
        <v>14</v>
      </c>
      <c r="B24" s="61"/>
      <c r="C24" s="63" t="s">
        <v>159</v>
      </c>
      <c r="D24" s="51">
        <f>E22+1</f>
        <v>64</v>
      </c>
      <c r="E24" s="52">
        <f>D24+F24-1</f>
        <v>65</v>
      </c>
      <c r="F24" s="52">
        <v>2</v>
      </c>
      <c r="G24" s="1022" t="s">
        <v>129</v>
      </c>
      <c r="H24" s="234" t="s">
        <v>160</v>
      </c>
    </row>
    <row r="25" spans="1:8" x14ac:dyDescent="0.25">
      <c r="A25" s="50">
        <f>A24+1</f>
        <v>15</v>
      </c>
      <c r="B25" s="61"/>
      <c r="C25" s="59" t="s">
        <v>161</v>
      </c>
      <c r="D25" s="51">
        <f>E24+1</f>
        <v>66</v>
      </c>
      <c r="E25" s="52">
        <f>D25+F25-1</f>
        <v>67</v>
      </c>
      <c r="F25" s="52">
        <v>2</v>
      </c>
      <c r="G25" s="1022" t="s">
        <v>129</v>
      </c>
      <c r="H25" s="234" t="s">
        <v>160</v>
      </c>
    </row>
    <row r="26" spans="1:8" x14ac:dyDescent="0.25">
      <c r="A26" s="50">
        <f>A25+1</f>
        <v>16</v>
      </c>
      <c r="B26" s="61"/>
      <c r="C26" s="59" t="s">
        <v>162</v>
      </c>
      <c r="D26" s="51">
        <f>E25+1</f>
        <v>68</v>
      </c>
      <c r="E26" s="52">
        <f>D26+F26-1</f>
        <v>71</v>
      </c>
      <c r="F26" s="52">
        <v>4</v>
      </c>
      <c r="G26" s="1022" t="s">
        <v>129</v>
      </c>
      <c r="H26" s="234" t="s">
        <v>160</v>
      </c>
    </row>
    <row r="27" spans="1:8" x14ac:dyDescent="0.25">
      <c r="A27" s="56"/>
      <c r="B27" s="1624" t="s">
        <v>163</v>
      </c>
      <c r="C27" s="1625"/>
      <c r="D27" s="1635"/>
      <c r="E27" s="1636"/>
      <c r="F27" s="1636"/>
      <c r="G27" s="2207"/>
      <c r="H27" s="107"/>
    </row>
    <row r="28" spans="1:8" x14ac:dyDescent="0.25">
      <c r="A28" s="50">
        <f>A26+1</f>
        <v>17</v>
      </c>
      <c r="B28" s="61"/>
      <c r="C28" s="59" t="s">
        <v>164</v>
      </c>
      <c r="D28" s="51">
        <f>E26+1</f>
        <v>72</v>
      </c>
      <c r="E28" s="52">
        <f t="shared" ref="E28:E34" si="3">D28+F28-1</f>
        <v>73</v>
      </c>
      <c r="F28" s="52">
        <v>2</v>
      </c>
      <c r="G28" s="1022" t="s">
        <v>129</v>
      </c>
      <c r="H28" s="234" t="s">
        <v>160</v>
      </c>
    </row>
    <row r="29" spans="1:8" x14ac:dyDescent="0.25">
      <c r="A29" s="50">
        <f t="shared" ref="A29:A34" si="4">A28+1</f>
        <v>18</v>
      </c>
      <c r="B29" s="61"/>
      <c r="C29" s="59" t="s">
        <v>165</v>
      </c>
      <c r="D29" s="51">
        <f t="shared" ref="D29:D34" si="5">E28+1</f>
        <v>74</v>
      </c>
      <c r="E29" s="52">
        <f t="shared" si="3"/>
        <v>75</v>
      </c>
      <c r="F29" s="52">
        <v>2</v>
      </c>
      <c r="G29" s="1022" t="s">
        <v>129</v>
      </c>
      <c r="H29" s="234" t="s">
        <v>160</v>
      </c>
    </row>
    <row r="30" spans="1:8" x14ac:dyDescent="0.25">
      <c r="A30" s="50">
        <f t="shared" si="4"/>
        <v>19</v>
      </c>
      <c r="B30" s="61"/>
      <c r="C30" s="59" t="s">
        <v>166</v>
      </c>
      <c r="D30" s="51">
        <f t="shared" si="5"/>
        <v>76</v>
      </c>
      <c r="E30" s="52">
        <f t="shared" si="3"/>
        <v>79</v>
      </c>
      <c r="F30" s="52">
        <v>4</v>
      </c>
      <c r="G30" s="1022" t="s">
        <v>129</v>
      </c>
      <c r="H30" s="234" t="s">
        <v>160</v>
      </c>
    </row>
    <row r="31" spans="1:8" x14ac:dyDescent="0.25">
      <c r="A31" s="50">
        <f t="shared" si="4"/>
        <v>20</v>
      </c>
      <c r="B31" s="1622" t="s">
        <v>167</v>
      </c>
      <c r="C31" s="1623"/>
      <c r="D31" s="51">
        <f t="shared" si="5"/>
        <v>80</v>
      </c>
      <c r="E31" s="52">
        <f t="shared" si="3"/>
        <v>81</v>
      </c>
      <c r="F31" s="52">
        <v>2</v>
      </c>
      <c r="G31" s="1022" t="s">
        <v>129</v>
      </c>
      <c r="H31" s="234" t="s">
        <v>659</v>
      </c>
    </row>
    <row r="32" spans="1:8" x14ac:dyDescent="0.25">
      <c r="A32" s="64">
        <f t="shared" si="4"/>
        <v>21</v>
      </c>
      <c r="B32" s="1622" t="s">
        <v>169</v>
      </c>
      <c r="C32" s="1623"/>
      <c r="D32" s="51">
        <f t="shared" si="5"/>
        <v>82</v>
      </c>
      <c r="E32" s="52">
        <f t="shared" si="3"/>
        <v>89</v>
      </c>
      <c r="F32" s="52">
        <v>8</v>
      </c>
      <c r="G32" s="1022" t="s">
        <v>129</v>
      </c>
      <c r="H32" s="234" t="s">
        <v>160</v>
      </c>
    </row>
    <row r="33" spans="1:8" x14ac:dyDescent="0.25">
      <c r="A33" s="64">
        <f t="shared" si="4"/>
        <v>22</v>
      </c>
      <c r="B33" s="1601" t="s">
        <v>312</v>
      </c>
      <c r="C33" s="1967"/>
      <c r="D33" s="65">
        <f t="shared" si="5"/>
        <v>90</v>
      </c>
      <c r="E33" s="66">
        <f t="shared" si="3"/>
        <v>95</v>
      </c>
      <c r="F33" s="52">
        <v>6</v>
      </c>
      <c r="G33" s="1022" t="s">
        <v>129</v>
      </c>
      <c r="H33" s="151" t="s">
        <v>408</v>
      </c>
    </row>
    <row r="34" spans="1:8" ht="15.75" thickBot="1" x14ac:dyDescent="0.3">
      <c r="A34" s="68">
        <f t="shared" si="4"/>
        <v>23</v>
      </c>
      <c r="B34" s="69" t="s">
        <v>170</v>
      </c>
      <c r="C34" s="70"/>
      <c r="D34" s="129">
        <f t="shared" si="5"/>
        <v>96</v>
      </c>
      <c r="E34" s="112">
        <f t="shared" si="3"/>
        <v>143</v>
      </c>
      <c r="F34" s="112">
        <f>F35-D34+1</f>
        <v>48</v>
      </c>
      <c r="G34" s="1023" t="s">
        <v>140</v>
      </c>
      <c r="H34" s="249"/>
    </row>
    <row r="35" spans="1:8" ht="15.75" thickBot="1" x14ac:dyDescent="0.3">
      <c r="A35" s="683"/>
      <c r="B35" s="1968" t="s">
        <v>171</v>
      </c>
      <c r="C35" s="1969"/>
      <c r="D35" s="722"/>
      <c r="E35" s="723"/>
      <c r="F35" s="724">
        <f>F130</f>
        <v>143</v>
      </c>
      <c r="G35" s="687"/>
      <c r="H35" s="688"/>
    </row>
    <row r="36" spans="1:8" ht="15.75" thickBot="1" x14ac:dyDescent="0.3">
      <c r="A36" s="153"/>
      <c r="B36" s="1024"/>
      <c r="C36" s="1024"/>
      <c r="D36" s="154"/>
      <c r="E36" s="154"/>
      <c r="F36" s="1025"/>
      <c r="G36" s="75"/>
      <c r="H36" s="76"/>
    </row>
    <row r="37" spans="1:8" ht="15.75" thickBot="1" x14ac:dyDescent="0.3">
      <c r="A37" s="1968" t="s">
        <v>172</v>
      </c>
      <c r="B37" s="1970"/>
      <c r="C37" s="1970"/>
      <c r="D37" s="1970"/>
      <c r="E37" s="1970"/>
      <c r="F37" s="1970"/>
      <c r="G37" s="1970"/>
      <c r="H37" s="1969"/>
    </row>
    <row r="38" spans="1:8" ht="15.75" thickBot="1" x14ac:dyDescent="0.3">
      <c r="A38" s="1971" t="s">
        <v>120</v>
      </c>
      <c r="B38" s="1973" t="s">
        <v>121</v>
      </c>
      <c r="C38" s="1974"/>
      <c r="D38" s="691" t="s">
        <v>122</v>
      </c>
      <c r="E38" s="692"/>
      <c r="F38" s="1971" t="s">
        <v>123</v>
      </c>
      <c r="G38" s="1971" t="s">
        <v>124</v>
      </c>
      <c r="H38" s="1971" t="s">
        <v>125</v>
      </c>
    </row>
    <row r="39" spans="1:8" ht="15.75" thickBot="1" x14ac:dyDescent="0.3">
      <c r="A39" s="1972"/>
      <c r="B39" s="1975"/>
      <c r="C39" s="1976"/>
      <c r="D39" s="693" t="s">
        <v>126</v>
      </c>
      <c r="E39" s="693" t="s">
        <v>127</v>
      </c>
      <c r="F39" s="1977"/>
      <c r="G39" s="1977"/>
      <c r="H39" s="1977"/>
    </row>
    <row r="40" spans="1:8" x14ac:dyDescent="0.25">
      <c r="A40" s="80"/>
      <c r="B40" s="2208" t="s">
        <v>128</v>
      </c>
      <c r="C40" s="2209"/>
      <c r="D40" s="2210"/>
      <c r="E40" s="2211"/>
      <c r="F40" s="2211"/>
      <c r="G40" s="2212"/>
      <c r="H40" s="81"/>
    </row>
    <row r="41" spans="1:8" x14ac:dyDescent="0.25">
      <c r="A41" s="56">
        <v>1</v>
      </c>
      <c r="B41" s="61"/>
      <c r="C41" s="82" t="s">
        <v>259</v>
      </c>
      <c r="D41" s="51">
        <v>1</v>
      </c>
      <c r="E41" s="52">
        <f>D41+F41-1</f>
        <v>1</v>
      </c>
      <c r="F41" s="52">
        <v>1</v>
      </c>
      <c r="G41" s="53" t="s">
        <v>129</v>
      </c>
      <c r="H41" s="83" t="s">
        <v>174</v>
      </c>
    </row>
    <row r="42" spans="1:8" x14ac:dyDescent="0.25">
      <c r="A42" s="84">
        <v>2</v>
      </c>
      <c r="B42" s="61"/>
      <c r="C42" s="85" t="s">
        <v>175</v>
      </c>
      <c r="D42" s="51">
        <f>E41+1</f>
        <v>2</v>
      </c>
      <c r="E42" s="52">
        <f>D42+F42-1</f>
        <v>2</v>
      </c>
      <c r="F42" s="52">
        <v>1</v>
      </c>
      <c r="G42" s="53" t="s">
        <v>129</v>
      </c>
      <c r="H42" s="83" t="s">
        <v>176</v>
      </c>
    </row>
    <row r="43" spans="1:8" x14ac:dyDescent="0.25">
      <c r="A43" s="84">
        <v>3</v>
      </c>
      <c r="B43" s="1601" t="s">
        <v>312</v>
      </c>
      <c r="C43" s="1602"/>
      <c r="D43" s="65">
        <f>E42+1</f>
        <v>3</v>
      </c>
      <c r="E43" s="66">
        <f>D43+F43-1</f>
        <v>8</v>
      </c>
      <c r="F43" s="66">
        <v>6</v>
      </c>
      <c r="G43" s="86" t="s">
        <v>129</v>
      </c>
      <c r="H43" s="67" t="s">
        <v>408</v>
      </c>
    </row>
    <row r="44" spans="1:8" x14ac:dyDescent="0.25">
      <c r="A44" s="50">
        <v>4</v>
      </c>
      <c r="B44" s="1622" t="s">
        <v>133</v>
      </c>
      <c r="C44" s="1634"/>
      <c r="D44" s="51">
        <f>E43+1</f>
        <v>9</v>
      </c>
      <c r="E44" s="52">
        <f>D44+F44-1</f>
        <v>12</v>
      </c>
      <c r="F44" s="52">
        <v>4</v>
      </c>
      <c r="G44" s="53" t="s">
        <v>129</v>
      </c>
      <c r="H44" s="55" t="s">
        <v>814</v>
      </c>
    </row>
    <row r="45" spans="1:8" x14ac:dyDescent="0.25">
      <c r="A45" s="56"/>
      <c r="B45" s="2213" t="s">
        <v>313</v>
      </c>
      <c r="C45" s="2214"/>
      <c r="D45" s="1631"/>
      <c r="E45" s="1632"/>
      <c r="F45" s="1632"/>
      <c r="G45" s="1633"/>
      <c r="H45" s="87"/>
    </row>
    <row r="46" spans="1:8" ht="36" x14ac:dyDescent="0.25">
      <c r="A46" s="56">
        <v>5</v>
      </c>
      <c r="B46" s="61"/>
      <c r="C46" s="82" t="s">
        <v>314</v>
      </c>
      <c r="D46" s="51">
        <f>E44+1</f>
        <v>13</v>
      </c>
      <c r="E46" s="52">
        <f>D46+F46-1</f>
        <v>13</v>
      </c>
      <c r="F46" s="52">
        <v>1</v>
      </c>
      <c r="G46" s="53" t="s">
        <v>140</v>
      </c>
      <c r="H46" s="88" t="s">
        <v>241</v>
      </c>
    </row>
    <row r="47" spans="1:8" x14ac:dyDescent="0.25">
      <c r="A47" s="84">
        <v>6</v>
      </c>
      <c r="B47" s="61"/>
      <c r="C47" s="89" t="s">
        <v>315</v>
      </c>
      <c r="D47" s="51">
        <f>E46+1</f>
        <v>14</v>
      </c>
      <c r="E47" s="52">
        <f>D47+F47-1</f>
        <v>20</v>
      </c>
      <c r="F47" s="52">
        <v>7</v>
      </c>
      <c r="G47" s="53" t="s">
        <v>129</v>
      </c>
      <c r="H47" s="83" t="s">
        <v>138</v>
      </c>
    </row>
    <row r="48" spans="1:8" x14ac:dyDescent="0.25">
      <c r="A48" s="56">
        <v>7</v>
      </c>
      <c r="B48" s="1638" t="s">
        <v>153</v>
      </c>
      <c r="C48" s="2222"/>
      <c r="D48" s="51">
        <f>E47+1</f>
        <v>21</v>
      </c>
      <c r="E48" s="52">
        <f>D48+F48-1</f>
        <v>21</v>
      </c>
      <c r="F48" s="52">
        <v>1</v>
      </c>
      <c r="G48" s="53" t="s">
        <v>140</v>
      </c>
      <c r="H48" s="87" t="s">
        <v>154</v>
      </c>
    </row>
    <row r="49" spans="1:8" x14ac:dyDescent="0.25">
      <c r="A49" s="56"/>
      <c r="B49" s="1624" t="s">
        <v>316</v>
      </c>
      <c r="C49" s="2223"/>
      <c r="D49" s="1631"/>
      <c r="E49" s="1632"/>
      <c r="F49" s="1632"/>
      <c r="G49" s="1633"/>
      <c r="H49" s="87" t="s">
        <v>157</v>
      </c>
    </row>
    <row r="50" spans="1:8" x14ac:dyDescent="0.25">
      <c r="A50" s="56"/>
      <c r="B50" s="90" t="s">
        <v>409</v>
      </c>
      <c r="C50" s="91"/>
      <c r="D50" s="1631"/>
      <c r="E50" s="1632"/>
      <c r="F50" s="1632"/>
      <c r="G50" s="1633"/>
      <c r="H50" s="87"/>
    </row>
    <row r="51" spans="1:8" x14ac:dyDescent="0.25">
      <c r="A51" s="56">
        <v>8</v>
      </c>
      <c r="B51" s="61"/>
      <c r="C51" s="89" t="s">
        <v>137</v>
      </c>
      <c r="D51" s="51">
        <f>E48+1</f>
        <v>22</v>
      </c>
      <c r="E51" s="52">
        <f>D51+F51-1</f>
        <v>29</v>
      </c>
      <c r="F51" s="52">
        <v>8</v>
      </c>
      <c r="G51" s="53" t="s">
        <v>129</v>
      </c>
      <c r="H51" s="87" t="s">
        <v>182</v>
      </c>
    </row>
    <row r="52" spans="1:8" ht="24.75" x14ac:dyDescent="0.25">
      <c r="A52" s="56">
        <v>9</v>
      </c>
      <c r="B52" s="61"/>
      <c r="C52" s="92" t="s">
        <v>139</v>
      </c>
      <c r="D52" s="51">
        <f>E51+1</f>
        <v>30</v>
      </c>
      <c r="E52" s="52">
        <f>D52+F52-1</f>
        <v>30</v>
      </c>
      <c r="F52" s="52">
        <v>1</v>
      </c>
      <c r="G52" s="53" t="s">
        <v>140</v>
      </c>
      <c r="H52" s="93" t="s">
        <v>183</v>
      </c>
    </row>
    <row r="53" spans="1:8" x14ac:dyDescent="0.25">
      <c r="A53" s="56"/>
      <c r="B53" s="90" t="s">
        <v>317</v>
      </c>
      <c r="C53" s="94"/>
      <c r="D53" s="1631"/>
      <c r="E53" s="1632"/>
      <c r="F53" s="1632"/>
      <c r="G53" s="1633"/>
      <c r="H53" s="87"/>
    </row>
    <row r="54" spans="1:8" ht="24" x14ac:dyDescent="0.25">
      <c r="A54" s="56">
        <v>10</v>
      </c>
      <c r="B54" s="61"/>
      <c r="C54" s="89" t="s">
        <v>185</v>
      </c>
      <c r="D54" s="51">
        <f>E52+1</f>
        <v>31</v>
      </c>
      <c r="E54" s="52">
        <f>D54+F54-1</f>
        <v>31</v>
      </c>
      <c r="F54" s="52">
        <v>1</v>
      </c>
      <c r="G54" s="53" t="s">
        <v>140</v>
      </c>
      <c r="H54" s="95" t="s">
        <v>186</v>
      </c>
    </row>
    <row r="55" spans="1:8" ht="24" x14ac:dyDescent="0.25">
      <c r="A55" s="84">
        <v>11</v>
      </c>
      <c r="B55" s="96"/>
      <c r="C55" s="89" t="s">
        <v>261</v>
      </c>
      <c r="D55" s="51">
        <f>E54+1</f>
        <v>32</v>
      </c>
      <c r="E55" s="52">
        <f>D55+F55-1</f>
        <v>38</v>
      </c>
      <c r="F55" s="52">
        <v>7</v>
      </c>
      <c r="G55" s="53" t="s">
        <v>129</v>
      </c>
      <c r="H55" s="97" t="s">
        <v>188</v>
      </c>
    </row>
    <row r="56" spans="1:8" x14ac:dyDescent="0.25">
      <c r="A56" s="50">
        <v>12</v>
      </c>
      <c r="B56" s="1622" t="s">
        <v>170</v>
      </c>
      <c r="C56" s="1634"/>
      <c r="D56" s="51">
        <f>E55+1</f>
        <v>39</v>
      </c>
      <c r="E56" s="52">
        <f>D56+F56-1</f>
        <v>44</v>
      </c>
      <c r="F56" s="52">
        <v>6</v>
      </c>
      <c r="G56" s="53" t="s">
        <v>140</v>
      </c>
      <c r="H56" s="87" t="s">
        <v>414</v>
      </c>
    </row>
    <row r="57" spans="1:8" ht="36" x14ac:dyDescent="0.25">
      <c r="A57" s="56"/>
      <c r="B57" s="2226" t="s">
        <v>135</v>
      </c>
      <c r="C57" s="2227"/>
      <c r="D57" s="1631"/>
      <c r="E57" s="1632"/>
      <c r="F57" s="1632"/>
      <c r="G57" s="1633"/>
      <c r="H57" s="57" t="s">
        <v>136</v>
      </c>
    </row>
    <row r="58" spans="1:8" x14ac:dyDescent="0.25">
      <c r="A58" s="56">
        <v>13</v>
      </c>
      <c r="B58" s="61"/>
      <c r="C58" s="89" t="s">
        <v>137</v>
      </c>
      <c r="D58" s="51">
        <f>+E56+1</f>
        <v>45</v>
      </c>
      <c r="E58" s="52">
        <f t="shared" ref="E58:E63" si="6">D58+F58-1</f>
        <v>52</v>
      </c>
      <c r="F58" s="52">
        <v>8</v>
      </c>
      <c r="G58" s="53" t="s">
        <v>129</v>
      </c>
      <c r="H58" s="83" t="s">
        <v>303</v>
      </c>
    </row>
    <row r="59" spans="1:8" x14ac:dyDescent="0.25">
      <c r="A59" s="84">
        <v>14</v>
      </c>
      <c r="B59" s="96"/>
      <c r="C59" s="89" t="s">
        <v>139</v>
      </c>
      <c r="D59" s="51">
        <f>E58+1</f>
        <v>53</v>
      </c>
      <c r="E59" s="52">
        <f t="shared" si="6"/>
        <v>53</v>
      </c>
      <c r="F59" s="52">
        <v>1</v>
      </c>
      <c r="G59" s="53" t="s">
        <v>140</v>
      </c>
      <c r="H59" s="87" t="s">
        <v>141</v>
      </c>
    </row>
    <row r="60" spans="1:8" x14ac:dyDescent="0.25">
      <c r="A60" s="50">
        <v>15</v>
      </c>
      <c r="B60" s="1638" t="s">
        <v>190</v>
      </c>
      <c r="C60" s="2222"/>
      <c r="D60" s="51">
        <f>E59+1</f>
        <v>54</v>
      </c>
      <c r="E60" s="52">
        <f t="shared" si="6"/>
        <v>83</v>
      </c>
      <c r="F60" s="52">
        <v>30</v>
      </c>
      <c r="G60" s="53" t="s">
        <v>140</v>
      </c>
      <c r="H60" s="98" t="s">
        <v>191</v>
      </c>
    </row>
    <row r="61" spans="1:8" x14ac:dyDescent="0.25">
      <c r="A61" s="50">
        <v>16</v>
      </c>
      <c r="B61" s="1638" t="s">
        <v>197</v>
      </c>
      <c r="C61" s="1639"/>
      <c r="D61" s="51">
        <f>+E60+1</f>
        <v>84</v>
      </c>
      <c r="E61" s="52">
        <f t="shared" si="6"/>
        <v>118</v>
      </c>
      <c r="F61" s="52">
        <v>35</v>
      </c>
      <c r="G61" s="53" t="s">
        <v>140</v>
      </c>
      <c r="H61" s="98" t="s">
        <v>191</v>
      </c>
    </row>
    <row r="62" spans="1:8" x14ac:dyDescent="0.25">
      <c r="A62" s="50">
        <v>17</v>
      </c>
      <c r="B62" s="99" t="s">
        <v>198</v>
      </c>
      <c r="C62" s="59"/>
      <c r="D62" s="51">
        <f>E61+1</f>
        <v>119</v>
      </c>
      <c r="E62" s="52">
        <f t="shared" si="6"/>
        <v>133</v>
      </c>
      <c r="F62" s="52">
        <v>15</v>
      </c>
      <c r="G62" s="53" t="s">
        <v>140</v>
      </c>
      <c r="H62" s="98" t="s">
        <v>191</v>
      </c>
    </row>
    <row r="63" spans="1:8" ht="15.75" thickBot="1" x14ac:dyDescent="0.3">
      <c r="A63" s="68">
        <f>A62+1</f>
        <v>18</v>
      </c>
      <c r="B63" s="69" t="s">
        <v>170</v>
      </c>
      <c r="C63" s="70"/>
      <c r="D63" s="110">
        <f>E62+1</f>
        <v>134</v>
      </c>
      <c r="E63" s="112">
        <f t="shared" si="6"/>
        <v>143</v>
      </c>
      <c r="F63" s="112">
        <v>10</v>
      </c>
      <c r="G63" s="1026" t="s">
        <v>140</v>
      </c>
      <c r="H63" s="74"/>
    </row>
    <row r="64" spans="1:8" ht="15.75" thickBot="1" x14ac:dyDescent="0.3">
      <c r="A64" s="683"/>
      <c r="B64" s="1968" t="s">
        <v>171</v>
      </c>
      <c r="C64" s="1969"/>
      <c r="D64" s="722"/>
      <c r="E64" s="723"/>
      <c r="F64" s="724">
        <f>F130</f>
        <v>143</v>
      </c>
      <c r="G64" s="687"/>
      <c r="H64" s="688"/>
    </row>
    <row r="65" spans="1:8" ht="15.75" thickBot="1" x14ac:dyDescent="0.3">
      <c r="A65" s="61"/>
      <c r="B65" s="76"/>
      <c r="C65" s="76"/>
      <c r="D65" s="78"/>
      <c r="E65" s="78"/>
      <c r="F65" s="75"/>
      <c r="G65" s="155"/>
      <c r="H65" s="115"/>
    </row>
    <row r="66" spans="1:8" ht="15.75" thickBot="1" x14ac:dyDescent="0.3">
      <c r="A66" s="2215" t="s">
        <v>120</v>
      </c>
      <c r="B66" s="2217" t="s">
        <v>121</v>
      </c>
      <c r="C66" s="2218"/>
      <c r="D66" s="116" t="s">
        <v>122</v>
      </c>
      <c r="E66" s="117"/>
      <c r="F66" s="2215" t="s">
        <v>123</v>
      </c>
      <c r="G66" s="2215" t="s">
        <v>124</v>
      </c>
      <c r="H66" s="2215" t="s">
        <v>125</v>
      </c>
    </row>
    <row r="67" spans="1:8" ht="15.75" thickBot="1" x14ac:dyDescent="0.3">
      <c r="A67" s="2216"/>
      <c r="B67" s="2219"/>
      <c r="C67" s="2220"/>
      <c r="D67" s="118" t="s">
        <v>126</v>
      </c>
      <c r="E67" s="118" t="s">
        <v>127</v>
      </c>
      <c r="F67" s="2221"/>
      <c r="G67" s="2221"/>
      <c r="H67" s="2221"/>
    </row>
    <row r="68" spans="1:8" x14ac:dyDescent="0.25">
      <c r="A68" s="80"/>
      <c r="B68" s="2224" t="s">
        <v>128</v>
      </c>
      <c r="C68" s="2225"/>
      <c r="D68" s="2210"/>
      <c r="E68" s="2211"/>
      <c r="F68" s="2211"/>
      <c r="G68" s="2212"/>
      <c r="H68" s="81"/>
    </row>
    <row r="69" spans="1:8" x14ac:dyDescent="0.25">
      <c r="A69" s="56">
        <v>1</v>
      </c>
      <c r="B69" s="61"/>
      <c r="C69" s="82" t="s">
        <v>239</v>
      </c>
      <c r="D69" s="51">
        <v>1</v>
      </c>
      <c r="E69" s="52">
        <f>D69+F69-1</f>
        <v>1</v>
      </c>
      <c r="F69" s="52">
        <v>1</v>
      </c>
      <c r="G69" s="53" t="s">
        <v>129</v>
      </c>
      <c r="H69" s="83" t="s">
        <v>174</v>
      </c>
    </row>
    <row r="70" spans="1:8" x14ac:dyDescent="0.25">
      <c r="A70" s="84">
        <f>A69+1</f>
        <v>2</v>
      </c>
      <c r="B70" s="61"/>
      <c r="C70" s="108" t="s">
        <v>266</v>
      </c>
      <c r="D70" s="51">
        <f>E69+1</f>
        <v>2</v>
      </c>
      <c r="E70" s="52">
        <f>D70+F70-1</f>
        <v>2</v>
      </c>
      <c r="F70" s="52">
        <v>1</v>
      </c>
      <c r="G70" s="53" t="s">
        <v>129</v>
      </c>
      <c r="H70" s="83" t="s">
        <v>196</v>
      </c>
    </row>
    <row r="71" spans="1:8" ht="24.75" x14ac:dyDescent="0.25">
      <c r="A71" s="50">
        <v>18</v>
      </c>
      <c r="B71" s="99" t="s">
        <v>199</v>
      </c>
      <c r="C71" s="59"/>
      <c r="D71" s="51">
        <f>E70+1</f>
        <v>3</v>
      </c>
      <c r="E71" s="52">
        <f>D71+F71-1</f>
        <v>32</v>
      </c>
      <c r="F71" s="52">
        <v>30</v>
      </c>
      <c r="G71" s="53" t="s">
        <v>140</v>
      </c>
      <c r="H71" s="100" t="s">
        <v>262</v>
      </c>
    </row>
    <row r="72" spans="1:8" x14ac:dyDescent="0.25">
      <c r="A72" s="50"/>
      <c r="B72" s="101" t="s">
        <v>201</v>
      </c>
      <c r="C72" s="102"/>
      <c r="D72" s="50"/>
      <c r="E72" s="103"/>
      <c r="F72" s="103"/>
      <c r="G72" s="104"/>
      <c r="H72" s="87"/>
    </row>
    <row r="73" spans="1:8" x14ac:dyDescent="0.25">
      <c r="A73" s="50">
        <v>19</v>
      </c>
      <c r="B73" s="61"/>
      <c r="C73" s="105" t="s">
        <v>263</v>
      </c>
      <c r="D73" s="51">
        <f>+E71+1</f>
        <v>33</v>
      </c>
      <c r="E73" s="52">
        <f>D73+F73-1</f>
        <v>34</v>
      </c>
      <c r="F73" s="52">
        <v>2</v>
      </c>
      <c r="G73" s="53" t="s">
        <v>129</v>
      </c>
      <c r="H73" s="106" t="s">
        <v>203</v>
      </c>
    </row>
    <row r="74" spans="1:8" x14ac:dyDescent="0.25">
      <c r="A74" s="50">
        <v>20</v>
      </c>
      <c r="B74" s="61"/>
      <c r="C74" s="89" t="s">
        <v>264</v>
      </c>
      <c r="D74" s="51">
        <f>E73+1</f>
        <v>35</v>
      </c>
      <c r="E74" s="52">
        <f>D74+F74-1</f>
        <v>36</v>
      </c>
      <c r="F74" s="52">
        <v>2</v>
      </c>
      <c r="G74" s="53" t="s">
        <v>129</v>
      </c>
      <c r="H74" s="107" t="s">
        <v>205</v>
      </c>
    </row>
    <row r="75" spans="1:8" x14ac:dyDescent="0.25">
      <c r="A75" s="50">
        <v>21</v>
      </c>
      <c r="B75" s="61"/>
      <c r="C75" s="89" t="s">
        <v>265</v>
      </c>
      <c r="D75" s="51">
        <f>E74+1</f>
        <v>37</v>
      </c>
      <c r="E75" s="52">
        <f>D75+F75-1</f>
        <v>43</v>
      </c>
      <c r="F75" s="52">
        <v>7</v>
      </c>
      <c r="G75" s="53" t="s">
        <v>129</v>
      </c>
      <c r="H75" s="107" t="s">
        <v>205</v>
      </c>
    </row>
    <row r="76" spans="1:8" x14ac:dyDescent="0.25">
      <c r="A76" s="50"/>
      <c r="B76" s="101" t="s">
        <v>207</v>
      </c>
      <c r="C76" s="102"/>
      <c r="D76" s="50"/>
      <c r="E76" s="103"/>
      <c r="F76" s="103"/>
      <c r="G76" s="104"/>
      <c r="H76" s="98" t="s">
        <v>208</v>
      </c>
    </row>
    <row r="77" spans="1:8" x14ac:dyDescent="0.25">
      <c r="A77" s="50">
        <v>22</v>
      </c>
      <c r="B77" s="61"/>
      <c r="C77" s="105" t="s">
        <v>263</v>
      </c>
      <c r="D77" s="51">
        <f>E75+1</f>
        <v>44</v>
      </c>
      <c r="E77" s="52">
        <f>D77+F77-1</f>
        <v>45</v>
      </c>
      <c r="F77" s="52">
        <v>2</v>
      </c>
      <c r="G77" s="53" t="s">
        <v>129</v>
      </c>
      <c r="H77" s="106" t="s">
        <v>203</v>
      </c>
    </row>
    <row r="78" spans="1:8" x14ac:dyDescent="0.25">
      <c r="A78" s="50">
        <v>23</v>
      </c>
      <c r="B78" s="61"/>
      <c r="C78" s="89" t="s">
        <v>264</v>
      </c>
      <c r="D78" s="51">
        <f>E77+1</f>
        <v>46</v>
      </c>
      <c r="E78" s="52">
        <f>D78+F78-1</f>
        <v>47</v>
      </c>
      <c r="F78" s="52">
        <v>2</v>
      </c>
      <c r="G78" s="53" t="s">
        <v>129</v>
      </c>
      <c r="H78" s="107" t="s">
        <v>138</v>
      </c>
    </row>
    <row r="79" spans="1:8" x14ac:dyDescent="0.25">
      <c r="A79" s="155">
        <v>24</v>
      </c>
      <c r="B79" s="61"/>
      <c r="C79" s="89" t="s">
        <v>265</v>
      </c>
      <c r="D79" s="51">
        <f>E78+1</f>
        <v>48</v>
      </c>
      <c r="E79" s="52">
        <f>D79+F79-1</f>
        <v>54</v>
      </c>
      <c r="F79" s="52">
        <v>7</v>
      </c>
      <c r="G79" s="53" t="s">
        <v>129</v>
      </c>
      <c r="H79" s="107" t="s">
        <v>138</v>
      </c>
    </row>
    <row r="80" spans="1:8" x14ac:dyDescent="0.25">
      <c r="A80" s="155">
        <v>25</v>
      </c>
      <c r="B80" s="99" t="s">
        <v>170</v>
      </c>
      <c r="C80" s="108"/>
      <c r="D80" s="51">
        <f>+E79+1</f>
        <v>55</v>
      </c>
      <c r="E80" s="52">
        <f>D80+F80-1</f>
        <v>55</v>
      </c>
      <c r="F80" s="52">
        <v>1</v>
      </c>
      <c r="G80" s="53" t="s">
        <v>140</v>
      </c>
      <c r="H80" s="87" t="s">
        <v>416</v>
      </c>
    </row>
    <row r="81" spans="1:8" x14ac:dyDescent="0.25">
      <c r="A81" s="56"/>
      <c r="B81" s="2226" t="s">
        <v>143</v>
      </c>
      <c r="C81" s="2227"/>
      <c r="D81" s="1631"/>
      <c r="E81" s="1632"/>
      <c r="F81" s="1632"/>
      <c r="G81" s="1633"/>
      <c r="H81" s="87" t="s">
        <v>324</v>
      </c>
    </row>
    <row r="82" spans="1:8" x14ac:dyDescent="0.25">
      <c r="A82" s="56">
        <v>26</v>
      </c>
      <c r="B82" s="61"/>
      <c r="C82" s="89" t="s">
        <v>144</v>
      </c>
      <c r="D82" s="51">
        <f>+E80+1</f>
        <v>56</v>
      </c>
      <c r="E82" s="52">
        <f>D82+F82-1</f>
        <v>57</v>
      </c>
      <c r="F82" s="52">
        <v>2</v>
      </c>
      <c r="G82" s="53" t="s">
        <v>140</v>
      </c>
      <c r="H82" s="87" t="s">
        <v>145</v>
      </c>
    </row>
    <row r="83" spans="1:8" x14ac:dyDescent="0.25">
      <c r="A83" s="84">
        <v>27</v>
      </c>
      <c r="B83" s="96"/>
      <c r="C83" s="89" t="s">
        <v>146</v>
      </c>
      <c r="D83" s="51">
        <f>+E82+1</f>
        <v>58</v>
      </c>
      <c r="E83" s="52">
        <f>D83+F83-1</f>
        <v>61</v>
      </c>
      <c r="F83" s="52">
        <v>4</v>
      </c>
      <c r="G83" s="53" t="s">
        <v>129</v>
      </c>
      <c r="H83" s="87" t="s">
        <v>147</v>
      </c>
    </row>
    <row r="84" spans="1:8" ht="48" x14ac:dyDescent="0.25">
      <c r="A84" s="56"/>
      <c r="B84" s="2226" t="s">
        <v>213</v>
      </c>
      <c r="C84" s="2227"/>
      <c r="D84" s="1631"/>
      <c r="E84" s="1632"/>
      <c r="F84" s="1632"/>
      <c r="G84" s="1633"/>
      <c r="H84" s="95" t="s">
        <v>271</v>
      </c>
    </row>
    <row r="85" spans="1:8" x14ac:dyDescent="0.25">
      <c r="A85" s="56"/>
      <c r="B85" s="109"/>
      <c r="C85" s="62" t="s">
        <v>325</v>
      </c>
      <c r="D85" s="1631"/>
      <c r="E85" s="1632"/>
      <c r="F85" s="1632"/>
      <c r="G85" s="1633"/>
      <c r="H85" s="87"/>
    </row>
    <row r="86" spans="1:8" x14ac:dyDescent="0.25">
      <c r="A86" s="56">
        <v>28</v>
      </c>
      <c r="B86" s="109"/>
      <c r="C86" s="60" t="s">
        <v>273</v>
      </c>
      <c r="D86" s="51">
        <f>+E83+1</f>
        <v>62</v>
      </c>
      <c r="E86" s="52">
        <f>D86+F86-1</f>
        <v>66</v>
      </c>
      <c r="F86" s="52">
        <v>5</v>
      </c>
      <c r="G86" s="53" t="s">
        <v>129</v>
      </c>
      <c r="H86" s="106" t="s">
        <v>160</v>
      </c>
    </row>
    <row r="87" spans="1:8" x14ac:dyDescent="0.25">
      <c r="A87" s="56">
        <v>29</v>
      </c>
      <c r="B87" s="61"/>
      <c r="C87" s="108" t="s">
        <v>274</v>
      </c>
      <c r="D87" s="51">
        <f>E86+1</f>
        <v>67</v>
      </c>
      <c r="E87" s="52">
        <f>D87+F87-1</f>
        <v>69</v>
      </c>
      <c r="F87" s="52">
        <v>3</v>
      </c>
      <c r="G87" s="53" t="s">
        <v>129</v>
      </c>
      <c r="H87" s="106" t="s">
        <v>160</v>
      </c>
    </row>
    <row r="88" spans="1:8" x14ac:dyDescent="0.25">
      <c r="A88" s="84">
        <v>30</v>
      </c>
      <c r="B88" s="96"/>
      <c r="C88" s="89" t="s">
        <v>219</v>
      </c>
      <c r="D88" s="51">
        <f>E87+1</f>
        <v>70</v>
      </c>
      <c r="E88" s="52">
        <f>D88+F88-1</f>
        <v>74</v>
      </c>
      <c r="F88" s="52">
        <v>5</v>
      </c>
      <c r="G88" s="53" t="s">
        <v>129</v>
      </c>
      <c r="H88" s="106" t="s">
        <v>160</v>
      </c>
    </row>
    <row r="89" spans="1:8" ht="15.75" thickBot="1" x14ac:dyDescent="0.3">
      <c r="A89" s="68">
        <f>A88+1</f>
        <v>31</v>
      </c>
      <c r="B89" s="69" t="s">
        <v>170</v>
      </c>
      <c r="C89" s="70"/>
      <c r="D89" s="110">
        <f>E88+1</f>
        <v>75</v>
      </c>
      <c r="E89" s="112">
        <f>D89+F89-1</f>
        <v>143</v>
      </c>
      <c r="F89" s="112">
        <v>69</v>
      </c>
      <c r="G89" s="1026" t="s">
        <v>140</v>
      </c>
      <c r="H89" s="74"/>
    </row>
    <row r="90" spans="1:8" ht="15.75" thickBot="1" x14ac:dyDescent="0.3">
      <c r="A90" s="683"/>
      <c r="B90" s="1968" t="s">
        <v>171</v>
      </c>
      <c r="C90" s="1969"/>
      <c r="D90" s="722"/>
      <c r="E90" s="723"/>
      <c r="F90" s="724">
        <f>F130</f>
        <v>143</v>
      </c>
      <c r="G90" s="687"/>
      <c r="H90" s="688"/>
    </row>
    <row r="91" spans="1:8" ht="15.75" thickBot="1" x14ac:dyDescent="0.3"/>
    <row r="92" spans="1:8" ht="15.75" thickBot="1" x14ac:dyDescent="0.3">
      <c r="A92" s="2232" t="s">
        <v>220</v>
      </c>
      <c r="B92" s="2233"/>
      <c r="C92" s="2233"/>
      <c r="D92" s="2233"/>
      <c r="E92" s="2233"/>
      <c r="F92" s="2233"/>
      <c r="G92" s="2233"/>
      <c r="H92" s="2234"/>
    </row>
    <row r="93" spans="1:8" ht="15.75" thickBot="1" x14ac:dyDescent="0.3">
      <c r="A93" s="2215" t="s">
        <v>120</v>
      </c>
      <c r="B93" s="2217" t="s">
        <v>121</v>
      </c>
      <c r="C93" s="2218"/>
      <c r="D93" s="116" t="s">
        <v>122</v>
      </c>
      <c r="E93" s="117"/>
      <c r="F93" s="2215" t="s">
        <v>123</v>
      </c>
      <c r="G93" s="2215" t="s">
        <v>124</v>
      </c>
      <c r="H93" s="2215" t="s">
        <v>125</v>
      </c>
    </row>
    <row r="94" spans="1:8" ht="15.75" thickBot="1" x14ac:dyDescent="0.3">
      <c r="A94" s="2216"/>
      <c r="B94" s="2219"/>
      <c r="C94" s="2220"/>
      <c r="D94" s="118" t="s">
        <v>126</v>
      </c>
      <c r="E94" s="118" t="s">
        <v>127</v>
      </c>
      <c r="F94" s="2221"/>
      <c r="G94" s="2221"/>
      <c r="H94" s="2221"/>
    </row>
    <row r="95" spans="1:8" x14ac:dyDescent="0.25">
      <c r="A95" s="46">
        <v>1</v>
      </c>
      <c r="B95" s="2228" t="s">
        <v>128</v>
      </c>
      <c r="C95" s="2229"/>
      <c r="D95" s="47">
        <v>1</v>
      </c>
      <c r="E95" s="48">
        <f>D95+F95-1</f>
        <v>1</v>
      </c>
      <c r="F95" s="48">
        <v>1</v>
      </c>
      <c r="G95" s="49" t="s">
        <v>129</v>
      </c>
      <c r="H95" s="81" t="s">
        <v>608</v>
      </c>
    </row>
    <row r="96" spans="1:8" x14ac:dyDescent="0.25">
      <c r="A96" s="50">
        <f>A95+1</f>
        <v>2</v>
      </c>
      <c r="B96" s="1638" t="s">
        <v>133</v>
      </c>
      <c r="C96" s="2222"/>
      <c r="D96" s="51">
        <f>E95+1</f>
        <v>2</v>
      </c>
      <c r="E96" s="52">
        <f>D96+F96-1</f>
        <v>5</v>
      </c>
      <c r="F96" s="52">
        <v>4</v>
      </c>
      <c r="G96" s="53" t="s">
        <v>129</v>
      </c>
      <c r="H96" s="83" t="s">
        <v>814</v>
      </c>
    </row>
    <row r="97" spans="1:8" x14ac:dyDescent="0.25">
      <c r="A97" s="56"/>
      <c r="B97" s="2230" t="s">
        <v>313</v>
      </c>
      <c r="C97" s="2231"/>
      <c r="D97" s="1635"/>
      <c r="E97" s="1636"/>
      <c r="F97" s="1636"/>
      <c r="G97" s="1637"/>
      <c r="H97" s="87"/>
    </row>
    <row r="98" spans="1:8" ht="36" x14ac:dyDescent="0.25">
      <c r="A98" s="56">
        <f>A96+1</f>
        <v>3</v>
      </c>
      <c r="B98" s="61"/>
      <c r="C98" s="82" t="s">
        <v>314</v>
      </c>
      <c r="D98" s="51">
        <f>E96+1</f>
        <v>6</v>
      </c>
      <c r="E98" s="52">
        <f>D98+F98-1</f>
        <v>6</v>
      </c>
      <c r="F98" s="52">
        <v>1</v>
      </c>
      <c r="G98" s="53" t="s">
        <v>140</v>
      </c>
      <c r="H98" s="88" t="s">
        <v>463</v>
      </c>
    </row>
    <row r="99" spans="1:8" x14ac:dyDescent="0.25">
      <c r="A99" s="84">
        <f>A98+1</f>
        <v>4</v>
      </c>
      <c r="B99" s="61"/>
      <c r="C99" s="92" t="s">
        <v>315</v>
      </c>
      <c r="D99" s="51">
        <f>E98+1</f>
        <v>7</v>
      </c>
      <c r="E99" s="52">
        <f>D99+F99-1</f>
        <v>13</v>
      </c>
      <c r="F99" s="52">
        <v>7</v>
      </c>
      <c r="G99" s="53" t="s">
        <v>129</v>
      </c>
      <c r="H99" s="83" t="s">
        <v>138</v>
      </c>
    </row>
    <row r="100" spans="1:8" x14ac:dyDescent="0.25">
      <c r="A100" s="56">
        <f>A99+1</f>
        <v>5</v>
      </c>
      <c r="B100" s="1638" t="s">
        <v>153</v>
      </c>
      <c r="C100" s="2222"/>
      <c r="D100" s="51">
        <f>E99+1</f>
        <v>14</v>
      </c>
      <c r="E100" s="52">
        <f>D100+F100-1</f>
        <v>14</v>
      </c>
      <c r="F100" s="52">
        <v>1</v>
      </c>
      <c r="G100" s="53" t="s">
        <v>140</v>
      </c>
      <c r="H100" s="87" t="s">
        <v>154</v>
      </c>
    </row>
    <row r="101" spans="1:8" ht="36" x14ac:dyDescent="0.25">
      <c r="A101" s="56"/>
      <c r="B101" s="2226" t="s">
        <v>135</v>
      </c>
      <c r="C101" s="2227"/>
      <c r="D101" s="1635"/>
      <c r="E101" s="1636"/>
      <c r="F101" s="1636"/>
      <c r="G101" s="1637"/>
      <c r="H101" s="57" t="s">
        <v>136</v>
      </c>
    </row>
    <row r="102" spans="1:8" x14ac:dyDescent="0.25">
      <c r="A102" s="56">
        <f>A100+1</f>
        <v>6</v>
      </c>
      <c r="B102" s="61"/>
      <c r="C102" s="105" t="s">
        <v>137</v>
      </c>
      <c r="D102" s="51">
        <f>E100+1</f>
        <v>15</v>
      </c>
      <c r="E102" s="52">
        <f>D102+F102-1</f>
        <v>22</v>
      </c>
      <c r="F102" s="52">
        <v>8</v>
      </c>
      <c r="G102" s="53" t="s">
        <v>129</v>
      </c>
      <c r="H102" s="87" t="s">
        <v>303</v>
      </c>
    </row>
    <row r="103" spans="1:8" x14ac:dyDescent="0.25">
      <c r="A103" s="84">
        <f>A102+1</f>
        <v>7</v>
      </c>
      <c r="B103" s="96"/>
      <c r="C103" s="89" t="s">
        <v>139</v>
      </c>
      <c r="D103" s="51">
        <f>E102+1</f>
        <v>23</v>
      </c>
      <c r="E103" s="52">
        <f>D103+F103-1</f>
        <v>23</v>
      </c>
      <c r="F103" s="52">
        <v>1</v>
      </c>
      <c r="G103" s="53" t="s">
        <v>140</v>
      </c>
      <c r="H103" s="87" t="s">
        <v>141</v>
      </c>
    </row>
    <row r="104" spans="1:8" x14ac:dyDescent="0.25">
      <c r="A104" s="56">
        <f>+A103+1</f>
        <v>8</v>
      </c>
      <c r="B104" s="2235" t="s">
        <v>741</v>
      </c>
      <c r="C104" s="2236"/>
      <c r="D104" s="51">
        <f>E103+1</f>
        <v>24</v>
      </c>
      <c r="E104" s="52">
        <f>+D104+F104-1</f>
        <v>38</v>
      </c>
      <c r="F104" s="52">
        <v>15</v>
      </c>
      <c r="G104" s="53" t="s">
        <v>129</v>
      </c>
      <c r="H104" s="87" t="s">
        <v>138</v>
      </c>
    </row>
    <row r="105" spans="1:8" x14ac:dyDescent="0.25">
      <c r="A105" s="56">
        <f>+A104+1</f>
        <v>9</v>
      </c>
      <c r="B105" s="2235" t="s">
        <v>815</v>
      </c>
      <c r="C105" s="2236"/>
      <c r="D105" s="51">
        <f>E104+1</f>
        <v>39</v>
      </c>
      <c r="E105" s="52">
        <f>+D105+F105-1</f>
        <v>40</v>
      </c>
      <c r="F105" s="52">
        <v>2</v>
      </c>
      <c r="G105" s="53" t="s">
        <v>140</v>
      </c>
      <c r="H105" s="87" t="s">
        <v>816</v>
      </c>
    </row>
    <row r="106" spans="1:8" x14ac:dyDescent="0.25">
      <c r="A106" s="56"/>
      <c r="B106" s="2235" t="s">
        <v>817</v>
      </c>
      <c r="C106" s="2236"/>
      <c r="D106" s="1631"/>
      <c r="E106" s="1632"/>
      <c r="F106" s="1632"/>
      <c r="G106" s="1633"/>
      <c r="H106" s="87"/>
    </row>
    <row r="107" spans="1:8" x14ac:dyDescent="0.25">
      <c r="A107" s="56">
        <f>+A105+1</f>
        <v>10</v>
      </c>
      <c r="B107" s="1027"/>
      <c r="C107" s="82" t="s">
        <v>159</v>
      </c>
      <c r="D107" s="51">
        <f>E105+1</f>
        <v>41</v>
      </c>
      <c r="E107" s="52">
        <f>+D107+F107-1</f>
        <v>42</v>
      </c>
      <c r="F107" s="52">
        <v>2</v>
      </c>
      <c r="G107" s="53" t="s">
        <v>129</v>
      </c>
      <c r="H107" s="87" t="s">
        <v>818</v>
      </c>
    </row>
    <row r="108" spans="1:8" x14ac:dyDescent="0.25">
      <c r="A108" s="56">
        <f t="shared" ref="A108:A129" si="7">+A107+1</f>
        <v>11</v>
      </c>
      <c r="B108" s="1028"/>
      <c r="C108" s="108" t="s">
        <v>161</v>
      </c>
      <c r="D108" s="51">
        <f>E107+1</f>
        <v>43</v>
      </c>
      <c r="E108" s="52">
        <f>+D108+F108-1</f>
        <v>44</v>
      </c>
      <c r="F108" s="52">
        <v>2</v>
      </c>
      <c r="G108" s="53" t="s">
        <v>129</v>
      </c>
      <c r="H108" s="87" t="s">
        <v>819</v>
      </c>
    </row>
    <row r="109" spans="1:8" x14ac:dyDescent="0.25">
      <c r="A109" s="56">
        <f t="shared" si="7"/>
        <v>12</v>
      </c>
      <c r="B109" s="1029"/>
      <c r="C109" s="108" t="s">
        <v>162</v>
      </c>
      <c r="D109" s="51">
        <f>E108+1</f>
        <v>45</v>
      </c>
      <c r="E109" s="52">
        <f>+D109+F109-1</f>
        <v>48</v>
      </c>
      <c r="F109" s="52">
        <v>4</v>
      </c>
      <c r="G109" s="53" t="s">
        <v>129</v>
      </c>
      <c r="H109" s="87" t="s">
        <v>616</v>
      </c>
    </row>
    <row r="110" spans="1:8" x14ac:dyDescent="0.25">
      <c r="A110" s="56">
        <f t="shared" si="7"/>
        <v>13</v>
      </c>
      <c r="B110" s="2235" t="s">
        <v>820</v>
      </c>
      <c r="C110" s="2236"/>
      <c r="D110" s="51">
        <f>E109+1</f>
        <v>49</v>
      </c>
      <c r="E110" s="52">
        <f>+D110+F110-1</f>
        <v>60</v>
      </c>
      <c r="F110" s="52">
        <v>12</v>
      </c>
      <c r="G110" s="53" t="s">
        <v>129</v>
      </c>
      <c r="H110" s="87" t="s">
        <v>138</v>
      </c>
    </row>
    <row r="111" spans="1:8" x14ac:dyDescent="0.25">
      <c r="A111" s="56"/>
      <c r="B111" s="2235" t="s">
        <v>821</v>
      </c>
      <c r="C111" s="2236"/>
      <c r="D111" s="1631"/>
      <c r="E111" s="1632"/>
      <c r="F111" s="1632"/>
      <c r="G111" s="1633"/>
      <c r="H111" s="87"/>
    </row>
    <row r="112" spans="1:8" ht="24" x14ac:dyDescent="0.25">
      <c r="A112" s="56">
        <f>+A110+1</f>
        <v>14</v>
      </c>
      <c r="B112" s="1027"/>
      <c r="C112" s="105" t="s">
        <v>137</v>
      </c>
      <c r="D112" s="51">
        <f>E110+1</f>
        <v>61</v>
      </c>
      <c r="E112" s="52">
        <f>+D112+F112-1</f>
        <v>68</v>
      </c>
      <c r="F112" s="52">
        <v>8</v>
      </c>
      <c r="G112" s="53" t="s">
        <v>129</v>
      </c>
      <c r="H112" s="97" t="s">
        <v>226</v>
      </c>
    </row>
    <row r="113" spans="1:8" x14ac:dyDescent="0.25">
      <c r="A113" s="56">
        <f t="shared" si="7"/>
        <v>15</v>
      </c>
      <c r="B113" s="1029"/>
      <c r="C113" s="89" t="s">
        <v>139</v>
      </c>
      <c r="D113" s="51">
        <f>E112+1</f>
        <v>69</v>
      </c>
      <c r="E113" s="52">
        <f>+D113+F113-1</f>
        <v>69</v>
      </c>
      <c r="F113" s="52">
        <v>1</v>
      </c>
      <c r="G113" s="53" t="s">
        <v>140</v>
      </c>
      <c r="H113" s="87" t="s">
        <v>141</v>
      </c>
    </row>
    <row r="114" spans="1:8" x14ac:dyDescent="0.25">
      <c r="A114" s="56"/>
      <c r="B114" s="2235" t="s">
        <v>822</v>
      </c>
      <c r="C114" s="2236"/>
      <c r="D114" s="1631"/>
      <c r="E114" s="1632"/>
      <c r="F114" s="1632"/>
      <c r="G114" s="1633"/>
      <c r="H114" s="87"/>
    </row>
    <row r="115" spans="1:8" x14ac:dyDescent="0.25">
      <c r="A115" s="56">
        <f>+A113+1</f>
        <v>16</v>
      </c>
      <c r="B115" s="1027"/>
      <c r="C115" s="1030" t="s">
        <v>137</v>
      </c>
      <c r="D115" s="51">
        <f>E113+1</f>
        <v>70</v>
      </c>
      <c r="E115" s="52">
        <f>+D115+F115-1</f>
        <v>77</v>
      </c>
      <c r="F115" s="370">
        <v>8</v>
      </c>
      <c r="G115" s="371" t="s">
        <v>129</v>
      </c>
      <c r="H115" s="97" t="s">
        <v>149</v>
      </c>
    </row>
    <row r="116" spans="1:8" x14ac:dyDescent="0.25">
      <c r="A116" s="56">
        <f t="shared" si="7"/>
        <v>17</v>
      </c>
      <c r="B116" s="1029"/>
      <c r="C116" s="89" t="s">
        <v>139</v>
      </c>
      <c r="D116" s="51">
        <f>E115+1</f>
        <v>78</v>
      </c>
      <c r="E116" s="52">
        <f>+D116+F116-1</f>
        <v>78</v>
      </c>
      <c r="F116" s="52">
        <v>1</v>
      </c>
      <c r="G116" s="53" t="s">
        <v>140</v>
      </c>
      <c r="H116" s="87" t="s">
        <v>141</v>
      </c>
    </row>
    <row r="117" spans="1:8" x14ac:dyDescent="0.25">
      <c r="A117" s="56">
        <f t="shared" si="7"/>
        <v>18</v>
      </c>
      <c r="B117" s="2235" t="s">
        <v>823</v>
      </c>
      <c r="C117" s="2236"/>
      <c r="D117" s="51">
        <f>E116+1</f>
        <v>79</v>
      </c>
      <c r="E117" s="52">
        <f>+D117+F117-1</f>
        <v>90</v>
      </c>
      <c r="F117" s="370">
        <v>12</v>
      </c>
      <c r="G117" s="371" t="s">
        <v>129</v>
      </c>
      <c r="H117" s="87" t="s">
        <v>149</v>
      </c>
    </row>
    <row r="118" spans="1:8" x14ac:dyDescent="0.25">
      <c r="A118" s="56">
        <f t="shared" si="7"/>
        <v>19</v>
      </c>
      <c r="B118" s="2235" t="s">
        <v>824</v>
      </c>
      <c r="C118" s="2236"/>
      <c r="D118" s="51">
        <f>E117+1</f>
        <v>91</v>
      </c>
      <c r="E118" s="52">
        <f>+D118+F118-1</f>
        <v>102</v>
      </c>
      <c r="F118" s="52">
        <v>12</v>
      </c>
      <c r="G118" s="53" t="s">
        <v>129</v>
      </c>
      <c r="H118" s="87" t="s">
        <v>149</v>
      </c>
    </row>
    <row r="119" spans="1:8" x14ac:dyDescent="0.25">
      <c r="A119" s="56">
        <f t="shared" si="7"/>
        <v>20</v>
      </c>
      <c r="B119" s="2235" t="s">
        <v>825</v>
      </c>
      <c r="C119" s="2236"/>
      <c r="D119" s="51">
        <f>E118+1</f>
        <v>103</v>
      </c>
      <c r="E119" s="52">
        <f>+D119+F119-1</f>
        <v>114</v>
      </c>
      <c r="F119" s="52">
        <v>12</v>
      </c>
      <c r="G119" s="53" t="s">
        <v>129</v>
      </c>
      <c r="H119" s="87" t="s">
        <v>149</v>
      </c>
    </row>
    <row r="120" spans="1:8" x14ac:dyDescent="0.25">
      <c r="A120" s="56"/>
      <c r="B120" s="2235" t="s">
        <v>826</v>
      </c>
      <c r="C120" s="2236"/>
      <c r="D120" s="1631"/>
      <c r="E120" s="1632"/>
      <c r="F120" s="1632"/>
      <c r="G120" s="1633"/>
      <c r="H120" s="87"/>
    </row>
    <row r="121" spans="1:8" x14ac:dyDescent="0.25">
      <c r="A121" s="56">
        <f>+A119+1</f>
        <v>21</v>
      </c>
      <c r="B121" s="1027"/>
      <c r="C121" s="108" t="s">
        <v>159</v>
      </c>
      <c r="D121" s="51">
        <f>E119+1</f>
        <v>115</v>
      </c>
      <c r="E121" s="52">
        <f>+D121+F121-1</f>
        <v>116</v>
      </c>
      <c r="F121" s="52">
        <v>2</v>
      </c>
      <c r="G121" s="53" t="s">
        <v>129</v>
      </c>
      <c r="H121" s="87" t="s">
        <v>818</v>
      </c>
    </row>
    <row r="122" spans="1:8" x14ac:dyDescent="0.25">
      <c r="A122" s="56">
        <f t="shared" si="7"/>
        <v>22</v>
      </c>
      <c r="B122" s="1028"/>
      <c r="C122" s="108" t="s">
        <v>161</v>
      </c>
      <c r="D122" s="51">
        <f>E121+1</f>
        <v>117</v>
      </c>
      <c r="E122" s="52">
        <f>+D122+F122-1</f>
        <v>118</v>
      </c>
      <c r="F122" s="52">
        <v>2</v>
      </c>
      <c r="G122" s="53" t="s">
        <v>129</v>
      </c>
      <c r="H122" s="87" t="s">
        <v>819</v>
      </c>
    </row>
    <row r="123" spans="1:8" x14ac:dyDescent="0.25">
      <c r="A123" s="56">
        <f t="shared" si="7"/>
        <v>23</v>
      </c>
      <c r="B123" s="1029"/>
      <c r="C123" s="108" t="s">
        <v>162</v>
      </c>
      <c r="D123" s="51">
        <f>E122+1</f>
        <v>119</v>
      </c>
      <c r="E123" s="52">
        <f>+D123+F123-1</f>
        <v>122</v>
      </c>
      <c r="F123" s="52">
        <v>4</v>
      </c>
      <c r="G123" s="53" t="s">
        <v>129</v>
      </c>
      <c r="H123" s="540" t="s">
        <v>748</v>
      </c>
    </row>
    <row r="124" spans="1:8" x14ac:dyDescent="0.25">
      <c r="A124" s="56">
        <f t="shared" si="7"/>
        <v>24</v>
      </c>
      <c r="B124" s="2235" t="s">
        <v>827</v>
      </c>
      <c r="C124" s="2236"/>
      <c r="D124" s="51">
        <f>E123+1</f>
        <v>123</v>
      </c>
      <c r="E124" s="52">
        <f>+D124+F124-1</f>
        <v>123</v>
      </c>
      <c r="F124" s="52">
        <v>1</v>
      </c>
      <c r="G124" s="53" t="s">
        <v>129</v>
      </c>
      <c r="H124" s="87" t="s">
        <v>828</v>
      </c>
    </row>
    <row r="125" spans="1:8" x14ac:dyDescent="0.25">
      <c r="A125" s="56"/>
      <c r="B125" s="2235" t="s">
        <v>829</v>
      </c>
      <c r="C125" s="2236"/>
      <c r="D125" s="1631"/>
      <c r="E125" s="1632"/>
      <c r="F125" s="1632"/>
      <c r="G125" s="1633"/>
      <c r="H125" s="87"/>
    </row>
    <row r="126" spans="1:8" x14ac:dyDescent="0.25">
      <c r="A126" s="56">
        <f>+A124+1</f>
        <v>25</v>
      </c>
      <c r="B126" s="1027"/>
      <c r="C126" s="82" t="s">
        <v>159</v>
      </c>
      <c r="D126" s="51">
        <f>E124+1</f>
        <v>124</v>
      </c>
      <c r="E126" s="52">
        <f>+D126+F126-1</f>
        <v>125</v>
      </c>
      <c r="F126" s="52">
        <v>2</v>
      </c>
      <c r="G126" s="53" t="s">
        <v>129</v>
      </c>
      <c r="H126" s="87" t="s">
        <v>818</v>
      </c>
    </row>
    <row r="127" spans="1:8" x14ac:dyDescent="0.25">
      <c r="A127" s="56">
        <f t="shared" si="7"/>
        <v>26</v>
      </c>
      <c r="B127" s="1028"/>
      <c r="C127" s="108" t="s">
        <v>161</v>
      </c>
      <c r="D127" s="51">
        <f>E126+1</f>
        <v>126</v>
      </c>
      <c r="E127" s="52">
        <f>+D127+F127-1</f>
        <v>127</v>
      </c>
      <c r="F127" s="52">
        <v>2</v>
      </c>
      <c r="G127" s="53" t="s">
        <v>129</v>
      </c>
      <c r="H127" s="87" t="s">
        <v>819</v>
      </c>
    </row>
    <row r="128" spans="1:8" x14ac:dyDescent="0.25">
      <c r="A128" s="56">
        <f t="shared" si="7"/>
        <v>27</v>
      </c>
      <c r="B128" s="1029"/>
      <c r="C128" s="108" t="s">
        <v>162</v>
      </c>
      <c r="D128" s="51">
        <f>E127+1</f>
        <v>128</v>
      </c>
      <c r="E128" s="52">
        <f>+D128+F128-1</f>
        <v>131</v>
      </c>
      <c r="F128" s="52">
        <v>4</v>
      </c>
      <c r="G128" s="53" t="s">
        <v>129</v>
      </c>
      <c r="H128" s="87" t="s">
        <v>616</v>
      </c>
    </row>
    <row r="129" spans="1:8" ht="25.5" thickBot="1" x14ac:dyDescent="0.3">
      <c r="A129" s="56">
        <f t="shared" si="7"/>
        <v>28</v>
      </c>
      <c r="B129" s="2240" t="s">
        <v>830</v>
      </c>
      <c r="C129" s="2241"/>
      <c r="D129" s="129">
        <f>E128+1</f>
        <v>132</v>
      </c>
      <c r="E129" s="112">
        <f>+D129+F129-1</f>
        <v>143</v>
      </c>
      <c r="F129" s="112">
        <v>12</v>
      </c>
      <c r="G129" s="113" t="s">
        <v>129</v>
      </c>
      <c r="H129" s="238" t="s">
        <v>831</v>
      </c>
    </row>
    <row r="130" spans="1:8" ht="15.75" thickBot="1" x14ac:dyDescent="0.3">
      <c r="A130" s="683"/>
      <c r="B130" s="2017" t="s">
        <v>171</v>
      </c>
      <c r="C130" s="2018"/>
      <c r="D130" s="684"/>
      <c r="E130" s="685"/>
      <c r="F130" s="686">
        <f>SUM(F95:F129)</f>
        <v>143</v>
      </c>
      <c r="G130" s="687"/>
      <c r="H130" s="688"/>
    </row>
    <row r="131" spans="1:8" ht="15.75" thickBot="1" x14ac:dyDescent="0.3">
      <c r="A131" s="78"/>
      <c r="B131" s="78"/>
      <c r="C131" s="78"/>
      <c r="D131" s="78"/>
      <c r="E131" s="78"/>
      <c r="F131" s="75"/>
      <c r="G131" s="75"/>
      <c r="H131" s="115"/>
    </row>
    <row r="132" spans="1:8" ht="15.75" thickBot="1" x14ac:dyDescent="0.3">
      <c r="A132" s="2232" t="s">
        <v>238</v>
      </c>
      <c r="B132" s="2233"/>
      <c r="C132" s="2233"/>
      <c r="D132" s="2233"/>
      <c r="E132" s="2233"/>
      <c r="F132" s="2233"/>
      <c r="G132" s="2233"/>
      <c r="H132" s="2234"/>
    </row>
    <row r="133" spans="1:8" ht="15.75" thickBot="1" x14ac:dyDescent="0.3">
      <c r="A133" s="2215" t="s">
        <v>120</v>
      </c>
      <c r="B133" s="2217" t="s">
        <v>121</v>
      </c>
      <c r="C133" s="2218"/>
      <c r="D133" s="116" t="s">
        <v>122</v>
      </c>
      <c r="E133" s="117"/>
      <c r="F133" s="2215" t="s">
        <v>123</v>
      </c>
      <c r="G133" s="2215" t="s">
        <v>124</v>
      </c>
      <c r="H133" s="2215" t="s">
        <v>125</v>
      </c>
    </row>
    <row r="134" spans="1:8" ht="15.75" thickBot="1" x14ac:dyDescent="0.3">
      <c r="A134" s="2216"/>
      <c r="B134" s="2219"/>
      <c r="C134" s="2220"/>
      <c r="D134" s="118" t="s">
        <v>192</v>
      </c>
      <c r="E134" s="118" t="s">
        <v>193</v>
      </c>
      <c r="F134" s="2221"/>
      <c r="G134" s="2221"/>
      <c r="H134" s="2221"/>
    </row>
    <row r="135" spans="1:8" x14ac:dyDescent="0.25">
      <c r="A135" s="368"/>
      <c r="B135" s="2224" t="s">
        <v>128</v>
      </c>
      <c r="C135" s="2225"/>
      <c r="D135" s="2237"/>
      <c r="E135" s="2238"/>
      <c r="F135" s="2238"/>
      <c r="G135" s="2239"/>
      <c r="H135" s="81"/>
    </row>
    <row r="136" spans="1:8" x14ac:dyDescent="0.25">
      <c r="A136" s="68">
        <v>1</v>
      </c>
      <c r="B136" s="61"/>
      <c r="C136" s="82" t="s">
        <v>239</v>
      </c>
      <c r="D136" s="51">
        <v>1</v>
      </c>
      <c r="E136" s="52">
        <f>D136+F136-1</f>
        <v>1</v>
      </c>
      <c r="F136" s="52">
        <v>1</v>
      </c>
      <c r="G136" s="53" t="s">
        <v>129</v>
      </c>
      <c r="H136" s="83" t="s">
        <v>240</v>
      </c>
    </row>
    <row r="137" spans="1:8" x14ac:dyDescent="0.25">
      <c r="A137" s="68">
        <f>A136+1</f>
        <v>2</v>
      </c>
      <c r="B137" s="61"/>
      <c r="C137" s="85" t="s">
        <v>266</v>
      </c>
      <c r="D137" s="51">
        <f>E136+1</f>
        <v>2</v>
      </c>
      <c r="E137" s="52">
        <f>D137+F137-1</f>
        <v>2</v>
      </c>
      <c r="F137" s="52">
        <v>1</v>
      </c>
      <c r="G137" s="53" t="s">
        <v>129</v>
      </c>
      <c r="H137" s="83" t="s">
        <v>176</v>
      </c>
    </row>
    <row r="138" spans="1:8" x14ac:dyDescent="0.25">
      <c r="A138" s="120">
        <f>A137+1</f>
        <v>3</v>
      </c>
      <c r="B138" s="1638" t="s">
        <v>133</v>
      </c>
      <c r="C138" s="2222"/>
      <c r="D138" s="51">
        <f>E137+1</f>
        <v>3</v>
      </c>
      <c r="E138" s="52">
        <f>D138+F138-1</f>
        <v>6</v>
      </c>
      <c r="F138" s="52">
        <v>4</v>
      </c>
      <c r="G138" s="53" t="s">
        <v>129</v>
      </c>
      <c r="H138" s="83" t="s">
        <v>814</v>
      </c>
    </row>
    <row r="139" spans="1:8" x14ac:dyDescent="0.25">
      <c r="A139" s="68"/>
      <c r="B139" s="2230" t="s">
        <v>313</v>
      </c>
      <c r="C139" s="2231"/>
      <c r="D139" s="1635"/>
      <c r="E139" s="1636"/>
      <c r="F139" s="1636"/>
      <c r="G139" s="1637"/>
      <c r="H139" s="87"/>
    </row>
    <row r="140" spans="1:8" ht="36" x14ac:dyDescent="0.25">
      <c r="A140" s="68">
        <f>A138+1</f>
        <v>4</v>
      </c>
      <c r="B140" s="61"/>
      <c r="C140" s="82" t="s">
        <v>314</v>
      </c>
      <c r="D140" s="51">
        <f>E138+1</f>
        <v>7</v>
      </c>
      <c r="E140" s="52">
        <f>D140+F140-1</f>
        <v>7</v>
      </c>
      <c r="F140" s="52">
        <v>1</v>
      </c>
      <c r="G140" s="53" t="s">
        <v>140</v>
      </c>
      <c r="H140" s="88" t="s">
        <v>463</v>
      </c>
    </row>
    <row r="141" spans="1:8" x14ac:dyDescent="0.25">
      <c r="A141" s="369">
        <f>A140+1</f>
        <v>5</v>
      </c>
      <c r="B141" s="61"/>
      <c r="C141" s="92" t="s">
        <v>315</v>
      </c>
      <c r="D141" s="51">
        <f>E140+1</f>
        <v>8</v>
      </c>
      <c r="E141" s="52">
        <f>D141+F141-1</f>
        <v>14</v>
      </c>
      <c r="F141" s="52">
        <v>7</v>
      </c>
      <c r="G141" s="53" t="s">
        <v>129</v>
      </c>
      <c r="H141" s="83" t="s">
        <v>138</v>
      </c>
    </row>
    <row r="142" spans="1:8" ht="36" x14ac:dyDescent="0.25">
      <c r="A142" s="68"/>
      <c r="B142" s="2235" t="s">
        <v>135</v>
      </c>
      <c r="C142" s="2236"/>
      <c r="D142" s="2204"/>
      <c r="E142" s="2205"/>
      <c r="F142" s="2205"/>
      <c r="G142" s="2242"/>
      <c r="H142" s="57" t="s">
        <v>136</v>
      </c>
    </row>
    <row r="143" spans="1:8" x14ac:dyDescent="0.25">
      <c r="A143" s="68">
        <f>A141+1</f>
        <v>6</v>
      </c>
      <c r="B143" s="61"/>
      <c r="C143" s="89" t="s">
        <v>137</v>
      </c>
      <c r="D143" s="51">
        <f>E141+1</f>
        <v>15</v>
      </c>
      <c r="E143" s="52">
        <f>D143+F143-1</f>
        <v>22</v>
      </c>
      <c r="F143" s="52">
        <v>8</v>
      </c>
      <c r="G143" s="53" t="s">
        <v>129</v>
      </c>
      <c r="H143" s="87" t="s">
        <v>303</v>
      </c>
    </row>
    <row r="144" spans="1:8" x14ac:dyDescent="0.25">
      <c r="A144" s="369">
        <f>A143+1</f>
        <v>7</v>
      </c>
      <c r="B144" s="96"/>
      <c r="C144" s="89" t="s">
        <v>139</v>
      </c>
      <c r="D144" s="51">
        <f>E143+1</f>
        <v>23</v>
      </c>
      <c r="E144" s="52">
        <f>D144+F144-1</f>
        <v>23</v>
      </c>
      <c r="F144" s="52">
        <v>1</v>
      </c>
      <c r="G144" s="53" t="s">
        <v>140</v>
      </c>
      <c r="H144" s="87" t="s">
        <v>224</v>
      </c>
    </row>
    <row r="145" spans="1:8" x14ac:dyDescent="0.25">
      <c r="A145" s="367"/>
      <c r="B145" s="2243"/>
      <c r="C145" s="2244"/>
      <c r="D145" s="51"/>
      <c r="E145" s="52"/>
      <c r="F145" s="52"/>
      <c r="G145" s="53"/>
      <c r="H145" s="87"/>
    </row>
    <row r="146" spans="1:8" x14ac:dyDescent="0.25">
      <c r="A146" s="56">
        <f>A144+1</f>
        <v>8</v>
      </c>
      <c r="B146" s="2226" t="s">
        <v>832</v>
      </c>
      <c r="C146" s="2227"/>
      <c r="D146" s="130">
        <f>E144+1</f>
        <v>24</v>
      </c>
      <c r="E146" s="52">
        <f>D146+F146-1</f>
        <v>38</v>
      </c>
      <c r="F146" s="52">
        <v>15</v>
      </c>
      <c r="G146" s="53" t="s">
        <v>129</v>
      </c>
      <c r="H146" s="87" t="s">
        <v>149</v>
      </c>
    </row>
    <row r="147" spans="1:8" x14ac:dyDescent="0.25">
      <c r="A147" s="56">
        <f>+A146+1</f>
        <v>9</v>
      </c>
      <c r="B147" s="2226" t="s">
        <v>833</v>
      </c>
      <c r="C147" s="2227"/>
      <c r="D147" s="130">
        <f>E146+1</f>
        <v>39</v>
      </c>
      <c r="E147" s="52">
        <f>D147+F147-1</f>
        <v>53</v>
      </c>
      <c r="F147" s="103">
        <v>15</v>
      </c>
      <c r="G147" s="53" t="s">
        <v>129</v>
      </c>
      <c r="H147" s="87" t="s">
        <v>149</v>
      </c>
    </row>
    <row r="148" spans="1:8" x14ac:dyDescent="0.25">
      <c r="A148" s="56">
        <f>+A147+1</f>
        <v>10</v>
      </c>
      <c r="B148" s="2226" t="s">
        <v>834</v>
      </c>
      <c r="C148" s="2227"/>
      <c r="D148" s="130">
        <f>E147+1</f>
        <v>54</v>
      </c>
      <c r="E148" s="52">
        <f>D148+F148-1</f>
        <v>68</v>
      </c>
      <c r="F148" s="52">
        <v>15</v>
      </c>
      <c r="G148" s="53" t="s">
        <v>129</v>
      </c>
      <c r="H148" s="87" t="s">
        <v>149</v>
      </c>
    </row>
    <row r="149" spans="1:8" ht="48.75" x14ac:dyDescent="0.25">
      <c r="A149" s="369">
        <f>+A148+1</f>
        <v>11</v>
      </c>
      <c r="B149" s="2247" t="s">
        <v>243</v>
      </c>
      <c r="C149" s="2248"/>
      <c r="D149" s="51">
        <f>E148+1</f>
        <v>69</v>
      </c>
      <c r="E149" s="52">
        <f>D149+F149-1</f>
        <v>78</v>
      </c>
      <c r="F149" s="52">
        <v>10</v>
      </c>
      <c r="G149" s="53" t="s">
        <v>129</v>
      </c>
      <c r="H149" s="93" t="s">
        <v>244</v>
      </c>
    </row>
    <row r="150" spans="1:8" ht="72.75" x14ac:dyDescent="0.25">
      <c r="A150" s="68"/>
      <c r="B150" s="2226" t="s">
        <v>245</v>
      </c>
      <c r="C150" s="2227"/>
      <c r="D150" s="1635"/>
      <c r="E150" s="1636"/>
      <c r="F150" s="1636"/>
      <c r="G150" s="1637"/>
      <c r="H150" s="240" t="s">
        <v>246</v>
      </c>
    </row>
    <row r="151" spans="1:8" x14ac:dyDescent="0.25">
      <c r="A151" s="68">
        <f>A149+1</f>
        <v>12</v>
      </c>
      <c r="B151" s="61"/>
      <c r="C151" s="89" t="s">
        <v>247</v>
      </c>
      <c r="D151" s="51">
        <f>E149+1</f>
        <v>79</v>
      </c>
      <c r="E151" s="52">
        <f>D151+F151-1</f>
        <v>80</v>
      </c>
      <c r="F151" s="52">
        <v>2</v>
      </c>
      <c r="G151" s="53" t="s">
        <v>129</v>
      </c>
      <c r="H151" s="107" t="s">
        <v>248</v>
      </c>
    </row>
    <row r="152" spans="1:8" ht="36" x14ac:dyDescent="0.25">
      <c r="A152" s="68">
        <f>A151+1</f>
        <v>13</v>
      </c>
      <c r="B152" s="61"/>
      <c r="C152" s="89" t="s">
        <v>249</v>
      </c>
      <c r="D152" s="51">
        <f>E151+1</f>
        <v>81</v>
      </c>
      <c r="E152" s="52">
        <f>D152+F152-1</f>
        <v>83</v>
      </c>
      <c r="F152" s="52">
        <v>3</v>
      </c>
      <c r="G152" s="53" t="s">
        <v>140</v>
      </c>
      <c r="H152" s="1031" t="s">
        <v>250</v>
      </c>
    </row>
    <row r="153" spans="1:8" x14ac:dyDescent="0.25">
      <c r="A153" s="369">
        <f>A152+1</f>
        <v>14</v>
      </c>
      <c r="B153" s="373"/>
      <c r="C153" s="89" t="s">
        <v>251</v>
      </c>
      <c r="D153" s="51">
        <f>E152+1</f>
        <v>84</v>
      </c>
      <c r="E153" s="52">
        <f>D153+F153-1</f>
        <v>87</v>
      </c>
      <c r="F153" s="52">
        <v>4</v>
      </c>
      <c r="G153" s="53" t="s">
        <v>129</v>
      </c>
      <c r="H153" s="107" t="s">
        <v>252</v>
      </c>
    </row>
    <row r="154" spans="1:8" x14ac:dyDescent="0.25">
      <c r="A154" s="61"/>
      <c r="B154" s="2226" t="s">
        <v>253</v>
      </c>
      <c r="C154" s="2227"/>
      <c r="D154" s="1626"/>
      <c r="E154" s="1627"/>
      <c r="F154" s="1627"/>
      <c r="G154" s="1628"/>
      <c r="H154" s="87"/>
    </row>
    <row r="155" spans="1:8" x14ac:dyDescent="0.25">
      <c r="A155" s="369">
        <f>A153+1</f>
        <v>15</v>
      </c>
      <c r="B155" s="61"/>
      <c r="C155" s="105" t="s">
        <v>222</v>
      </c>
      <c r="D155" s="51">
        <f>E153+1</f>
        <v>88</v>
      </c>
      <c r="E155" s="52">
        <f>D155+F155-1</f>
        <v>95</v>
      </c>
      <c r="F155" s="52">
        <v>8</v>
      </c>
      <c r="G155" s="53" t="s">
        <v>129</v>
      </c>
      <c r="H155" s="83" t="s">
        <v>303</v>
      </c>
    </row>
    <row r="156" spans="1:8" x14ac:dyDescent="0.25">
      <c r="A156" s="369">
        <f>A155+1</f>
        <v>16</v>
      </c>
      <c r="B156" s="96"/>
      <c r="C156" s="89" t="s">
        <v>254</v>
      </c>
      <c r="D156" s="51">
        <f>E155+1</f>
        <v>96</v>
      </c>
      <c r="E156" s="52">
        <f>D156+F156-1</f>
        <v>96</v>
      </c>
      <c r="F156" s="52">
        <v>1</v>
      </c>
      <c r="G156" s="53" t="s">
        <v>140</v>
      </c>
      <c r="H156" s="87" t="s">
        <v>141</v>
      </c>
    </row>
    <row r="157" spans="1:8" ht="15.75" thickBot="1" x14ac:dyDescent="0.3">
      <c r="A157" s="369">
        <f>A156+1</f>
        <v>17</v>
      </c>
      <c r="B157" s="2245" t="s">
        <v>170</v>
      </c>
      <c r="C157" s="2246"/>
      <c r="D157" s="129">
        <f>E156+1</f>
        <v>97</v>
      </c>
      <c r="E157" s="112">
        <f>D157+F157-1</f>
        <v>143</v>
      </c>
      <c r="F157" s="112">
        <f>F158-D157+1</f>
        <v>47</v>
      </c>
      <c r="G157" s="113" t="s">
        <v>140</v>
      </c>
      <c r="H157" s="1032"/>
    </row>
    <row r="158" spans="1:8" ht="15.75" thickBot="1" x14ac:dyDescent="0.3">
      <c r="A158" s="683"/>
      <c r="B158" s="1968" t="s">
        <v>171</v>
      </c>
      <c r="C158" s="1969"/>
      <c r="D158" s="722"/>
      <c r="E158" s="723"/>
      <c r="F158" s="724">
        <f>F130</f>
        <v>143</v>
      </c>
      <c r="G158" s="687"/>
      <c r="H158" s="688"/>
    </row>
    <row r="159" spans="1:8" x14ac:dyDescent="0.25">
      <c r="A159" s="77"/>
      <c r="B159" s="77"/>
      <c r="C159" s="1033"/>
      <c r="D159" s="1033"/>
      <c r="E159" s="1033"/>
      <c r="F159" s="155"/>
      <c r="G159" s="155"/>
      <c r="H159" s="115"/>
    </row>
  </sheetData>
  <mergeCells count="121">
    <mergeCell ref="B154:C154"/>
    <mergeCell ref="D154:G154"/>
    <mergeCell ref="B157:C157"/>
    <mergeCell ref="B158:C158"/>
    <mergeCell ref="B146:C146"/>
    <mergeCell ref="B147:C147"/>
    <mergeCell ref="B148:C148"/>
    <mergeCell ref="B149:C149"/>
    <mergeCell ref="B150:C150"/>
    <mergeCell ref="D150:G150"/>
    <mergeCell ref="B138:C138"/>
    <mergeCell ref="B139:C139"/>
    <mergeCell ref="D139:G139"/>
    <mergeCell ref="B142:C142"/>
    <mergeCell ref="D142:G142"/>
    <mergeCell ref="B145:C145"/>
    <mergeCell ref="A133:A134"/>
    <mergeCell ref="B133:C134"/>
    <mergeCell ref="F133:F134"/>
    <mergeCell ref="G133:G134"/>
    <mergeCell ref="H133:H134"/>
    <mergeCell ref="B135:C135"/>
    <mergeCell ref="D135:G135"/>
    <mergeCell ref="B124:C124"/>
    <mergeCell ref="B125:C125"/>
    <mergeCell ref="D125:G125"/>
    <mergeCell ref="B129:C129"/>
    <mergeCell ref="B130:C130"/>
    <mergeCell ref="A132:H132"/>
    <mergeCell ref="B114:C114"/>
    <mergeCell ref="D114:G114"/>
    <mergeCell ref="B117:C117"/>
    <mergeCell ref="B118:C118"/>
    <mergeCell ref="B119:C119"/>
    <mergeCell ref="B120:C120"/>
    <mergeCell ref="D120:G120"/>
    <mergeCell ref="B104:C104"/>
    <mergeCell ref="B105:C105"/>
    <mergeCell ref="B106:C106"/>
    <mergeCell ref="D106:G106"/>
    <mergeCell ref="B110:C110"/>
    <mergeCell ref="B111:C111"/>
    <mergeCell ref="D111:G111"/>
    <mergeCell ref="B95:C95"/>
    <mergeCell ref="B96:C96"/>
    <mergeCell ref="B97:C97"/>
    <mergeCell ref="D97:G97"/>
    <mergeCell ref="B100:C100"/>
    <mergeCell ref="B101:C101"/>
    <mergeCell ref="D101:G101"/>
    <mergeCell ref="D85:G85"/>
    <mergeCell ref="B90:C90"/>
    <mergeCell ref="A92:H92"/>
    <mergeCell ref="A93:A94"/>
    <mergeCell ref="B93:C94"/>
    <mergeCell ref="F93:F94"/>
    <mergeCell ref="G93:G94"/>
    <mergeCell ref="H93:H94"/>
    <mergeCell ref="H66:H67"/>
    <mergeCell ref="B68:C68"/>
    <mergeCell ref="D68:G68"/>
    <mergeCell ref="B81:C81"/>
    <mergeCell ref="D81:G81"/>
    <mergeCell ref="B84:C84"/>
    <mergeCell ref="D84:G84"/>
    <mergeCell ref="B57:C57"/>
    <mergeCell ref="D57:G57"/>
    <mergeCell ref="B60:C60"/>
    <mergeCell ref="B61:C61"/>
    <mergeCell ref="B64:C64"/>
    <mergeCell ref="A66:A67"/>
    <mergeCell ref="B66:C67"/>
    <mergeCell ref="F66:F67"/>
    <mergeCell ref="G66:G67"/>
    <mergeCell ref="B48:C48"/>
    <mergeCell ref="B49:C49"/>
    <mergeCell ref="D49:G49"/>
    <mergeCell ref="D50:G50"/>
    <mergeCell ref="D53:G53"/>
    <mergeCell ref="B56:C56"/>
    <mergeCell ref="B40:C40"/>
    <mergeCell ref="D40:G40"/>
    <mergeCell ref="B43:C43"/>
    <mergeCell ref="B44:C44"/>
    <mergeCell ref="B45:C45"/>
    <mergeCell ref="D45:G45"/>
    <mergeCell ref="B32:C32"/>
    <mergeCell ref="B33:C33"/>
    <mergeCell ref="B35:C35"/>
    <mergeCell ref="A37:H37"/>
    <mergeCell ref="A38:A39"/>
    <mergeCell ref="B38:C39"/>
    <mergeCell ref="F38:F39"/>
    <mergeCell ref="G38:G39"/>
    <mergeCell ref="H38:H39"/>
    <mergeCell ref="B22:C22"/>
    <mergeCell ref="B23:C23"/>
    <mergeCell ref="D23:G23"/>
    <mergeCell ref="B27:C27"/>
    <mergeCell ref="D27:G27"/>
    <mergeCell ref="B31:C31"/>
    <mergeCell ref="B15:C15"/>
    <mergeCell ref="D15:G15"/>
    <mergeCell ref="B18:C18"/>
    <mergeCell ref="B19:C19"/>
    <mergeCell ref="B20:C20"/>
    <mergeCell ref="B21:C21"/>
    <mergeCell ref="B8:C8"/>
    <mergeCell ref="B9:C9"/>
    <mergeCell ref="B10:C10"/>
    <mergeCell ref="B11:C11"/>
    <mergeCell ref="D11:G11"/>
    <mergeCell ref="B12:C12"/>
    <mergeCell ref="A2:B2"/>
    <mergeCell ref="A3:H3"/>
    <mergeCell ref="A5:H5"/>
    <mergeCell ref="A6:A7"/>
    <mergeCell ref="B6:C7"/>
    <mergeCell ref="F6:F7"/>
    <mergeCell ref="G6:G7"/>
    <mergeCell ref="H6:H7"/>
  </mergeCells>
  <hyperlinks>
    <hyperlink ref="A1" location="INDICE!A1" display="ÍNDICE" xr:uid="{00000000-0004-0000-18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H160"/>
  <sheetViews>
    <sheetView topLeftCell="A117" workbookViewId="0">
      <selection activeCell="B149" sqref="B149:C149"/>
    </sheetView>
  </sheetViews>
  <sheetFormatPr baseColWidth="10" defaultColWidth="11.42578125" defaultRowHeight="15" x14ac:dyDescent="0.25"/>
  <cols>
    <col min="1" max="1" width="6.7109375" customWidth="1"/>
    <col min="2" max="2" width="13.7109375" customWidth="1"/>
    <col min="3" max="3" width="30.7109375" customWidth="1"/>
    <col min="4" max="7" width="10.7109375" customWidth="1"/>
    <col min="8" max="8" width="42.7109375" customWidth="1"/>
    <col min="257" max="257" width="6.7109375" customWidth="1"/>
    <col min="258" max="258" width="13.7109375" customWidth="1"/>
    <col min="259" max="259" width="30.7109375" customWidth="1"/>
    <col min="260" max="263" width="10.7109375" customWidth="1"/>
    <col min="264" max="264" width="42.7109375" customWidth="1"/>
    <col min="513" max="513" width="6.7109375" customWidth="1"/>
    <col min="514" max="514" width="13.7109375" customWidth="1"/>
    <col min="515" max="515" width="30.7109375" customWidth="1"/>
    <col min="516" max="519" width="10.7109375" customWidth="1"/>
    <col min="520" max="520" width="42.7109375" customWidth="1"/>
    <col min="769" max="769" width="6.7109375" customWidth="1"/>
    <col min="770" max="770" width="13.7109375" customWidth="1"/>
    <col min="771" max="771" width="30.7109375" customWidth="1"/>
    <col min="772" max="775" width="10.7109375" customWidth="1"/>
    <col min="776" max="776" width="42.7109375" customWidth="1"/>
    <col min="1025" max="1025" width="6.7109375" customWidth="1"/>
    <col min="1026" max="1026" width="13.7109375" customWidth="1"/>
    <col min="1027" max="1027" width="30.7109375" customWidth="1"/>
    <col min="1028" max="1031" width="10.7109375" customWidth="1"/>
    <col min="1032" max="1032" width="42.7109375" customWidth="1"/>
    <col min="1281" max="1281" width="6.7109375" customWidth="1"/>
    <col min="1282" max="1282" width="13.7109375" customWidth="1"/>
    <col min="1283" max="1283" width="30.7109375" customWidth="1"/>
    <col min="1284" max="1287" width="10.7109375" customWidth="1"/>
    <col min="1288" max="1288" width="42.7109375" customWidth="1"/>
    <col min="1537" max="1537" width="6.7109375" customWidth="1"/>
    <col min="1538" max="1538" width="13.7109375" customWidth="1"/>
    <col min="1539" max="1539" width="30.7109375" customWidth="1"/>
    <col min="1540" max="1543" width="10.7109375" customWidth="1"/>
    <col min="1544" max="1544" width="42.7109375" customWidth="1"/>
    <col min="1793" max="1793" width="6.7109375" customWidth="1"/>
    <col min="1794" max="1794" width="13.7109375" customWidth="1"/>
    <col min="1795" max="1795" width="30.7109375" customWidth="1"/>
    <col min="1796" max="1799" width="10.7109375" customWidth="1"/>
    <col min="1800" max="1800" width="42.7109375" customWidth="1"/>
    <col min="2049" max="2049" width="6.7109375" customWidth="1"/>
    <col min="2050" max="2050" width="13.7109375" customWidth="1"/>
    <col min="2051" max="2051" width="30.7109375" customWidth="1"/>
    <col min="2052" max="2055" width="10.7109375" customWidth="1"/>
    <col min="2056" max="2056" width="42.7109375" customWidth="1"/>
    <col min="2305" max="2305" width="6.7109375" customWidth="1"/>
    <col min="2306" max="2306" width="13.7109375" customWidth="1"/>
    <col min="2307" max="2307" width="30.7109375" customWidth="1"/>
    <col min="2308" max="2311" width="10.7109375" customWidth="1"/>
    <col min="2312" max="2312" width="42.7109375" customWidth="1"/>
    <col min="2561" max="2561" width="6.7109375" customWidth="1"/>
    <col min="2562" max="2562" width="13.7109375" customWidth="1"/>
    <col min="2563" max="2563" width="30.7109375" customWidth="1"/>
    <col min="2564" max="2567" width="10.7109375" customWidth="1"/>
    <col min="2568" max="2568" width="42.7109375" customWidth="1"/>
    <col min="2817" max="2817" width="6.7109375" customWidth="1"/>
    <col min="2818" max="2818" width="13.7109375" customWidth="1"/>
    <col min="2819" max="2819" width="30.7109375" customWidth="1"/>
    <col min="2820" max="2823" width="10.7109375" customWidth="1"/>
    <col min="2824" max="2824" width="42.7109375" customWidth="1"/>
    <col min="3073" max="3073" width="6.7109375" customWidth="1"/>
    <col min="3074" max="3074" width="13.7109375" customWidth="1"/>
    <col min="3075" max="3075" width="30.7109375" customWidth="1"/>
    <col min="3076" max="3079" width="10.7109375" customWidth="1"/>
    <col min="3080" max="3080" width="42.7109375" customWidth="1"/>
    <col min="3329" max="3329" width="6.7109375" customWidth="1"/>
    <col min="3330" max="3330" width="13.7109375" customWidth="1"/>
    <col min="3331" max="3331" width="30.7109375" customWidth="1"/>
    <col min="3332" max="3335" width="10.7109375" customWidth="1"/>
    <col min="3336" max="3336" width="42.7109375" customWidth="1"/>
    <col min="3585" max="3585" width="6.7109375" customWidth="1"/>
    <col min="3586" max="3586" width="13.7109375" customWidth="1"/>
    <col min="3587" max="3587" width="30.7109375" customWidth="1"/>
    <col min="3588" max="3591" width="10.7109375" customWidth="1"/>
    <col min="3592" max="3592" width="42.7109375" customWidth="1"/>
    <col min="3841" max="3841" width="6.7109375" customWidth="1"/>
    <col min="3842" max="3842" width="13.7109375" customWidth="1"/>
    <col min="3843" max="3843" width="30.7109375" customWidth="1"/>
    <col min="3844" max="3847" width="10.7109375" customWidth="1"/>
    <col min="3848" max="3848" width="42.7109375" customWidth="1"/>
    <col min="4097" max="4097" width="6.7109375" customWidth="1"/>
    <col min="4098" max="4098" width="13.7109375" customWidth="1"/>
    <col min="4099" max="4099" width="30.7109375" customWidth="1"/>
    <col min="4100" max="4103" width="10.7109375" customWidth="1"/>
    <col min="4104" max="4104" width="42.7109375" customWidth="1"/>
    <col min="4353" max="4353" width="6.7109375" customWidth="1"/>
    <col min="4354" max="4354" width="13.7109375" customWidth="1"/>
    <col min="4355" max="4355" width="30.7109375" customWidth="1"/>
    <col min="4356" max="4359" width="10.7109375" customWidth="1"/>
    <col min="4360" max="4360" width="42.7109375" customWidth="1"/>
    <col min="4609" max="4609" width="6.7109375" customWidth="1"/>
    <col min="4610" max="4610" width="13.7109375" customWidth="1"/>
    <col min="4611" max="4611" width="30.7109375" customWidth="1"/>
    <col min="4612" max="4615" width="10.7109375" customWidth="1"/>
    <col min="4616" max="4616" width="42.7109375" customWidth="1"/>
    <col min="4865" max="4865" width="6.7109375" customWidth="1"/>
    <col min="4866" max="4866" width="13.7109375" customWidth="1"/>
    <col min="4867" max="4867" width="30.7109375" customWidth="1"/>
    <col min="4868" max="4871" width="10.7109375" customWidth="1"/>
    <col min="4872" max="4872" width="42.7109375" customWidth="1"/>
    <col min="5121" max="5121" width="6.7109375" customWidth="1"/>
    <col min="5122" max="5122" width="13.7109375" customWidth="1"/>
    <col min="5123" max="5123" width="30.7109375" customWidth="1"/>
    <col min="5124" max="5127" width="10.7109375" customWidth="1"/>
    <col min="5128" max="5128" width="42.7109375" customWidth="1"/>
    <col min="5377" max="5377" width="6.7109375" customWidth="1"/>
    <col min="5378" max="5378" width="13.7109375" customWidth="1"/>
    <col min="5379" max="5379" width="30.7109375" customWidth="1"/>
    <col min="5380" max="5383" width="10.7109375" customWidth="1"/>
    <col min="5384" max="5384" width="42.7109375" customWidth="1"/>
    <col min="5633" max="5633" width="6.7109375" customWidth="1"/>
    <col min="5634" max="5634" width="13.7109375" customWidth="1"/>
    <col min="5635" max="5635" width="30.7109375" customWidth="1"/>
    <col min="5636" max="5639" width="10.7109375" customWidth="1"/>
    <col min="5640" max="5640" width="42.7109375" customWidth="1"/>
    <col min="5889" max="5889" width="6.7109375" customWidth="1"/>
    <col min="5890" max="5890" width="13.7109375" customWidth="1"/>
    <col min="5891" max="5891" width="30.7109375" customWidth="1"/>
    <col min="5892" max="5895" width="10.7109375" customWidth="1"/>
    <col min="5896" max="5896" width="42.7109375" customWidth="1"/>
    <col min="6145" max="6145" width="6.7109375" customWidth="1"/>
    <col min="6146" max="6146" width="13.7109375" customWidth="1"/>
    <col min="6147" max="6147" width="30.7109375" customWidth="1"/>
    <col min="6148" max="6151" width="10.7109375" customWidth="1"/>
    <col min="6152" max="6152" width="42.7109375" customWidth="1"/>
    <col min="6401" max="6401" width="6.7109375" customWidth="1"/>
    <col min="6402" max="6402" width="13.7109375" customWidth="1"/>
    <col min="6403" max="6403" width="30.7109375" customWidth="1"/>
    <col min="6404" max="6407" width="10.7109375" customWidth="1"/>
    <col min="6408" max="6408" width="42.7109375" customWidth="1"/>
    <col min="6657" max="6657" width="6.7109375" customWidth="1"/>
    <col min="6658" max="6658" width="13.7109375" customWidth="1"/>
    <col min="6659" max="6659" width="30.7109375" customWidth="1"/>
    <col min="6660" max="6663" width="10.7109375" customWidth="1"/>
    <col min="6664" max="6664" width="42.7109375" customWidth="1"/>
    <col min="6913" max="6913" width="6.7109375" customWidth="1"/>
    <col min="6914" max="6914" width="13.7109375" customWidth="1"/>
    <col min="6915" max="6915" width="30.7109375" customWidth="1"/>
    <col min="6916" max="6919" width="10.7109375" customWidth="1"/>
    <col min="6920" max="6920" width="42.7109375" customWidth="1"/>
    <col min="7169" max="7169" width="6.7109375" customWidth="1"/>
    <col min="7170" max="7170" width="13.7109375" customWidth="1"/>
    <col min="7171" max="7171" width="30.7109375" customWidth="1"/>
    <col min="7172" max="7175" width="10.7109375" customWidth="1"/>
    <col min="7176" max="7176" width="42.7109375" customWidth="1"/>
    <col min="7425" max="7425" width="6.7109375" customWidth="1"/>
    <col min="7426" max="7426" width="13.7109375" customWidth="1"/>
    <col min="7427" max="7427" width="30.7109375" customWidth="1"/>
    <col min="7428" max="7431" width="10.7109375" customWidth="1"/>
    <col min="7432" max="7432" width="42.7109375" customWidth="1"/>
    <col min="7681" max="7681" width="6.7109375" customWidth="1"/>
    <col min="7682" max="7682" width="13.7109375" customWidth="1"/>
    <col min="7683" max="7683" width="30.7109375" customWidth="1"/>
    <col min="7684" max="7687" width="10.7109375" customWidth="1"/>
    <col min="7688" max="7688" width="42.7109375" customWidth="1"/>
    <col min="7937" max="7937" width="6.7109375" customWidth="1"/>
    <col min="7938" max="7938" width="13.7109375" customWidth="1"/>
    <col min="7939" max="7939" width="30.7109375" customWidth="1"/>
    <col min="7940" max="7943" width="10.7109375" customWidth="1"/>
    <col min="7944" max="7944" width="42.7109375" customWidth="1"/>
    <col min="8193" max="8193" width="6.7109375" customWidth="1"/>
    <col min="8194" max="8194" width="13.7109375" customWidth="1"/>
    <col min="8195" max="8195" width="30.7109375" customWidth="1"/>
    <col min="8196" max="8199" width="10.7109375" customWidth="1"/>
    <col min="8200" max="8200" width="42.7109375" customWidth="1"/>
    <col min="8449" max="8449" width="6.7109375" customWidth="1"/>
    <col min="8450" max="8450" width="13.7109375" customWidth="1"/>
    <col min="8451" max="8451" width="30.7109375" customWidth="1"/>
    <col min="8452" max="8455" width="10.7109375" customWidth="1"/>
    <col min="8456" max="8456" width="42.7109375" customWidth="1"/>
    <col min="8705" max="8705" width="6.7109375" customWidth="1"/>
    <col min="8706" max="8706" width="13.7109375" customWidth="1"/>
    <col min="8707" max="8707" width="30.7109375" customWidth="1"/>
    <col min="8708" max="8711" width="10.7109375" customWidth="1"/>
    <col min="8712" max="8712" width="42.7109375" customWidth="1"/>
    <col min="8961" max="8961" width="6.7109375" customWidth="1"/>
    <col min="8962" max="8962" width="13.7109375" customWidth="1"/>
    <col min="8963" max="8963" width="30.7109375" customWidth="1"/>
    <col min="8964" max="8967" width="10.7109375" customWidth="1"/>
    <col min="8968" max="8968" width="42.7109375" customWidth="1"/>
    <col min="9217" max="9217" width="6.7109375" customWidth="1"/>
    <col min="9218" max="9218" width="13.7109375" customWidth="1"/>
    <col min="9219" max="9219" width="30.7109375" customWidth="1"/>
    <col min="9220" max="9223" width="10.7109375" customWidth="1"/>
    <col min="9224" max="9224" width="42.7109375" customWidth="1"/>
    <col min="9473" max="9473" width="6.7109375" customWidth="1"/>
    <col min="9474" max="9474" width="13.7109375" customWidth="1"/>
    <col min="9475" max="9475" width="30.7109375" customWidth="1"/>
    <col min="9476" max="9479" width="10.7109375" customWidth="1"/>
    <col min="9480" max="9480" width="42.7109375" customWidth="1"/>
    <col min="9729" max="9729" width="6.7109375" customWidth="1"/>
    <col min="9730" max="9730" width="13.7109375" customWidth="1"/>
    <col min="9731" max="9731" width="30.7109375" customWidth="1"/>
    <col min="9732" max="9735" width="10.7109375" customWidth="1"/>
    <col min="9736" max="9736" width="42.7109375" customWidth="1"/>
    <col min="9985" max="9985" width="6.7109375" customWidth="1"/>
    <col min="9986" max="9986" width="13.7109375" customWidth="1"/>
    <col min="9987" max="9987" width="30.7109375" customWidth="1"/>
    <col min="9988" max="9991" width="10.7109375" customWidth="1"/>
    <col min="9992" max="9992" width="42.7109375" customWidth="1"/>
    <col min="10241" max="10241" width="6.7109375" customWidth="1"/>
    <col min="10242" max="10242" width="13.7109375" customWidth="1"/>
    <col min="10243" max="10243" width="30.7109375" customWidth="1"/>
    <col min="10244" max="10247" width="10.7109375" customWidth="1"/>
    <col min="10248" max="10248" width="42.7109375" customWidth="1"/>
    <col min="10497" max="10497" width="6.7109375" customWidth="1"/>
    <col min="10498" max="10498" width="13.7109375" customWidth="1"/>
    <col min="10499" max="10499" width="30.7109375" customWidth="1"/>
    <col min="10500" max="10503" width="10.7109375" customWidth="1"/>
    <col min="10504" max="10504" width="42.7109375" customWidth="1"/>
    <col min="10753" max="10753" width="6.7109375" customWidth="1"/>
    <col min="10754" max="10754" width="13.7109375" customWidth="1"/>
    <col min="10755" max="10755" width="30.7109375" customWidth="1"/>
    <col min="10756" max="10759" width="10.7109375" customWidth="1"/>
    <col min="10760" max="10760" width="42.7109375" customWidth="1"/>
    <col min="11009" max="11009" width="6.7109375" customWidth="1"/>
    <col min="11010" max="11010" width="13.7109375" customWidth="1"/>
    <col min="11011" max="11011" width="30.7109375" customWidth="1"/>
    <col min="11012" max="11015" width="10.7109375" customWidth="1"/>
    <col min="11016" max="11016" width="42.7109375" customWidth="1"/>
    <col min="11265" max="11265" width="6.7109375" customWidth="1"/>
    <col min="11266" max="11266" width="13.7109375" customWidth="1"/>
    <col min="11267" max="11267" width="30.7109375" customWidth="1"/>
    <col min="11268" max="11271" width="10.7109375" customWidth="1"/>
    <col min="11272" max="11272" width="42.7109375" customWidth="1"/>
    <col min="11521" max="11521" width="6.7109375" customWidth="1"/>
    <col min="11522" max="11522" width="13.7109375" customWidth="1"/>
    <col min="11523" max="11523" width="30.7109375" customWidth="1"/>
    <col min="11524" max="11527" width="10.7109375" customWidth="1"/>
    <col min="11528" max="11528" width="42.7109375" customWidth="1"/>
    <col min="11777" max="11777" width="6.7109375" customWidth="1"/>
    <col min="11778" max="11778" width="13.7109375" customWidth="1"/>
    <col min="11779" max="11779" width="30.7109375" customWidth="1"/>
    <col min="11780" max="11783" width="10.7109375" customWidth="1"/>
    <col min="11784" max="11784" width="42.7109375" customWidth="1"/>
    <col min="12033" max="12033" width="6.7109375" customWidth="1"/>
    <col min="12034" max="12034" width="13.7109375" customWidth="1"/>
    <col min="12035" max="12035" width="30.7109375" customWidth="1"/>
    <col min="12036" max="12039" width="10.7109375" customWidth="1"/>
    <col min="12040" max="12040" width="42.7109375" customWidth="1"/>
    <col min="12289" max="12289" width="6.7109375" customWidth="1"/>
    <col min="12290" max="12290" width="13.7109375" customWidth="1"/>
    <col min="12291" max="12291" width="30.7109375" customWidth="1"/>
    <col min="12292" max="12295" width="10.7109375" customWidth="1"/>
    <col min="12296" max="12296" width="42.7109375" customWidth="1"/>
    <col min="12545" max="12545" width="6.7109375" customWidth="1"/>
    <col min="12546" max="12546" width="13.7109375" customWidth="1"/>
    <col min="12547" max="12547" width="30.7109375" customWidth="1"/>
    <col min="12548" max="12551" width="10.7109375" customWidth="1"/>
    <col min="12552" max="12552" width="42.7109375" customWidth="1"/>
    <col min="12801" max="12801" width="6.7109375" customWidth="1"/>
    <col min="12802" max="12802" width="13.7109375" customWidth="1"/>
    <col min="12803" max="12803" width="30.7109375" customWidth="1"/>
    <col min="12804" max="12807" width="10.7109375" customWidth="1"/>
    <col min="12808" max="12808" width="42.7109375" customWidth="1"/>
    <col min="13057" max="13057" width="6.7109375" customWidth="1"/>
    <col min="13058" max="13058" width="13.7109375" customWidth="1"/>
    <col min="13059" max="13059" width="30.7109375" customWidth="1"/>
    <col min="13060" max="13063" width="10.7109375" customWidth="1"/>
    <col min="13064" max="13064" width="42.7109375" customWidth="1"/>
    <col min="13313" max="13313" width="6.7109375" customWidth="1"/>
    <col min="13314" max="13314" width="13.7109375" customWidth="1"/>
    <col min="13315" max="13315" width="30.7109375" customWidth="1"/>
    <col min="13316" max="13319" width="10.7109375" customWidth="1"/>
    <col min="13320" max="13320" width="42.7109375" customWidth="1"/>
    <col min="13569" max="13569" width="6.7109375" customWidth="1"/>
    <col min="13570" max="13570" width="13.7109375" customWidth="1"/>
    <col min="13571" max="13571" width="30.7109375" customWidth="1"/>
    <col min="13572" max="13575" width="10.7109375" customWidth="1"/>
    <col min="13576" max="13576" width="42.7109375" customWidth="1"/>
    <col min="13825" max="13825" width="6.7109375" customWidth="1"/>
    <col min="13826" max="13826" width="13.7109375" customWidth="1"/>
    <col min="13827" max="13827" width="30.7109375" customWidth="1"/>
    <col min="13828" max="13831" width="10.7109375" customWidth="1"/>
    <col min="13832" max="13832" width="42.7109375" customWidth="1"/>
    <col min="14081" max="14081" width="6.7109375" customWidth="1"/>
    <col min="14082" max="14082" width="13.7109375" customWidth="1"/>
    <col min="14083" max="14083" width="30.7109375" customWidth="1"/>
    <col min="14084" max="14087" width="10.7109375" customWidth="1"/>
    <col min="14088" max="14088" width="42.7109375" customWidth="1"/>
    <col min="14337" max="14337" width="6.7109375" customWidth="1"/>
    <col min="14338" max="14338" width="13.7109375" customWidth="1"/>
    <col min="14339" max="14339" width="30.7109375" customWidth="1"/>
    <col min="14340" max="14343" width="10.7109375" customWidth="1"/>
    <col min="14344" max="14344" width="42.7109375" customWidth="1"/>
    <col min="14593" max="14593" width="6.7109375" customWidth="1"/>
    <col min="14594" max="14594" width="13.7109375" customWidth="1"/>
    <col min="14595" max="14595" width="30.7109375" customWidth="1"/>
    <col min="14596" max="14599" width="10.7109375" customWidth="1"/>
    <col min="14600" max="14600" width="42.7109375" customWidth="1"/>
    <col min="14849" max="14849" width="6.7109375" customWidth="1"/>
    <col min="14850" max="14850" width="13.7109375" customWidth="1"/>
    <col min="14851" max="14851" width="30.7109375" customWidth="1"/>
    <col min="14852" max="14855" width="10.7109375" customWidth="1"/>
    <col min="14856" max="14856" width="42.7109375" customWidth="1"/>
    <col min="15105" max="15105" width="6.7109375" customWidth="1"/>
    <col min="15106" max="15106" width="13.7109375" customWidth="1"/>
    <col min="15107" max="15107" width="30.7109375" customWidth="1"/>
    <col min="15108" max="15111" width="10.7109375" customWidth="1"/>
    <col min="15112" max="15112" width="42.7109375" customWidth="1"/>
    <col min="15361" max="15361" width="6.7109375" customWidth="1"/>
    <col min="15362" max="15362" width="13.7109375" customWidth="1"/>
    <col min="15363" max="15363" width="30.7109375" customWidth="1"/>
    <col min="15364" max="15367" width="10.7109375" customWidth="1"/>
    <col min="15368" max="15368" width="42.7109375" customWidth="1"/>
    <col min="15617" max="15617" width="6.7109375" customWidth="1"/>
    <col min="15618" max="15618" width="13.7109375" customWidth="1"/>
    <col min="15619" max="15619" width="30.7109375" customWidth="1"/>
    <col min="15620" max="15623" width="10.7109375" customWidth="1"/>
    <col min="15624" max="15624" width="42.7109375" customWidth="1"/>
    <col min="15873" max="15873" width="6.7109375" customWidth="1"/>
    <col min="15874" max="15874" width="13.7109375" customWidth="1"/>
    <col min="15875" max="15875" width="30.7109375" customWidth="1"/>
    <col min="15876" max="15879" width="10.7109375" customWidth="1"/>
    <col min="15880" max="15880" width="42.7109375" customWidth="1"/>
    <col min="16129" max="16129" width="6.7109375" customWidth="1"/>
    <col min="16130" max="16130" width="13.7109375" customWidth="1"/>
    <col min="16131" max="16131" width="30.7109375" customWidth="1"/>
    <col min="16132" max="16135" width="10.7109375" customWidth="1"/>
    <col min="16136" max="16136" width="42.7109375" customWidth="1"/>
  </cols>
  <sheetData>
    <row r="1" spans="1:8" s="31" customFormat="1" ht="18" customHeight="1" thickBot="1" x14ac:dyDescent="0.25">
      <c r="A1" s="16" t="s">
        <v>100</v>
      </c>
    </row>
    <row r="2" spans="1:8" s="31" customFormat="1" ht="18" customHeight="1" thickBot="1" x14ac:dyDescent="0.25">
      <c r="A2" s="1615" t="s">
        <v>835</v>
      </c>
      <c r="B2" s="1616"/>
      <c r="F2" s="34"/>
      <c r="G2" s="34"/>
    </row>
    <row r="3" spans="1:8" s="31" customFormat="1" ht="36" customHeight="1" thickBot="1" x14ac:dyDescent="0.25">
      <c r="A3" s="1617" t="s">
        <v>836</v>
      </c>
      <c r="B3" s="1618"/>
      <c r="C3" s="1618"/>
      <c r="D3" s="1618"/>
      <c r="E3" s="1618"/>
      <c r="F3" s="1618"/>
      <c r="G3" s="1618"/>
      <c r="H3" s="1619"/>
    </row>
    <row r="4" spans="1:8" s="31" customFormat="1" ht="18" customHeight="1" thickBot="1" x14ac:dyDescent="0.25"/>
    <row r="5" spans="1:8" ht="15.75" thickBot="1" x14ac:dyDescent="0.3">
      <c r="A5" s="1569" t="s">
        <v>119</v>
      </c>
      <c r="B5" s="1571"/>
      <c r="C5" s="1571"/>
      <c r="D5" s="1571"/>
      <c r="E5" s="1571"/>
      <c r="F5" s="1571"/>
      <c r="G5" s="1571"/>
      <c r="H5" s="1570"/>
    </row>
    <row r="6" spans="1:8" ht="15.75" thickBot="1" x14ac:dyDescent="0.3">
      <c r="A6" s="1572" t="s">
        <v>120</v>
      </c>
      <c r="B6" s="1574" t="s">
        <v>121</v>
      </c>
      <c r="C6" s="1575"/>
      <c r="D6" s="40" t="s">
        <v>122</v>
      </c>
      <c r="E6" s="41"/>
      <c r="F6" s="1572" t="s">
        <v>123</v>
      </c>
      <c r="G6" s="1572" t="s">
        <v>124</v>
      </c>
      <c r="H6" s="1572" t="s">
        <v>125</v>
      </c>
    </row>
    <row r="7" spans="1:8" ht="15.75" thickBot="1" x14ac:dyDescent="0.3">
      <c r="A7" s="1580"/>
      <c r="B7" s="1605"/>
      <c r="C7" s="1606"/>
      <c r="D7" s="79" t="s">
        <v>126</v>
      </c>
      <c r="E7" s="79" t="s">
        <v>127</v>
      </c>
      <c r="F7" s="1573"/>
      <c r="G7" s="1573"/>
      <c r="H7" s="1573"/>
    </row>
    <row r="8" spans="1:8" x14ac:dyDescent="0.25">
      <c r="A8" s="160">
        <v>1</v>
      </c>
      <c r="B8" s="1610" t="s">
        <v>128</v>
      </c>
      <c r="C8" s="1611"/>
      <c r="D8" s="162">
        <v>1</v>
      </c>
      <c r="E8" s="163">
        <f>D8+F8-1</f>
        <v>1</v>
      </c>
      <c r="F8" s="163">
        <v>1</v>
      </c>
      <c r="G8" s="589" t="s">
        <v>129</v>
      </c>
      <c r="H8" s="236" t="s">
        <v>130</v>
      </c>
    </row>
    <row r="9" spans="1:8" x14ac:dyDescent="0.25">
      <c r="A9" s="135">
        <f>A8+1</f>
        <v>2</v>
      </c>
      <c r="B9" s="1590" t="s">
        <v>131</v>
      </c>
      <c r="C9" s="1608"/>
      <c r="D9" s="65">
        <f>E8+1</f>
        <v>2</v>
      </c>
      <c r="E9" s="66">
        <f>D9+F9-1</f>
        <v>5</v>
      </c>
      <c r="F9" s="66">
        <v>4</v>
      </c>
      <c r="G9" s="451" t="s">
        <v>129</v>
      </c>
      <c r="H9" s="150" t="s">
        <v>132</v>
      </c>
    </row>
    <row r="10" spans="1:8" x14ac:dyDescent="0.25">
      <c r="A10" s="135">
        <f>A9+1</f>
        <v>3</v>
      </c>
      <c r="B10" s="1590" t="s">
        <v>133</v>
      </c>
      <c r="C10" s="1608"/>
      <c r="D10" s="65">
        <f>E9+1</f>
        <v>6</v>
      </c>
      <c r="E10" s="66">
        <f>D10+F10-1</f>
        <v>9</v>
      </c>
      <c r="F10" s="66">
        <v>4</v>
      </c>
      <c r="G10" s="451" t="s">
        <v>129</v>
      </c>
      <c r="H10" s="151" t="s">
        <v>837</v>
      </c>
    </row>
    <row r="11" spans="1:8" ht="36" x14ac:dyDescent="0.25">
      <c r="A11" s="132"/>
      <c r="B11" s="1581" t="s">
        <v>135</v>
      </c>
      <c r="C11" s="1607"/>
      <c r="D11" s="1717"/>
      <c r="E11" s="1718"/>
      <c r="F11" s="1718"/>
      <c r="G11" s="2249"/>
      <c r="H11" s="168" t="s">
        <v>136</v>
      </c>
    </row>
    <row r="12" spans="1:8" x14ac:dyDescent="0.25">
      <c r="A12" s="135">
        <f>A10+1</f>
        <v>4</v>
      </c>
      <c r="B12" s="1590" t="s">
        <v>137</v>
      </c>
      <c r="C12" s="1608"/>
      <c r="D12" s="65">
        <f>E10+1</f>
        <v>10</v>
      </c>
      <c r="E12" s="66">
        <f>D12+F12-1</f>
        <v>17</v>
      </c>
      <c r="F12" s="66">
        <v>8</v>
      </c>
      <c r="G12" s="451" t="s">
        <v>129</v>
      </c>
      <c r="H12" s="151" t="s">
        <v>138</v>
      </c>
    </row>
    <row r="13" spans="1:8" x14ac:dyDescent="0.25">
      <c r="A13" s="135">
        <f>A12+1</f>
        <v>5</v>
      </c>
      <c r="B13" s="169"/>
      <c r="C13" s="170" t="s">
        <v>139</v>
      </c>
      <c r="D13" s="65">
        <f>E12+1</f>
        <v>18</v>
      </c>
      <c r="E13" s="66">
        <f>D13+F13-1</f>
        <v>18</v>
      </c>
      <c r="F13" s="66">
        <v>1</v>
      </c>
      <c r="G13" s="451" t="s">
        <v>140</v>
      </c>
      <c r="H13" s="150" t="s">
        <v>141</v>
      </c>
    </row>
    <row r="14" spans="1:8" x14ac:dyDescent="0.25">
      <c r="A14" s="135">
        <f>A13+1</f>
        <v>6</v>
      </c>
      <c r="B14" s="169"/>
      <c r="C14" s="170" t="s">
        <v>142</v>
      </c>
      <c r="D14" s="65">
        <f>E13+1</f>
        <v>19</v>
      </c>
      <c r="E14" s="66">
        <f>D14+F14-1</f>
        <v>25</v>
      </c>
      <c r="F14" s="66">
        <v>7</v>
      </c>
      <c r="G14" s="451" t="s">
        <v>129</v>
      </c>
      <c r="H14" s="150" t="s">
        <v>138</v>
      </c>
    </row>
    <row r="15" spans="1:8" x14ac:dyDescent="0.25">
      <c r="A15" s="132"/>
      <c r="B15" s="1583" t="s">
        <v>143</v>
      </c>
      <c r="C15" s="1609"/>
      <c r="D15" s="1680"/>
      <c r="E15" s="1681"/>
      <c r="F15" s="1681"/>
      <c r="G15" s="1873"/>
      <c r="H15" s="150"/>
    </row>
    <row r="16" spans="1:8" x14ac:dyDescent="0.25">
      <c r="A16" s="135">
        <f>A14+1</f>
        <v>7</v>
      </c>
      <c r="B16" s="141"/>
      <c r="C16" s="170" t="s">
        <v>144</v>
      </c>
      <c r="D16" s="65">
        <f>E14+1</f>
        <v>26</v>
      </c>
      <c r="E16" s="66">
        <f t="shared" ref="E16:E22" si="0">D16+F16-1</f>
        <v>27</v>
      </c>
      <c r="F16" s="66">
        <v>2</v>
      </c>
      <c r="G16" s="451" t="s">
        <v>140</v>
      </c>
      <c r="H16" s="150" t="s">
        <v>145</v>
      </c>
    </row>
    <row r="17" spans="1:8" x14ac:dyDescent="0.25">
      <c r="A17" s="135">
        <f t="shared" ref="A17:A22" si="1">A16+1</f>
        <v>8</v>
      </c>
      <c r="B17" s="141"/>
      <c r="C17" s="170" t="s">
        <v>146</v>
      </c>
      <c r="D17" s="65">
        <f t="shared" ref="D17:D22" si="2">E16+1</f>
        <v>28</v>
      </c>
      <c r="E17" s="66">
        <f t="shared" si="0"/>
        <v>31</v>
      </c>
      <c r="F17" s="66">
        <v>4</v>
      </c>
      <c r="G17" s="451" t="s">
        <v>129</v>
      </c>
      <c r="H17" s="150" t="s">
        <v>147</v>
      </c>
    </row>
    <row r="18" spans="1:8" x14ac:dyDescent="0.25">
      <c r="A18" s="135">
        <f t="shared" si="1"/>
        <v>9</v>
      </c>
      <c r="B18" s="1590" t="s">
        <v>148</v>
      </c>
      <c r="C18" s="1608"/>
      <c r="D18" s="65">
        <f t="shared" si="2"/>
        <v>32</v>
      </c>
      <c r="E18" s="66">
        <f t="shared" si="0"/>
        <v>41</v>
      </c>
      <c r="F18" s="66">
        <v>10</v>
      </c>
      <c r="G18" s="451" t="s">
        <v>129</v>
      </c>
      <c r="H18" s="150" t="s">
        <v>149</v>
      </c>
    </row>
    <row r="19" spans="1:8" x14ac:dyDescent="0.25">
      <c r="A19" s="135">
        <f t="shared" si="1"/>
        <v>10</v>
      </c>
      <c r="B19" s="1590" t="s">
        <v>150</v>
      </c>
      <c r="C19" s="1608"/>
      <c r="D19" s="65">
        <f t="shared" si="2"/>
        <v>42</v>
      </c>
      <c r="E19" s="66">
        <f t="shared" si="0"/>
        <v>51</v>
      </c>
      <c r="F19" s="66">
        <v>10</v>
      </c>
      <c r="G19" s="451" t="s">
        <v>129</v>
      </c>
      <c r="H19" s="151" t="s">
        <v>151</v>
      </c>
    </row>
    <row r="20" spans="1:8" x14ac:dyDescent="0.25">
      <c r="A20" s="135">
        <f t="shared" si="1"/>
        <v>11</v>
      </c>
      <c r="B20" s="1590" t="s">
        <v>152</v>
      </c>
      <c r="C20" s="1608"/>
      <c r="D20" s="65">
        <f t="shared" si="2"/>
        <v>52</v>
      </c>
      <c r="E20" s="66">
        <f t="shared" si="0"/>
        <v>52</v>
      </c>
      <c r="F20" s="66">
        <v>1</v>
      </c>
      <c r="G20" s="451" t="s">
        <v>140</v>
      </c>
      <c r="H20" s="150" t="s">
        <v>98</v>
      </c>
    </row>
    <row r="21" spans="1:8" x14ac:dyDescent="0.25">
      <c r="A21" s="135">
        <f t="shared" si="1"/>
        <v>12</v>
      </c>
      <c r="B21" s="1590" t="s">
        <v>153</v>
      </c>
      <c r="C21" s="1608"/>
      <c r="D21" s="65">
        <f t="shared" si="2"/>
        <v>53</v>
      </c>
      <c r="E21" s="66">
        <f t="shared" si="0"/>
        <v>53</v>
      </c>
      <c r="F21" s="66">
        <v>1</v>
      </c>
      <c r="G21" s="451" t="s">
        <v>140</v>
      </c>
      <c r="H21" s="150" t="s">
        <v>154</v>
      </c>
    </row>
    <row r="22" spans="1:8" x14ac:dyDescent="0.25">
      <c r="A22" s="135">
        <f t="shared" si="1"/>
        <v>13</v>
      </c>
      <c r="B22" s="1590" t="s">
        <v>155</v>
      </c>
      <c r="C22" s="1608"/>
      <c r="D22" s="65">
        <f t="shared" si="2"/>
        <v>54</v>
      </c>
      <c r="E22" s="66">
        <f t="shared" si="0"/>
        <v>60</v>
      </c>
      <c r="F22" s="66">
        <v>7</v>
      </c>
      <c r="G22" s="451" t="s">
        <v>129</v>
      </c>
      <c r="H22" s="151" t="s">
        <v>138</v>
      </c>
    </row>
    <row r="23" spans="1:8" x14ac:dyDescent="0.25">
      <c r="A23" s="132"/>
      <c r="B23" s="1581" t="s">
        <v>158</v>
      </c>
      <c r="C23" s="1607"/>
      <c r="D23" s="1680"/>
      <c r="E23" s="1681"/>
      <c r="F23" s="1681"/>
      <c r="G23" s="1873"/>
      <c r="H23" s="208"/>
    </row>
    <row r="24" spans="1:8" x14ac:dyDescent="0.25">
      <c r="A24" s="135">
        <f>A22+1</f>
        <v>14</v>
      </c>
      <c r="B24" s="141"/>
      <c r="C24" s="172" t="s">
        <v>159</v>
      </c>
      <c r="D24" s="65">
        <f>E22+1</f>
        <v>61</v>
      </c>
      <c r="E24" s="66">
        <f>D24+F24-1</f>
        <v>62</v>
      </c>
      <c r="F24" s="66">
        <v>2</v>
      </c>
      <c r="G24" s="451" t="s">
        <v>129</v>
      </c>
      <c r="H24" s="268" t="s">
        <v>160</v>
      </c>
    </row>
    <row r="25" spans="1:8" x14ac:dyDescent="0.25">
      <c r="A25" s="135">
        <f>A24+1</f>
        <v>15</v>
      </c>
      <c r="B25" s="141"/>
      <c r="C25" s="170" t="s">
        <v>161</v>
      </c>
      <c r="D25" s="65">
        <f>E24+1</f>
        <v>63</v>
      </c>
      <c r="E25" s="66">
        <f>D25+F25-1</f>
        <v>64</v>
      </c>
      <c r="F25" s="66">
        <v>2</v>
      </c>
      <c r="G25" s="451" t="s">
        <v>129</v>
      </c>
      <c r="H25" s="268" t="s">
        <v>160</v>
      </c>
    </row>
    <row r="26" spans="1:8" x14ac:dyDescent="0.25">
      <c r="A26" s="135">
        <f>A25+1</f>
        <v>16</v>
      </c>
      <c r="B26" s="141"/>
      <c r="C26" s="170" t="s">
        <v>162</v>
      </c>
      <c r="D26" s="65">
        <f>E25+1</f>
        <v>65</v>
      </c>
      <c r="E26" s="66">
        <f>D26+F26-1</f>
        <v>68</v>
      </c>
      <c r="F26" s="66">
        <v>4</v>
      </c>
      <c r="G26" s="451" t="s">
        <v>129</v>
      </c>
      <c r="H26" s="268" t="s">
        <v>160</v>
      </c>
    </row>
    <row r="27" spans="1:8" x14ac:dyDescent="0.25">
      <c r="A27" s="132"/>
      <c r="B27" s="1581" t="s">
        <v>163</v>
      </c>
      <c r="C27" s="1607"/>
      <c r="D27" s="1680"/>
      <c r="E27" s="1681"/>
      <c r="F27" s="1681"/>
      <c r="G27" s="1873"/>
      <c r="H27" s="208"/>
    </row>
    <row r="28" spans="1:8" x14ac:dyDescent="0.25">
      <c r="A28" s="135">
        <f>A26+1</f>
        <v>17</v>
      </c>
      <c r="B28" s="141"/>
      <c r="C28" s="170" t="s">
        <v>164</v>
      </c>
      <c r="D28" s="65">
        <f>E26+1</f>
        <v>69</v>
      </c>
      <c r="E28" s="66">
        <f t="shared" ref="E28:E34" si="3">D28+F28-1</f>
        <v>70</v>
      </c>
      <c r="F28" s="66">
        <v>2</v>
      </c>
      <c r="G28" s="451" t="s">
        <v>129</v>
      </c>
      <c r="H28" s="268" t="s">
        <v>160</v>
      </c>
    </row>
    <row r="29" spans="1:8" x14ac:dyDescent="0.25">
      <c r="A29" s="135">
        <f t="shared" ref="A29:A34" si="4">A28+1</f>
        <v>18</v>
      </c>
      <c r="B29" s="141"/>
      <c r="C29" s="170" t="s">
        <v>165</v>
      </c>
      <c r="D29" s="65">
        <f t="shared" ref="D29:D34" si="5">E28+1</f>
        <v>71</v>
      </c>
      <c r="E29" s="66">
        <f t="shared" si="3"/>
        <v>72</v>
      </c>
      <c r="F29" s="66">
        <v>2</v>
      </c>
      <c r="G29" s="451" t="s">
        <v>129</v>
      </c>
      <c r="H29" s="268" t="s">
        <v>160</v>
      </c>
    </row>
    <row r="30" spans="1:8" x14ac:dyDescent="0.25">
      <c r="A30" s="135">
        <f t="shared" si="4"/>
        <v>19</v>
      </c>
      <c r="B30" s="141"/>
      <c r="C30" s="170" t="s">
        <v>166</v>
      </c>
      <c r="D30" s="65">
        <f t="shared" si="5"/>
        <v>73</v>
      </c>
      <c r="E30" s="66">
        <f t="shared" si="3"/>
        <v>76</v>
      </c>
      <c r="F30" s="66">
        <v>4</v>
      </c>
      <c r="G30" s="451" t="s">
        <v>129</v>
      </c>
      <c r="H30" s="268" t="s">
        <v>160</v>
      </c>
    </row>
    <row r="31" spans="1:8" x14ac:dyDescent="0.25">
      <c r="A31" s="135">
        <f t="shared" si="4"/>
        <v>20</v>
      </c>
      <c r="B31" s="1590" t="s">
        <v>167</v>
      </c>
      <c r="C31" s="1608"/>
      <c r="D31" s="65">
        <f t="shared" si="5"/>
        <v>77</v>
      </c>
      <c r="E31" s="66">
        <f t="shared" si="3"/>
        <v>78</v>
      </c>
      <c r="F31" s="66">
        <v>2</v>
      </c>
      <c r="G31" s="451" t="s">
        <v>129</v>
      </c>
      <c r="H31" s="268" t="s">
        <v>659</v>
      </c>
    </row>
    <row r="32" spans="1:8" x14ac:dyDescent="0.25">
      <c r="A32" s="174">
        <f t="shared" si="4"/>
        <v>21</v>
      </c>
      <c r="B32" s="1590" t="s">
        <v>169</v>
      </c>
      <c r="C32" s="1608"/>
      <c r="D32" s="65">
        <f t="shared" si="5"/>
        <v>79</v>
      </c>
      <c r="E32" s="66">
        <f t="shared" si="3"/>
        <v>86</v>
      </c>
      <c r="F32" s="66">
        <v>8</v>
      </c>
      <c r="G32" s="451" t="s">
        <v>129</v>
      </c>
      <c r="H32" s="268" t="s">
        <v>160</v>
      </c>
    </row>
    <row r="33" spans="1:8" x14ac:dyDescent="0.25">
      <c r="A33" s="64">
        <f t="shared" si="4"/>
        <v>22</v>
      </c>
      <c r="B33" s="1601" t="s">
        <v>312</v>
      </c>
      <c r="C33" s="1967"/>
      <c r="D33" s="65">
        <f t="shared" si="5"/>
        <v>87</v>
      </c>
      <c r="E33" s="66">
        <f>D33+F33-1</f>
        <v>92</v>
      </c>
      <c r="F33" s="52">
        <v>6</v>
      </c>
      <c r="G33" s="1022" t="s">
        <v>129</v>
      </c>
      <c r="H33" s="151" t="s">
        <v>408</v>
      </c>
    </row>
    <row r="34" spans="1:8" ht="15.75" thickBot="1" x14ac:dyDescent="0.3">
      <c r="A34" s="302">
        <f t="shared" si="4"/>
        <v>23</v>
      </c>
      <c r="B34" s="645" t="s">
        <v>170</v>
      </c>
      <c r="C34" s="646"/>
      <c r="D34" s="71">
        <f t="shared" si="5"/>
        <v>93</v>
      </c>
      <c r="E34" s="73">
        <f t="shared" si="3"/>
        <v>266</v>
      </c>
      <c r="F34" s="73">
        <v>174</v>
      </c>
      <c r="G34" s="72" t="s">
        <v>140</v>
      </c>
      <c r="H34" s="271"/>
    </row>
    <row r="35" spans="1:8" ht="15.75" thickBot="1" x14ac:dyDescent="0.3">
      <c r="A35" s="177"/>
      <c r="B35" s="1569" t="s">
        <v>171</v>
      </c>
      <c r="C35" s="1570"/>
      <c r="D35" s="178"/>
      <c r="E35" s="179"/>
      <c r="F35" s="180">
        <f>SUM(F8+F9+F10+F12+F13+F14+F16+F17+F18+F19+F20+F21+F22+F24+F25+F26+F28+F29+F30+F31+F32+F33+F34)</f>
        <v>266</v>
      </c>
      <c r="G35" s="181"/>
      <c r="H35" s="182"/>
    </row>
    <row r="36" spans="1:8" ht="15.75" thickBot="1" x14ac:dyDescent="0.3"/>
    <row r="37" spans="1:8" ht="15.75" thickBot="1" x14ac:dyDescent="0.3">
      <c r="A37" s="1968" t="s">
        <v>172</v>
      </c>
      <c r="B37" s="1970"/>
      <c r="C37" s="1970"/>
      <c r="D37" s="1970"/>
      <c r="E37" s="1970"/>
      <c r="F37" s="1970"/>
      <c r="G37" s="1970"/>
      <c r="H37" s="1969"/>
    </row>
    <row r="38" spans="1:8" ht="15.75" thickBot="1" x14ac:dyDescent="0.3">
      <c r="A38" s="1971" t="s">
        <v>120</v>
      </c>
      <c r="B38" s="1973" t="s">
        <v>121</v>
      </c>
      <c r="C38" s="1974"/>
      <c r="D38" s="691" t="s">
        <v>122</v>
      </c>
      <c r="E38" s="692"/>
      <c r="F38" s="1971" t="s">
        <v>123</v>
      </c>
      <c r="G38" s="1971" t="s">
        <v>124</v>
      </c>
      <c r="H38" s="1971" t="s">
        <v>125</v>
      </c>
    </row>
    <row r="39" spans="1:8" ht="15.75" thickBot="1" x14ac:dyDescent="0.3">
      <c r="A39" s="1972"/>
      <c r="B39" s="1975"/>
      <c r="C39" s="1976"/>
      <c r="D39" s="693" t="s">
        <v>126</v>
      </c>
      <c r="E39" s="693" t="s">
        <v>127</v>
      </c>
      <c r="F39" s="1977"/>
      <c r="G39" s="1977"/>
      <c r="H39" s="1977"/>
    </row>
    <row r="40" spans="1:8" x14ac:dyDescent="0.25">
      <c r="A40" s="184"/>
      <c r="B40" s="1596" t="s">
        <v>128</v>
      </c>
      <c r="C40" s="1597"/>
      <c r="D40" s="1598"/>
      <c r="E40" s="1599"/>
      <c r="F40" s="1599"/>
      <c r="G40" s="1600"/>
      <c r="H40" s="236"/>
    </row>
    <row r="41" spans="1:8" x14ac:dyDescent="0.25">
      <c r="A41" s="132">
        <v>1</v>
      </c>
      <c r="B41" s="141"/>
      <c r="C41" s="185" t="s">
        <v>259</v>
      </c>
      <c r="D41" s="65">
        <v>1</v>
      </c>
      <c r="E41" s="66">
        <f>D41+F41-1</f>
        <v>1</v>
      </c>
      <c r="F41" s="66">
        <v>1</v>
      </c>
      <c r="G41" s="86" t="s">
        <v>129</v>
      </c>
      <c r="H41" s="151" t="s">
        <v>174</v>
      </c>
    </row>
    <row r="42" spans="1:8" x14ac:dyDescent="0.25">
      <c r="A42" s="144">
        <v>2</v>
      </c>
      <c r="B42" s="141"/>
      <c r="C42" s="187" t="s">
        <v>175</v>
      </c>
      <c r="D42" s="65">
        <f>E41+1</f>
        <v>2</v>
      </c>
      <c r="E42" s="66">
        <f>D42+F42-1</f>
        <v>2</v>
      </c>
      <c r="F42" s="66">
        <v>1</v>
      </c>
      <c r="G42" s="86" t="s">
        <v>129</v>
      </c>
      <c r="H42" s="151" t="s">
        <v>176</v>
      </c>
    </row>
    <row r="43" spans="1:8" x14ac:dyDescent="0.25">
      <c r="A43" s="144">
        <v>3</v>
      </c>
      <c r="B43" s="1601" t="s">
        <v>131</v>
      </c>
      <c r="C43" s="1602"/>
      <c r="D43" s="65">
        <f>E42+1</f>
        <v>3</v>
      </c>
      <c r="E43" s="66">
        <f>D43+F43-1</f>
        <v>8</v>
      </c>
      <c r="F43" s="66">
        <v>6</v>
      </c>
      <c r="G43" s="86" t="s">
        <v>129</v>
      </c>
      <c r="H43" s="67" t="s">
        <v>408</v>
      </c>
    </row>
    <row r="44" spans="1:8" x14ac:dyDescent="0.25">
      <c r="A44" s="135">
        <v>4</v>
      </c>
      <c r="B44" s="1590" t="s">
        <v>133</v>
      </c>
      <c r="C44" s="1591"/>
      <c r="D44" s="65">
        <f>E43+1</f>
        <v>9</v>
      </c>
      <c r="E44" s="66">
        <f>D44+F44-1</f>
        <v>12</v>
      </c>
      <c r="F44" s="66">
        <v>4</v>
      </c>
      <c r="G44" s="86" t="s">
        <v>129</v>
      </c>
      <c r="H44" s="67" t="s">
        <v>837</v>
      </c>
    </row>
    <row r="45" spans="1:8" x14ac:dyDescent="0.25">
      <c r="A45" s="132"/>
      <c r="B45" s="1916" t="s">
        <v>313</v>
      </c>
      <c r="C45" s="1917"/>
      <c r="D45" s="1587"/>
      <c r="E45" s="1588"/>
      <c r="F45" s="1588"/>
      <c r="G45" s="1589"/>
      <c r="H45" s="150"/>
    </row>
    <row r="46" spans="1:8" ht="36" x14ac:dyDescent="0.25">
      <c r="A46" s="132">
        <v>5</v>
      </c>
      <c r="B46" s="141"/>
      <c r="C46" s="185" t="s">
        <v>314</v>
      </c>
      <c r="D46" s="65">
        <f>E44+1</f>
        <v>13</v>
      </c>
      <c r="E46" s="66">
        <f>D46+F46-1</f>
        <v>13</v>
      </c>
      <c r="F46" s="66">
        <v>1</v>
      </c>
      <c r="G46" s="86" t="s">
        <v>140</v>
      </c>
      <c r="H46" s="189" t="s">
        <v>241</v>
      </c>
    </row>
    <row r="47" spans="1:8" x14ac:dyDescent="0.25">
      <c r="A47" s="144">
        <v>6</v>
      </c>
      <c r="B47" s="141"/>
      <c r="C47" s="142" t="s">
        <v>315</v>
      </c>
      <c r="D47" s="65">
        <f>E46+1</f>
        <v>14</v>
      </c>
      <c r="E47" s="66">
        <f>D47+F47-1</f>
        <v>20</v>
      </c>
      <c r="F47" s="66">
        <v>7</v>
      </c>
      <c r="G47" s="86" t="s">
        <v>129</v>
      </c>
      <c r="H47" s="151" t="s">
        <v>138</v>
      </c>
    </row>
    <row r="48" spans="1:8" x14ac:dyDescent="0.25">
      <c r="A48" s="132">
        <v>7</v>
      </c>
      <c r="B48" s="1594" t="s">
        <v>153</v>
      </c>
      <c r="C48" s="1595"/>
      <c r="D48" s="65">
        <f>E47+1</f>
        <v>21</v>
      </c>
      <c r="E48" s="66">
        <f>D48+F48-1</f>
        <v>21</v>
      </c>
      <c r="F48" s="66">
        <v>1</v>
      </c>
      <c r="G48" s="86" t="s">
        <v>140</v>
      </c>
      <c r="H48" s="150" t="s">
        <v>154</v>
      </c>
    </row>
    <row r="49" spans="1:8" x14ac:dyDescent="0.25">
      <c r="A49" s="132"/>
      <c r="B49" s="1581" t="s">
        <v>316</v>
      </c>
      <c r="C49" s="1582"/>
      <c r="D49" s="1587"/>
      <c r="E49" s="1588"/>
      <c r="F49" s="1588"/>
      <c r="G49" s="1589"/>
      <c r="H49" s="150" t="s">
        <v>157</v>
      </c>
    </row>
    <row r="50" spans="1:8" x14ac:dyDescent="0.25">
      <c r="A50" s="132"/>
      <c r="B50" s="190" t="s">
        <v>409</v>
      </c>
      <c r="C50" s="191"/>
      <c r="D50" s="1587"/>
      <c r="E50" s="1588"/>
      <c r="F50" s="1588"/>
      <c r="G50" s="1589"/>
      <c r="H50" s="150"/>
    </row>
    <row r="51" spans="1:8" x14ac:dyDescent="0.25">
      <c r="A51" s="132">
        <v>8</v>
      </c>
      <c r="B51" s="141"/>
      <c r="C51" s="142" t="s">
        <v>137</v>
      </c>
      <c r="D51" s="65">
        <f>E48+1</f>
        <v>22</v>
      </c>
      <c r="E51" s="66">
        <f>D51+F51-1</f>
        <v>29</v>
      </c>
      <c r="F51" s="66">
        <v>8</v>
      </c>
      <c r="G51" s="86" t="s">
        <v>129</v>
      </c>
      <c r="H51" s="150" t="s">
        <v>182</v>
      </c>
    </row>
    <row r="52" spans="1:8" ht="24.75" x14ac:dyDescent="0.25">
      <c r="A52" s="132">
        <v>9</v>
      </c>
      <c r="B52" s="141"/>
      <c r="C52" s="192" t="s">
        <v>139</v>
      </c>
      <c r="D52" s="65">
        <f>E51+1</f>
        <v>30</v>
      </c>
      <c r="E52" s="66">
        <f>D52+F52-1</f>
        <v>30</v>
      </c>
      <c r="F52" s="66">
        <v>1</v>
      </c>
      <c r="G52" s="86" t="s">
        <v>140</v>
      </c>
      <c r="H52" s="166" t="s">
        <v>183</v>
      </c>
    </row>
    <row r="53" spans="1:8" x14ac:dyDescent="0.25">
      <c r="A53" s="132"/>
      <c r="B53" s="190" t="s">
        <v>317</v>
      </c>
      <c r="C53" s="193"/>
      <c r="D53" s="1587"/>
      <c r="E53" s="1588"/>
      <c r="F53" s="1588"/>
      <c r="G53" s="1589"/>
      <c r="H53" s="150"/>
    </row>
    <row r="54" spans="1:8" ht="24" x14ac:dyDescent="0.25">
      <c r="A54" s="132">
        <v>10</v>
      </c>
      <c r="B54" s="141"/>
      <c r="C54" s="142" t="s">
        <v>185</v>
      </c>
      <c r="D54" s="65">
        <f>E52+1</f>
        <v>31</v>
      </c>
      <c r="E54" s="66">
        <f>D54+F54-1</f>
        <v>31</v>
      </c>
      <c r="F54" s="66">
        <v>1</v>
      </c>
      <c r="G54" s="86" t="s">
        <v>140</v>
      </c>
      <c r="H54" s="194" t="s">
        <v>186</v>
      </c>
    </row>
    <row r="55" spans="1:8" ht="24" x14ac:dyDescent="0.25">
      <c r="A55" s="144">
        <v>11</v>
      </c>
      <c r="B55" s="152"/>
      <c r="C55" s="142" t="s">
        <v>261</v>
      </c>
      <c r="D55" s="65">
        <f>E54+1</f>
        <v>32</v>
      </c>
      <c r="E55" s="66">
        <f>D55+F55-1</f>
        <v>38</v>
      </c>
      <c r="F55" s="66">
        <v>7</v>
      </c>
      <c r="G55" s="86" t="s">
        <v>129</v>
      </c>
      <c r="H55" s="195" t="s">
        <v>188</v>
      </c>
    </row>
    <row r="56" spans="1:8" x14ac:dyDescent="0.25">
      <c r="A56" s="135">
        <v>12</v>
      </c>
      <c r="B56" s="1590" t="s">
        <v>170</v>
      </c>
      <c r="C56" s="1591"/>
      <c r="D56" s="65">
        <f>E55+1</f>
        <v>39</v>
      </c>
      <c r="E56" s="66">
        <f>D56+F56-1</f>
        <v>44</v>
      </c>
      <c r="F56" s="66">
        <v>6</v>
      </c>
      <c r="G56" s="86" t="s">
        <v>140</v>
      </c>
      <c r="H56" s="150" t="s">
        <v>414</v>
      </c>
    </row>
    <row r="57" spans="1:8" ht="36" x14ac:dyDescent="0.25">
      <c r="A57" s="132"/>
      <c r="B57" s="1561" t="s">
        <v>135</v>
      </c>
      <c r="C57" s="1562"/>
      <c r="D57" s="1587"/>
      <c r="E57" s="1588"/>
      <c r="F57" s="1588"/>
      <c r="G57" s="1589"/>
      <c r="H57" s="168" t="s">
        <v>136</v>
      </c>
    </row>
    <row r="58" spans="1:8" x14ac:dyDescent="0.25">
      <c r="A58" s="132">
        <v>13</v>
      </c>
      <c r="B58" s="141"/>
      <c r="C58" s="142" t="s">
        <v>137</v>
      </c>
      <c r="D58" s="65">
        <f>+E56+1</f>
        <v>45</v>
      </c>
      <c r="E58" s="66">
        <f>D58+F58-1</f>
        <v>52</v>
      </c>
      <c r="F58" s="66">
        <v>8</v>
      </c>
      <c r="G58" s="86" t="s">
        <v>129</v>
      </c>
      <c r="H58" s="151" t="s">
        <v>303</v>
      </c>
    </row>
    <row r="59" spans="1:8" x14ac:dyDescent="0.25">
      <c r="A59" s="144">
        <v>14</v>
      </c>
      <c r="B59" s="152"/>
      <c r="C59" s="142" t="s">
        <v>139</v>
      </c>
      <c r="D59" s="65">
        <f>E58+1</f>
        <v>53</v>
      </c>
      <c r="E59" s="66">
        <f>D59+F59-1</f>
        <v>53</v>
      </c>
      <c r="F59" s="66">
        <v>1</v>
      </c>
      <c r="G59" s="86" t="s">
        <v>140</v>
      </c>
      <c r="H59" s="150" t="s">
        <v>141</v>
      </c>
    </row>
    <row r="60" spans="1:8" x14ac:dyDescent="0.25">
      <c r="A60" s="135">
        <v>15</v>
      </c>
      <c r="B60" s="1594" t="s">
        <v>190</v>
      </c>
      <c r="C60" s="1595"/>
      <c r="D60" s="65">
        <f>E59+1</f>
        <v>54</v>
      </c>
      <c r="E60" s="66">
        <f>D60+F60-1</f>
        <v>83</v>
      </c>
      <c r="F60" s="66">
        <v>30</v>
      </c>
      <c r="G60" s="86" t="s">
        <v>140</v>
      </c>
      <c r="H60" s="196" t="s">
        <v>191</v>
      </c>
    </row>
    <row r="61" spans="1:8" x14ac:dyDescent="0.25">
      <c r="A61" s="135">
        <v>16</v>
      </c>
      <c r="B61" s="1594" t="s">
        <v>838</v>
      </c>
      <c r="C61" s="1595"/>
      <c r="D61" s="65">
        <f>E60+1</f>
        <v>84</v>
      </c>
      <c r="E61" s="66">
        <f>D61+F61-1</f>
        <v>85</v>
      </c>
      <c r="F61" s="66">
        <v>2</v>
      </c>
      <c r="G61" s="86" t="s">
        <v>129</v>
      </c>
      <c r="H61" s="196" t="s">
        <v>839</v>
      </c>
    </row>
    <row r="62" spans="1:8" x14ac:dyDescent="0.25">
      <c r="A62" s="135"/>
      <c r="B62" s="230" t="s">
        <v>207</v>
      </c>
      <c r="C62" s="220"/>
      <c r="D62" s="135"/>
      <c r="E62" s="136"/>
      <c r="F62" s="136"/>
      <c r="G62" s="137"/>
      <c r="H62" s="150"/>
    </row>
    <row r="63" spans="1:8" x14ac:dyDescent="0.25">
      <c r="A63" s="135">
        <v>17</v>
      </c>
      <c r="B63" s="141"/>
      <c r="C63" s="206" t="s">
        <v>263</v>
      </c>
      <c r="D63" s="65">
        <f>+E61+1</f>
        <v>86</v>
      </c>
      <c r="E63" s="66">
        <f>D63+F63-1</f>
        <v>87</v>
      </c>
      <c r="F63" s="66">
        <v>2</v>
      </c>
      <c r="G63" s="86" t="s">
        <v>129</v>
      </c>
      <c r="H63" s="207" t="s">
        <v>203</v>
      </c>
    </row>
    <row r="64" spans="1:8" x14ac:dyDescent="0.25">
      <c r="A64" s="135">
        <v>18</v>
      </c>
      <c r="B64" s="141"/>
      <c r="C64" s="142" t="s">
        <v>264</v>
      </c>
      <c r="D64" s="65">
        <f>E63+1</f>
        <v>88</v>
      </c>
      <c r="E64" s="66">
        <f>D64+F64-1</f>
        <v>89</v>
      </c>
      <c r="F64" s="66">
        <v>2</v>
      </c>
      <c r="G64" s="86" t="s">
        <v>129</v>
      </c>
      <c r="H64" s="208" t="s">
        <v>205</v>
      </c>
    </row>
    <row r="65" spans="1:8" x14ac:dyDescent="0.25">
      <c r="A65" s="135">
        <v>19</v>
      </c>
      <c r="B65" s="141"/>
      <c r="C65" s="142" t="s">
        <v>265</v>
      </c>
      <c r="D65" s="65">
        <f>E64+1</f>
        <v>90</v>
      </c>
      <c r="E65" s="66">
        <f>D65+F65-1</f>
        <v>96</v>
      </c>
      <c r="F65" s="66">
        <v>7</v>
      </c>
      <c r="G65" s="86" t="s">
        <v>129</v>
      </c>
      <c r="H65" s="208" t="s">
        <v>205</v>
      </c>
    </row>
    <row r="66" spans="1:8" x14ac:dyDescent="0.25">
      <c r="A66" s="135"/>
      <c r="B66" s="230" t="s">
        <v>319</v>
      </c>
      <c r="C66" s="220"/>
      <c r="D66" s="135"/>
      <c r="E66" s="136"/>
      <c r="F66" s="136"/>
      <c r="G66" s="137"/>
      <c r="H66" s="196" t="s">
        <v>208</v>
      </c>
    </row>
    <row r="67" spans="1:8" x14ac:dyDescent="0.25">
      <c r="A67" s="135">
        <v>20</v>
      </c>
      <c r="B67" s="141"/>
      <c r="C67" s="206" t="s">
        <v>263</v>
      </c>
      <c r="D67" s="65">
        <f>E65+1</f>
        <v>97</v>
      </c>
      <c r="E67" s="66">
        <f t="shared" ref="E67:E73" si="6">D67+F67-1</f>
        <v>98</v>
      </c>
      <c r="F67" s="66">
        <v>2</v>
      </c>
      <c r="G67" s="86" t="s">
        <v>129</v>
      </c>
      <c r="H67" s="207" t="s">
        <v>203</v>
      </c>
    </row>
    <row r="68" spans="1:8" x14ac:dyDescent="0.25">
      <c r="A68" s="135">
        <v>21</v>
      </c>
      <c r="B68" s="141"/>
      <c r="C68" s="142" t="s">
        <v>264</v>
      </c>
      <c r="D68" s="65">
        <f>E67+1</f>
        <v>99</v>
      </c>
      <c r="E68" s="66">
        <f t="shared" si="6"/>
        <v>100</v>
      </c>
      <c r="F68" s="66">
        <v>2</v>
      </c>
      <c r="G68" s="86" t="s">
        <v>129</v>
      </c>
      <c r="H68" s="208" t="s">
        <v>138</v>
      </c>
    </row>
    <row r="69" spans="1:8" x14ac:dyDescent="0.25">
      <c r="A69" s="214">
        <v>22</v>
      </c>
      <c r="B69" s="152"/>
      <c r="C69" s="142" t="s">
        <v>265</v>
      </c>
      <c r="D69" s="65">
        <f>E68+1</f>
        <v>101</v>
      </c>
      <c r="E69" s="66">
        <f t="shared" si="6"/>
        <v>107</v>
      </c>
      <c r="F69" s="66">
        <v>7</v>
      </c>
      <c r="G69" s="86" t="s">
        <v>129</v>
      </c>
      <c r="H69" s="208" t="s">
        <v>138</v>
      </c>
    </row>
    <row r="70" spans="1:8" x14ac:dyDescent="0.25">
      <c r="A70" s="144">
        <f t="shared" ref="A70:A76" si="7">+A69+1</f>
        <v>23</v>
      </c>
      <c r="B70" s="2250" t="s">
        <v>197</v>
      </c>
      <c r="C70" s="2251"/>
      <c r="D70" s="221">
        <f>+E69+1</f>
        <v>108</v>
      </c>
      <c r="E70" s="222">
        <f t="shared" si="6"/>
        <v>142</v>
      </c>
      <c r="F70" s="222">
        <v>35</v>
      </c>
      <c r="G70" s="223" t="s">
        <v>140</v>
      </c>
      <c r="H70" s="196" t="s">
        <v>191</v>
      </c>
    </row>
    <row r="71" spans="1:8" x14ac:dyDescent="0.25">
      <c r="A71" s="135">
        <f t="shared" si="7"/>
        <v>24</v>
      </c>
      <c r="B71" s="133" t="s">
        <v>198</v>
      </c>
      <c r="C71" s="170"/>
      <c r="D71" s="65">
        <f>E70+1</f>
        <v>143</v>
      </c>
      <c r="E71" s="66">
        <f t="shared" si="6"/>
        <v>157</v>
      </c>
      <c r="F71" s="66">
        <v>15</v>
      </c>
      <c r="G71" s="86" t="s">
        <v>140</v>
      </c>
      <c r="H71" s="196" t="s">
        <v>191</v>
      </c>
    </row>
    <row r="72" spans="1:8" ht="24.75" x14ac:dyDescent="0.25">
      <c r="A72" s="135">
        <f t="shared" si="7"/>
        <v>25</v>
      </c>
      <c r="B72" s="133" t="s">
        <v>199</v>
      </c>
      <c r="C72" s="170"/>
      <c r="D72" s="65">
        <f>E71+1</f>
        <v>158</v>
      </c>
      <c r="E72" s="66">
        <f t="shared" si="6"/>
        <v>187</v>
      </c>
      <c r="F72" s="66">
        <v>30</v>
      </c>
      <c r="G72" s="86" t="s">
        <v>140</v>
      </c>
      <c r="H72" s="294" t="s">
        <v>262</v>
      </c>
    </row>
    <row r="73" spans="1:8" x14ac:dyDescent="0.25">
      <c r="A73" s="135">
        <f t="shared" si="7"/>
        <v>26</v>
      </c>
      <c r="B73" s="1594" t="s">
        <v>170</v>
      </c>
      <c r="C73" s="1595"/>
      <c r="D73" s="65">
        <f>+E72+1</f>
        <v>188</v>
      </c>
      <c r="E73" s="66">
        <f t="shared" si="6"/>
        <v>188</v>
      </c>
      <c r="F73" s="66">
        <v>1</v>
      </c>
      <c r="G73" s="86" t="s">
        <v>140</v>
      </c>
      <c r="H73" s="150" t="s">
        <v>416</v>
      </c>
    </row>
    <row r="74" spans="1:8" x14ac:dyDescent="0.25">
      <c r="A74" s="135">
        <f t="shared" si="7"/>
        <v>27</v>
      </c>
      <c r="B74" s="1903" t="s">
        <v>143</v>
      </c>
      <c r="C74" s="2252"/>
      <c r="D74" s="1767"/>
      <c r="E74" s="1684"/>
      <c r="F74" s="1684"/>
      <c r="G74" s="1861"/>
      <c r="H74" s="1034" t="s">
        <v>324</v>
      </c>
    </row>
    <row r="75" spans="1:8" x14ac:dyDescent="0.25">
      <c r="A75" s="135">
        <f t="shared" si="7"/>
        <v>28</v>
      </c>
      <c r="B75" s="141"/>
      <c r="C75" s="142" t="s">
        <v>144</v>
      </c>
      <c r="D75" s="65">
        <f>+E73+1</f>
        <v>189</v>
      </c>
      <c r="E75" s="66">
        <f>D75+F75-1</f>
        <v>190</v>
      </c>
      <c r="F75" s="66">
        <v>2</v>
      </c>
      <c r="G75" s="86" t="s">
        <v>140</v>
      </c>
      <c r="H75" s="150" t="s">
        <v>145</v>
      </c>
    </row>
    <row r="76" spans="1:8" x14ac:dyDescent="0.25">
      <c r="A76" s="135">
        <f t="shared" si="7"/>
        <v>29</v>
      </c>
      <c r="B76" s="152"/>
      <c r="C76" s="142" t="s">
        <v>146</v>
      </c>
      <c r="D76" s="65">
        <f>+E75+1</f>
        <v>191</v>
      </c>
      <c r="E76" s="66">
        <f>D76+F76-1</f>
        <v>194</v>
      </c>
      <c r="F76" s="66">
        <v>4</v>
      </c>
      <c r="G76" s="86" t="s">
        <v>129</v>
      </c>
      <c r="H76" s="150" t="s">
        <v>147</v>
      </c>
    </row>
    <row r="77" spans="1:8" ht="48" x14ac:dyDescent="0.25">
      <c r="A77" s="132"/>
      <c r="B77" s="1561" t="s">
        <v>213</v>
      </c>
      <c r="C77" s="1562"/>
      <c r="D77" s="1587"/>
      <c r="E77" s="1588"/>
      <c r="F77" s="1588"/>
      <c r="G77" s="1589"/>
      <c r="H77" s="194" t="s">
        <v>271</v>
      </c>
    </row>
    <row r="78" spans="1:8" x14ac:dyDescent="0.25">
      <c r="A78" s="132"/>
      <c r="B78" s="210"/>
      <c r="C78" s="449" t="s">
        <v>325</v>
      </c>
      <c r="D78" s="1587"/>
      <c r="E78" s="1588"/>
      <c r="F78" s="1588"/>
      <c r="G78" s="1589"/>
      <c r="H78" s="150"/>
    </row>
    <row r="79" spans="1:8" x14ac:dyDescent="0.25">
      <c r="A79" s="132">
        <f>+A76+1</f>
        <v>30</v>
      </c>
      <c r="B79" s="210"/>
      <c r="C79" s="54" t="s">
        <v>273</v>
      </c>
      <c r="D79" s="65">
        <f>+E76+1</f>
        <v>195</v>
      </c>
      <c r="E79" s="66">
        <f>D79+F79-1</f>
        <v>199</v>
      </c>
      <c r="F79" s="66">
        <v>5</v>
      </c>
      <c r="G79" s="86" t="s">
        <v>129</v>
      </c>
      <c r="H79" s="207" t="s">
        <v>160</v>
      </c>
    </row>
    <row r="80" spans="1:8" x14ac:dyDescent="0.25">
      <c r="A80" s="132">
        <f>+A79+1</f>
        <v>31</v>
      </c>
      <c r="B80" s="141"/>
      <c r="C80" s="134" t="s">
        <v>274</v>
      </c>
      <c r="D80" s="65">
        <f>E79+1</f>
        <v>200</v>
      </c>
      <c r="E80" s="66">
        <f>D80+F80-1</f>
        <v>202</v>
      </c>
      <c r="F80" s="66">
        <v>3</v>
      </c>
      <c r="G80" s="86" t="s">
        <v>129</v>
      </c>
      <c r="H80" s="207" t="s">
        <v>160</v>
      </c>
    </row>
    <row r="81" spans="1:8" x14ac:dyDescent="0.25">
      <c r="A81" s="144">
        <f>+A80+1</f>
        <v>32</v>
      </c>
      <c r="B81" s="152"/>
      <c r="C81" s="142" t="s">
        <v>219</v>
      </c>
      <c r="D81" s="65">
        <f>E80+1</f>
        <v>203</v>
      </c>
      <c r="E81" s="66">
        <f>D81+F81-1</f>
        <v>207</v>
      </c>
      <c r="F81" s="66">
        <v>5</v>
      </c>
      <c r="G81" s="86" t="s">
        <v>129</v>
      </c>
      <c r="H81" s="207" t="s">
        <v>160</v>
      </c>
    </row>
    <row r="82" spans="1:8" ht="15.75" thickBot="1" x14ac:dyDescent="0.3">
      <c r="A82" s="338">
        <f>+A81+1</f>
        <v>33</v>
      </c>
      <c r="B82" s="1035" t="s">
        <v>170</v>
      </c>
      <c r="C82" s="1036"/>
      <c r="D82" s="71">
        <f>+E81+1</f>
        <v>208</v>
      </c>
      <c r="E82" s="73">
        <f>D82+F82-1</f>
        <v>266</v>
      </c>
      <c r="F82" s="73">
        <v>59</v>
      </c>
      <c r="G82" s="175" t="s">
        <v>140</v>
      </c>
      <c r="H82" s="211" t="s">
        <v>416</v>
      </c>
    </row>
    <row r="83" spans="1:8" ht="15.75" thickBot="1" x14ac:dyDescent="0.3">
      <c r="A83" s="177"/>
      <c r="B83" s="1569" t="s">
        <v>171</v>
      </c>
      <c r="C83" s="1570"/>
      <c r="D83" s="178"/>
      <c r="E83" s="179"/>
      <c r="F83" s="180">
        <f>SUM(F40:F82)</f>
        <v>266</v>
      </c>
      <c r="G83" s="181"/>
      <c r="H83" s="182"/>
    </row>
    <row r="84" spans="1:8" ht="15.75" thickBot="1" x14ac:dyDescent="0.3">
      <c r="A84" s="140"/>
      <c r="B84" s="140"/>
      <c r="C84" s="140"/>
      <c r="D84" s="140"/>
      <c r="E84" s="140"/>
      <c r="F84" s="139"/>
      <c r="G84" s="139"/>
      <c r="H84" s="212"/>
    </row>
    <row r="85" spans="1:8" ht="15.75" thickBot="1" x14ac:dyDescent="0.3">
      <c r="A85" s="1569" t="s">
        <v>220</v>
      </c>
      <c r="B85" s="1571"/>
      <c r="C85" s="1571"/>
      <c r="D85" s="1571"/>
      <c r="E85" s="1571"/>
      <c r="F85" s="1571"/>
      <c r="G85" s="1571"/>
      <c r="H85" s="1570"/>
    </row>
    <row r="86" spans="1:8" ht="15.75" thickBot="1" x14ac:dyDescent="0.3">
      <c r="A86" s="1572" t="s">
        <v>120</v>
      </c>
      <c r="B86" s="1574" t="s">
        <v>121</v>
      </c>
      <c r="C86" s="1575"/>
      <c r="D86" s="40" t="s">
        <v>122</v>
      </c>
      <c r="E86" s="41"/>
      <c r="F86" s="1572" t="s">
        <v>123</v>
      </c>
      <c r="G86" s="1572" t="s">
        <v>124</v>
      </c>
      <c r="H86" s="1572" t="s">
        <v>125</v>
      </c>
    </row>
    <row r="87" spans="1:8" ht="15.75" thickBot="1" x14ac:dyDescent="0.3">
      <c r="A87" s="1573"/>
      <c r="B87" s="1576"/>
      <c r="C87" s="1577"/>
      <c r="D87" s="79" t="s">
        <v>126</v>
      </c>
      <c r="E87" s="79" t="s">
        <v>127</v>
      </c>
      <c r="F87" s="1573"/>
      <c r="G87" s="1573"/>
      <c r="H87" s="1573"/>
    </row>
    <row r="88" spans="1:8" x14ac:dyDescent="0.25">
      <c r="A88" s="227">
        <v>1</v>
      </c>
      <c r="B88" s="1890" t="s">
        <v>128</v>
      </c>
      <c r="C88" s="2030"/>
      <c r="D88" s="162">
        <v>1</v>
      </c>
      <c r="E88" s="163">
        <f>D88+F88-1</f>
        <v>1</v>
      </c>
      <c r="F88" s="163">
        <v>1</v>
      </c>
      <c r="G88" s="164" t="s">
        <v>129</v>
      </c>
      <c r="H88" s="642" t="s">
        <v>608</v>
      </c>
    </row>
    <row r="89" spans="1:8" x14ac:dyDescent="0.25">
      <c r="A89" s="214">
        <v>2</v>
      </c>
      <c r="B89" s="1594" t="s">
        <v>133</v>
      </c>
      <c r="C89" s="1686"/>
      <c r="D89" s="65">
        <f>E88+1</f>
        <v>2</v>
      </c>
      <c r="E89" s="66">
        <f>D89+F89-1</f>
        <v>5</v>
      </c>
      <c r="F89" s="66">
        <v>4</v>
      </c>
      <c r="G89" s="86" t="s">
        <v>129</v>
      </c>
      <c r="H89" s="67" t="s">
        <v>837</v>
      </c>
    </row>
    <row r="90" spans="1:8" x14ac:dyDescent="0.25">
      <c r="A90" s="214"/>
      <c r="B90" s="1726" t="s">
        <v>313</v>
      </c>
      <c r="C90" s="1727"/>
      <c r="D90" s="1680"/>
      <c r="E90" s="1681"/>
      <c r="F90" s="1681"/>
      <c r="G90" s="1682"/>
      <c r="H90" s="54"/>
    </row>
    <row r="91" spans="1:8" ht="36" x14ac:dyDescent="0.25">
      <c r="A91" s="214">
        <v>3</v>
      </c>
      <c r="B91" s="141"/>
      <c r="C91" s="172" t="s">
        <v>314</v>
      </c>
      <c r="D91" s="65">
        <f>E89+1</f>
        <v>6</v>
      </c>
      <c r="E91" s="66">
        <f>D91+F91-1</f>
        <v>6</v>
      </c>
      <c r="F91" s="66">
        <v>1</v>
      </c>
      <c r="G91" s="86" t="s">
        <v>140</v>
      </c>
      <c r="H91" s="1037" t="s">
        <v>241</v>
      </c>
    </row>
    <row r="92" spans="1:8" x14ac:dyDescent="0.25">
      <c r="A92" s="214">
        <v>4</v>
      </c>
      <c r="B92" s="141"/>
      <c r="C92" s="307" t="s">
        <v>315</v>
      </c>
      <c r="D92" s="65">
        <f>E91+1</f>
        <v>7</v>
      </c>
      <c r="E92" s="66">
        <f>D92+F92-1</f>
        <v>13</v>
      </c>
      <c r="F92" s="66">
        <v>7</v>
      </c>
      <c r="G92" s="86" t="s">
        <v>129</v>
      </c>
      <c r="H92" s="67" t="s">
        <v>138</v>
      </c>
    </row>
    <row r="93" spans="1:8" x14ac:dyDescent="0.25">
      <c r="A93" s="214">
        <v>5</v>
      </c>
      <c r="B93" s="1594" t="s">
        <v>153</v>
      </c>
      <c r="C93" s="1686"/>
      <c r="D93" s="65">
        <f>E92+1</f>
        <v>14</v>
      </c>
      <c r="E93" s="66">
        <f>D93+F93-1</f>
        <v>14</v>
      </c>
      <c r="F93" s="66">
        <v>1</v>
      </c>
      <c r="G93" s="86" t="s">
        <v>140</v>
      </c>
      <c r="H93" s="54" t="s">
        <v>154</v>
      </c>
    </row>
    <row r="94" spans="1:8" ht="36" x14ac:dyDescent="0.25">
      <c r="A94" s="214"/>
      <c r="B94" s="1561" t="s">
        <v>135</v>
      </c>
      <c r="C94" s="1679"/>
      <c r="D94" s="1680"/>
      <c r="E94" s="1681"/>
      <c r="F94" s="1681"/>
      <c r="G94" s="1682"/>
      <c r="H94" s="1038" t="s">
        <v>136</v>
      </c>
    </row>
    <row r="95" spans="1:8" x14ac:dyDescent="0.25">
      <c r="A95" s="214">
        <v>6</v>
      </c>
      <c r="B95" s="141"/>
      <c r="C95" s="321" t="s">
        <v>137</v>
      </c>
      <c r="D95" s="65">
        <f>E93+1</f>
        <v>15</v>
      </c>
      <c r="E95" s="66">
        <f>D95+F95-1</f>
        <v>22</v>
      </c>
      <c r="F95" s="66">
        <v>8</v>
      </c>
      <c r="G95" s="86" t="s">
        <v>129</v>
      </c>
      <c r="H95" s="54" t="s">
        <v>303</v>
      </c>
    </row>
    <row r="96" spans="1:8" x14ac:dyDescent="0.25">
      <c r="A96" s="214">
        <v>7</v>
      </c>
      <c r="B96" s="152"/>
      <c r="C96" s="309" t="s">
        <v>139</v>
      </c>
      <c r="D96" s="65">
        <f>E95+1</f>
        <v>23</v>
      </c>
      <c r="E96" s="66">
        <f>D96+F96-1</f>
        <v>23</v>
      </c>
      <c r="F96" s="66">
        <v>1</v>
      </c>
      <c r="G96" s="86" t="s">
        <v>140</v>
      </c>
      <c r="H96" s="54" t="s">
        <v>141</v>
      </c>
    </row>
    <row r="97" spans="1:8" x14ac:dyDescent="0.25">
      <c r="A97" s="214"/>
      <c r="B97" s="1561" t="s">
        <v>840</v>
      </c>
      <c r="C97" s="1679"/>
      <c r="D97" s="1680"/>
      <c r="E97" s="1681"/>
      <c r="F97" s="1681"/>
      <c r="G97" s="1682"/>
      <c r="H97" s="1038"/>
    </row>
    <row r="98" spans="1:8" x14ac:dyDescent="0.25">
      <c r="A98" s="214">
        <v>8</v>
      </c>
      <c r="B98" s="141"/>
      <c r="C98" s="321" t="s">
        <v>137</v>
      </c>
      <c r="D98" s="65">
        <f>E96+1</f>
        <v>24</v>
      </c>
      <c r="E98" s="66">
        <f>D98+F98-1</f>
        <v>31</v>
      </c>
      <c r="F98" s="66">
        <v>8</v>
      </c>
      <c r="G98" s="86" t="s">
        <v>129</v>
      </c>
      <c r="H98" s="54" t="s">
        <v>303</v>
      </c>
    </row>
    <row r="99" spans="1:8" x14ac:dyDescent="0.25">
      <c r="A99" s="214">
        <v>9</v>
      </c>
      <c r="B99" s="152"/>
      <c r="C99" s="309" t="s">
        <v>139</v>
      </c>
      <c r="D99" s="65">
        <f>E98+1</f>
        <v>32</v>
      </c>
      <c r="E99" s="66">
        <f>D99+F99-1</f>
        <v>32</v>
      </c>
      <c r="F99" s="66">
        <v>1</v>
      </c>
      <c r="G99" s="86" t="s">
        <v>140</v>
      </c>
      <c r="H99" s="54" t="s">
        <v>141</v>
      </c>
    </row>
    <row r="100" spans="1:8" x14ac:dyDescent="0.25">
      <c r="A100" s="214"/>
      <c r="B100" s="1561" t="s">
        <v>841</v>
      </c>
      <c r="C100" s="1679"/>
      <c r="D100" s="1680"/>
      <c r="E100" s="1681"/>
      <c r="F100" s="1681"/>
      <c r="G100" s="1682"/>
      <c r="H100" s="1038"/>
    </row>
    <row r="101" spans="1:8" x14ac:dyDescent="0.25">
      <c r="A101" s="214">
        <v>10</v>
      </c>
      <c r="B101" s="141"/>
      <c r="C101" s="321" t="s">
        <v>137</v>
      </c>
      <c r="D101" s="65">
        <f>+E99+1</f>
        <v>33</v>
      </c>
      <c r="E101" s="66">
        <f>D101+F101-1</f>
        <v>40</v>
      </c>
      <c r="F101" s="66">
        <v>8</v>
      </c>
      <c r="G101" s="86" t="s">
        <v>129</v>
      </c>
      <c r="H101" s="54" t="s">
        <v>303</v>
      </c>
    </row>
    <row r="102" spans="1:8" x14ac:dyDescent="0.25">
      <c r="A102" s="214">
        <v>11</v>
      </c>
      <c r="B102" s="152"/>
      <c r="C102" s="309" t="s">
        <v>139</v>
      </c>
      <c r="D102" s="65">
        <f>E101+1</f>
        <v>41</v>
      </c>
      <c r="E102" s="66">
        <f>D102+F102-1</f>
        <v>41</v>
      </c>
      <c r="F102" s="66">
        <v>1</v>
      </c>
      <c r="G102" s="86" t="s">
        <v>140</v>
      </c>
      <c r="H102" s="54" t="s">
        <v>141</v>
      </c>
    </row>
    <row r="103" spans="1:8" x14ac:dyDescent="0.25">
      <c r="A103" s="214">
        <v>12</v>
      </c>
      <c r="B103" s="210" t="s">
        <v>842</v>
      </c>
      <c r="C103" s="449"/>
      <c r="D103" s="65">
        <f>E102+1</f>
        <v>42</v>
      </c>
      <c r="E103" s="66">
        <f>D103+F103-1</f>
        <v>43</v>
      </c>
      <c r="F103" s="66">
        <v>2</v>
      </c>
      <c r="G103" s="86" t="s">
        <v>129</v>
      </c>
      <c r="H103" s="1039" t="s">
        <v>843</v>
      </c>
    </row>
    <row r="104" spans="1:8" x14ac:dyDescent="0.25">
      <c r="A104" s="214">
        <v>13</v>
      </c>
      <c r="B104" s="210" t="s">
        <v>844</v>
      </c>
      <c r="C104" s="449"/>
      <c r="D104" s="65">
        <f>E103+1</f>
        <v>44</v>
      </c>
      <c r="E104" s="66">
        <f>D104+F104-1</f>
        <v>68</v>
      </c>
      <c r="F104" s="66">
        <v>25</v>
      </c>
      <c r="G104" s="86" t="s">
        <v>140</v>
      </c>
      <c r="H104" s="54" t="s">
        <v>845</v>
      </c>
    </row>
    <row r="105" spans="1:8" x14ac:dyDescent="0.25">
      <c r="A105" s="214"/>
      <c r="B105" s="210" t="s">
        <v>846</v>
      </c>
      <c r="C105" s="444"/>
      <c r="D105" s="65"/>
      <c r="E105" s="66"/>
      <c r="F105" s="66"/>
      <c r="G105" s="574"/>
      <c r="H105" s="1039"/>
    </row>
    <row r="106" spans="1:8" x14ac:dyDescent="0.25">
      <c r="A106" s="214">
        <v>14</v>
      </c>
      <c r="B106" s="141"/>
      <c r="C106" s="1040" t="s">
        <v>247</v>
      </c>
      <c r="D106" s="213">
        <f>E104+1</f>
        <v>69</v>
      </c>
      <c r="E106" s="66">
        <f>D106+F106-1</f>
        <v>70</v>
      </c>
      <c r="F106" s="555">
        <v>2</v>
      </c>
      <c r="G106" s="574" t="s">
        <v>129</v>
      </c>
      <c r="H106" s="1039" t="s">
        <v>847</v>
      </c>
    </row>
    <row r="107" spans="1:8" x14ac:dyDescent="0.25">
      <c r="A107" s="214">
        <v>15</v>
      </c>
      <c r="B107" s="141"/>
      <c r="C107" s="142" t="s">
        <v>249</v>
      </c>
      <c r="D107" s="65">
        <f>E106+1</f>
        <v>71</v>
      </c>
      <c r="E107" s="66">
        <f t="shared" ref="E107:E117" si="8">D107+F107-1</f>
        <v>72</v>
      </c>
      <c r="F107" s="555">
        <v>2</v>
      </c>
      <c r="G107" s="574" t="s">
        <v>129</v>
      </c>
      <c r="H107" s="1039" t="s">
        <v>848</v>
      </c>
    </row>
    <row r="108" spans="1:8" x14ac:dyDescent="0.25">
      <c r="A108" s="214">
        <v>16</v>
      </c>
      <c r="B108" s="152"/>
      <c r="C108" s="1041" t="s">
        <v>251</v>
      </c>
      <c r="D108" s="65">
        <f>E107+1</f>
        <v>73</v>
      </c>
      <c r="E108" s="66">
        <f t="shared" si="8"/>
        <v>76</v>
      </c>
      <c r="F108" s="555">
        <v>4</v>
      </c>
      <c r="G108" s="574" t="s">
        <v>129</v>
      </c>
      <c r="H108" s="1039" t="s">
        <v>748</v>
      </c>
    </row>
    <row r="109" spans="1:8" ht="24.75" x14ac:dyDescent="0.25">
      <c r="A109" s="214">
        <v>18</v>
      </c>
      <c r="B109" s="126" t="s">
        <v>849</v>
      </c>
      <c r="C109" s="127"/>
      <c r="D109" s="51">
        <f>+E108+1</f>
        <v>77</v>
      </c>
      <c r="E109" s="52">
        <f>D109+F109-1</f>
        <v>78</v>
      </c>
      <c r="F109" s="111">
        <v>2</v>
      </c>
      <c r="G109" s="128" t="s">
        <v>129</v>
      </c>
      <c r="H109" s="1042" t="s">
        <v>850</v>
      </c>
    </row>
    <row r="110" spans="1:8" x14ac:dyDescent="0.25">
      <c r="A110" s="214">
        <v>19</v>
      </c>
      <c r="B110" s="443" t="s">
        <v>851</v>
      </c>
      <c r="C110" s="444"/>
      <c r="D110" s="51">
        <f>+E109+1</f>
        <v>79</v>
      </c>
      <c r="E110" s="52">
        <f>D110+F110-1</f>
        <v>86</v>
      </c>
      <c r="F110" s="555">
        <v>8</v>
      </c>
      <c r="G110" s="574" t="s">
        <v>129</v>
      </c>
      <c r="H110" s="1039"/>
    </row>
    <row r="111" spans="1:8" x14ac:dyDescent="0.25">
      <c r="B111" s="1903" t="s">
        <v>852</v>
      </c>
      <c r="C111" s="2252"/>
      <c r="D111" s="554"/>
      <c r="E111" s="555"/>
      <c r="F111" s="555"/>
      <c r="G111" s="556"/>
      <c r="H111" s="1043"/>
    </row>
    <row r="112" spans="1:8" x14ac:dyDescent="0.25">
      <c r="A112" s="132">
        <v>21</v>
      </c>
      <c r="B112" s="152"/>
      <c r="C112" s="142" t="s">
        <v>853</v>
      </c>
      <c r="D112" s="213">
        <f>+E110+1</f>
        <v>87</v>
      </c>
      <c r="E112" s="52">
        <f>D112+F112-1</f>
        <v>101</v>
      </c>
      <c r="F112" s="451">
        <v>15</v>
      </c>
      <c r="G112" s="451" t="s">
        <v>129</v>
      </c>
      <c r="H112" s="207"/>
    </row>
    <row r="113" spans="1:8" x14ac:dyDescent="0.25">
      <c r="A113" s="132">
        <v>22</v>
      </c>
      <c r="B113" s="210"/>
      <c r="C113" s="142" t="s">
        <v>854</v>
      </c>
      <c r="D113" s="213">
        <f>+E112+1</f>
        <v>102</v>
      </c>
      <c r="E113" s="52">
        <f t="shared" si="8"/>
        <v>116</v>
      </c>
      <c r="F113" s="451">
        <v>15</v>
      </c>
      <c r="G113" s="451" t="s">
        <v>129</v>
      </c>
      <c r="H113" s="207"/>
    </row>
    <row r="114" spans="1:8" x14ac:dyDescent="0.25">
      <c r="A114" s="132">
        <v>23</v>
      </c>
      <c r="B114" s="210"/>
      <c r="C114" s="142" t="s">
        <v>855</v>
      </c>
      <c r="D114" s="213">
        <f>+E113+1</f>
        <v>117</v>
      </c>
      <c r="E114" s="52">
        <f t="shared" si="8"/>
        <v>131</v>
      </c>
      <c r="F114" s="451">
        <v>15</v>
      </c>
      <c r="G114" s="451" t="s">
        <v>129</v>
      </c>
      <c r="H114" s="207"/>
    </row>
    <row r="115" spans="1:8" x14ac:dyDescent="0.25">
      <c r="A115" s="132">
        <v>24</v>
      </c>
      <c r="B115" s="210"/>
      <c r="C115" s="142" t="s">
        <v>856</v>
      </c>
      <c r="D115" s="213">
        <f>+E114+1</f>
        <v>132</v>
      </c>
      <c r="E115" s="52">
        <f t="shared" si="8"/>
        <v>146</v>
      </c>
      <c r="F115" s="451">
        <v>15</v>
      </c>
      <c r="G115" s="451" t="s">
        <v>129</v>
      </c>
      <c r="H115" s="207"/>
    </row>
    <row r="116" spans="1:8" x14ac:dyDescent="0.25">
      <c r="A116" s="132">
        <v>25</v>
      </c>
      <c r="B116" s="210"/>
      <c r="C116" s="142" t="s">
        <v>857</v>
      </c>
      <c r="D116" s="213">
        <f>+E115+1</f>
        <v>147</v>
      </c>
      <c r="E116" s="52">
        <f t="shared" si="8"/>
        <v>161</v>
      </c>
      <c r="F116" s="451">
        <v>15</v>
      </c>
      <c r="G116" s="451" t="s">
        <v>129</v>
      </c>
      <c r="H116" s="207"/>
    </row>
    <row r="117" spans="1:8" x14ac:dyDescent="0.25">
      <c r="A117" s="86">
        <v>26</v>
      </c>
      <c r="B117" s="1590" t="s">
        <v>858</v>
      </c>
      <c r="C117" s="1591"/>
      <c r="D117" s="213">
        <f>+E116+1</f>
        <v>162</v>
      </c>
      <c r="E117" s="52">
        <f t="shared" si="8"/>
        <v>176</v>
      </c>
      <c r="F117" s="451">
        <v>15</v>
      </c>
      <c r="G117" s="451" t="s">
        <v>129</v>
      </c>
      <c r="H117" s="207"/>
    </row>
    <row r="118" spans="1:8" x14ac:dyDescent="0.25">
      <c r="A118" s="86"/>
      <c r="B118" s="545" t="s">
        <v>859</v>
      </c>
      <c r="C118" s="1039"/>
      <c r="D118" s="213"/>
      <c r="E118" s="52"/>
      <c r="F118" s="451"/>
      <c r="G118" s="451"/>
      <c r="H118" s="207"/>
    </row>
    <row r="119" spans="1:8" x14ac:dyDescent="0.25">
      <c r="A119" s="86">
        <f>+A117+1</f>
        <v>27</v>
      </c>
      <c r="B119" s="6"/>
      <c r="C119" s="1044" t="s">
        <v>860</v>
      </c>
      <c r="D119" s="213">
        <f>+E117+1</f>
        <v>177</v>
      </c>
      <c r="E119" s="52">
        <f>D119+F119-1</f>
        <v>191</v>
      </c>
      <c r="F119" s="451">
        <v>15</v>
      </c>
      <c r="G119" s="451" t="s">
        <v>129</v>
      </c>
      <c r="H119" s="207"/>
    </row>
    <row r="120" spans="1:8" x14ac:dyDescent="0.25">
      <c r="A120" s="86">
        <f>+A119+1</f>
        <v>28</v>
      </c>
      <c r="B120" s="215"/>
      <c r="C120" s="1044" t="s">
        <v>861</v>
      </c>
      <c r="D120" s="213">
        <f>+E119+1</f>
        <v>192</v>
      </c>
      <c r="E120" s="52">
        <f>D120+F120-1</f>
        <v>206</v>
      </c>
      <c r="F120" s="451">
        <v>15</v>
      </c>
      <c r="G120" s="451" t="s">
        <v>129</v>
      </c>
      <c r="H120" s="207"/>
    </row>
    <row r="121" spans="1:8" x14ac:dyDescent="0.25">
      <c r="A121" s="86"/>
      <c r="B121" s="1045" t="s">
        <v>862</v>
      </c>
      <c r="C121" s="1046"/>
      <c r="D121" s="213"/>
      <c r="E121" s="52"/>
      <c r="F121" s="451"/>
      <c r="G121" s="451"/>
      <c r="H121" s="207"/>
    </row>
    <row r="122" spans="1:8" x14ac:dyDescent="0.25">
      <c r="A122" s="86">
        <f>+A120+1</f>
        <v>29</v>
      </c>
      <c r="B122" s="1047" t="s">
        <v>860</v>
      </c>
      <c r="C122" s="54"/>
      <c r="D122" s="213">
        <f>+E120+1</f>
        <v>207</v>
      </c>
      <c r="E122" s="52">
        <f>D122+F122-1</f>
        <v>221</v>
      </c>
      <c r="F122" s="451">
        <v>15</v>
      </c>
      <c r="G122" s="451" t="s">
        <v>129</v>
      </c>
      <c r="H122" s="207"/>
    </row>
    <row r="123" spans="1:8" x14ac:dyDescent="0.25">
      <c r="A123" s="86">
        <f>+A122+1</f>
        <v>30</v>
      </c>
      <c r="B123" s="1047" t="s">
        <v>861</v>
      </c>
      <c r="C123" s="1048"/>
      <c r="D123" s="213">
        <f>+E122+1</f>
        <v>222</v>
      </c>
      <c r="E123" s="52">
        <f>D123+F123-1</f>
        <v>236</v>
      </c>
      <c r="F123" s="451">
        <v>15</v>
      </c>
      <c r="G123" s="451" t="s">
        <v>129</v>
      </c>
      <c r="H123" s="207"/>
    </row>
    <row r="124" spans="1:8" x14ac:dyDescent="0.25">
      <c r="A124" s="86"/>
      <c r="B124" s="1581" t="s">
        <v>863</v>
      </c>
      <c r="C124" s="1582"/>
      <c r="D124" s="213"/>
      <c r="E124" s="52"/>
      <c r="F124" s="451"/>
      <c r="G124" s="451"/>
      <c r="H124" s="207"/>
    </row>
    <row r="125" spans="1:8" x14ac:dyDescent="0.25">
      <c r="A125" s="86">
        <f>+A123+1</f>
        <v>31</v>
      </c>
      <c r="B125" s="1047" t="s">
        <v>860</v>
      </c>
      <c r="C125" s="54"/>
      <c r="D125" s="213">
        <f>+E123+1</f>
        <v>237</v>
      </c>
      <c r="E125" s="52">
        <f>D125+F125-1</f>
        <v>251</v>
      </c>
      <c r="F125" s="451">
        <v>15</v>
      </c>
      <c r="G125" s="451" t="s">
        <v>129</v>
      </c>
      <c r="H125" s="207"/>
    </row>
    <row r="126" spans="1:8" ht="15.75" thickBot="1" x14ac:dyDescent="0.3">
      <c r="A126" s="599">
        <f>+A125+1</f>
        <v>32</v>
      </c>
      <c r="B126" s="1049" t="s">
        <v>861</v>
      </c>
      <c r="C126" s="1050"/>
      <c r="D126" s="198">
        <f>+E125+1</f>
        <v>252</v>
      </c>
      <c r="E126" s="112">
        <f>D126+F126-1</f>
        <v>266</v>
      </c>
      <c r="F126" s="72">
        <v>15</v>
      </c>
      <c r="G126" s="175" t="s">
        <v>129</v>
      </c>
      <c r="H126" s="512"/>
    </row>
    <row r="127" spans="1:8" ht="15.75" thickBot="1" x14ac:dyDescent="0.3">
      <c r="A127" s="177"/>
      <c r="B127" s="1565" t="s">
        <v>171</v>
      </c>
      <c r="C127" s="1566"/>
      <c r="D127" s="178"/>
      <c r="E127" s="179"/>
      <c r="F127" s="180">
        <f>SUM(F88:F126)</f>
        <v>266</v>
      </c>
      <c r="G127" s="181"/>
      <c r="H127" s="182"/>
    </row>
    <row r="128" spans="1:8" ht="15.75" thickBot="1" x14ac:dyDescent="0.3">
      <c r="A128" s="140"/>
      <c r="B128" s="140"/>
      <c r="C128" s="140"/>
      <c r="D128" s="140"/>
      <c r="E128" s="140"/>
      <c r="F128" s="139"/>
      <c r="G128" s="139"/>
      <c r="H128" s="212"/>
    </row>
    <row r="129" spans="1:8" ht="15.75" thickBot="1" x14ac:dyDescent="0.3">
      <c r="A129" s="1569" t="s">
        <v>238</v>
      </c>
      <c r="B129" s="1571"/>
      <c r="C129" s="1571"/>
      <c r="D129" s="1571"/>
      <c r="E129" s="1571"/>
      <c r="F129" s="1571"/>
      <c r="G129" s="1571"/>
      <c r="H129" s="1570"/>
    </row>
    <row r="130" spans="1:8" ht="15.75" thickBot="1" x14ac:dyDescent="0.3">
      <c r="A130" s="1572" t="s">
        <v>120</v>
      </c>
      <c r="B130" s="1574" t="s">
        <v>121</v>
      </c>
      <c r="C130" s="1575"/>
      <c r="D130" s="40" t="s">
        <v>122</v>
      </c>
      <c r="E130" s="41"/>
      <c r="F130" s="1572" t="s">
        <v>123</v>
      </c>
      <c r="G130" s="1572" t="s">
        <v>124</v>
      </c>
      <c r="H130" s="1572" t="s">
        <v>125</v>
      </c>
    </row>
    <row r="131" spans="1:8" ht="15.75" thickBot="1" x14ac:dyDescent="0.3">
      <c r="A131" s="1580"/>
      <c r="B131" s="1576"/>
      <c r="C131" s="1577"/>
      <c r="D131" s="79" t="s">
        <v>192</v>
      </c>
      <c r="E131" s="79" t="s">
        <v>193</v>
      </c>
      <c r="F131" s="1573"/>
      <c r="G131" s="1573"/>
      <c r="H131" s="1573"/>
    </row>
    <row r="132" spans="1:8" x14ac:dyDescent="0.25">
      <c r="A132" s="184"/>
      <c r="B132" s="1709" t="s">
        <v>128</v>
      </c>
      <c r="C132" s="1732"/>
      <c r="D132" s="1952"/>
      <c r="E132" s="1599"/>
      <c r="F132" s="1599"/>
      <c r="G132" s="1600"/>
      <c r="H132" s="642"/>
    </row>
    <row r="133" spans="1:8" x14ac:dyDescent="0.25">
      <c r="A133" s="132">
        <v>1</v>
      </c>
      <c r="B133" s="141"/>
      <c r="C133" s="185" t="s">
        <v>239</v>
      </c>
      <c r="D133" s="213">
        <v>1</v>
      </c>
      <c r="E133" s="66">
        <f>D133+F133-1</f>
        <v>1</v>
      </c>
      <c r="F133" s="66">
        <v>1</v>
      </c>
      <c r="G133" s="86" t="s">
        <v>129</v>
      </c>
      <c r="H133" s="67" t="s">
        <v>240</v>
      </c>
    </row>
    <row r="134" spans="1:8" x14ac:dyDescent="0.25">
      <c r="A134" s="132">
        <f>A133+1</f>
        <v>2</v>
      </c>
      <c r="B134" s="141"/>
      <c r="C134" s="187" t="s">
        <v>266</v>
      </c>
      <c r="D134" s="213">
        <f>E133+1</f>
        <v>2</v>
      </c>
      <c r="E134" s="66">
        <f>D134+F134-1</f>
        <v>2</v>
      </c>
      <c r="F134" s="66">
        <v>1</v>
      </c>
      <c r="G134" s="86" t="s">
        <v>129</v>
      </c>
      <c r="H134" s="67" t="s">
        <v>176</v>
      </c>
    </row>
    <row r="135" spans="1:8" x14ac:dyDescent="0.25">
      <c r="A135" s="135">
        <f>A134+1</f>
        <v>3</v>
      </c>
      <c r="B135" s="1594" t="s">
        <v>133</v>
      </c>
      <c r="C135" s="1595"/>
      <c r="D135" s="213">
        <f>E134+1</f>
        <v>3</v>
      </c>
      <c r="E135" s="66">
        <f>D135+F135-1</f>
        <v>6</v>
      </c>
      <c r="F135" s="66">
        <v>4</v>
      </c>
      <c r="G135" s="86" t="s">
        <v>129</v>
      </c>
      <c r="H135" s="1039">
        <f>1874</f>
        <v>1874</v>
      </c>
    </row>
    <row r="136" spans="1:8" x14ac:dyDescent="0.25">
      <c r="A136" s="132"/>
      <c r="B136" s="1726" t="s">
        <v>313</v>
      </c>
      <c r="C136" s="1892"/>
      <c r="D136" s="1881"/>
      <c r="E136" s="1681"/>
      <c r="F136" s="1681"/>
      <c r="G136" s="1682"/>
      <c r="H136" s="54"/>
    </row>
    <row r="137" spans="1:8" ht="36" x14ac:dyDescent="0.25">
      <c r="A137" s="132">
        <f>A135+1</f>
        <v>4</v>
      </c>
      <c r="B137" s="141"/>
      <c r="C137" s="185" t="s">
        <v>314</v>
      </c>
      <c r="D137" s="213">
        <f>E135+1</f>
        <v>7</v>
      </c>
      <c r="E137" s="66">
        <f>D137+F137-1</f>
        <v>7</v>
      </c>
      <c r="F137" s="66">
        <v>1</v>
      </c>
      <c r="G137" s="86" t="s">
        <v>140</v>
      </c>
      <c r="H137" s="1037" t="s">
        <v>241</v>
      </c>
    </row>
    <row r="138" spans="1:8" x14ac:dyDescent="0.25">
      <c r="A138" s="144">
        <f>A137+1</f>
        <v>5</v>
      </c>
      <c r="B138" s="141"/>
      <c r="C138" s="192" t="s">
        <v>315</v>
      </c>
      <c r="D138" s="213">
        <f>E137+1</f>
        <v>8</v>
      </c>
      <c r="E138" s="66">
        <f>D138+F138-1</f>
        <v>14</v>
      </c>
      <c r="F138" s="66">
        <v>7</v>
      </c>
      <c r="G138" s="86" t="s">
        <v>129</v>
      </c>
      <c r="H138" s="67" t="s">
        <v>138</v>
      </c>
    </row>
    <row r="139" spans="1:8" ht="36" x14ac:dyDescent="0.25">
      <c r="A139" s="132"/>
      <c r="B139" s="1561" t="s">
        <v>135</v>
      </c>
      <c r="C139" s="1562"/>
      <c r="D139" s="1881"/>
      <c r="E139" s="1681"/>
      <c r="F139" s="1681"/>
      <c r="G139" s="1682"/>
      <c r="H139" s="1038" t="s">
        <v>136</v>
      </c>
    </row>
    <row r="140" spans="1:8" x14ac:dyDescent="0.25">
      <c r="A140" s="132">
        <f>A138+1</f>
        <v>6</v>
      </c>
      <c r="B140" s="141"/>
      <c r="C140" s="142" t="s">
        <v>137</v>
      </c>
      <c r="D140" s="213">
        <f>E138+1</f>
        <v>15</v>
      </c>
      <c r="E140" s="66">
        <f>D140+F140-1</f>
        <v>22</v>
      </c>
      <c r="F140" s="66">
        <v>8</v>
      </c>
      <c r="G140" s="86" t="s">
        <v>129</v>
      </c>
      <c r="H140" s="54" t="s">
        <v>303</v>
      </c>
    </row>
    <row r="141" spans="1:8" x14ac:dyDescent="0.25">
      <c r="A141" s="144">
        <f>A140+1</f>
        <v>7</v>
      </c>
      <c r="B141" s="152"/>
      <c r="C141" s="142" t="s">
        <v>139</v>
      </c>
      <c r="D141" s="213">
        <f>E140+1</f>
        <v>23</v>
      </c>
      <c r="E141" s="66">
        <f>D141+F141-1</f>
        <v>23</v>
      </c>
      <c r="F141" s="66">
        <v>1</v>
      </c>
      <c r="G141" s="86" t="s">
        <v>140</v>
      </c>
      <c r="H141" s="54" t="s">
        <v>224</v>
      </c>
    </row>
    <row r="142" spans="1:8" x14ac:dyDescent="0.25">
      <c r="A142" s="135">
        <v>8</v>
      </c>
      <c r="B142" s="210" t="s">
        <v>243</v>
      </c>
      <c r="C142" s="449"/>
      <c r="D142" s="213">
        <f>E141+1</f>
        <v>24</v>
      </c>
      <c r="E142" s="66">
        <f>D142+F142-1</f>
        <v>30</v>
      </c>
      <c r="F142" s="66">
        <v>7</v>
      </c>
      <c r="G142" s="86" t="s">
        <v>129</v>
      </c>
      <c r="H142" s="1039" t="s">
        <v>156</v>
      </c>
    </row>
    <row r="143" spans="1:8" x14ac:dyDescent="0.25">
      <c r="B143" s="545" t="s">
        <v>859</v>
      </c>
      <c r="C143" s="54"/>
      <c r="D143" s="213"/>
      <c r="E143" s="52"/>
      <c r="F143" s="451"/>
      <c r="G143" s="451"/>
      <c r="H143" s="207"/>
    </row>
    <row r="144" spans="1:8" x14ac:dyDescent="0.25">
      <c r="A144" s="86">
        <f>+A142+1</f>
        <v>9</v>
      </c>
      <c r="B144" s="1047"/>
      <c r="C144" s="134" t="s">
        <v>864</v>
      </c>
      <c r="D144" s="213">
        <f>+E142+1</f>
        <v>31</v>
      </c>
      <c r="E144" s="52">
        <f>D144+F144-1</f>
        <v>48</v>
      </c>
      <c r="F144" s="451">
        <v>18</v>
      </c>
      <c r="G144" s="451" t="s">
        <v>129</v>
      </c>
      <c r="H144" s="207"/>
    </row>
    <row r="145" spans="1:8" x14ac:dyDescent="0.25">
      <c r="A145" s="86">
        <v>10</v>
      </c>
      <c r="B145" s="1047"/>
      <c r="C145" s="142" t="s">
        <v>865</v>
      </c>
      <c r="D145" s="213">
        <f>+E144+1</f>
        <v>49</v>
      </c>
      <c r="E145" s="52">
        <f>D145+F145-1</f>
        <v>66</v>
      </c>
      <c r="F145" s="451">
        <v>18</v>
      </c>
      <c r="G145" s="451" t="s">
        <v>129</v>
      </c>
      <c r="H145" s="207"/>
    </row>
    <row r="146" spans="1:8" x14ac:dyDescent="0.25">
      <c r="A146" s="86"/>
      <c r="B146" s="545" t="s">
        <v>862</v>
      </c>
      <c r="C146" s="54"/>
      <c r="D146" s="213"/>
      <c r="E146" s="52"/>
      <c r="F146" s="451"/>
      <c r="G146" s="451"/>
      <c r="H146" s="207"/>
    </row>
    <row r="147" spans="1:8" x14ac:dyDescent="0.25">
      <c r="A147" s="86">
        <v>11</v>
      </c>
      <c r="B147" s="1047"/>
      <c r="C147" s="134" t="s">
        <v>864</v>
      </c>
      <c r="D147" s="213">
        <f>+E145+1</f>
        <v>67</v>
      </c>
      <c r="E147" s="52">
        <f>D147+F147-1</f>
        <v>84</v>
      </c>
      <c r="F147" s="451">
        <v>18</v>
      </c>
      <c r="G147" s="451" t="s">
        <v>129</v>
      </c>
      <c r="H147" s="207"/>
    </row>
    <row r="148" spans="1:8" x14ac:dyDescent="0.25">
      <c r="A148" s="86">
        <v>12</v>
      </c>
      <c r="B148" s="1047"/>
      <c r="C148" s="142" t="s">
        <v>865</v>
      </c>
      <c r="D148" s="213">
        <f>+E147+1</f>
        <v>85</v>
      </c>
      <c r="E148" s="52">
        <f>D148+F148-1</f>
        <v>102</v>
      </c>
      <c r="F148" s="451">
        <v>18</v>
      </c>
      <c r="G148" s="451" t="s">
        <v>129</v>
      </c>
      <c r="H148" s="207"/>
    </row>
    <row r="149" spans="1:8" x14ac:dyDescent="0.25">
      <c r="A149" s="86"/>
      <c r="B149" s="1581" t="s">
        <v>863</v>
      </c>
      <c r="C149" s="1582"/>
      <c r="D149" s="213"/>
      <c r="E149" s="52"/>
      <c r="F149" s="451"/>
      <c r="G149" s="451"/>
      <c r="H149" s="207"/>
    </row>
    <row r="150" spans="1:8" x14ac:dyDescent="0.25">
      <c r="A150" s="86">
        <v>13</v>
      </c>
      <c r="B150" s="1047"/>
      <c r="C150" s="134" t="s">
        <v>860</v>
      </c>
      <c r="D150" s="213">
        <f>+E148+1</f>
        <v>103</v>
      </c>
      <c r="E150" s="52">
        <f>D150+F150-1</f>
        <v>120</v>
      </c>
      <c r="F150" s="451">
        <v>18</v>
      </c>
      <c r="G150" s="451" t="s">
        <v>129</v>
      </c>
      <c r="H150" s="207"/>
    </row>
    <row r="151" spans="1:8" ht="15.75" thickBot="1" x14ac:dyDescent="0.3">
      <c r="A151" s="214">
        <v>14</v>
      </c>
      <c r="B151" s="1047"/>
      <c r="C151" s="142" t="s">
        <v>861</v>
      </c>
      <c r="D151" s="213">
        <f>+E150+1</f>
        <v>121</v>
      </c>
      <c r="E151" s="52">
        <f>D151+F151-1</f>
        <v>138</v>
      </c>
      <c r="F151" s="451">
        <v>18</v>
      </c>
      <c r="G151" s="451" t="s">
        <v>129</v>
      </c>
      <c r="H151" s="512"/>
    </row>
    <row r="152" spans="1:8" ht="72.75" x14ac:dyDescent="0.25">
      <c r="A152" s="68"/>
      <c r="B152" s="2226" t="s">
        <v>245</v>
      </c>
      <c r="C152" s="2227"/>
      <c r="D152" s="1635"/>
      <c r="E152" s="1636"/>
      <c r="F152" s="1636"/>
      <c r="G152" s="1637"/>
      <c r="H152" s="240" t="s">
        <v>246</v>
      </c>
    </row>
    <row r="153" spans="1:8" x14ac:dyDescent="0.25">
      <c r="A153" s="68">
        <f>A151+1</f>
        <v>15</v>
      </c>
      <c r="B153" s="61"/>
      <c r="C153" s="89" t="s">
        <v>247</v>
      </c>
      <c r="D153" s="51">
        <f>+E151+1</f>
        <v>139</v>
      </c>
      <c r="E153" s="52">
        <f>D153+F153-1</f>
        <v>140</v>
      </c>
      <c r="F153" s="52">
        <v>2</v>
      </c>
      <c r="G153" s="53" t="s">
        <v>129</v>
      </c>
      <c r="H153" s="107" t="s">
        <v>248</v>
      </c>
    </row>
    <row r="154" spans="1:8" ht="36" x14ac:dyDescent="0.25">
      <c r="A154" s="68">
        <f>A153+1</f>
        <v>16</v>
      </c>
      <c r="B154" s="61"/>
      <c r="C154" s="89" t="s">
        <v>249</v>
      </c>
      <c r="D154" s="51">
        <f>E153+1</f>
        <v>141</v>
      </c>
      <c r="E154" s="52">
        <f>D154+F154-1</f>
        <v>143</v>
      </c>
      <c r="F154" s="52">
        <v>3</v>
      </c>
      <c r="G154" s="53" t="s">
        <v>140</v>
      </c>
      <c r="H154" s="1031" t="s">
        <v>250</v>
      </c>
    </row>
    <row r="155" spans="1:8" x14ac:dyDescent="0.25">
      <c r="A155" s="369">
        <f>A154+1</f>
        <v>17</v>
      </c>
      <c r="B155" s="373"/>
      <c r="C155" s="89" t="s">
        <v>251</v>
      </c>
      <c r="D155" s="51">
        <f>E154+1</f>
        <v>144</v>
      </c>
      <c r="E155" s="52">
        <f>D155+F155-1</f>
        <v>147</v>
      </c>
      <c r="F155" s="52">
        <v>4</v>
      </c>
      <c r="G155" s="53" t="s">
        <v>129</v>
      </c>
      <c r="H155" s="107" t="s">
        <v>252</v>
      </c>
    </row>
    <row r="156" spans="1:8" x14ac:dyDescent="0.25">
      <c r="A156" s="61"/>
      <c r="B156" s="2226" t="s">
        <v>253</v>
      </c>
      <c r="C156" s="2227"/>
      <c r="D156" s="1626"/>
      <c r="E156" s="1627"/>
      <c r="F156" s="1627"/>
      <c r="G156" s="1628"/>
      <c r="H156" s="87"/>
    </row>
    <row r="157" spans="1:8" x14ac:dyDescent="0.25">
      <c r="A157" s="369">
        <f>A155+1</f>
        <v>18</v>
      </c>
      <c r="B157" s="61"/>
      <c r="C157" s="105" t="s">
        <v>222</v>
      </c>
      <c r="D157" s="51">
        <f>E155+1</f>
        <v>148</v>
      </c>
      <c r="E157" s="52">
        <f>D157+F157-1</f>
        <v>155</v>
      </c>
      <c r="F157" s="52">
        <v>8</v>
      </c>
      <c r="G157" s="53" t="s">
        <v>129</v>
      </c>
      <c r="H157" s="83" t="s">
        <v>303</v>
      </c>
    </row>
    <row r="158" spans="1:8" x14ac:dyDescent="0.25">
      <c r="A158" s="369">
        <f>A157+1</f>
        <v>19</v>
      </c>
      <c r="B158" s="96"/>
      <c r="C158" s="89" t="s">
        <v>254</v>
      </c>
      <c r="D158" s="51">
        <f>E157+1</f>
        <v>156</v>
      </c>
      <c r="E158" s="52">
        <f>D158+F158-1</f>
        <v>156</v>
      </c>
      <c r="F158" s="52">
        <v>1</v>
      </c>
      <c r="G158" s="53" t="s">
        <v>140</v>
      </c>
      <c r="H158" s="87" t="s">
        <v>141</v>
      </c>
    </row>
    <row r="159" spans="1:8" ht="15.75" thickBot="1" x14ac:dyDescent="0.3">
      <c r="A159" s="197">
        <f>A158+1</f>
        <v>20</v>
      </c>
      <c r="B159" s="1592" t="s">
        <v>170</v>
      </c>
      <c r="C159" s="1593"/>
      <c r="D159" s="213">
        <f>E158+1</f>
        <v>157</v>
      </c>
      <c r="E159" s="66">
        <f>D159+F159-1</f>
        <v>266</v>
      </c>
      <c r="F159" s="73">
        <v>110</v>
      </c>
      <c r="G159" s="175" t="s">
        <v>140</v>
      </c>
      <c r="H159" s="1051"/>
    </row>
    <row r="160" spans="1:8" ht="15.75" thickBot="1" x14ac:dyDescent="0.3">
      <c r="A160" s="177"/>
      <c r="B160" s="1569" t="s">
        <v>171</v>
      </c>
      <c r="C160" s="1570"/>
      <c r="D160" s="360"/>
      <c r="E160" s="361"/>
      <c r="F160" s="202">
        <f>SUM(F133:F159)</f>
        <v>266</v>
      </c>
      <c r="G160" s="181"/>
      <c r="H160" s="212"/>
    </row>
  </sheetData>
  <mergeCells count="100">
    <mergeCell ref="B160:C160"/>
    <mergeCell ref="B149:C149"/>
    <mergeCell ref="B152:C152"/>
    <mergeCell ref="D152:G152"/>
    <mergeCell ref="B156:C156"/>
    <mergeCell ref="D156:G156"/>
    <mergeCell ref="B159:C159"/>
    <mergeCell ref="B139:C139"/>
    <mergeCell ref="D139:G139"/>
    <mergeCell ref="B124:C124"/>
    <mergeCell ref="B127:C127"/>
    <mergeCell ref="A129:H129"/>
    <mergeCell ref="A130:A131"/>
    <mergeCell ref="B130:C131"/>
    <mergeCell ref="F130:F131"/>
    <mergeCell ref="G130:G131"/>
    <mergeCell ref="H130:H131"/>
    <mergeCell ref="B132:C132"/>
    <mergeCell ref="D132:G132"/>
    <mergeCell ref="B135:C135"/>
    <mergeCell ref="B136:C136"/>
    <mergeCell ref="D136:G136"/>
    <mergeCell ref="B117:C117"/>
    <mergeCell ref="B88:C88"/>
    <mergeCell ref="B89:C89"/>
    <mergeCell ref="B90:C90"/>
    <mergeCell ref="D90:G90"/>
    <mergeCell ref="B93:C93"/>
    <mergeCell ref="B94:C94"/>
    <mergeCell ref="D94:G94"/>
    <mergeCell ref="B97:C97"/>
    <mergeCell ref="D97:G97"/>
    <mergeCell ref="B100:C100"/>
    <mergeCell ref="D100:G100"/>
    <mergeCell ref="B111:C111"/>
    <mergeCell ref="A85:H85"/>
    <mergeCell ref="A86:A87"/>
    <mergeCell ref="B86:C87"/>
    <mergeCell ref="F86:F87"/>
    <mergeCell ref="G86:G87"/>
    <mergeCell ref="H86:H87"/>
    <mergeCell ref="B83:C83"/>
    <mergeCell ref="B57:C57"/>
    <mergeCell ref="D57:G57"/>
    <mergeCell ref="B60:C60"/>
    <mergeCell ref="B61:C61"/>
    <mergeCell ref="B70:C70"/>
    <mergeCell ref="B73:C73"/>
    <mergeCell ref="B74:C74"/>
    <mergeCell ref="D74:G74"/>
    <mergeCell ref="B77:C77"/>
    <mergeCell ref="D77:G77"/>
    <mergeCell ref="D78:G78"/>
    <mergeCell ref="B56:C56"/>
    <mergeCell ref="B40:C40"/>
    <mergeCell ref="D40:G40"/>
    <mergeCell ref="B43:C43"/>
    <mergeCell ref="B44:C44"/>
    <mergeCell ref="B45:C45"/>
    <mergeCell ref="D45:G45"/>
    <mergeCell ref="B48:C48"/>
    <mergeCell ref="B49:C49"/>
    <mergeCell ref="D49:G49"/>
    <mergeCell ref="D50:G50"/>
    <mergeCell ref="D53:G53"/>
    <mergeCell ref="B32:C32"/>
    <mergeCell ref="B33:C33"/>
    <mergeCell ref="B35:C35"/>
    <mergeCell ref="A37:H37"/>
    <mergeCell ref="A38:A39"/>
    <mergeCell ref="B38:C39"/>
    <mergeCell ref="F38:F39"/>
    <mergeCell ref="G38:G39"/>
    <mergeCell ref="H38:H39"/>
    <mergeCell ref="B31:C31"/>
    <mergeCell ref="B15:C15"/>
    <mergeCell ref="D15:G15"/>
    <mergeCell ref="B18:C18"/>
    <mergeCell ref="B19:C19"/>
    <mergeCell ref="B20:C20"/>
    <mergeCell ref="B21:C21"/>
    <mergeCell ref="B22:C22"/>
    <mergeCell ref="B23:C23"/>
    <mergeCell ref="D23:G23"/>
    <mergeCell ref="B27:C27"/>
    <mergeCell ref="D27:G27"/>
    <mergeCell ref="B12:C12"/>
    <mergeCell ref="A2:B2"/>
    <mergeCell ref="A3:H3"/>
    <mergeCell ref="A5:H5"/>
    <mergeCell ref="A6:A7"/>
    <mergeCell ref="B6:C7"/>
    <mergeCell ref="F6:F7"/>
    <mergeCell ref="G6:G7"/>
    <mergeCell ref="H6:H7"/>
    <mergeCell ref="B8:C8"/>
    <mergeCell ref="B9:C9"/>
    <mergeCell ref="B10:C10"/>
    <mergeCell ref="B11:C11"/>
    <mergeCell ref="D11:G11"/>
  </mergeCells>
  <hyperlinks>
    <hyperlink ref="A1" location="INDICE!A1" display="ÍNDICE" xr:uid="{00000000-0004-0000-1900-000000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FFFF00"/>
  </sheetPr>
  <dimension ref="A1:K174"/>
  <sheetViews>
    <sheetView workbookViewId="0"/>
  </sheetViews>
  <sheetFormatPr baseColWidth="10" defaultColWidth="11.42578125" defaultRowHeight="12" x14ac:dyDescent="0.2"/>
  <cols>
    <col min="1" max="1" width="6.7109375" style="140" customWidth="1"/>
    <col min="2" max="2" width="13.7109375" style="140" customWidth="1"/>
    <col min="3" max="3" width="30.7109375" style="140" customWidth="1"/>
    <col min="4" max="5" width="10.7109375" style="140" customWidth="1"/>
    <col min="6" max="7" width="10.7109375" style="139" customWidth="1"/>
    <col min="8" max="8" width="42.7109375" style="212" customWidth="1"/>
    <col min="9" max="11" width="11.42578125" style="140"/>
    <col min="12" max="256" width="11.42578125" style="273"/>
    <col min="257" max="257" width="6.7109375" style="273" customWidth="1"/>
    <col min="258" max="258" width="13.7109375" style="273" customWidth="1"/>
    <col min="259" max="259" width="30.7109375" style="273" customWidth="1"/>
    <col min="260" max="263" width="10.7109375" style="273" customWidth="1"/>
    <col min="264" max="264" width="42.7109375" style="273" customWidth="1"/>
    <col min="265" max="512" width="11.42578125" style="273"/>
    <col min="513" max="513" width="6.7109375" style="273" customWidth="1"/>
    <col min="514" max="514" width="13.7109375" style="273" customWidth="1"/>
    <col min="515" max="515" width="30.7109375" style="273" customWidth="1"/>
    <col min="516" max="519" width="10.7109375" style="273" customWidth="1"/>
    <col min="520" max="520" width="42.7109375" style="273" customWidth="1"/>
    <col min="521" max="768" width="11.42578125" style="273"/>
    <col min="769" max="769" width="6.7109375" style="273" customWidth="1"/>
    <col min="770" max="770" width="13.7109375" style="273" customWidth="1"/>
    <col min="771" max="771" width="30.7109375" style="273" customWidth="1"/>
    <col min="772" max="775" width="10.7109375" style="273" customWidth="1"/>
    <col min="776" max="776" width="42.7109375" style="273" customWidth="1"/>
    <col min="777" max="1024" width="11.42578125" style="273"/>
    <col min="1025" max="1025" width="6.7109375" style="273" customWidth="1"/>
    <col min="1026" max="1026" width="13.7109375" style="273" customWidth="1"/>
    <col min="1027" max="1027" width="30.7109375" style="273" customWidth="1"/>
    <col min="1028" max="1031" width="10.7109375" style="273" customWidth="1"/>
    <col min="1032" max="1032" width="42.7109375" style="273" customWidth="1"/>
    <col min="1033" max="1280" width="11.42578125" style="273"/>
    <col min="1281" max="1281" width="6.7109375" style="273" customWidth="1"/>
    <col min="1282" max="1282" width="13.7109375" style="273" customWidth="1"/>
    <col min="1283" max="1283" width="30.7109375" style="273" customWidth="1"/>
    <col min="1284" max="1287" width="10.7109375" style="273" customWidth="1"/>
    <col min="1288" max="1288" width="42.7109375" style="273" customWidth="1"/>
    <col min="1289" max="1536" width="11.42578125" style="273"/>
    <col min="1537" max="1537" width="6.7109375" style="273" customWidth="1"/>
    <col min="1538" max="1538" width="13.7109375" style="273" customWidth="1"/>
    <col min="1539" max="1539" width="30.7109375" style="273" customWidth="1"/>
    <col min="1540" max="1543" width="10.7109375" style="273" customWidth="1"/>
    <col min="1544" max="1544" width="42.7109375" style="273" customWidth="1"/>
    <col min="1545" max="1792" width="11.42578125" style="273"/>
    <col min="1793" max="1793" width="6.7109375" style="273" customWidth="1"/>
    <col min="1794" max="1794" width="13.7109375" style="273" customWidth="1"/>
    <col min="1795" max="1795" width="30.7109375" style="273" customWidth="1"/>
    <col min="1796" max="1799" width="10.7109375" style="273" customWidth="1"/>
    <col min="1800" max="1800" width="42.7109375" style="273" customWidth="1"/>
    <col min="1801" max="2048" width="11.42578125" style="273"/>
    <col min="2049" max="2049" width="6.7109375" style="273" customWidth="1"/>
    <col min="2050" max="2050" width="13.7109375" style="273" customWidth="1"/>
    <col min="2051" max="2051" width="30.7109375" style="273" customWidth="1"/>
    <col min="2052" max="2055" width="10.7109375" style="273" customWidth="1"/>
    <col min="2056" max="2056" width="42.7109375" style="273" customWidth="1"/>
    <col min="2057" max="2304" width="11.42578125" style="273"/>
    <col min="2305" max="2305" width="6.7109375" style="273" customWidth="1"/>
    <col min="2306" max="2306" width="13.7109375" style="273" customWidth="1"/>
    <col min="2307" max="2307" width="30.7109375" style="273" customWidth="1"/>
    <col min="2308" max="2311" width="10.7109375" style="273" customWidth="1"/>
    <col min="2312" max="2312" width="42.7109375" style="273" customWidth="1"/>
    <col min="2313" max="2560" width="11.42578125" style="273"/>
    <col min="2561" max="2561" width="6.7109375" style="273" customWidth="1"/>
    <col min="2562" max="2562" width="13.7109375" style="273" customWidth="1"/>
    <col min="2563" max="2563" width="30.7109375" style="273" customWidth="1"/>
    <col min="2564" max="2567" width="10.7109375" style="273" customWidth="1"/>
    <col min="2568" max="2568" width="42.7109375" style="273" customWidth="1"/>
    <col min="2569" max="2816" width="11.42578125" style="273"/>
    <col min="2817" max="2817" width="6.7109375" style="273" customWidth="1"/>
    <col min="2818" max="2818" width="13.7109375" style="273" customWidth="1"/>
    <col min="2819" max="2819" width="30.7109375" style="273" customWidth="1"/>
    <col min="2820" max="2823" width="10.7109375" style="273" customWidth="1"/>
    <col min="2824" max="2824" width="42.7109375" style="273" customWidth="1"/>
    <col min="2825" max="3072" width="11.42578125" style="273"/>
    <col min="3073" max="3073" width="6.7109375" style="273" customWidth="1"/>
    <col min="3074" max="3074" width="13.7109375" style="273" customWidth="1"/>
    <col min="3075" max="3075" width="30.7109375" style="273" customWidth="1"/>
    <col min="3076" max="3079" width="10.7109375" style="273" customWidth="1"/>
    <col min="3080" max="3080" width="42.7109375" style="273" customWidth="1"/>
    <col min="3081" max="3328" width="11.42578125" style="273"/>
    <col min="3329" max="3329" width="6.7109375" style="273" customWidth="1"/>
    <col min="3330" max="3330" width="13.7109375" style="273" customWidth="1"/>
    <col min="3331" max="3331" width="30.7109375" style="273" customWidth="1"/>
    <col min="3332" max="3335" width="10.7109375" style="273" customWidth="1"/>
    <col min="3336" max="3336" width="42.7109375" style="273" customWidth="1"/>
    <col min="3337" max="3584" width="11.42578125" style="273"/>
    <col min="3585" max="3585" width="6.7109375" style="273" customWidth="1"/>
    <col min="3586" max="3586" width="13.7109375" style="273" customWidth="1"/>
    <col min="3587" max="3587" width="30.7109375" style="273" customWidth="1"/>
    <col min="3588" max="3591" width="10.7109375" style="273" customWidth="1"/>
    <col min="3592" max="3592" width="42.7109375" style="273" customWidth="1"/>
    <col min="3593" max="3840" width="11.42578125" style="273"/>
    <col min="3841" max="3841" width="6.7109375" style="273" customWidth="1"/>
    <col min="3842" max="3842" width="13.7109375" style="273" customWidth="1"/>
    <col min="3843" max="3843" width="30.7109375" style="273" customWidth="1"/>
    <col min="3844" max="3847" width="10.7109375" style="273" customWidth="1"/>
    <col min="3848" max="3848" width="42.7109375" style="273" customWidth="1"/>
    <col min="3849" max="4096" width="11.42578125" style="273"/>
    <col min="4097" max="4097" width="6.7109375" style="273" customWidth="1"/>
    <col min="4098" max="4098" width="13.7109375" style="273" customWidth="1"/>
    <col min="4099" max="4099" width="30.7109375" style="273" customWidth="1"/>
    <col min="4100" max="4103" width="10.7109375" style="273" customWidth="1"/>
    <col min="4104" max="4104" width="42.7109375" style="273" customWidth="1"/>
    <col min="4105" max="4352" width="11.42578125" style="273"/>
    <col min="4353" max="4353" width="6.7109375" style="273" customWidth="1"/>
    <col min="4354" max="4354" width="13.7109375" style="273" customWidth="1"/>
    <col min="4355" max="4355" width="30.7109375" style="273" customWidth="1"/>
    <col min="4356" max="4359" width="10.7109375" style="273" customWidth="1"/>
    <col min="4360" max="4360" width="42.7109375" style="273" customWidth="1"/>
    <col min="4361" max="4608" width="11.42578125" style="273"/>
    <col min="4609" max="4609" width="6.7109375" style="273" customWidth="1"/>
    <col min="4610" max="4610" width="13.7109375" style="273" customWidth="1"/>
    <col min="4611" max="4611" width="30.7109375" style="273" customWidth="1"/>
    <col min="4612" max="4615" width="10.7109375" style="273" customWidth="1"/>
    <col min="4616" max="4616" width="42.7109375" style="273" customWidth="1"/>
    <col min="4617" max="4864" width="11.42578125" style="273"/>
    <col min="4865" max="4865" width="6.7109375" style="273" customWidth="1"/>
    <col min="4866" max="4866" width="13.7109375" style="273" customWidth="1"/>
    <col min="4867" max="4867" width="30.7109375" style="273" customWidth="1"/>
    <col min="4868" max="4871" width="10.7109375" style="273" customWidth="1"/>
    <col min="4872" max="4872" width="42.7109375" style="273" customWidth="1"/>
    <col min="4873" max="5120" width="11.42578125" style="273"/>
    <col min="5121" max="5121" width="6.7109375" style="273" customWidth="1"/>
    <col min="5122" max="5122" width="13.7109375" style="273" customWidth="1"/>
    <col min="5123" max="5123" width="30.7109375" style="273" customWidth="1"/>
    <col min="5124" max="5127" width="10.7109375" style="273" customWidth="1"/>
    <col min="5128" max="5128" width="42.7109375" style="273" customWidth="1"/>
    <col min="5129" max="5376" width="11.42578125" style="273"/>
    <col min="5377" max="5377" width="6.7109375" style="273" customWidth="1"/>
    <col min="5378" max="5378" width="13.7109375" style="273" customWidth="1"/>
    <col min="5379" max="5379" width="30.7109375" style="273" customWidth="1"/>
    <col min="5380" max="5383" width="10.7109375" style="273" customWidth="1"/>
    <col min="5384" max="5384" width="42.7109375" style="273" customWidth="1"/>
    <col min="5385" max="5632" width="11.42578125" style="273"/>
    <col min="5633" max="5633" width="6.7109375" style="273" customWidth="1"/>
    <col min="5634" max="5634" width="13.7109375" style="273" customWidth="1"/>
    <col min="5635" max="5635" width="30.7109375" style="273" customWidth="1"/>
    <col min="5636" max="5639" width="10.7109375" style="273" customWidth="1"/>
    <col min="5640" max="5640" width="42.7109375" style="273" customWidth="1"/>
    <col min="5641" max="5888" width="11.42578125" style="273"/>
    <col min="5889" max="5889" width="6.7109375" style="273" customWidth="1"/>
    <col min="5890" max="5890" width="13.7109375" style="273" customWidth="1"/>
    <col min="5891" max="5891" width="30.7109375" style="273" customWidth="1"/>
    <col min="5892" max="5895" width="10.7109375" style="273" customWidth="1"/>
    <col min="5896" max="5896" width="42.7109375" style="273" customWidth="1"/>
    <col min="5897" max="6144" width="11.42578125" style="273"/>
    <col min="6145" max="6145" width="6.7109375" style="273" customWidth="1"/>
    <col min="6146" max="6146" width="13.7109375" style="273" customWidth="1"/>
    <col min="6147" max="6147" width="30.7109375" style="273" customWidth="1"/>
    <col min="6148" max="6151" width="10.7109375" style="273" customWidth="1"/>
    <col min="6152" max="6152" width="42.7109375" style="273" customWidth="1"/>
    <col min="6153" max="6400" width="11.42578125" style="273"/>
    <col min="6401" max="6401" width="6.7109375" style="273" customWidth="1"/>
    <col min="6402" max="6402" width="13.7109375" style="273" customWidth="1"/>
    <col min="6403" max="6403" width="30.7109375" style="273" customWidth="1"/>
    <col min="6404" max="6407" width="10.7109375" style="273" customWidth="1"/>
    <col min="6408" max="6408" width="42.7109375" style="273" customWidth="1"/>
    <col min="6409" max="6656" width="11.42578125" style="273"/>
    <col min="6657" max="6657" width="6.7109375" style="273" customWidth="1"/>
    <col min="6658" max="6658" width="13.7109375" style="273" customWidth="1"/>
    <col min="6659" max="6659" width="30.7109375" style="273" customWidth="1"/>
    <col min="6660" max="6663" width="10.7109375" style="273" customWidth="1"/>
    <col min="6664" max="6664" width="42.7109375" style="273" customWidth="1"/>
    <col min="6665" max="6912" width="11.42578125" style="273"/>
    <col min="6913" max="6913" width="6.7109375" style="273" customWidth="1"/>
    <col min="6914" max="6914" width="13.7109375" style="273" customWidth="1"/>
    <col min="6915" max="6915" width="30.7109375" style="273" customWidth="1"/>
    <col min="6916" max="6919" width="10.7109375" style="273" customWidth="1"/>
    <col min="6920" max="6920" width="42.7109375" style="273" customWidth="1"/>
    <col min="6921" max="7168" width="11.42578125" style="273"/>
    <col min="7169" max="7169" width="6.7109375" style="273" customWidth="1"/>
    <col min="7170" max="7170" width="13.7109375" style="273" customWidth="1"/>
    <col min="7171" max="7171" width="30.7109375" style="273" customWidth="1"/>
    <col min="7172" max="7175" width="10.7109375" style="273" customWidth="1"/>
    <col min="7176" max="7176" width="42.7109375" style="273" customWidth="1"/>
    <col min="7177" max="7424" width="11.42578125" style="273"/>
    <col min="7425" max="7425" width="6.7109375" style="273" customWidth="1"/>
    <col min="7426" max="7426" width="13.7109375" style="273" customWidth="1"/>
    <col min="7427" max="7427" width="30.7109375" style="273" customWidth="1"/>
    <col min="7428" max="7431" width="10.7109375" style="273" customWidth="1"/>
    <col min="7432" max="7432" width="42.7109375" style="273" customWidth="1"/>
    <col min="7433" max="7680" width="11.42578125" style="273"/>
    <col min="7681" max="7681" width="6.7109375" style="273" customWidth="1"/>
    <col min="7682" max="7682" width="13.7109375" style="273" customWidth="1"/>
    <col min="7683" max="7683" width="30.7109375" style="273" customWidth="1"/>
    <col min="7684" max="7687" width="10.7109375" style="273" customWidth="1"/>
    <col min="7688" max="7688" width="42.7109375" style="273" customWidth="1"/>
    <col min="7689" max="7936" width="11.42578125" style="273"/>
    <col min="7937" max="7937" width="6.7109375" style="273" customWidth="1"/>
    <col min="7938" max="7938" width="13.7109375" style="273" customWidth="1"/>
    <col min="7939" max="7939" width="30.7109375" style="273" customWidth="1"/>
    <col min="7940" max="7943" width="10.7109375" style="273" customWidth="1"/>
    <col min="7944" max="7944" width="42.7109375" style="273" customWidth="1"/>
    <col min="7945" max="8192" width="11.42578125" style="273"/>
    <col min="8193" max="8193" width="6.7109375" style="273" customWidth="1"/>
    <col min="8194" max="8194" width="13.7109375" style="273" customWidth="1"/>
    <col min="8195" max="8195" width="30.7109375" style="273" customWidth="1"/>
    <col min="8196" max="8199" width="10.7109375" style="273" customWidth="1"/>
    <col min="8200" max="8200" width="42.7109375" style="273" customWidth="1"/>
    <col min="8201" max="8448" width="11.42578125" style="273"/>
    <col min="8449" max="8449" width="6.7109375" style="273" customWidth="1"/>
    <col min="8450" max="8450" width="13.7109375" style="273" customWidth="1"/>
    <col min="8451" max="8451" width="30.7109375" style="273" customWidth="1"/>
    <col min="8452" max="8455" width="10.7109375" style="273" customWidth="1"/>
    <col min="8456" max="8456" width="42.7109375" style="273" customWidth="1"/>
    <col min="8457" max="8704" width="11.42578125" style="273"/>
    <col min="8705" max="8705" width="6.7109375" style="273" customWidth="1"/>
    <col min="8706" max="8706" width="13.7109375" style="273" customWidth="1"/>
    <col min="8707" max="8707" width="30.7109375" style="273" customWidth="1"/>
    <col min="8708" max="8711" width="10.7109375" style="273" customWidth="1"/>
    <col min="8712" max="8712" width="42.7109375" style="273" customWidth="1"/>
    <col min="8713" max="8960" width="11.42578125" style="273"/>
    <col min="8961" max="8961" width="6.7109375" style="273" customWidth="1"/>
    <col min="8962" max="8962" width="13.7109375" style="273" customWidth="1"/>
    <col min="8963" max="8963" width="30.7109375" style="273" customWidth="1"/>
    <col min="8964" max="8967" width="10.7109375" style="273" customWidth="1"/>
    <col min="8968" max="8968" width="42.7109375" style="273" customWidth="1"/>
    <col min="8969" max="9216" width="11.42578125" style="273"/>
    <col min="9217" max="9217" width="6.7109375" style="273" customWidth="1"/>
    <col min="9218" max="9218" width="13.7109375" style="273" customWidth="1"/>
    <col min="9219" max="9219" width="30.7109375" style="273" customWidth="1"/>
    <col min="9220" max="9223" width="10.7109375" style="273" customWidth="1"/>
    <col min="9224" max="9224" width="42.7109375" style="273" customWidth="1"/>
    <col min="9225" max="9472" width="11.42578125" style="273"/>
    <col min="9473" max="9473" width="6.7109375" style="273" customWidth="1"/>
    <col min="9474" max="9474" width="13.7109375" style="273" customWidth="1"/>
    <col min="9475" max="9475" width="30.7109375" style="273" customWidth="1"/>
    <col min="9476" max="9479" width="10.7109375" style="273" customWidth="1"/>
    <col min="9480" max="9480" width="42.7109375" style="273" customWidth="1"/>
    <col min="9481" max="9728" width="11.42578125" style="273"/>
    <col min="9729" max="9729" width="6.7109375" style="273" customWidth="1"/>
    <col min="9730" max="9730" width="13.7109375" style="273" customWidth="1"/>
    <col min="9731" max="9731" width="30.7109375" style="273" customWidth="1"/>
    <col min="9732" max="9735" width="10.7109375" style="273" customWidth="1"/>
    <col min="9736" max="9736" width="42.7109375" style="273" customWidth="1"/>
    <col min="9737" max="9984" width="11.42578125" style="273"/>
    <col min="9985" max="9985" width="6.7109375" style="273" customWidth="1"/>
    <col min="9986" max="9986" width="13.7109375" style="273" customWidth="1"/>
    <col min="9987" max="9987" width="30.7109375" style="273" customWidth="1"/>
    <col min="9988" max="9991" width="10.7109375" style="273" customWidth="1"/>
    <col min="9992" max="9992" width="42.7109375" style="273" customWidth="1"/>
    <col min="9993" max="10240" width="11.42578125" style="273"/>
    <col min="10241" max="10241" width="6.7109375" style="273" customWidth="1"/>
    <col min="10242" max="10242" width="13.7109375" style="273" customWidth="1"/>
    <col min="10243" max="10243" width="30.7109375" style="273" customWidth="1"/>
    <col min="10244" max="10247" width="10.7109375" style="273" customWidth="1"/>
    <col min="10248" max="10248" width="42.7109375" style="273" customWidth="1"/>
    <col min="10249" max="10496" width="11.42578125" style="273"/>
    <col min="10497" max="10497" width="6.7109375" style="273" customWidth="1"/>
    <col min="10498" max="10498" width="13.7109375" style="273" customWidth="1"/>
    <col min="10499" max="10499" width="30.7109375" style="273" customWidth="1"/>
    <col min="10500" max="10503" width="10.7109375" style="273" customWidth="1"/>
    <col min="10504" max="10504" width="42.7109375" style="273" customWidth="1"/>
    <col min="10505" max="10752" width="11.42578125" style="273"/>
    <col min="10753" max="10753" width="6.7109375" style="273" customWidth="1"/>
    <col min="10754" max="10754" width="13.7109375" style="273" customWidth="1"/>
    <col min="10755" max="10755" width="30.7109375" style="273" customWidth="1"/>
    <col min="10756" max="10759" width="10.7109375" style="273" customWidth="1"/>
    <col min="10760" max="10760" width="42.7109375" style="273" customWidth="1"/>
    <col min="10761" max="11008" width="11.42578125" style="273"/>
    <col min="11009" max="11009" width="6.7109375" style="273" customWidth="1"/>
    <col min="11010" max="11010" width="13.7109375" style="273" customWidth="1"/>
    <col min="11011" max="11011" width="30.7109375" style="273" customWidth="1"/>
    <col min="11012" max="11015" width="10.7109375" style="273" customWidth="1"/>
    <col min="11016" max="11016" width="42.7109375" style="273" customWidth="1"/>
    <col min="11017" max="11264" width="11.42578125" style="273"/>
    <col min="11265" max="11265" width="6.7109375" style="273" customWidth="1"/>
    <col min="11266" max="11266" width="13.7109375" style="273" customWidth="1"/>
    <col min="11267" max="11267" width="30.7109375" style="273" customWidth="1"/>
    <col min="11268" max="11271" width="10.7109375" style="273" customWidth="1"/>
    <col min="11272" max="11272" width="42.7109375" style="273" customWidth="1"/>
    <col min="11273" max="11520" width="11.42578125" style="273"/>
    <col min="11521" max="11521" width="6.7109375" style="273" customWidth="1"/>
    <col min="11522" max="11522" width="13.7109375" style="273" customWidth="1"/>
    <col min="11523" max="11523" width="30.7109375" style="273" customWidth="1"/>
    <col min="11524" max="11527" width="10.7109375" style="273" customWidth="1"/>
    <col min="11528" max="11528" width="42.7109375" style="273" customWidth="1"/>
    <col min="11529" max="11776" width="11.42578125" style="273"/>
    <col min="11777" max="11777" width="6.7109375" style="273" customWidth="1"/>
    <col min="11778" max="11778" width="13.7109375" style="273" customWidth="1"/>
    <col min="11779" max="11779" width="30.7109375" style="273" customWidth="1"/>
    <col min="11780" max="11783" width="10.7109375" style="273" customWidth="1"/>
    <col min="11784" max="11784" width="42.7109375" style="273" customWidth="1"/>
    <col min="11785" max="12032" width="11.42578125" style="273"/>
    <col min="12033" max="12033" width="6.7109375" style="273" customWidth="1"/>
    <col min="12034" max="12034" width="13.7109375" style="273" customWidth="1"/>
    <col min="12035" max="12035" width="30.7109375" style="273" customWidth="1"/>
    <col min="12036" max="12039" width="10.7109375" style="273" customWidth="1"/>
    <col min="12040" max="12040" width="42.7109375" style="273" customWidth="1"/>
    <col min="12041" max="12288" width="11.42578125" style="273"/>
    <col min="12289" max="12289" width="6.7109375" style="273" customWidth="1"/>
    <col min="12290" max="12290" width="13.7109375" style="273" customWidth="1"/>
    <col min="12291" max="12291" width="30.7109375" style="273" customWidth="1"/>
    <col min="12292" max="12295" width="10.7109375" style="273" customWidth="1"/>
    <col min="12296" max="12296" width="42.7109375" style="273" customWidth="1"/>
    <col min="12297" max="12544" width="11.42578125" style="273"/>
    <col min="12545" max="12545" width="6.7109375" style="273" customWidth="1"/>
    <col min="12546" max="12546" width="13.7109375" style="273" customWidth="1"/>
    <col min="12547" max="12547" width="30.7109375" style="273" customWidth="1"/>
    <col min="12548" max="12551" width="10.7109375" style="273" customWidth="1"/>
    <col min="12552" max="12552" width="42.7109375" style="273" customWidth="1"/>
    <col min="12553" max="12800" width="11.42578125" style="273"/>
    <col min="12801" max="12801" width="6.7109375" style="273" customWidth="1"/>
    <col min="12802" max="12802" width="13.7109375" style="273" customWidth="1"/>
    <col min="12803" max="12803" width="30.7109375" style="273" customWidth="1"/>
    <col min="12804" max="12807" width="10.7109375" style="273" customWidth="1"/>
    <col min="12808" max="12808" width="42.7109375" style="273" customWidth="1"/>
    <col min="12809" max="13056" width="11.42578125" style="273"/>
    <col min="13057" max="13057" width="6.7109375" style="273" customWidth="1"/>
    <col min="13058" max="13058" width="13.7109375" style="273" customWidth="1"/>
    <col min="13059" max="13059" width="30.7109375" style="273" customWidth="1"/>
    <col min="13060" max="13063" width="10.7109375" style="273" customWidth="1"/>
    <col min="13064" max="13064" width="42.7109375" style="273" customWidth="1"/>
    <col min="13065" max="13312" width="11.42578125" style="273"/>
    <col min="13313" max="13313" width="6.7109375" style="273" customWidth="1"/>
    <col min="13314" max="13314" width="13.7109375" style="273" customWidth="1"/>
    <col min="13315" max="13315" width="30.7109375" style="273" customWidth="1"/>
    <col min="13316" max="13319" width="10.7109375" style="273" customWidth="1"/>
    <col min="13320" max="13320" width="42.7109375" style="273" customWidth="1"/>
    <col min="13321" max="13568" width="11.42578125" style="273"/>
    <col min="13569" max="13569" width="6.7109375" style="273" customWidth="1"/>
    <col min="13570" max="13570" width="13.7109375" style="273" customWidth="1"/>
    <col min="13571" max="13571" width="30.7109375" style="273" customWidth="1"/>
    <col min="13572" max="13575" width="10.7109375" style="273" customWidth="1"/>
    <col min="13576" max="13576" width="42.7109375" style="273" customWidth="1"/>
    <col min="13577" max="13824" width="11.42578125" style="273"/>
    <col min="13825" max="13825" width="6.7109375" style="273" customWidth="1"/>
    <col min="13826" max="13826" width="13.7109375" style="273" customWidth="1"/>
    <col min="13827" max="13827" width="30.7109375" style="273" customWidth="1"/>
    <col min="13828" max="13831" width="10.7109375" style="273" customWidth="1"/>
    <col min="13832" max="13832" width="42.7109375" style="273" customWidth="1"/>
    <col min="13833" max="14080" width="11.42578125" style="273"/>
    <col min="14081" max="14081" width="6.7109375" style="273" customWidth="1"/>
    <col min="14082" max="14082" width="13.7109375" style="273" customWidth="1"/>
    <col min="14083" max="14083" width="30.7109375" style="273" customWidth="1"/>
    <col min="14084" max="14087" width="10.7109375" style="273" customWidth="1"/>
    <col min="14088" max="14088" width="42.7109375" style="273" customWidth="1"/>
    <col min="14089" max="14336" width="11.42578125" style="273"/>
    <col min="14337" max="14337" width="6.7109375" style="273" customWidth="1"/>
    <col min="14338" max="14338" width="13.7109375" style="273" customWidth="1"/>
    <col min="14339" max="14339" width="30.7109375" style="273" customWidth="1"/>
    <col min="14340" max="14343" width="10.7109375" style="273" customWidth="1"/>
    <col min="14344" max="14344" width="42.7109375" style="273" customWidth="1"/>
    <col min="14345" max="14592" width="11.42578125" style="273"/>
    <col min="14593" max="14593" width="6.7109375" style="273" customWidth="1"/>
    <col min="14594" max="14594" width="13.7109375" style="273" customWidth="1"/>
    <col min="14595" max="14595" width="30.7109375" style="273" customWidth="1"/>
    <col min="14596" max="14599" width="10.7109375" style="273" customWidth="1"/>
    <col min="14600" max="14600" width="42.7109375" style="273" customWidth="1"/>
    <col min="14601" max="14848" width="11.42578125" style="273"/>
    <col min="14849" max="14849" width="6.7109375" style="273" customWidth="1"/>
    <col min="14850" max="14850" width="13.7109375" style="273" customWidth="1"/>
    <col min="14851" max="14851" width="30.7109375" style="273" customWidth="1"/>
    <col min="14852" max="14855" width="10.7109375" style="273" customWidth="1"/>
    <col min="14856" max="14856" width="42.7109375" style="273" customWidth="1"/>
    <col min="14857" max="15104" width="11.42578125" style="273"/>
    <col min="15105" max="15105" width="6.7109375" style="273" customWidth="1"/>
    <col min="15106" max="15106" width="13.7109375" style="273" customWidth="1"/>
    <col min="15107" max="15107" width="30.7109375" style="273" customWidth="1"/>
    <col min="15108" max="15111" width="10.7109375" style="273" customWidth="1"/>
    <col min="15112" max="15112" width="42.7109375" style="273" customWidth="1"/>
    <col min="15113" max="15360" width="11.42578125" style="273"/>
    <col min="15361" max="15361" width="6.7109375" style="273" customWidth="1"/>
    <col min="15362" max="15362" width="13.7109375" style="273" customWidth="1"/>
    <col min="15363" max="15363" width="30.7109375" style="273" customWidth="1"/>
    <col min="15364" max="15367" width="10.7109375" style="273" customWidth="1"/>
    <col min="15368" max="15368" width="42.7109375" style="273" customWidth="1"/>
    <col min="15369" max="15616" width="11.42578125" style="273"/>
    <col min="15617" max="15617" width="6.7109375" style="273" customWidth="1"/>
    <col min="15618" max="15618" width="13.7109375" style="273" customWidth="1"/>
    <col min="15619" max="15619" width="30.7109375" style="273" customWidth="1"/>
    <col min="15620" max="15623" width="10.7109375" style="273" customWidth="1"/>
    <col min="15624" max="15624" width="42.7109375" style="273" customWidth="1"/>
    <col min="15625" max="15872" width="11.42578125" style="273"/>
    <col min="15873" max="15873" width="6.7109375" style="273" customWidth="1"/>
    <col min="15874" max="15874" width="13.7109375" style="273" customWidth="1"/>
    <col min="15875" max="15875" width="30.7109375" style="273" customWidth="1"/>
    <col min="15876" max="15879" width="10.7109375" style="273" customWidth="1"/>
    <col min="15880" max="15880" width="42.7109375" style="273" customWidth="1"/>
    <col min="15881" max="16128" width="11.42578125" style="273"/>
    <col min="16129" max="16129" width="6.7109375" style="273" customWidth="1"/>
    <col min="16130" max="16130" width="13.7109375" style="273" customWidth="1"/>
    <col min="16131" max="16131" width="30.7109375" style="273" customWidth="1"/>
    <col min="16132" max="16135" width="10.7109375" style="273" customWidth="1"/>
    <col min="16136" max="16136" width="42.7109375" style="273" customWidth="1"/>
    <col min="16137" max="16384" width="11.42578125" style="273"/>
  </cols>
  <sheetData>
    <row r="1" spans="1:8" s="31" customFormat="1" ht="18" customHeight="1" thickBot="1" x14ac:dyDescent="0.25">
      <c r="A1" s="16" t="s">
        <v>100</v>
      </c>
    </row>
    <row r="2" spans="1:8" s="31" customFormat="1" ht="18" customHeight="1" thickBot="1" x14ac:dyDescent="0.25">
      <c r="A2" s="1615" t="s">
        <v>866</v>
      </c>
      <c r="B2" s="1616"/>
      <c r="F2" s="34"/>
      <c r="G2" s="34"/>
    </row>
    <row r="3" spans="1:8" s="31" customFormat="1" ht="18" customHeight="1" thickBot="1" x14ac:dyDescent="0.25">
      <c r="A3" s="1617" t="s">
        <v>867</v>
      </c>
      <c r="B3" s="1618"/>
      <c r="C3" s="1618"/>
      <c r="D3" s="1618"/>
      <c r="E3" s="1618"/>
      <c r="F3" s="1618"/>
      <c r="G3" s="1618"/>
      <c r="H3" s="1619"/>
    </row>
    <row r="4" spans="1:8" s="31" customFormat="1" ht="18" customHeight="1" thickBot="1" x14ac:dyDescent="0.25"/>
    <row r="5" spans="1:8" customFormat="1" ht="15.75" thickBot="1" x14ac:dyDescent="0.3">
      <c r="A5" s="1569" t="s">
        <v>119</v>
      </c>
      <c r="B5" s="1571"/>
      <c r="C5" s="1571"/>
      <c r="D5" s="1571"/>
      <c r="E5" s="1571"/>
      <c r="F5" s="1571"/>
      <c r="G5" s="1571"/>
      <c r="H5" s="1570"/>
    </row>
    <row r="6" spans="1:8" customFormat="1" ht="15.75" thickBot="1" x14ac:dyDescent="0.3">
      <c r="A6" s="1572" t="s">
        <v>120</v>
      </c>
      <c r="B6" s="1574" t="s">
        <v>121</v>
      </c>
      <c r="C6" s="1575"/>
      <c r="D6" s="40" t="s">
        <v>122</v>
      </c>
      <c r="E6" s="41"/>
      <c r="F6" s="1572" t="s">
        <v>123</v>
      </c>
      <c r="G6" s="1572" t="s">
        <v>124</v>
      </c>
      <c r="H6" s="1572" t="s">
        <v>125</v>
      </c>
    </row>
    <row r="7" spans="1:8" customFormat="1" ht="15.75" thickBot="1" x14ac:dyDescent="0.3">
      <c r="A7" s="1580"/>
      <c r="B7" s="1605"/>
      <c r="C7" s="1606"/>
      <c r="D7" s="44" t="s">
        <v>126</v>
      </c>
      <c r="E7" s="44" t="s">
        <v>127</v>
      </c>
      <c r="F7" s="1580"/>
      <c r="G7" s="1580"/>
      <c r="H7" s="1573"/>
    </row>
    <row r="8" spans="1:8" s="140" customFormat="1" x14ac:dyDescent="0.2">
      <c r="A8" s="254">
        <v>1</v>
      </c>
      <c r="B8" s="1642" t="s">
        <v>128</v>
      </c>
      <c r="C8" s="1728"/>
      <c r="D8" s="346">
        <v>1</v>
      </c>
      <c r="E8" s="256">
        <f>D8+F8-1</f>
        <v>1</v>
      </c>
      <c r="F8" s="256">
        <v>1</v>
      </c>
      <c r="G8" s="336" t="s">
        <v>129</v>
      </c>
      <c r="H8" s="376" t="s">
        <v>130</v>
      </c>
    </row>
    <row r="9" spans="1:8" s="140" customFormat="1" x14ac:dyDescent="0.2">
      <c r="A9" s="258">
        <f>A8+1</f>
        <v>2</v>
      </c>
      <c r="B9" s="1644" t="s">
        <v>131</v>
      </c>
      <c r="C9" s="1729"/>
      <c r="D9" s="281">
        <f>E8+1</f>
        <v>2</v>
      </c>
      <c r="E9" s="260">
        <f>D9+F9-1</f>
        <v>5</v>
      </c>
      <c r="F9" s="260">
        <v>4</v>
      </c>
      <c r="G9" s="337" t="s">
        <v>129</v>
      </c>
      <c r="H9" s="378" t="s">
        <v>132</v>
      </c>
    </row>
    <row r="10" spans="1:8" s="140" customFormat="1" x14ac:dyDescent="0.2">
      <c r="A10" s="258">
        <f>A9+1</f>
        <v>3</v>
      </c>
      <c r="B10" s="1644" t="s">
        <v>133</v>
      </c>
      <c r="C10" s="1729"/>
      <c r="D10" s="281">
        <f>E9+1</f>
        <v>6</v>
      </c>
      <c r="E10" s="260">
        <f>D10+F10-1</f>
        <v>9</v>
      </c>
      <c r="F10" s="260">
        <v>4</v>
      </c>
      <c r="G10" s="337" t="s">
        <v>129</v>
      </c>
      <c r="H10" s="377" t="s">
        <v>868</v>
      </c>
    </row>
    <row r="11" spans="1:8" s="140" customFormat="1" ht="36" x14ac:dyDescent="0.2">
      <c r="A11" s="263"/>
      <c r="B11" s="1650" t="s">
        <v>135</v>
      </c>
      <c r="C11" s="2256"/>
      <c r="D11" s="1705"/>
      <c r="E11" s="1706"/>
      <c r="F11" s="1706"/>
      <c r="G11" s="1707"/>
      <c r="H11" s="600" t="s">
        <v>136</v>
      </c>
    </row>
    <row r="12" spans="1:8" s="140" customFormat="1" x14ac:dyDescent="0.2">
      <c r="A12" s="258">
        <f>A10+1</f>
        <v>4</v>
      </c>
      <c r="B12" s="1644" t="s">
        <v>137</v>
      </c>
      <c r="C12" s="1729"/>
      <c r="D12" s="281">
        <f>E10+1</f>
        <v>10</v>
      </c>
      <c r="E12" s="260">
        <f>D12+F12-1</f>
        <v>17</v>
      </c>
      <c r="F12" s="260">
        <v>8</v>
      </c>
      <c r="G12" s="337" t="s">
        <v>129</v>
      </c>
      <c r="H12" s="377" t="s">
        <v>138</v>
      </c>
    </row>
    <row r="13" spans="1:8" s="140" customFormat="1" x14ac:dyDescent="0.2">
      <c r="A13" s="258">
        <f>A12+1</f>
        <v>5</v>
      </c>
      <c r="B13" s="261"/>
      <c r="C13" s="347" t="s">
        <v>139</v>
      </c>
      <c r="D13" s="281">
        <f>E12+1</f>
        <v>18</v>
      </c>
      <c r="E13" s="260">
        <f>D13+F13-1</f>
        <v>18</v>
      </c>
      <c r="F13" s="260">
        <v>1</v>
      </c>
      <c r="G13" s="337" t="s">
        <v>140</v>
      </c>
      <c r="H13" s="378" t="s">
        <v>141</v>
      </c>
    </row>
    <row r="14" spans="1:8" s="140" customFormat="1" x14ac:dyDescent="0.2">
      <c r="A14" s="258">
        <f>A13+1</f>
        <v>6</v>
      </c>
      <c r="B14" s="261"/>
      <c r="C14" s="347" t="s">
        <v>142</v>
      </c>
      <c r="D14" s="65">
        <f>E13+1</f>
        <v>19</v>
      </c>
      <c r="E14" s="66">
        <f>D14+F14-1</f>
        <v>28</v>
      </c>
      <c r="F14" s="66">
        <v>10</v>
      </c>
      <c r="G14" s="86" t="s">
        <v>129</v>
      </c>
      <c r="H14" s="378" t="s">
        <v>138</v>
      </c>
    </row>
    <row r="15" spans="1:8" s="140" customFormat="1" x14ac:dyDescent="0.2">
      <c r="A15" s="263"/>
      <c r="B15" s="1722" t="s">
        <v>143</v>
      </c>
      <c r="C15" s="2255"/>
      <c r="D15" s="1587"/>
      <c r="E15" s="1588"/>
      <c r="F15" s="1588"/>
      <c r="G15" s="1589"/>
      <c r="H15" s="326"/>
    </row>
    <row r="16" spans="1:8" s="140" customFormat="1" x14ac:dyDescent="0.2">
      <c r="A16" s="258">
        <f>A14+1</f>
        <v>7</v>
      </c>
      <c r="B16" s="265"/>
      <c r="C16" s="347" t="s">
        <v>144</v>
      </c>
      <c r="D16" s="65">
        <f>E14+1</f>
        <v>29</v>
      </c>
      <c r="E16" s="66">
        <f t="shared" ref="E16:E22" si="0">D16+F16-1</f>
        <v>30</v>
      </c>
      <c r="F16" s="66">
        <v>2</v>
      </c>
      <c r="G16" s="86" t="s">
        <v>140</v>
      </c>
      <c r="H16" s="378" t="s">
        <v>145</v>
      </c>
    </row>
    <row r="17" spans="1:8" s="140" customFormat="1" x14ac:dyDescent="0.2">
      <c r="A17" s="258">
        <f t="shared" ref="A17:A22" si="1">A16+1</f>
        <v>8</v>
      </c>
      <c r="B17" s="265"/>
      <c r="C17" s="347" t="s">
        <v>146</v>
      </c>
      <c r="D17" s="65">
        <f t="shared" ref="D17:D22" si="2">E16+1</f>
        <v>31</v>
      </c>
      <c r="E17" s="66">
        <f t="shared" si="0"/>
        <v>34</v>
      </c>
      <c r="F17" s="66">
        <v>4</v>
      </c>
      <c r="G17" s="86" t="s">
        <v>129</v>
      </c>
      <c r="H17" s="378" t="s">
        <v>147</v>
      </c>
    </row>
    <row r="18" spans="1:8" s="140" customFormat="1" x14ac:dyDescent="0.2">
      <c r="A18" s="258">
        <f t="shared" si="1"/>
        <v>9</v>
      </c>
      <c r="B18" s="1644" t="s">
        <v>148</v>
      </c>
      <c r="C18" s="1729"/>
      <c r="D18" s="65">
        <f t="shared" si="2"/>
        <v>35</v>
      </c>
      <c r="E18" s="66">
        <f t="shared" si="0"/>
        <v>44</v>
      </c>
      <c r="F18" s="66">
        <v>10</v>
      </c>
      <c r="G18" s="86" t="s">
        <v>129</v>
      </c>
      <c r="H18" s="378" t="s">
        <v>149</v>
      </c>
    </row>
    <row r="19" spans="1:8" s="140" customFormat="1" x14ac:dyDescent="0.2">
      <c r="A19" s="258">
        <f t="shared" si="1"/>
        <v>10</v>
      </c>
      <c r="B19" s="1644" t="s">
        <v>150</v>
      </c>
      <c r="C19" s="1729"/>
      <c r="D19" s="65">
        <f t="shared" si="2"/>
        <v>45</v>
      </c>
      <c r="E19" s="66">
        <f t="shared" si="0"/>
        <v>54</v>
      </c>
      <c r="F19" s="66">
        <v>10</v>
      </c>
      <c r="G19" s="86" t="s">
        <v>129</v>
      </c>
      <c r="H19" s="377" t="s">
        <v>151</v>
      </c>
    </row>
    <row r="20" spans="1:8" s="140" customFormat="1" x14ac:dyDescent="0.2">
      <c r="A20" s="258">
        <f t="shared" si="1"/>
        <v>11</v>
      </c>
      <c r="B20" s="1644" t="s">
        <v>152</v>
      </c>
      <c r="C20" s="1729"/>
      <c r="D20" s="65">
        <f t="shared" si="2"/>
        <v>55</v>
      </c>
      <c r="E20" s="66">
        <f t="shared" si="0"/>
        <v>55</v>
      </c>
      <c r="F20" s="66">
        <v>1</v>
      </c>
      <c r="G20" s="86" t="s">
        <v>140</v>
      </c>
      <c r="H20" s="378" t="s">
        <v>98</v>
      </c>
    </row>
    <row r="21" spans="1:8" s="140" customFormat="1" x14ac:dyDescent="0.2">
      <c r="A21" s="258">
        <f t="shared" si="1"/>
        <v>12</v>
      </c>
      <c r="B21" s="1644" t="s">
        <v>153</v>
      </c>
      <c r="C21" s="1729"/>
      <c r="D21" s="65">
        <f t="shared" si="2"/>
        <v>56</v>
      </c>
      <c r="E21" s="66">
        <f t="shared" si="0"/>
        <v>56</v>
      </c>
      <c r="F21" s="66">
        <v>1</v>
      </c>
      <c r="G21" s="86" t="s">
        <v>140</v>
      </c>
      <c r="H21" s="378" t="s">
        <v>154</v>
      </c>
    </row>
    <row r="22" spans="1:8" s="140" customFormat="1" x14ac:dyDescent="0.2">
      <c r="A22" s="258">
        <f t="shared" si="1"/>
        <v>13</v>
      </c>
      <c r="B22" s="1644" t="s">
        <v>155</v>
      </c>
      <c r="C22" s="1729"/>
      <c r="D22" s="65">
        <f t="shared" si="2"/>
        <v>57</v>
      </c>
      <c r="E22" s="66">
        <f t="shared" si="0"/>
        <v>63</v>
      </c>
      <c r="F22" s="66">
        <v>7</v>
      </c>
      <c r="G22" s="86" t="s">
        <v>129</v>
      </c>
      <c r="H22" s="377" t="s">
        <v>138</v>
      </c>
    </row>
    <row r="23" spans="1:8" s="140" customFormat="1" x14ac:dyDescent="0.2">
      <c r="A23" s="263"/>
      <c r="B23" s="1650" t="s">
        <v>158</v>
      </c>
      <c r="C23" s="2256"/>
      <c r="D23" s="1587"/>
      <c r="E23" s="1588"/>
      <c r="F23" s="1588"/>
      <c r="G23" s="1589"/>
      <c r="H23" s="379"/>
    </row>
    <row r="24" spans="1:8" s="140" customFormat="1" x14ac:dyDescent="0.2">
      <c r="A24" s="258">
        <f>A22+1</f>
        <v>14</v>
      </c>
      <c r="B24" s="265"/>
      <c r="C24" s="495" t="s">
        <v>159</v>
      </c>
      <c r="D24" s="65">
        <f>E22+1</f>
        <v>64</v>
      </c>
      <c r="E24" s="66">
        <f>D24+F24-1</f>
        <v>65</v>
      </c>
      <c r="F24" s="66">
        <v>2</v>
      </c>
      <c r="G24" s="86" t="s">
        <v>129</v>
      </c>
      <c r="H24" s="380" t="s">
        <v>160</v>
      </c>
    </row>
    <row r="25" spans="1:8" s="140" customFormat="1" x14ac:dyDescent="0.2">
      <c r="A25" s="258">
        <f>A24+1</f>
        <v>15</v>
      </c>
      <c r="B25" s="265"/>
      <c r="C25" s="347" t="s">
        <v>161</v>
      </c>
      <c r="D25" s="65">
        <f>E24+1</f>
        <v>66</v>
      </c>
      <c r="E25" s="66">
        <f>D25+F25-1</f>
        <v>67</v>
      </c>
      <c r="F25" s="66">
        <v>2</v>
      </c>
      <c r="G25" s="86" t="s">
        <v>129</v>
      </c>
      <c r="H25" s="380" t="s">
        <v>160</v>
      </c>
    </row>
    <row r="26" spans="1:8" s="140" customFormat="1" x14ac:dyDescent="0.2">
      <c r="A26" s="258">
        <f>A25+1</f>
        <v>16</v>
      </c>
      <c r="B26" s="265"/>
      <c r="C26" s="347" t="s">
        <v>162</v>
      </c>
      <c r="D26" s="65">
        <f>E25+1</f>
        <v>68</v>
      </c>
      <c r="E26" s="66">
        <f>D26+F26-1</f>
        <v>71</v>
      </c>
      <c r="F26" s="66">
        <v>4</v>
      </c>
      <c r="G26" s="86" t="s">
        <v>129</v>
      </c>
      <c r="H26" s="380" t="s">
        <v>160</v>
      </c>
    </row>
    <row r="27" spans="1:8" s="140" customFormat="1" x14ac:dyDescent="0.2">
      <c r="A27" s="263"/>
      <c r="B27" s="1650" t="s">
        <v>163</v>
      </c>
      <c r="C27" s="2256"/>
      <c r="D27" s="1587"/>
      <c r="E27" s="1588"/>
      <c r="F27" s="1588"/>
      <c r="G27" s="1589"/>
      <c r="H27" s="379"/>
    </row>
    <row r="28" spans="1:8" s="140" customFormat="1" x14ac:dyDescent="0.2">
      <c r="A28" s="258">
        <f>A26+1</f>
        <v>17</v>
      </c>
      <c r="B28" s="265"/>
      <c r="C28" s="347" t="s">
        <v>164</v>
      </c>
      <c r="D28" s="65">
        <f>E26+1</f>
        <v>72</v>
      </c>
      <c r="E28" s="66">
        <f t="shared" ref="E28:E33" si="3">D28+F28-1</f>
        <v>73</v>
      </c>
      <c r="F28" s="66">
        <v>2</v>
      </c>
      <c r="G28" s="86" t="s">
        <v>129</v>
      </c>
      <c r="H28" s="380" t="s">
        <v>160</v>
      </c>
    </row>
    <row r="29" spans="1:8" s="140" customFormat="1" x14ac:dyDescent="0.2">
      <c r="A29" s="258">
        <f>A28+1</f>
        <v>18</v>
      </c>
      <c r="B29" s="265"/>
      <c r="C29" s="347" t="s">
        <v>165</v>
      </c>
      <c r="D29" s="65">
        <f>E28+1</f>
        <v>74</v>
      </c>
      <c r="E29" s="66">
        <f t="shared" si="3"/>
        <v>75</v>
      </c>
      <c r="F29" s="66">
        <v>2</v>
      </c>
      <c r="G29" s="86" t="s">
        <v>129</v>
      </c>
      <c r="H29" s="380" t="s">
        <v>160</v>
      </c>
    </row>
    <row r="30" spans="1:8" s="140" customFormat="1" x14ac:dyDescent="0.2">
      <c r="A30" s="258">
        <f>A29+1</f>
        <v>19</v>
      </c>
      <c r="B30" s="265"/>
      <c r="C30" s="347" t="s">
        <v>166</v>
      </c>
      <c r="D30" s="65">
        <f>E29+1</f>
        <v>76</v>
      </c>
      <c r="E30" s="66">
        <f t="shared" si="3"/>
        <v>79</v>
      </c>
      <c r="F30" s="66">
        <v>4</v>
      </c>
      <c r="G30" s="86" t="s">
        <v>129</v>
      </c>
      <c r="H30" s="380" t="s">
        <v>160</v>
      </c>
    </row>
    <row r="31" spans="1:8" s="140" customFormat="1" x14ac:dyDescent="0.2">
      <c r="A31" s="258">
        <f>A30+1</f>
        <v>20</v>
      </c>
      <c r="B31" s="1644" t="s">
        <v>167</v>
      </c>
      <c r="C31" s="1729"/>
      <c r="D31" s="65">
        <f>E30+1</f>
        <v>80</v>
      </c>
      <c r="E31" s="66">
        <f t="shared" si="3"/>
        <v>81</v>
      </c>
      <c r="F31" s="66">
        <v>2</v>
      </c>
      <c r="G31" s="86" t="s">
        <v>129</v>
      </c>
      <c r="H31" s="380" t="s">
        <v>168</v>
      </c>
    </row>
    <row r="32" spans="1:8" s="140" customFormat="1" x14ac:dyDescent="0.2">
      <c r="A32" s="526">
        <f>A31+1</f>
        <v>21</v>
      </c>
      <c r="B32" s="1644" t="s">
        <v>169</v>
      </c>
      <c r="C32" s="1729"/>
      <c r="D32" s="65">
        <f>E31+1</f>
        <v>82</v>
      </c>
      <c r="E32" s="66">
        <f t="shared" si="3"/>
        <v>89</v>
      </c>
      <c r="F32" s="66">
        <v>8</v>
      </c>
      <c r="G32" s="86" t="s">
        <v>129</v>
      </c>
      <c r="H32" s="380" t="s">
        <v>160</v>
      </c>
    </row>
    <row r="33" spans="1:8" s="140" customFormat="1" ht="12.75" thickBot="1" x14ac:dyDescent="0.25">
      <c r="A33" s="283">
        <f>A32+1</f>
        <v>22</v>
      </c>
      <c r="B33" s="1052" t="s">
        <v>170</v>
      </c>
      <c r="C33" s="1053"/>
      <c r="D33" s="71">
        <f>E32+1</f>
        <v>90</v>
      </c>
      <c r="E33" s="73">
        <f t="shared" si="3"/>
        <v>204</v>
      </c>
      <c r="F33" s="73">
        <f>+F34-D33+1</f>
        <v>115</v>
      </c>
      <c r="G33" s="568" t="s">
        <v>140</v>
      </c>
      <c r="H33" s="636"/>
    </row>
    <row r="34" spans="1:8" s="140" customFormat="1" ht="12.75" thickBot="1" x14ac:dyDescent="0.25">
      <c r="A34" s="297"/>
      <c r="B34" s="1656" t="s">
        <v>171</v>
      </c>
      <c r="C34" s="1658"/>
      <c r="D34" s="200"/>
      <c r="E34" s="201"/>
      <c r="F34" s="202">
        <f>F119</f>
        <v>204</v>
      </c>
      <c r="G34" s="181"/>
      <c r="H34" s="381"/>
    </row>
    <row r="35" spans="1:8" s="140" customFormat="1" ht="12.75" thickBot="1" x14ac:dyDescent="0.25">
      <c r="A35" s="273"/>
      <c r="B35" s="274"/>
      <c r="C35" s="274"/>
      <c r="D35" s="274"/>
      <c r="E35" s="274"/>
      <c r="F35" s="300"/>
      <c r="G35" s="300"/>
      <c r="H35" s="381"/>
    </row>
    <row r="36" spans="1:8" s="140" customFormat="1" ht="12.75" thickBot="1" x14ac:dyDescent="0.25">
      <c r="A36" s="1656" t="s">
        <v>172</v>
      </c>
      <c r="B36" s="1657"/>
      <c r="C36" s="1657"/>
      <c r="D36" s="1657"/>
      <c r="E36" s="1657"/>
      <c r="F36" s="1657"/>
      <c r="G36" s="1657"/>
      <c r="H36" s="1658"/>
    </row>
    <row r="37" spans="1:8" s="140" customFormat="1" ht="12.75" thickBot="1" x14ac:dyDescent="0.25">
      <c r="A37" s="1659" t="s">
        <v>120</v>
      </c>
      <c r="B37" s="1661" t="s">
        <v>121</v>
      </c>
      <c r="C37" s="1662"/>
      <c r="D37" s="276" t="s">
        <v>122</v>
      </c>
      <c r="E37" s="277"/>
      <c r="F37" s="1659" t="s">
        <v>123</v>
      </c>
      <c r="G37" s="1659" t="s">
        <v>124</v>
      </c>
      <c r="H37" s="1659" t="s">
        <v>125</v>
      </c>
    </row>
    <row r="38" spans="1:8" s="140" customFormat="1" ht="12.75" thickBot="1" x14ac:dyDescent="0.25">
      <c r="A38" s="1660"/>
      <c r="B38" s="1820"/>
      <c r="C38" s="1821"/>
      <c r="D38" s="278" t="s">
        <v>126</v>
      </c>
      <c r="E38" s="278" t="s">
        <v>127</v>
      </c>
      <c r="F38" s="1665"/>
      <c r="G38" s="1665"/>
      <c r="H38" s="1660"/>
    </row>
    <row r="39" spans="1:8" s="140" customFormat="1" x14ac:dyDescent="0.2">
      <c r="A39" s="343"/>
      <c r="B39" s="2257" t="s">
        <v>128</v>
      </c>
      <c r="C39" s="2258"/>
      <c r="D39" s="1832"/>
      <c r="E39" s="1833"/>
      <c r="F39" s="1833"/>
      <c r="G39" s="1850"/>
      <c r="H39" s="376"/>
    </row>
    <row r="40" spans="1:8" s="140" customFormat="1" x14ac:dyDescent="0.2">
      <c r="A40" s="263">
        <v>1</v>
      </c>
      <c r="B40" s="265"/>
      <c r="C40" s="266" t="s">
        <v>259</v>
      </c>
      <c r="D40" s="281">
        <v>1</v>
      </c>
      <c r="E40" s="260">
        <f>D40+F40-1</f>
        <v>1</v>
      </c>
      <c r="F40" s="260">
        <v>1</v>
      </c>
      <c r="G40" s="337" t="s">
        <v>129</v>
      </c>
      <c r="H40" s="377" t="s">
        <v>174</v>
      </c>
    </row>
    <row r="41" spans="1:8" s="140" customFormat="1" x14ac:dyDescent="0.2">
      <c r="A41" s="293">
        <f>A40+1</f>
        <v>2</v>
      </c>
      <c r="B41" s="265"/>
      <c r="C41" s="325" t="s">
        <v>175</v>
      </c>
      <c r="D41" s="281">
        <f>E40+1</f>
        <v>2</v>
      </c>
      <c r="E41" s="260">
        <f>D41+F41-1</f>
        <v>2</v>
      </c>
      <c r="F41" s="260">
        <v>1</v>
      </c>
      <c r="G41" s="337" t="s">
        <v>129</v>
      </c>
      <c r="H41" s="377" t="s">
        <v>176</v>
      </c>
    </row>
    <row r="42" spans="1:8" s="140" customFormat="1" x14ac:dyDescent="0.2">
      <c r="A42" s="293">
        <f>A41+1</f>
        <v>3</v>
      </c>
      <c r="B42" s="2259" t="s">
        <v>131</v>
      </c>
      <c r="C42" s="2260"/>
      <c r="D42" s="65">
        <f>E41+1</f>
        <v>3</v>
      </c>
      <c r="E42" s="66">
        <f>D42+F42-1</f>
        <v>8</v>
      </c>
      <c r="F42" s="66">
        <v>6</v>
      </c>
      <c r="G42" s="86" t="s">
        <v>129</v>
      </c>
      <c r="H42" s="150" t="s">
        <v>869</v>
      </c>
    </row>
    <row r="43" spans="1:8" s="140" customFormat="1" x14ac:dyDescent="0.2">
      <c r="A43" s="258">
        <f>A42+1</f>
        <v>4</v>
      </c>
      <c r="B43" s="1644" t="s">
        <v>133</v>
      </c>
      <c r="C43" s="1645"/>
      <c r="D43" s="65">
        <f>E42+1</f>
        <v>9</v>
      </c>
      <c r="E43" s="66">
        <f>D43+F43-1</f>
        <v>12</v>
      </c>
      <c r="F43" s="66">
        <v>4</v>
      </c>
      <c r="G43" s="86" t="s">
        <v>129</v>
      </c>
      <c r="H43" s="151" t="s">
        <v>868</v>
      </c>
    </row>
    <row r="44" spans="1:8" s="140" customFormat="1" x14ac:dyDescent="0.2">
      <c r="A44" s="263"/>
      <c r="B44" s="1720" t="s">
        <v>313</v>
      </c>
      <c r="C44" s="1721"/>
      <c r="D44" s="1587"/>
      <c r="E44" s="1588"/>
      <c r="F44" s="1588"/>
      <c r="G44" s="1589"/>
      <c r="H44" s="150"/>
    </row>
    <row r="45" spans="1:8" s="140" customFormat="1" ht="36" x14ac:dyDescent="0.2">
      <c r="A45" s="263">
        <f>A43+1</f>
        <v>5</v>
      </c>
      <c r="B45" s="265"/>
      <c r="C45" s="262" t="s">
        <v>314</v>
      </c>
      <c r="D45" s="65">
        <f>E43+1</f>
        <v>13</v>
      </c>
      <c r="E45" s="66">
        <f>D45+F45-1</f>
        <v>13</v>
      </c>
      <c r="F45" s="66">
        <v>1</v>
      </c>
      <c r="G45" s="86" t="s">
        <v>140</v>
      </c>
      <c r="H45" s="189" t="s">
        <v>241</v>
      </c>
    </row>
    <row r="46" spans="1:8" s="140" customFormat="1" x14ac:dyDescent="0.2">
      <c r="A46" s="293">
        <f>A45+1</f>
        <v>6</v>
      </c>
      <c r="B46" s="265"/>
      <c r="C46" s="290" t="s">
        <v>315</v>
      </c>
      <c r="D46" s="65">
        <f>E45+1</f>
        <v>14</v>
      </c>
      <c r="E46" s="66">
        <f>D46+F46-1</f>
        <v>20</v>
      </c>
      <c r="F46" s="66">
        <v>7</v>
      </c>
      <c r="G46" s="86" t="s">
        <v>129</v>
      </c>
      <c r="H46" s="151" t="s">
        <v>138</v>
      </c>
    </row>
    <row r="47" spans="1:8" s="140" customFormat="1" x14ac:dyDescent="0.2">
      <c r="A47" s="263">
        <f>A46+1</f>
        <v>7</v>
      </c>
      <c r="B47" s="1648" t="s">
        <v>153</v>
      </c>
      <c r="C47" s="1649"/>
      <c r="D47" s="65">
        <f>E46+1</f>
        <v>21</v>
      </c>
      <c r="E47" s="66">
        <f>D47+F47-1</f>
        <v>21</v>
      </c>
      <c r="F47" s="66">
        <v>1</v>
      </c>
      <c r="G47" s="86" t="s">
        <v>140</v>
      </c>
      <c r="H47" s="150" t="s">
        <v>154</v>
      </c>
    </row>
    <row r="48" spans="1:8" s="140" customFormat="1" x14ac:dyDescent="0.2">
      <c r="A48" s="263"/>
      <c r="B48" s="1650" t="s">
        <v>316</v>
      </c>
      <c r="C48" s="1651"/>
      <c r="D48" s="1587"/>
      <c r="E48" s="1588"/>
      <c r="F48" s="1588"/>
      <c r="G48" s="1589"/>
      <c r="H48" s="150" t="s">
        <v>157</v>
      </c>
    </row>
    <row r="49" spans="1:8" s="140" customFormat="1" x14ac:dyDescent="0.2">
      <c r="A49" s="263"/>
      <c r="B49" s="522" t="s">
        <v>409</v>
      </c>
      <c r="C49" s="1054"/>
      <c r="D49" s="1587"/>
      <c r="E49" s="1588"/>
      <c r="F49" s="1588"/>
      <c r="G49" s="1589"/>
      <c r="H49" s="150"/>
    </row>
    <row r="50" spans="1:8" s="140" customFormat="1" x14ac:dyDescent="0.2">
      <c r="A50" s="263">
        <f>A47+1</f>
        <v>8</v>
      </c>
      <c r="B50" s="265"/>
      <c r="C50" s="290" t="s">
        <v>137</v>
      </c>
      <c r="D50" s="65">
        <f>E47+1</f>
        <v>22</v>
      </c>
      <c r="E50" s="66">
        <f>D50+F50-1</f>
        <v>29</v>
      </c>
      <c r="F50" s="66">
        <v>8</v>
      </c>
      <c r="G50" s="86" t="s">
        <v>129</v>
      </c>
      <c r="H50" s="150" t="s">
        <v>182</v>
      </c>
    </row>
    <row r="51" spans="1:8" s="140" customFormat="1" ht="24" x14ac:dyDescent="0.2">
      <c r="A51" s="263">
        <f>A50+1</f>
        <v>9</v>
      </c>
      <c r="B51" s="265"/>
      <c r="C51" s="284" t="s">
        <v>139</v>
      </c>
      <c r="D51" s="65">
        <f>E50+1</f>
        <v>30</v>
      </c>
      <c r="E51" s="66">
        <f>D51+F51-1</f>
        <v>30</v>
      </c>
      <c r="F51" s="66">
        <v>1</v>
      </c>
      <c r="G51" s="86" t="s">
        <v>140</v>
      </c>
      <c r="H51" s="166" t="s">
        <v>183</v>
      </c>
    </row>
    <row r="52" spans="1:8" s="140" customFormat="1" x14ac:dyDescent="0.2">
      <c r="A52" s="263"/>
      <c r="B52" s="522" t="s">
        <v>317</v>
      </c>
      <c r="C52" s="345"/>
      <c r="D52" s="1587"/>
      <c r="E52" s="1588"/>
      <c r="F52" s="1588"/>
      <c r="G52" s="1589"/>
      <c r="H52" s="150"/>
    </row>
    <row r="53" spans="1:8" s="140" customFormat="1" ht="24" x14ac:dyDescent="0.2">
      <c r="A53" s="263">
        <f>A51+1</f>
        <v>10</v>
      </c>
      <c r="B53" s="265"/>
      <c r="C53" s="290" t="s">
        <v>185</v>
      </c>
      <c r="D53" s="65">
        <f>E51+1</f>
        <v>31</v>
      </c>
      <c r="E53" s="66">
        <f>D53+F53-1</f>
        <v>31</v>
      </c>
      <c r="F53" s="66">
        <v>1</v>
      </c>
      <c r="G53" s="86" t="s">
        <v>140</v>
      </c>
      <c r="H53" s="194" t="s">
        <v>186</v>
      </c>
    </row>
    <row r="54" spans="1:8" s="140" customFormat="1" ht="24" x14ac:dyDescent="0.2">
      <c r="A54" s="293">
        <f>A53+1</f>
        <v>11</v>
      </c>
      <c r="B54" s="292"/>
      <c r="C54" s="290" t="s">
        <v>261</v>
      </c>
      <c r="D54" s="65">
        <f>E53+1</f>
        <v>32</v>
      </c>
      <c r="E54" s="66">
        <f>D54+F54-1</f>
        <v>38</v>
      </c>
      <c r="F54" s="66">
        <v>7</v>
      </c>
      <c r="G54" s="86" t="s">
        <v>129</v>
      </c>
      <c r="H54" s="195" t="s">
        <v>188</v>
      </c>
    </row>
    <row r="55" spans="1:8" s="183" customFormat="1" x14ac:dyDescent="0.2">
      <c r="A55" s="258">
        <v>12</v>
      </c>
      <c r="B55" s="1644" t="s">
        <v>170</v>
      </c>
      <c r="C55" s="1645"/>
      <c r="D55" s="65">
        <f>E54+1</f>
        <v>39</v>
      </c>
      <c r="E55" s="66">
        <f>D55+F55-1</f>
        <v>44</v>
      </c>
      <c r="F55" s="66">
        <v>6</v>
      </c>
      <c r="G55" s="86" t="s">
        <v>140</v>
      </c>
      <c r="H55" s="150" t="s">
        <v>414</v>
      </c>
    </row>
    <row r="56" spans="1:8" s="140" customFormat="1" ht="36" x14ac:dyDescent="0.2">
      <c r="A56" s="263"/>
      <c r="B56" s="1646" t="s">
        <v>135</v>
      </c>
      <c r="C56" s="1647"/>
      <c r="D56" s="1587"/>
      <c r="E56" s="1588"/>
      <c r="F56" s="1588"/>
      <c r="G56" s="1589"/>
      <c r="H56" s="168" t="s">
        <v>136</v>
      </c>
    </row>
    <row r="57" spans="1:8" s="140" customFormat="1" x14ac:dyDescent="0.2">
      <c r="A57" s="263">
        <f>+A55+1</f>
        <v>13</v>
      </c>
      <c r="B57" s="265"/>
      <c r="C57" s="290" t="s">
        <v>137</v>
      </c>
      <c r="D57" s="65">
        <f>+E55+1</f>
        <v>45</v>
      </c>
      <c r="E57" s="66">
        <f t="shared" ref="E57:E62" si="4">D57+F57-1</f>
        <v>52</v>
      </c>
      <c r="F57" s="66">
        <v>8</v>
      </c>
      <c r="G57" s="86" t="s">
        <v>129</v>
      </c>
      <c r="H57" s="151" t="s">
        <v>303</v>
      </c>
    </row>
    <row r="58" spans="1:8" s="140" customFormat="1" x14ac:dyDescent="0.2">
      <c r="A58" s="293">
        <f>A57+1</f>
        <v>14</v>
      </c>
      <c r="B58" s="292"/>
      <c r="C58" s="290" t="s">
        <v>139</v>
      </c>
      <c r="D58" s="65">
        <f>E57+1</f>
        <v>53</v>
      </c>
      <c r="E58" s="66">
        <f t="shared" si="4"/>
        <v>53</v>
      </c>
      <c r="F58" s="66">
        <v>1</v>
      </c>
      <c r="G58" s="86" t="s">
        <v>140</v>
      </c>
      <c r="H58" s="150" t="s">
        <v>141</v>
      </c>
    </row>
    <row r="59" spans="1:8" s="140" customFormat="1" x14ac:dyDescent="0.2">
      <c r="A59" s="258">
        <f>A58+1</f>
        <v>15</v>
      </c>
      <c r="B59" s="1648" t="s">
        <v>190</v>
      </c>
      <c r="C59" s="1649"/>
      <c r="D59" s="65">
        <f>E58+1</f>
        <v>54</v>
      </c>
      <c r="E59" s="66">
        <f t="shared" si="4"/>
        <v>83</v>
      </c>
      <c r="F59" s="66">
        <v>30</v>
      </c>
      <c r="G59" s="86" t="s">
        <v>140</v>
      </c>
      <c r="H59" s="196" t="s">
        <v>191</v>
      </c>
    </row>
    <row r="60" spans="1:8" s="140" customFormat="1" x14ac:dyDescent="0.2">
      <c r="A60" s="258">
        <f t="shared" ref="A60:A78" si="5">A59+1</f>
        <v>16</v>
      </c>
      <c r="B60" s="1648" t="s">
        <v>197</v>
      </c>
      <c r="C60" s="1731"/>
      <c r="D60" s="65">
        <f>E59+1</f>
        <v>84</v>
      </c>
      <c r="E60" s="66">
        <f t="shared" si="4"/>
        <v>118</v>
      </c>
      <c r="F60" s="66">
        <v>35</v>
      </c>
      <c r="G60" s="86" t="s">
        <v>140</v>
      </c>
      <c r="H60" s="196" t="s">
        <v>191</v>
      </c>
    </row>
    <row r="61" spans="1:8" s="140" customFormat="1" x14ac:dyDescent="0.2">
      <c r="A61" s="258">
        <f t="shared" si="5"/>
        <v>17</v>
      </c>
      <c r="B61" s="1648" t="s">
        <v>198</v>
      </c>
      <c r="C61" s="1731"/>
      <c r="D61" s="65">
        <f>E60+1</f>
        <v>119</v>
      </c>
      <c r="E61" s="66">
        <f t="shared" si="4"/>
        <v>133</v>
      </c>
      <c r="F61" s="66">
        <v>15</v>
      </c>
      <c r="G61" s="86" t="s">
        <v>140</v>
      </c>
      <c r="H61" s="196" t="s">
        <v>191</v>
      </c>
    </row>
    <row r="62" spans="1:8" s="140" customFormat="1" ht="24" x14ac:dyDescent="0.2">
      <c r="A62" s="258">
        <f t="shared" si="5"/>
        <v>18</v>
      </c>
      <c r="B62" s="1648" t="s">
        <v>199</v>
      </c>
      <c r="C62" s="1731"/>
      <c r="D62" s="65">
        <f>E61+1</f>
        <v>134</v>
      </c>
      <c r="E62" s="66">
        <f t="shared" si="4"/>
        <v>163</v>
      </c>
      <c r="F62" s="66">
        <v>30</v>
      </c>
      <c r="G62" s="86" t="s">
        <v>140</v>
      </c>
      <c r="H62" s="294" t="s">
        <v>262</v>
      </c>
    </row>
    <row r="63" spans="1:8" s="140" customFormat="1" x14ac:dyDescent="0.2">
      <c r="A63" s="258">
        <f t="shared" si="5"/>
        <v>19</v>
      </c>
      <c r="B63" s="1646" t="s">
        <v>201</v>
      </c>
      <c r="C63" s="1647"/>
      <c r="D63" s="1587"/>
      <c r="E63" s="1588"/>
      <c r="F63" s="1588"/>
      <c r="G63" s="1589"/>
      <c r="H63" s="150"/>
    </row>
    <row r="64" spans="1:8" s="140" customFormat="1" x14ac:dyDescent="0.2">
      <c r="A64" s="258">
        <f t="shared" si="5"/>
        <v>20</v>
      </c>
      <c r="B64" s="265"/>
      <c r="C64" s="291" t="s">
        <v>263</v>
      </c>
      <c r="D64" s="65">
        <f>E62+1</f>
        <v>164</v>
      </c>
      <c r="E64" s="66">
        <f>D64+F64-1</f>
        <v>165</v>
      </c>
      <c r="F64" s="66">
        <v>2</v>
      </c>
      <c r="G64" s="86" t="s">
        <v>129</v>
      </c>
      <c r="H64" s="207" t="s">
        <v>203</v>
      </c>
    </row>
    <row r="65" spans="1:8" s="140" customFormat="1" x14ac:dyDescent="0.2">
      <c r="A65" s="258">
        <f t="shared" si="5"/>
        <v>21</v>
      </c>
      <c r="B65" s="265"/>
      <c r="C65" s="290" t="s">
        <v>264</v>
      </c>
      <c r="D65" s="65">
        <f>E64+1</f>
        <v>166</v>
      </c>
      <c r="E65" s="66">
        <f>D65+F65-1</f>
        <v>167</v>
      </c>
      <c r="F65" s="66">
        <v>2</v>
      </c>
      <c r="G65" s="86" t="s">
        <v>129</v>
      </c>
      <c r="H65" s="208" t="s">
        <v>205</v>
      </c>
    </row>
    <row r="66" spans="1:8" s="140" customFormat="1" x14ac:dyDescent="0.2">
      <c r="A66" s="258">
        <f t="shared" si="5"/>
        <v>22</v>
      </c>
      <c r="B66" s="265"/>
      <c r="C66" s="290" t="s">
        <v>265</v>
      </c>
      <c r="D66" s="65">
        <f>E65+1</f>
        <v>168</v>
      </c>
      <c r="E66" s="66">
        <f>D66+F66-1</f>
        <v>174</v>
      </c>
      <c r="F66" s="66">
        <v>7</v>
      </c>
      <c r="G66" s="86" t="s">
        <v>129</v>
      </c>
      <c r="H66" s="208" t="s">
        <v>205</v>
      </c>
    </row>
    <row r="67" spans="1:8" s="140" customFormat="1" x14ac:dyDescent="0.2">
      <c r="A67" s="258">
        <f t="shared" si="5"/>
        <v>23</v>
      </c>
      <c r="B67" s="1646" t="s">
        <v>207</v>
      </c>
      <c r="C67" s="1647"/>
      <c r="D67" s="1587"/>
      <c r="E67" s="1588"/>
      <c r="F67" s="1588"/>
      <c r="G67" s="1589"/>
      <c r="H67" s="196" t="s">
        <v>208</v>
      </c>
    </row>
    <row r="68" spans="1:8" s="140" customFormat="1" x14ac:dyDescent="0.2">
      <c r="A68" s="258">
        <f t="shared" si="5"/>
        <v>24</v>
      </c>
      <c r="B68" s="265"/>
      <c r="C68" s="291" t="s">
        <v>263</v>
      </c>
      <c r="D68" s="65">
        <f>E66+1</f>
        <v>175</v>
      </c>
      <c r="E68" s="66">
        <f>D68+F68-1</f>
        <v>176</v>
      </c>
      <c r="F68" s="66">
        <v>2</v>
      </c>
      <c r="G68" s="86" t="s">
        <v>129</v>
      </c>
      <c r="H68" s="207" t="s">
        <v>203</v>
      </c>
    </row>
    <row r="69" spans="1:8" s="140" customFormat="1" x14ac:dyDescent="0.2">
      <c r="A69" s="258">
        <f t="shared" si="5"/>
        <v>25</v>
      </c>
      <c r="B69" s="265"/>
      <c r="C69" s="290" t="s">
        <v>264</v>
      </c>
      <c r="D69" s="65">
        <f>E68+1</f>
        <v>177</v>
      </c>
      <c r="E69" s="66">
        <f>D69+F69-1</f>
        <v>178</v>
      </c>
      <c r="F69" s="66">
        <v>2</v>
      </c>
      <c r="G69" s="86" t="s">
        <v>129</v>
      </c>
      <c r="H69" s="208" t="s">
        <v>138</v>
      </c>
    </row>
    <row r="70" spans="1:8" s="140" customFormat="1" x14ac:dyDescent="0.2">
      <c r="A70" s="258">
        <f t="shared" si="5"/>
        <v>26</v>
      </c>
      <c r="B70" s="265"/>
      <c r="C70" s="290" t="s">
        <v>265</v>
      </c>
      <c r="D70" s="65">
        <f>E69+1</f>
        <v>179</v>
      </c>
      <c r="E70" s="66">
        <f>D70+F70-1</f>
        <v>185</v>
      </c>
      <c r="F70" s="66">
        <v>7</v>
      </c>
      <c r="G70" s="86" t="s">
        <v>129</v>
      </c>
      <c r="H70" s="208" t="s">
        <v>138</v>
      </c>
    </row>
    <row r="71" spans="1:8" s="140" customFormat="1" x14ac:dyDescent="0.2">
      <c r="A71" s="258">
        <f t="shared" si="5"/>
        <v>27</v>
      </c>
      <c r="B71" s="1646" t="s">
        <v>143</v>
      </c>
      <c r="C71" s="1647"/>
      <c r="D71" s="1587"/>
      <c r="E71" s="1588"/>
      <c r="F71" s="1588"/>
      <c r="G71" s="1589"/>
      <c r="H71" s="150" t="s">
        <v>324</v>
      </c>
    </row>
    <row r="72" spans="1:8" s="140" customFormat="1" x14ac:dyDescent="0.2">
      <c r="A72" s="258">
        <f t="shared" si="5"/>
        <v>28</v>
      </c>
      <c r="B72" s="265"/>
      <c r="C72" s="290" t="s">
        <v>144</v>
      </c>
      <c r="D72" s="65">
        <f>E70+1</f>
        <v>186</v>
      </c>
      <c r="E72" s="66">
        <f>D72+F72-1</f>
        <v>187</v>
      </c>
      <c r="F72" s="66">
        <v>2</v>
      </c>
      <c r="G72" s="86" t="s">
        <v>140</v>
      </c>
      <c r="H72" s="150" t="s">
        <v>145</v>
      </c>
    </row>
    <row r="73" spans="1:8" s="140" customFormat="1" x14ac:dyDescent="0.2">
      <c r="A73" s="258">
        <f t="shared" si="5"/>
        <v>29</v>
      </c>
      <c r="B73" s="292"/>
      <c r="C73" s="290" t="s">
        <v>146</v>
      </c>
      <c r="D73" s="65">
        <f>+E72+1</f>
        <v>188</v>
      </c>
      <c r="E73" s="66">
        <f>D73+F73-1</f>
        <v>191</v>
      </c>
      <c r="F73" s="66">
        <v>4</v>
      </c>
      <c r="G73" s="86" t="s">
        <v>129</v>
      </c>
      <c r="H73" s="150" t="s">
        <v>147</v>
      </c>
    </row>
    <row r="74" spans="1:8" s="140" customFormat="1" ht="48" x14ac:dyDescent="0.2">
      <c r="A74" s="258">
        <f t="shared" si="5"/>
        <v>30</v>
      </c>
      <c r="B74" s="1646" t="s">
        <v>213</v>
      </c>
      <c r="C74" s="1647"/>
      <c r="D74" s="1587"/>
      <c r="E74" s="1588"/>
      <c r="F74" s="1588"/>
      <c r="G74" s="1589"/>
      <c r="H74" s="194" t="s">
        <v>271</v>
      </c>
    </row>
    <row r="75" spans="1:8" s="140" customFormat="1" x14ac:dyDescent="0.2">
      <c r="A75" s="258">
        <f t="shared" si="5"/>
        <v>31</v>
      </c>
      <c r="B75" s="344"/>
      <c r="C75" s="502" t="s">
        <v>325</v>
      </c>
      <c r="D75" s="1587"/>
      <c r="E75" s="1588"/>
      <c r="F75" s="1588"/>
      <c r="G75" s="1589"/>
      <c r="H75" s="150"/>
    </row>
    <row r="76" spans="1:8" s="140" customFormat="1" x14ac:dyDescent="0.2">
      <c r="A76" s="258">
        <f t="shared" si="5"/>
        <v>32</v>
      </c>
      <c r="B76" s="344"/>
      <c r="C76" s="270" t="s">
        <v>273</v>
      </c>
      <c r="D76" s="65">
        <f>+E73+1</f>
        <v>192</v>
      </c>
      <c r="E76" s="66">
        <f>D76+F76-1</f>
        <v>196</v>
      </c>
      <c r="F76" s="66">
        <v>5</v>
      </c>
      <c r="G76" s="86" t="s">
        <v>129</v>
      </c>
      <c r="H76" s="207" t="s">
        <v>160</v>
      </c>
    </row>
    <row r="77" spans="1:8" s="140" customFormat="1" x14ac:dyDescent="0.2">
      <c r="A77" s="258">
        <f t="shared" si="5"/>
        <v>33</v>
      </c>
      <c r="B77" s="265"/>
      <c r="C77" s="325" t="s">
        <v>274</v>
      </c>
      <c r="D77" s="554">
        <f>E76+1</f>
        <v>197</v>
      </c>
      <c r="E77" s="555">
        <f>D77+F77-1</f>
        <v>199</v>
      </c>
      <c r="F77" s="555">
        <v>3</v>
      </c>
      <c r="G77" s="574" t="s">
        <v>129</v>
      </c>
      <c r="H77" s="582" t="s">
        <v>160</v>
      </c>
    </row>
    <row r="78" spans="1:8" s="140" customFormat="1" ht="12.75" thickBot="1" x14ac:dyDescent="0.25">
      <c r="A78" s="258">
        <f t="shared" si="5"/>
        <v>34</v>
      </c>
      <c r="B78" s="537"/>
      <c r="C78" s="1055" t="s">
        <v>219</v>
      </c>
      <c r="D78" s="71">
        <f>E77+1</f>
        <v>200</v>
      </c>
      <c r="E78" s="73">
        <f>D78+F78-1</f>
        <v>204</v>
      </c>
      <c r="F78" s="73">
        <v>5</v>
      </c>
      <c r="G78" s="175" t="s">
        <v>129</v>
      </c>
      <c r="H78" s="512" t="s">
        <v>160</v>
      </c>
    </row>
    <row r="79" spans="1:8" s="140" customFormat="1" ht="12.75" thickBot="1" x14ac:dyDescent="0.25">
      <c r="A79" s="297"/>
      <c r="B79" s="1922" t="s">
        <v>171</v>
      </c>
      <c r="C79" s="1923"/>
      <c r="D79" s="178"/>
      <c r="E79" s="179"/>
      <c r="F79" s="180">
        <f>F119</f>
        <v>204</v>
      </c>
      <c r="G79" s="181"/>
      <c r="H79" s="182"/>
    </row>
    <row r="80" spans="1:8" s="140" customFormat="1" ht="12.75" thickBot="1" x14ac:dyDescent="0.25">
      <c r="A80" s="273"/>
      <c r="B80" s="273"/>
      <c r="C80" s="273"/>
    </row>
    <row r="81" spans="1:8" s="140" customFormat="1" ht="12.75" thickBot="1" x14ac:dyDescent="0.25">
      <c r="A81" s="1656" t="s">
        <v>220</v>
      </c>
      <c r="B81" s="1657"/>
      <c r="C81" s="1657"/>
      <c r="D81" s="1657"/>
      <c r="E81" s="1657"/>
      <c r="F81" s="1657"/>
      <c r="G81" s="1657"/>
      <c r="H81" s="1658"/>
    </row>
    <row r="82" spans="1:8" s="140" customFormat="1" ht="12.75" thickBot="1" x14ac:dyDescent="0.25">
      <c r="A82" s="1659" t="s">
        <v>120</v>
      </c>
      <c r="B82" s="1661" t="s">
        <v>121</v>
      </c>
      <c r="C82" s="1662"/>
      <c r="D82" s="276" t="s">
        <v>122</v>
      </c>
      <c r="E82" s="277"/>
      <c r="F82" s="1659" t="s">
        <v>123</v>
      </c>
      <c r="G82" s="1659" t="s">
        <v>124</v>
      </c>
      <c r="H82" s="1659" t="s">
        <v>125</v>
      </c>
    </row>
    <row r="83" spans="1:8" s="140" customFormat="1" ht="12.75" thickBot="1" x14ac:dyDescent="0.25">
      <c r="A83" s="1660"/>
      <c r="B83" s="1663"/>
      <c r="C83" s="1664"/>
      <c r="D83" s="278" t="s">
        <v>126</v>
      </c>
      <c r="E83" s="278" t="s">
        <v>127</v>
      </c>
      <c r="F83" s="1665"/>
      <c r="G83" s="1665"/>
      <c r="H83" s="1660"/>
    </row>
    <row r="84" spans="1:8" s="140" customFormat="1" x14ac:dyDescent="0.2">
      <c r="A84" s="254"/>
      <c r="B84" s="1810" t="s">
        <v>128</v>
      </c>
      <c r="C84" s="1811"/>
      <c r="D84" s="346">
        <v>1</v>
      </c>
      <c r="E84" s="256">
        <f>D84+F84-1</f>
        <v>1</v>
      </c>
      <c r="F84" s="256">
        <v>1</v>
      </c>
      <c r="G84" s="336" t="s">
        <v>129</v>
      </c>
      <c r="H84" s="376" t="s">
        <v>608</v>
      </c>
    </row>
    <row r="85" spans="1:8" s="140" customFormat="1" x14ac:dyDescent="0.2">
      <c r="A85" s="258"/>
      <c r="B85" s="1648" t="s">
        <v>133</v>
      </c>
      <c r="C85" s="1649"/>
      <c r="D85" s="281">
        <f>E84+1</f>
        <v>2</v>
      </c>
      <c r="E85" s="260">
        <f>D85+F85-1</f>
        <v>5</v>
      </c>
      <c r="F85" s="260">
        <v>4</v>
      </c>
      <c r="G85" s="337" t="s">
        <v>129</v>
      </c>
      <c r="H85" s="377" t="s">
        <v>868</v>
      </c>
    </row>
    <row r="86" spans="1:8" s="140" customFormat="1" x14ac:dyDescent="0.2">
      <c r="A86" s="263"/>
      <c r="B86" s="1676" t="s">
        <v>313</v>
      </c>
      <c r="C86" s="1677"/>
      <c r="D86" s="1693"/>
      <c r="E86" s="1694"/>
      <c r="F86" s="1694"/>
      <c r="G86" s="1695"/>
      <c r="H86" s="378"/>
    </row>
    <row r="87" spans="1:8" s="140" customFormat="1" ht="36" x14ac:dyDescent="0.2">
      <c r="A87" s="263"/>
      <c r="B87" s="265"/>
      <c r="C87" s="266" t="s">
        <v>314</v>
      </c>
      <c r="D87" s="281">
        <f>E85+1</f>
        <v>6</v>
      </c>
      <c r="E87" s="260">
        <f>D87+F87-1</f>
        <v>6</v>
      </c>
      <c r="F87" s="260">
        <v>1</v>
      </c>
      <c r="G87" s="337" t="s">
        <v>140</v>
      </c>
      <c r="H87" s="604" t="s">
        <v>241</v>
      </c>
    </row>
    <row r="88" spans="1:8" s="140" customFormat="1" x14ac:dyDescent="0.2">
      <c r="A88" s="293"/>
      <c r="B88" s="265"/>
      <c r="C88" s="284" t="s">
        <v>315</v>
      </c>
      <c r="D88" s="281">
        <f>E87+1</f>
        <v>7</v>
      </c>
      <c r="E88" s="260">
        <f>D88+F88-1</f>
        <v>13</v>
      </c>
      <c r="F88" s="260">
        <v>7</v>
      </c>
      <c r="G88" s="337" t="s">
        <v>129</v>
      </c>
      <c r="H88" s="377" t="s">
        <v>138</v>
      </c>
    </row>
    <row r="89" spans="1:8" s="140" customFormat="1" x14ac:dyDescent="0.2">
      <c r="A89" s="263"/>
      <c r="B89" s="1648" t="s">
        <v>153</v>
      </c>
      <c r="C89" s="1649"/>
      <c r="D89" s="281">
        <f>E88+1</f>
        <v>14</v>
      </c>
      <c r="E89" s="260">
        <f>D89+F89-1</f>
        <v>14</v>
      </c>
      <c r="F89" s="260">
        <v>1</v>
      </c>
      <c r="G89" s="337" t="s">
        <v>140</v>
      </c>
      <c r="H89" s="378" t="s">
        <v>154</v>
      </c>
    </row>
    <row r="90" spans="1:8" s="140" customFormat="1" ht="36" x14ac:dyDescent="0.2">
      <c r="A90" s="263"/>
      <c r="B90" s="1646" t="s">
        <v>135</v>
      </c>
      <c r="C90" s="1647"/>
      <c r="D90" s="1693"/>
      <c r="E90" s="1694"/>
      <c r="F90" s="1694"/>
      <c r="G90" s="1695"/>
      <c r="H90" s="600" t="s">
        <v>136</v>
      </c>
    </row>
    <row r="91" spans="1:8" s="140" customFormat="1" x14ac:dyDescent="0.2">
      <c r="A91" s="263"/>
      <c r="B91" s="265"/>
      <c r="C91" s="291" t="s">
        <v>137</v>
      </c>
      <c r="D91" s="281">
        <f>E89+1</f>
        <v>15</v>
      </c>
      <c r="E91" s="260">
        <f>D91+F91-1</f>
        <v>22</v>
      </c>
      <c r="F91" s="260">
        <v>8</v>
      </c>
      <c r="G91" s="337" t="s">
        <v>129</v>
      </c>
      <c r="H91" s="378" t="s">
        <v>303</v>
      </c>
    </row>
    <row r="92" spans="1:8" s="140" customFormat="1" x14ac:dyDescent="0.2">
      <c r="A92" s="293"/>
      <c r="B92" s="292"/>
      <c r="C92" s="290" t="s">
        <v>139</v>
      </c>
      <c r="D92" s="281">
        <f>E91+1</f>
        <v>23</v>
      </c>
      <c r="E92" s="260">
        <f>D92+F92-1</f>
        <v>23</v>
      </c>
      <c r="F92" s="260">
        <v>1</v>
      </c>
      <c r="G92" s="337" t="s">
        <v>140</v>
      </c>
      <c r="H92" s="378" t="s">
        <v>141</v>
      </c>
    </row>
    <row r="93" spans="1:8" s="140" customFormat="1" x14ac:dyDescent="0.2">
      <c r="A93" s="263"/>
      <c r="B93" s="1646" t="s">
        <v>870</v>
      </c>
      <c r="C93" s="1647"/>
      <c r="D93" s="531"/>
      <c r="E93" s="532"/>
      <c r="F93" s="260"/>
      <c r="G93" s="337"/>
      <c r="H93" s="378"/>
    </row>
    <row r="94" spans="1:8" s="140" customFormat="1" ht="24" x14ac:dyDescent="0.2">
      <c r="A94" s="263">
        <v>2</v>
      </c>
      <c r="B94" s="265"/>
      <c r="C94" s="291" t="s">
        <v>137</v>
      </c>
      <c r="D94" s="281">
        <f>E92+1</f>
        <v>24</v>
      </c>
      <c r="E94" s="260">
        <f>D94+F94-1</f>
        <v>31</v>
      </c>
      <c r="F94" s="260">
        <v>8</v>
      </c>
      <c r="G94" s="337" t="s">
        <v>129</v>
      </c>
      <c r="H94" s="605" t="s">
        <v>226</v>
      </c>
    </row>
    <row r="95" spans="1:8" s="140" customFormat="1" x14ac:dyDescent="0.2">
      <c r="A95" s="293"/>
      <c r="B95" s="292"/>
      <c r="C95" s="290" t="s">
        <v>139</v>
      </c>
      <c r="D95" s="281">
        <f>E94+1</f>
        <v>32</v>
      </c>
      <c r="E95" s="260">
        <f>D95+F95-1</f>
        <v>32</v>
      </c>
      <c r="F95" s="260">
        <v>1</v>
      </c>
      <c r="G95" s="337" t="s">
        <v>140</v>
      </c>
      <c r="H95" s="378" t="s">
        <v>141</v>
      </c>
    </row>
    <row r="96" spans="1:8" s="140" customFormat="1" x14ac:dyDescent="0.2">
      <c r="A96" s="526"/>
      <c r="B96" s="2261" t="s">
        <v>229</v>
      </c>
      <c r="C96" s="2262"/>
      <c r="D96" s="1693"/>
      <c r="E96" s="1694"/>
      <c r="F96" s="1694"/>
      <c r="G96" s="1695"/>
      <c r="H96" s="378"/>
    </row>
    <row r="97" spans="1:8" s="140" customFormat="1" ht="15" customHeight="1" x14ac:dyDescent="0.2">
      <c r="A97" s="263"/>
      <c r="B97" s="2263" t="s">
        <v>871</v>
      </c>
      <c r="C97" s="2264"/>
      <c r="D97" s="1408"/>
      <c r="E97" s="1409"/>
      <c r="F97" s="1409"/>
      <c r="G97" s="1410"/>
      <c r="H97" s="378"/>
    </row>
    <row r="98" spans="1:8" s="140" customFormat="1" ht="15" customHeight="1" x14ac:dyDescent="0.2">
      <c r="A98" s="263">
        <v>3</v>
      </c>
      <c r="B98" s="2265" t="s">
        <v>872</v>
      </c>
      <c r="C98" s="2266"/>
      <c r="D98" s="281">
        <f>E95+1</f>
        <v>33</v>
      </c>
      <c r="E98" s="260">
        <f>D98+F98-1</f>
        <v>44</v>
      </c>
      <c r="F98" s="260">
        <v>12</v>
      </c>
      <c r="G98" s="337" t="s">
        <v>129</v>
      </c>
      <c r="H98" s="378" t="s">
        <v>149</v>
      </c>
    </row>
    <row r="99" spans="1:8" s="140" customFormat="1" x14ac:dyDescent="0.2">
      <c r="A99" s="265"/>
      <c r="B99" s="2267" t="s">
        <v>873</v>
      </c>
      <c r="C99" s="2268"/>
      <c r="D99" s="1693"/>
      <c r="E99" s="1694"/>
      <c r="F99" s="1694"/>
      <c r="G99" s="1695"/>
      <c r="H99" s="378"/>
    </row>
    <row r="100" spans="1:8" s="140" customFormat="1" x14ac:dyDescent="0.2">
      <c r="A100" s="263">
        <f>A98+1</f>
        <v>4</v>
      </c>
      <c r="B100" s="141"/>
      <c r="C100" s="548" t="s">
        <v>874</v>
      </c>
      <c r="D100" s="281">
        <f>E98+1</f>
        <v>45</v>
      </c>
      <c r="E100" s="260">
        <f>D100+F100-1</f>
        <v>56</v>
      </c>
      <c r="F100" s="260">
        <v>12</v>
      </c>
      <c r="G100" s="337" t="s">
        <v>129</v>
      </c>
      <c r="H100" s="378" t="s">
        <v>149</v>
      </c>
    </row>
    <row r="101" spans="1:8" s="1056" customFormat="1" x14ac:dyDescent="0.2">
      <c r="A101" s="293">
        <f>A100+1</f>
        <v>5</v>
      </c>
      <c r="B101" s="141"/>
      <c r="C101" s="142" t="s">
        <v>875</v>
      </c>
      <c r="D101" s="281">
        <f>E100+1</f>
        <v>57</v>
      </c>
      <c r="E101" s="260">
        <f>D101+F101-1</f>
        <v>68</v>
      </c>
      <c r="F101" s="260">
        <v>12</v>
      </c>
      <c r="G101" s="337" t="s">
        <v>129</v>
      </c>
      <c r="H101" s="378" t="s">
        <v>149</v>
      </c>
    </row>
    <row r="102" spans="1:8" s="1056" customFormat="1" x14ac:dyDescent="0.2">
      <c r="A102" s="302"/>
      <c r="B102" s="1561" t="s">
        <v>526</v>
      </c>
      <c r="C102" s="1562"/>
      <c r="D102" s="1587"/>
      <c r="E102" s="1588"/>
      <c r="F102" s="1588"/>
      <c r="G102" s="1589"/>
      <c r="H102" s="150" t="s">
        <v>876</v>
      </c>
    </row>
    <row r="103" spans="1:8" s="1056" customFormat="1" x14ac:dyDescent="0.2">
      <c r="A103" s="302">
        <v>12</v>
      </c>
      <c r="B103" s="141"/>
      <c r="C103" s="206" t="s">
        <v>284</v>
      </c>
      <c r="D103" s="65">
        <f>+E101+1</f>
        <v>69</v>
      </c>
      <c r="E103" s="66">
        <f t="shared" ref="E103:E115" si="6">D103+F103-1</f>
        <v>69</v>
      </c>
      <c r="F103" s="66">
        <v>1</v>
      </c>
      <c r="G103" s="86" t="s">
        <v>140</v>
      </c>
      <c r="H103" s="150" t="s">
        <v>877</v>
      </c>
    </row>
    <row r="104" spans="1:8" s="1056" customFormat="1" x14ac:dyDescent="0.2">
      <c r="A104" s="302">
        <f t="shared" ref="A104:A114" si="7">A103+1</f>
        <v>13</v>
      </c>
      <c r="B104" s="141"/>
      <c r="C104" s="142" t="s">
        <v>286</v>
      </c>
      <c r="D104" s="65">
        <f t="shared" ref="D104:D114" si="8">E103+1</f>
        <v>70</v>
      </c>
      <c r="E104" s="66">
        <f t="shared" si="6"/>
        <v>70</v>
      </c>
      <c r="F104" s="66">
        <v>1</v>
      </c>
      <c r="G104" s="86" t="s">
        <v>140</v>
      </c>
      <c r="H104" s="352"/>
    </row>
    <row r="105" spans="1:8" s="1056" customFormat="1" x14ac:dyDescent="0.2">
      <c r="A105" s="302">
        <f t="shared" si="7"/>
        <v>14</v>
      </c>
      <c r="B105" s="141"/>
      <c r="C105" s="142" t="s">
        <v>288</v>
      </c>
      <c r="D105" s="65">
        <f t="shared" si="8"/>
        <v>71</v>
      </c>
      <c r="E105" s="66">
        <f t="shared" si="6"/>
        <v>71</v>
      </c>
      <c r="F105" s="66">
        <v>1</v>
      </c>
      <c r="G105" s="86" t="s">
        <v>140</v>
      </c>
      <c r="H105" s="352"/>
    </row>
    <row r="106" spans="1:8" s="1056" customFormat="1" x14ac:dyDescent="0.2">
      <c r="A106" s="302">
        <f t="shared" si="7"/>
        <v>15</v>
      </c>
      <c r="B106" s="141"/>
      <c r="C106" s="142" t="s">
        <v>289</v>
      </c>
      <c r="D106" s="65">
        <f t="shared" si="8"/>
        <v>72</v>
      </c>
      <c r="E106" s="66">
        <f t="shared" si="6"/>
        <v>72</v>
      </c>
      <c r="F106" s="66">
        <v>1</v>
      </c>
      <c r="G106" s="86" t="s">
        <v>140</v>
      </c>
      <c r="H106" s="151"/>
    </row>
    <row r="107" spans="1:8" s="1056" customFormat="1" x14ac:dyDescent="0.2">
      <c r="A107" s="302">
        <f t="shared" si="7"/>
        <v>16</v>
      </c>
      <c r="B107" s="141"/>
      <c r="C107" s="142" t="s">
        <v>290</v>
      </c>
      <c r="D107" s="65">
        <f t="shared" si="8"/>
        <v>73</v>
      </c>
      <c r="E107" s="66">
        <f t="shared" si="6"/>
        <v>73</v>
      </c>
      <c r="F107" s="66">
        <v>1</v>
      </c>
      <c r="G107" s="86" t="s">
        <v>140</v>
      </c>
      <c r="H107" s="151"/>
    </row>
    <row r="108" spans="1:8" s="1056" customFormat="1" x14ac:dyDescent="0.2">
      <c r="A108" s="302">
        <f t="shared" si="7"/>
        <v>17</v>
      </c>
      <c r="B108" s="141"/>
      <c r="C108" s="142" t="s">
        <v>291</v>
      </c>
      <c r="D108" s="65">
        <f t="shared" si="8"/>
        <v>74</v>
      </c>
      <c r="E108" s="66">
        <f t="shared" si="6"/>
        <v>74</v>
      </c>
      <c r="F108" s="66">
        <v>1</v>
      </c>
      <c r="G108" s="86" t="s">
        <v>140</v>
      </c>
      <c r="H108" s="151"/>
    </row>
    <row r="109" spans="1:8" s="1056" customFormat="1" x14ac:dyDescent="0.2">
      <c r="A109" s="302">
        <f t="shared" si="7"/>
        <v>18</v>
      </c>
      <c r="B109" s="141"/>
      <c r="C109" s="142" t="s">
        <v>292</v>
      </c>
      <c r="D109" s="65">
        <f t="shared" si="8"/>
        <v>75</v>
      </c>
      <c r="E109" s="66">
        <f t="shared" si="6"/>
        <v>75</v>
      </c>
      <c r="F109" s="66">
        <v>1</v>
      </c>
      <c r="G109" s="86" t="s">
        <v>140</v>
      </c>
      <c r="H109" s="151"/>
    </row>
    <row r="110" spans="1:8" s="1056" customFormat="1" x14ac:dyDescent="0.2">
      <c r="A110" s="302">
        <f t="shared" si="7"/>
        <v>19</v>
      </c>
      <c r="B110" s="141"/>
      <c r="C110" s="142" t="s">
        <v>293</v>
      </c>
      <c r="D110" s="65">
        <f t="shared" si="8"/>
        <v>76</v>
      </c>
      <c r="E110" s="66">
        <f t="shared" si="6"/>
        <v>76</v>
      </c>
      <c r="F110" s="66">
        <v>1</v>
      </c>
      <c r="G110" s="86" t="s">
        <v>140</v>
      </c>
      <c r="H110" s="151"/>
    </row>
    <row r="111" spans="1:8" s="1056" customFormat="1" x14ac:dyDescent="0.2">
      <c r="A111" s="302">
        <f t="shared" si="7"/>
        <v>20</v>
      </c>
      <c r="B111" s="141"/>
      <c r="C111" s="142" t="s">
        <v>294</v>
      </c>
      <c r="D111" s="65">
        <f t="shared" si="8"/>
        <v>77</v>
      </c>
      <c r="E111" s="66">
        <f t="shared" si="6"/>
        <v>77</v>
      </c>
      <c r="F111" s="66">
        <v>1</v>
      </c>
      <c r="G111" s="86" t="s">
        <v>140</v>
      </c>
      <c r="H111" s="151"/>
    </row>
    <row r="112" spans="1:8" s="1056" customFormat="1" x14ac:dyDescent="0.2">
      <c r="A112" s="302">
        <f t="shared" si="7"/>
        <v>21</v>
      </c>
      <c r="B112" s="141"/>
      <c r="C112" s="142" t="s">
        <v>295</v>
      </c>
      <c r="D112" s="65">
        <f t="shared" si="8"/>
        <v>78</v>
      </c>
      <c r="E112" s="66">
        <f t="shared" si="6"/>
        <v>78</v>
      </c>
      <c r="F112" s="66">
        <v>1</v>
      </c>
      <c r="G112" s="86" t="s">
        <v>140</v>
      </c>
      <c r="H112" s="151"/>
    </row>
    <row r="113" spans="1:8" s="1056" customFormat="1" x14ac:dyDescent="0.2">
      <c r="A113" s="302">
        <f t="shared" si="7"/>
        <v>22</v>
      </c>
      <c r="B113" s="141"/>
      <c r="C113" s="142" t="s">
        <v>296</v>
      </c>
      <c r="D113" s="65">
        <f t="shared" si="8"/>
        <v>79</v>
      </c>
      <c r="E113" s="66">
        <f t="shared" si="6"/>
        <v>79</v>
      </c>
      <c r="F113" s="66">
        <v>1</v>
      </c>
      <c r="G113" s="86" t="s">
        <v>140</v>
      </c>
      <c r="H113" s="151"/>
    </row>
    <row r="114" spans="1:8" s="1056" customFormat="1" x14ac:dyDescent="0.2">
      <c r="A114" s="305">
        <f t="shared" si="7"/>
        <v>23</v>
      </c>
      <c r="B114" s="363"/>
      <c r="C114" s="142" t="s">
        <v>297</v>
      </c>
      <c r="D114" s="65">
        <f t="shared" si="8"/>
        <v>80</v>
      </c>
      <c r="E114" s="66">
        <f t="shared" si="6"/>
        <v>80</v>
      </c>
      <c r="F114" s="66">
        <v>1</v>
      </c>
      <c r="G114" s="86" t="s">
        <v>140</v>
      </c>
      <c r="H114" s="151"/>
    </row>
    <row r="115" spans="1:8" s="1056" customFormat="1" x14ac:dyDescent="0.2">
      <c r="A115" s="144">
        <v>25</v>
      </c>
      <c r="B115" s="2269" t="s">
        <v>878</v>
      </c>
      <c r="C115" s="2270"/>
      <c r="D115" s="554">
        <f>E114+1</f>
        <v>81</v>
      </c>
      <c r="E115" s="555">
        <f t="shared" si="6"/>
        <v>95</v>
      </c>
      <c r="F115" s="555">
        <v>15</v>
      </c>
      <c r="G115" s="574" t="s">
        <v>129</v>
      </c>
      <c r="H115" s="151"/>
    </row>
    <row r="116" spans="1:8" s="1056" customFormat="1" x14ac:dyDescent="0.2">
      <c r="A116" s="144">
        <v>29</v>
      </c>
      <c r="B116" s="1590" t="s">
        <v>879</v>
      </c>
      <c r="C116" s="1591"/>
      <c r="D116" s="554">
        <f>+E115+1</f>
        <v>96</v>
      </c>
      <c r="E116" s="555">
        <f t="shared" ref="E116" si="9">D116+F116-1</f>
        <v>110</v>
      </c>
      <c r="F116" s="555">
        <v>15</v>
      </c>
      <c r="G116" s="574" t="s">
        <v>129</v>
      </c>
      <c r="H116" s="151"/>
    </row>
    <row r="117" spans="1:8" s="1057" customFormat="1" x14ac:dyDescent="0.2">
      <c r="A117" s="135">
        <v>11</v>
      </c>
      <c r="B117" s="1594" t="s">
        <v>237</v>
      </c>
      <c r="C117" s="1595"/>
      <c r="D117" s="65">
        <f>E116+1</f>
        <v>111</v>
      </c>
      <c r="E117" s="66">
        <f>D117+F117-1</f>
        <v>117</v>
      </c>
      <c r="F117" s="66">
        <v>7</v>
      </c>
      <c r="G117" s="86" t="s">
        <v>129</v>
      </c>
      <c r="H117" s="151" t="s">
        <v>149</v>
      </c>
    </row>
    <row r="118" spans="1:8" s="140" customFormat="1" ht="12.75" thickBot="1" x14ac:dyDescent="0.25">
      <c r="A118" s="197"/>
      <c r="B118" s="2271" t="s">
        <v>170</v>
      </c>
      <c r="C118" s="2272"/>
      <c r="D118" s="863">
        <f>E117+1</f>
        <v>118</v>
      </c>
      <c r="E118" s="864">
        <f>D118+F118-1</f>
        <v>204</v>
      </c>
      <c r="F118" s="864">
        <v>87</v>
      </c>
      <c r="G118" s="865" t="s">
        <v>140</v>
      </c>
      <c r="H118" s="235"/>
    </row>
    <row r="119" spans="1:8" s="140" customFormat="1" ht="12.75" thickBot="1" x14ac:dyDescent="0.25">
      <c r="A119" s="232"/>
      <c r="B119" s="1565" t="s">
        <v>171</v>
      </c>
      <c r="C119" s="1566"/>
      <c r="D119" s="178"/>
      <c r="E119" s="179"/>
      <c r="F119" s="180">
        <f>SUM(F84:F118)</f>
        <v>204</v>
      </c>
      <c r="G119" s="181"/>
      <c r="H119" s="182"/>
    </row>
    <row r="120" spans="1:8" s="140" customFormat="1" ht="12.75" thickBot="1" x14ac:dyDescent="0.25">
      <c r="A120" s="183"/>
      <c r="B120" s="183"/>
      <c r="C120" s="183"/>
      <c r="D120" s="183"/>
      <c r="E120" s="183"/>
      <c r="F120" s="181"/>
      <c r="G120" s="181"/>
      <c r="H120" s="212"/>
    </row>
    <row r="121" spans="1:8" s="140" customFormat="1" ht="12.75" thickBot="1" x14ac:dyDescent="0.25">
      <c r="A121" s="1569" t="s">
        <v>238</v>
      </c>
      <c r="B121" s="1571"/>
      <c r="C121" s="1571"/>
      <c r="D121" s="1571"/>
      <c r="E121" s="1571"/>
      <c r="F121" s="1571"/>
      <c r="G121" s="1571"/>
      <c r="H121" s="1570"/>
    </row>
    <row r="122" spans="1:8" s="140" customFormat="1" ht="12.75" thickBot="1" x14ac:dyDescent="0.25">
      <c r="A122" s="1572" t="s">
        <v>120</v>
      </c>
      <c r="B122" s="1574" t="s">
        <v>121</v>
      </c>
      <c r="C122" s="1575"/>
      <c r="D122" s="40" t="s">
        <v>122</v>
      </c>
      <c r="E122" s="41"/>
      <c r="F122" s="1572" t="s">
        <v>123</v>
      </c>
      <c r="G122" s="1572" t="s">
        <v>124</v>
      </c>
      <c r="H122" s="1572" t="s">
        <v>125</v>
      </c>
    </row>
    <row r="123" spans="1:8" s="140" customFormat="1" ht="12.75" thickBot="1" x14ac:dyDescent="0.25">
      <c r="A123" s="1580"/>
      <c r="B123" s="1605"/>
      <c r="C123" s="1606"/>
      <c r="D123" s="44" t="s">
        <v>192</v>
      </c>
      <c r="E123" s="44" t="s">
        <v>193</v>
      </c>
      <c r="F123" s="1580"/>
      <c r="G123" s="1580"/>
      <c r="H123" s="1580"/>
    </row>
    <row r="124" spans="1:8" s="140" customFormat="1" x14ac:dyDescent="0.2">
      <c r="A124" s="301"/>
      <c r="B124" s="1709" t="s">
        <v>128</v>
      </c>
      <c r="C124" s="1732"/>
      <c r="D124" s="1598"/>
      <c r="E124" s="1599"/>
      <c r="F124" s="1599"/>
      <c r="G124" s="1600"/>
      <c r="H124" s="236"/>
    </row>
    <row r="125" spans="1:8" s="140" customFormat="1" x14ac:dyDescent="0.2">
      <c r="A125" s="302"/>
      <c r="B125" s="141"/>
      <c r="C125" s="185" t="s">
        <v>239</v>
      </c>
      <c r="D125" s="65">
        <v>1</v>
      </c>
      <c r="E125" s="66">
        <f>D125+F125-1</f>
        <v>1</v>
      </c>
      <c r="F125" s="66">
        <v>1</v>
      </c>
      <c r="G125" s="86" t="s">
        <v>129</v>
      </c>
      <c r="H125" s="151" t="s">
        <v>240</v>
      </c>
    </row>
    <row r="126" spans="1:8" s="140" customFormat="1" x14ac:dyDescent="0.2">
      <c r="A126" s="302"/>
      <c r="B126" s="141"/>
      <c r="C126" s="187" t="s">
        <v>266</v>
      </c>
      <c r="D126" s="65">
        <f>E125+1</f>
        <v>2</v>
      </c>
      <c r="E126" s="66">
        <f>D126+F126-1</f>
        <v>2</v>
      </c>
      <c r="F126" s="66">
        <v>1</v>
      </c>
      <c r="G126" s="86" t="s">
        <v>129</v>
      </c>
      <c r="H126" s="151" t="s">
        <v>176</v>
      </c>
    </row>
    <row r="127" spans="1:8" s="140" customFormat="1" x14ac:dyDescent="0.2">
      <c r="A127" s="214"/>
      <c r="B127" s="1594" t="s">
        <v>133</v>
      </c>
      <c r="C127" s="1595"/>
      <c r="D127" s="65">
        <f>E126+1</f>
        <v>3</v>
      </c>
      <c r="E127" s="66">
        <f>D127+F127-1</f>
        <v>6</v>
      </c>
      <c r="F127" s="66">
        <v>4</v>
      </c>
      <c r="G127" s="86" t="s">
        <v>129</v>
      </c>
      <c r="H127" s="151" t="s">
        <v>868</v>
      </c>
    </row>
    <row r="128" spans="1:8" s="140" customFormat="1" x14ac:dyDescent="0.2">
      <c r="A128" s="302"/>
      <c r="B128" s="1726" t="s">
        <v>313</v>
      </c>
      <c r="C128" s="1892"/>
      <c r="D128" s="1680"/>
      <c r="E128" s="1681"/>
      <c r="F128" s="1681"/>
      <c r="G128" s="1682"/>
      <c r="H128" s="150"/>
    </row>
    <row r="129" spans="1:8" s="140" customFormat="1" ht="36" x14ac:dyDescent="0.2">
      <c r="A129" s="302"/>
      <c r="B129" s="141"/>
      <c r="C129" s="185" t="s">
        <v>314</v>
      </c>
      <c r="D129" s="65">
        <f>E127+1</f>
        <v>7</v>
      </c>
      <c r="E129" s="66">
        <f>D129+F129-1</f>
        <v>7</v>
      </c>
      <c r="F129" s="66">
        <v>1</v>
      </c>
      <c r="G129" s="86" t="s">
        <v>140</v>
      </c>
      <c r="H129" s="189" t="s">
        <v>241</v>
      </c>
    </row>
    <row r="130" spans="1:8" s="140" customFormat="1" x14ac:dyDescent="0.2">
      <c r="A130" s="305"/>
      <c r="B130" s="141"/>
      <c r="C130" s="192" t="s">
        <v>315</v>
      </c>
      <c r="D130" s="65">
        <f>E129+1</f>
        <v>8</v>
      </c>
      <c r="E130" s="66">
        <f>D130+F130-1</f>
        <v>14</v>
      </c>
      <c r="F130" s="66">
        <v>7</v>
      </c>
      <c r="G130" s="86" t="s">
        <v>129</v>
      </c>
      <c r="H130" s="151" t="s">
        <v>138</v>
      </c>
    </row>
    <row r="131" spans="1:8" s="140" customFormat="1" ht="36" x14ac:dyDescent="0.2">
      <c r="A131" s="302"/>
      <c r="B131" s="1561" t="s">
        <v>135</v>
      </c>
      <c r="C131" s="1562"/>
      <c r="D131" s="1717"/>
      <c r="E131" s="1718"/>
      <c r="F131" s="1718"/>
      <c r="G131" s="1719"/>
      <c r="H131" s="168" t="s">
        <v>136</v>
      </c>
    </row>
    <row r="132" spans="1:8" s="140" customFormat="1" x14ac:dyDescent="0.2">
      <c r="A132" s="302"/>
      <c r="B132" s="141"/>
      <c r="C132" s="142" t="s">
        <v>137</v>
      </c>
      <c r="D132" s="65">
        <f>E130+1</f>
        <v>15</v>
      </c>
      <c r="E132" s="66">
        <f>D132+F132-1</f>
        <v>22</v>
      </c>
      <c r="F132" s="66">
        <v>8</v>
      </c>
      <c r="G132" s="86" t="s">
        <v>129</v>
      </c>
      <c r="H132" s="150" t="s">
        <v>303</v>
      </c>
    </row>
    <row r="133" spans="1:8" s="140" customFormat="1" x14ac:dyDescent="0.2">
      <c r="A133" s="305"/>
      <c r="B133" s="152"/>
      <c r="C133" s="142" t="s">
        <v>139</v>
      </c>
      <c r="D133" s="65">
        <f>E132+1</f>
        <v>23</v>
      </c>
      <c r="E133" s="66">
        <f>D133+F133-1</f>
        <v>23</v>
      </c>
      <c r="F133" s="66">
        <v>1</v>
      </c>
      <c r="G133" s="86" t="s">
        <v>140</v>
      </c>
      <c r="H133" s="150" t="s">
        <v>224</v>
      </c>
    </row>
    <row r="134" spans="1:8" s="140" customFormat="1" x14ac:dyDescent="0.2">
      <c r="A134" s="557"/>
      <c r="B134" s="1578" t="s">
        <v>229</v>
      </c>
      <c r="C134" s="1579"/>
      <c r="D134" s="65"/>
      <c r="E134" s="66"/>
      <c r="F134" s="66"/>
      <c r="G134" s="86"/>
      <c r="H134" s="150"/>
    </row>
    <row r="135" spans="1:8" s="140" customFormat="1" x14ac:dyDescent="0.2">
      <c r="A135" s="302"/>
      <c r="B135" s="2253" t="s">
        <v>871</v>
      </c>
      <c r="C135" s="2254"/>
      <c r="D135" s="65"/>
      <c r="E135" s="66"/>
      <c r="F135" s="66"/>
      <c r="G135" s="86"/>
      <c r="H135" s="150"/>
    </row>
    <row r="136" spans="1:8" s="140" customFormat="1" x14ac:dyDescent="0.2">
      <c r="A136" s="302">
        <v>7</v>
      </c>
      <c r="B136" s="141"/>
      <c r="C136" s="1502" t="s">
        <v>872</v>
      </c>
      <c r="D136" s="65">
        <f>E133+1</f>
        <v>24</v>
      </c>
      <c r="E136" s="66">
        <f>D136+F136-1</f>
        <v>38</v>
      </c>
      <c r="F136" s="66">
        <v>15</v>
      </c>
      <c r="G136" s="86" t="s">
        <v>129</v>
      </c>
      <c r="H136" s="150" t="s">
        <v>149</v>
      </c>
    </row>
    <row r="137" spans="1:8" s="140" customFormat="1" x14ac:dyDescent="0.2">
      <c r="A137" s="352"/>
      <c r="B137" s="2273" t="s">
        <v>873</v>
      </c>
      <c r="C137" s="2274"/>
      <c r="D137" s="1680"/>
      <c r="E137" s="1681"/>
      <c r="F137" s="1681"/>
      <c r="G137" s="1682"/>
      <c r="H137" s="150"/>
    </row>
    <row r="138" spans="1:8" s="140" customFormat="1" x14ac:dyDescent="0.2">
      <c r="A138" s="302">
        <f>A136+1</f>
        <v>8</v>
      </c>
      <c r="B138" s="141"/>
      <c r="C138" s="142" t="s">
        <v>874</v>
      </c>
      <c r="D138" s="65">
        <f>E136+1</f>
        <v>39</v>
      </c>
      <c r="E138" s="66">
        <f t="shared" ref="E138:E143" si="10">D138+F138-1</f>
        <v>53</v>
      </c>
      <c r="F138" s="66">
        <v>15</v>
      </c>
      <c r="G138" s="86" t="s">
        <v>129</v>
      </c>
      <c r="H138" s="150" t="s">
        <v>149</v>
      </c>
    </row>
    <row r="139" spans="1:8" s="140" customFormat="1" x14ac:dyDescent="0.2">
      <c r="A139" s="305">
        <f>A138+1</f>
        <v>9</v>
      </c>
      <c r="B139" s="152"/>
      <c r="C139" s="142" t="s">
        <v>880</v>
      </c>
      <c r="D139" s="65">
        <f>E138+1</f>
        <v>54</v>
      </c>
      <c r="E139" s="66">
        <f t="shared" si="10"/>
        <v>68</v>
      </c>
      <c r="F139" s="66">
        <v>15</v>
      </c>
      <c r="G139" s="86" t="s">
        <v>129</v>
      </c>
      <c r="H139" s="150" t="s">
        <v>149</v>
      </c>
    </row>
    <row r="140" spans="1:8" s="1056" customFormat="1" x14ac:dyDescent="0.2">
      <c r="A140" s="144">
        <v>27</v>
      </c>
      <c r="B140" s="2269" t="s">
        <v>881</v>
      </c>
      <c r="C140" s="2270"/>
      <c r="D140" s="554">
        <f>E139+1</f>
        <v>69</v>
      </c>
      <c r="E140" s="555">
        <f t="shared" si="10"/>
        <v>86</v>
      </c>
      <c r="F140" s="555">
        <v>18</v>
      </c>
      <c r="G140" s="574" t="s">
        <v>129</v>
      </c>
      <c r="H140" s="1071"/>
    </row>
    <row r="141" spans="1:8" s="1056" customFormat="1" x14ac:dyDescent="0.2">
      <c r="A141" s="144">
        <v>30</v>
      </c>
      <c r="B141" s="1590" t="s">
        <v>879</v>
      </c>
      <c r="C141" s="1591"/>
      <c r="D141" s="554">
        <f>+E140+1</f>
        <v>87</v>
      </c>
      <c r="E141" s="555">
        <f t="shared" ref="E141" si="11">D141+F141-1</f>
        <v>104</v>
      </c>
      <c r="F141" s="555">
        <v>18</v>
      </c>
      <c r="G141" s="574" t="s">
        <v>129</v>
      </c>
      <c r="H141" s="1071"/>
    </row>
    <row r="142" spans="1:8" s="140" customFormat="1" ht="48" x14ac:dyDescent="0.2">
      <c r="A142" s="305">
        <f>A139+1</f>
        <v>10</v>
      </c>
      <c r="B142" s="1594" t="s">
        <v>243</v>
      </c>
      <c r="C142" s="1595"/>
      <c r="D142" s="554">
        <f>+E141+1</f>
        <v>105</v>
      </c>
      <c r="E142" s="66">
        <f t="shared" si="10"/>
        <v>114</v>
      </c>
      <c r="F142" s="66">
        <v>10</v>
      </c>
      <c r="G142" s="86" t="s">
        <v>129</v>
      </c>
      <c r="H142" s="166" t="s">
        <v>244</v>
      </c>
    </row>
    <row r="143" spans="1:8" s="140" customFormat="1" x14ac:dyDescent="0.2">
      <c r="A143" s="305">
        <v>28</v>
      </c>
      <c r="B143" s="1590" t="s">
        <v>882</v>
      </c>
      <c r="C143" s="1591"/>
      <c r="D143" s="65">
        <f>+E142+1</f>
        <v>115</v>
      </c>
      <c r="E143" s="66">
        <f t="shared" si="10"/>
        <v>132</v>
      </c>
      <c r="F143" s="66">
        <v>18</v>
      </c>
      <c r="G143" s="86" t="s">
        <v>129</v>
      </c>
      <c r="H143" s="166"/>
    </row>
    <row r="144" spans="1:8" s="140" customFormat="1" ht="72" x14ac:dyDescent="0.2">
      <c r="A144" s="302"/>
      <c r="B144" s="1561" t="s">
        <v>245</v>
      </c>
      <c r="C144" s="1562"/>
      <c r="D144" s="1680"/>
      <c r="E144" s="1681"/>
      <c r="F144" s="1681"/>
      <c r="G144" s="1682"/>
      <c r="H144" s="138" t="s">
        <v>246</v>
      </c>
    </row>
    <row r="145" spans="1:8" s="140" customFormat="1" x14ac:dyDescent="0.2">
      <c r="A145" s="283"/>
      <c r="B145" s="141"/>
      <c r="C145" s="142" t="s">
        <v>247</v>
      </c>
      <c r="D145" s="65">
        <f>E143+1</f>
        <v>133</v>
      </c>
      <c r="E145" s="66">
        <f>D145+F145-1</f>
        <v>134</v>
      </c>
      <c r="F145" s="66">
        <v>2</v>
      </c>
      <c r="G145" s="86" t="s">
        <v>129</v>
      </c>
      <c r="H145" s="208" t="s">
        <v>248</v>
      </c>
    </row>
    <row r="146" spans="1:8" s="140" customFormat="1" ht="36" x14ac:dyDescent="0.2">
      <c r="A146" s="283"/>
      <c r="B146" s="141"/>
      <c r="C146" s="142" t="s">
        <v>249</v>
      </c>
      <c r="D146" s="65">
        <f>E145+1</f>
        <v>135</v>
      </c>
      <c r="E146" s="66">
        <f>D146+F146-1</f>
        <v>137</v>
      </c>
      <c r="F146" s="66">
        <v>3</v>
      </c>
      <c r="G146" s="86" t="s">
        <v>140</v>
      </c>
      <c r="H146" s="143" t="s">
        <v>250</v>
      </c>
    </row>
    <row r="147" spans="1:8" s="140" customFormat="1" x14ac:dyDescent="0.2">
      <c r="A147" s="280"/>
      <c r="B147" s="145"/>
      <c r="C147" s="142" t="s">
        <v>251</v>
      </c>
      <c r="D147" s="65">
        <f>E146+1</f>
        <v>138</v>
      </c>
      <c r="E147" s="66">
        <f>D147+F147-1</f>
        <v>141</v>
      </c>
      <c r="F147" s="66">
        <v>4</v>
      </c>
      <c r="G147" s="86" t="s">
        <v>129</v>
      </c>
      <c r="H147" s="208" t="s">
        <v>252</v>
      </c>
    </row>
    <row r="148" spans="1:8" s="140" customFormat="1" x14ac:dyDescent="0.2">
      <c r="A148" s="141"/>
      <c r="B148" s="1561" t="s">
        <v>253</v>
      </c>
      <c r="C148" s="1562"/>
      <c r="D148" s="1612"/>
      <c r="E148" s="1613"/>
      <c r="F148" s="1613"/>
      <c r="G148" s="1614"/>
      <c r="H148" s="150"/>
    </row>
    <row r="149" spans="1:8" s="140" customFormat="1" x14ac:dyDescent="0.2">
      <c r="A149" s="280"/>
      <c r="B149" s="141"/>
      <c r="C149" s="206" t="s">
        <v>222</v>
      </c>
      <c r="D149" s="65">
        <f>E147+1</f>
        <v>142</v>
      </c>
      <c r="E149" s="66">
        <f>D149+F149-1</f>
        <v>149</v>
      </c>
      <c r="F149" s="66">
        <v>8</v>
      </c>
      <c r="G149" s="86" t="s">
        <v>129</v>
      </c>
      <c r="H149" s="151" t="s">
        <v>303</v>
      </c>
    </row>
    <row r="150" spans="1:8" s="140" customFormat="1" x14ac:dyDescent="0.2">
      <c r="A150" s="280"/>
      <c r="B150" s="152"/>
      <c r="C150" s="142" t="s">
        <v>254</v>
      </c>
      <c r="D150" s="65">
        <f>E149+1</f>
        <v>150</v>
      </c>
      <c r="E150" s="66">
        <f>D150+F150-1</f>
        <v>150</v>
      </c>
      <c r="F150" s="66">
        <v>1</v>
      </c>
      <c r="G150" s="86" t="s">
        <v>140</v>
      </c>
      <c r="H150" s="150" t="s">
        <v>141</v>
      </c>
    </row>
    <row r="151" spans="1:8" s="140" customFormat="1" ht="12.75" thickBot="1" x14ac:dyDescent="0.25">
      <c r="A151" s="197">
        <f>A150+1</f>
        <v>1</v>
      </c>
      <c r="B151" s="1592" t="s">
        <v>170</v>
      </c>
      <c r="C151" s="1593"/>
      <c r="D151" s="71">
        <f>E150+1</f>
        <v>151</v>
      </c>
      <c r="E151" s="73">
        <f>D151+F151-1</f>
        <v>204</v>
      </c>
      <c r="F151" s="73">
        <f>+F152-D151+1</f>
        <v>54</v>
      </c>
      <c r="G151" s="175" t="s">
        <v>140</v>
      </c>
      <c r="H151" s="271"/>
    </row>
    <row r="152" spans="1:8" s="140" customFormat="1" ht="12.75" thickBot="1" x14ac:dyDescent="0.25">
      <c r="A152" s="177"/>
      <c r="B152" s="1565" t="s">
        <v>171</v>
      </c>
      <c r="C152" s="1566"/>
      <c r="D152" s="360"/>
      <c r="E152" s="361"/>
      <c r="F152" s="202">
        <f>F119</f>
        <v>204</v>
      </c>
      <c r="G152" s="139"/>
      <c r="H152" s="212"/>
    </row>
    <row r="153" spans="1:8" s="140" customFormat="1" x14ac:dyDescent="0.2">
      <c r="F153" s="139"/>
      <c r="G153" s="139"/>
      <c r="H153" s="212"/>
    </row>
    <row r="154" spans="1:8" s="140" customFormat="1" x14ac:dyDescent="0.2">
      <c r="F154" s="139"/>
      <c r="G154" s="139"/>
      <c r="H154" s="212"/>
    </row>
    <row r="155" spans="1:8" s="140" customFormat="1" x14ac:dyDescent="0.2">
      <c r="F155" s="139"/>
      <c r="G155" s="139"/>
      <c r="H155" s="212"/>
    </row>
    <row r="156" spans="1:8" s="140" customFormat="1" x14ac:dyDescent="0.2">
      <c r="F156" s="139"/>
      <c r="G156" s="139"/>
      <c r="H156" s="212"/>
    </row>
    <row r="157" spans="1:8" s="140" customFormat="1" x14ac:dyDescent="0.2">
      <c r="F157" s="139"/>
      <c r="G157" s="139"/>
      <c r="H157" s="212"/>
    </row>
    <row r="158" spans="1:8" s="140" customFormat="1" x14ac:dyDescent="0.2">
      <c r="F158" s="139"/>
      <c r="G158" s="139"/>
      <c r="H158" s="212"/>
    </row>
    <row r="159" spans="1:8" s="140" customFormat="1" x14ac:dyDescent="0.2">
      <c r="F159" s="139"/>
      <c r="G159" s="139"/>
      <c r="H159" s="212"/>
    </row>
    <row r="160" spans="1:8" s="140" customFormat="1" x14ac:dyDescent="0.2">
      <c r="F160" s="139"/>
      <c r="G160" s="139"/>
      <c r="H160" s="212"/>
    </row>
    <row r="161" spans="6:8" s="140" customFormat="1" x14ac:dyDescent="0.2">
      <c r="F161" s="139"/>
      <c r="G161" s="139"/>
      <c r="H161" s="212"/>
    </row>
    <row r="162" spans="6:8" s="140" customFormat="1" x14ac:dyDescent="0.2">
      <c r="F162" s="139"/>
      <c r="G162" s="139"/>
      <c r="H162" s="212"/>
    </row>
    <row r="163" spans="6:8" s="140" customFormat="1" x14ac:dyDescent="0.2">
      <c r="F163" s="139"/>
      <c r="G163" s="139"/>
      <c r="H163" s="212"/>
    </row>
    <row r="164" spans="6:8" s="140" customFormat="1" x14ac:dyDescent="0.2">
      <c r="F164" s="139"/>
      <c r="G164" s="139"/>
      <c r="H164" s="212"/>
    </row>
    <row r="165" spans="6:8" s="140" customFormat="1" x14ac:dyDescent="0.2">
      <c r="F165" s="139"/>
      <c r="G165" s="139"/>
      <c r="H165" s="212"/>
    </row>
    <row r="166" spans="6:8" s="140" customFormat="1" x14ac:dyDescent="0.2">
      <c r="F166" s="139"/>
      <c r="G166" s="139"/>
      <c r="H166" s="212"/>
    </row>
    <row r="167" spans="6:8" s="140" customFormat="1" x14ac:dyDescent="0.2">
      <c r="F167" s="139"/>
      <c r="G167" s="139"/>
      <c r="H167" s="212"/>
    </row>
    <row r="168" spans="6:8" s="140" customFormat="1" x14ac:dyDescent="0.2">
      <c r="F168" s="139"/>
      <c r="G168" s="139"/>
      <c r="H168" s="212"/>
    </row>
    <row r="169" spans="6:8" s="140" customFormat="1" x14ac:dyDescent="0.2">
      <c r="F169" s="139"/>
      <c r="G169" s="139"/>
      <c r="H169" s="212"/>
    </row>
    <row r="170" spans="6:8" s="140" customFormat="1" x14ac:dyDescent="0.2">
      <c r="F170" s="139"/>
      <c r="G170" s="139"/>
      <c r="H170" s="212"/>
    </row>
    <row r="171" spans="6:8" s="140" customFormat="1" x14ac:dyDescent="0.2">
      <c r="F171" s="139"/>
      <c r="G171" s="139"/>
      <c r="H171" s="212"/>
    </row>
    <row r="172" spans="6:8" s="140" customFormat="1" x14ac:dyDescent="0.2">
      <c r="F172" s="139"/>
      <c r="G172" s="139"/>
      <c r="H172" s="212"/>
    </row>
    <row r="173" spans="6:8" s="140" customFormat="1" x14ac:dyDescent="0.2">
      <c r="F173" s="139"/>
      <c r="G173" s="139"/>
      <c r="H173" s="212"/>
    </row>
    <row r="174" spans="6:8" s="140" customFormat="1" x14ac:dyDescent="0.2">
      <c r="F174" s="139"/>
      <c r="G174" s="139"/>
      <c r="H174" s="212"/>
    </row>
  </sheetData>
  <mergeCells count="116">
    <mergeCell ref="B148:C148"/>
    <mergeCell ref="D148:G148"/>
    <mergeCell ref="B151:C151"/>
    <mergeCell ref="B152:C152"/>
    <mergeCell ref="D137:G137"/>
    <mergeCell ref="B140:C140"/>
    <mergeCell ref="B142:C142"/>
    <mergeCell ref="B144:C144"/>
    <mergeCell ref="D144:G144"/>
    <mergeCell ref="B143:C143"/>
    <mergeCell ref="B137:C137"/>
    <mergeCell ref="B141:C141"/>
    <mergeCell ref="B127:C127"/>
    <mergeCell ref="B128:C128"/>
    <mergeCell ref="D128:G128"/>
    <mergeCell ref="B131:C131"/>
    <mergeCell ref="D131:G131"/>
    <mergeCell ref="B134:C134"/>
    <mergeCell ref="A122:A123"/>
    <mergeCell ref="B122:C123"/>
    <mergeCell ref="F122:F123"/>
    <mergeCell ref="G122:G123"/>
    <mergeCell ref="H122:H123"/>
    <mergeCell ref="B124:C124"/>
    <mergeCell ref="D124:G124"/>
    <mergeCell ref="B115:C115"/>
    <mergeCell ref="B117:C117"/>
    <mergeCell ref="B118:C118"/>
    <mergeCell ref="B119:C119"/>
    <mergeCell ref="A121:H121"/>
    <mergeCell ref="B116:C116"/>
    <mergeCell ref="B93:C93"/>
    <mergeCell ref="B96:C96"/>
    <mergeCell ref="D96:G96"/>
    <mergeCell ref="D99:G99"/>
    <mergeCell ref="B102:C102"/>
    <mergeCell ref="D102:G102"/>
    <mergeCell ref="B84:C84"/>
    <mergeCell ref="B85:C85"/>
    <mergeCell ref="B86:C86"/>
    <mergeCell ref="D86:G86"/>
    <mergeCell ref="B89:C89"/>
    <mergeCell ref="B90:C90"/>
    <mergeCell ref="D90:G90"/>
    <mergeCell ref="B97:C97"/>
    <mergeCell ref="B98:C98"/>
    <mergeCell ref="B99:C99"/>
    <mergeCell ref="B74:C74"/>
    <mergeCell ref="D74:G74"/>
    <mergeCell ref="D75:G75"/>
    <mergeCell ref="B79:C79"/>
    <mergeCell ref="A81:H81"/>
    <mergeCell ref="A82:A83"/>
    <mergeCell ref="B82:C83"/>
    <mergeCell ref="F82:F83"/>
    <mergeCell ref="G82:G83"/>
    <mergeCell ref="H82:H83"/>
    <mergeCell ref="B63:C63"/>
    <mergeCell ref="D63:G63"/>
    <mergeCell ref="B67:C67"/>
    <mergeCell ref="D67:G67"/>
    <mergeCell ref="B71:C71"/>
    <mergeCell ref="D71:G71"/>
    <mergeCell ref="B56:C56"/>
    <mergeCell ref="D56:G56"/>
    <mergeCell ref="B59:C59"/>
    <mergeCell ref="B60:C60"/>
    <mergeCell ref="B61:C61"/>
    <mergeCell ref="B62:C62"/>
    <mergeCell ref="B47:C47"/>
    <mergeCell ref="B48:C48"/>
    <mergeCell ref="D48:G48"/>
    <mergeCell ref="D49:G49"/>
    <mergeCell ref="D52:G52"/>
    <mergeCell ref="B55:C55"/>
    <mergeCell ref="B39:C39"/>
    <mergeCell ref="D39:G39"/>
    <mergeCell ref="B42:C42"/>
    <mergeCell ref="B43:C43"/>
    <mergeCell ref="B44:C44"/>
    <mergeCell ref="D44:G44"/>
    <mergeCell ref="A37:A38"/>
    <mergeCell ref="B37:C38"/>
    <mergeCell ref="F37:F38"/>
    <mergeCell ref="G37:G38"/>
    <mergeCell ref="H37:H38"/>
    <mergeCell ref="B22:C22"/>
    <mergeCell ref="B23:C23"/>
    <mergeCell ref="D23:G23"/>
    <mergeCell ref="B27:C27"/>
    <mergeCell ref="D27:G27"/>
    <mergeCell ref="B31:C31"/>
    <mergeCell ref="B135:C135"/>
    <mergeCell ref="A2:B2"/>
    <mergeCell ref="A3:H3"/>
    <mergeCell ref="A5:H5"/>
    <mergeCell ref="A6:A7"/>
    <mergeCell ref="B6:C7"/>
    <mergeCell ref="F6:F7"/>
    <mergeCell ref="G6:G7"/>
    <mergeCell ref="H6:H7"/>
    <mergeCell ref="B15:C15"/>
    <mergeCell ref="D15:G15"/>
    <mergeCell ref="B18:C18"/>
    <mergeCell ref="B19:C19"/>
    <mergeCell ref="B20:C20"/>
    <mergeCell ref="B21:C21"/>
    <mergeCell ref="B8:C8"/>
    <mergeCell ref="B9:C9"/>
    <mergeCell ref="B10:C10"/>
    <mergeCell ref="B11:C11"/>
    <mergeCell ref="D11:G11"/>
    <mergeCell ref="B12:C12"/>
    <mergeCell ref="B32:C32"/>
    <mergeCell ref="B34:C34"/>
    <mergeCell ref="A36:H36"/>
  </mergeCells>
  <hyperlinks>
    <hyperlink ref="A1" location="INDICE!A1" display="ÍNDICE" xr:uid="{00000000-0004-0000-1A00-000000000000}"/>
  </hyperlinks>
  <pageMargins left="0.7" right="0.7" top="0.75" bottom="0.75" header="0.3" footer="0.3"/>
  <ignoredErrors>
    <ignoredError sqref="D116" formula="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H214"/>
  <sheetViews>
    <sheetView workbookViewId="0">
      <selection activeCell="A149" sqref="A149:H152"/>
    </sheetView>
  </sheetViews>
  <sheetFormatPr baseColWidth="10" defaultColWidth="11.42578125" defaultRowHeight="12" x14ac:dyDescent="0.2"/>
  <cols>
    <col min="1" max="1" width="6.7109375" style="140" customWidth="1"/>
    <col min="2" max="2" width="13.7109375" style="140" customWidth="1"/>
    <col min="3" max="3" width="30.7109375" style="140" customWidth="1"/>
    <col min="4" max="5" width="10.7109375" style="140" customWidth="1"/>
    <col min="6" max="7" width="10.7109375" style="139" customWidth="1"/>
    <col min="8" max="8" width="42.7109375" style="212" customWidth="1"/>
    <col min="9" max="256" width="11.42578125" style="140"/>
    <col min="257" max="257" width="6.7109375" style="140" customWidth="1"/>
    <col min="258" max="258" width="13.7109375" style="140" customWidth="1"/>
    <col min="259" max="259" width="30.7109375" style="140" customWidth="1"/>
    <col min="260" max="263" width="10.7109375" style="140" customWidth="1"/>
    <col min="264" max="264" width="42.7109375" style="140" customWidth="1"/>
    <col min="265" max="512" width="11.42578125" style="140"/>
    <col min="513" max="513" width="6.7109375" style="140" customWidth="1"/>
    <col min="514" max="514" width="13.7109375" style="140" customWidth="1"/>
    <col min="515" max="515" width="30.7109375" style="140" customWidth="1"/>
    <col min="516" max="519" width="10.7109375" style="140" customWidth="1"/>
    <col min="520" max="520" width="42.7109375" style="140" customWidth="1"/>
    <col min="521" max="768" width="11.42578125" style="140"/>
    <col min="769" max="769" width="6.7109375" style="140" customWidth="1"/>
    <col min="770" max="770" width="13.7109375" style="140" customWidth="1"/>
    <col min="771" max="771" width="30.7109375" style="140" customWidth="1"/>
    <col min="772" max="775" width="10.7109375" style="140" customWidth="1"/>
    <col min="776" max="776" width="42.7109375" style="140" customWidth="1"/>
    <col min="777" max="1024" width="11.42578125" style="140"/>
    <col min="1025" max="1025" width="6.7109375" style="140" customWidth="1"/>
    <col min="1026" max="1026" width="13.7109375" style="140" customWidth="1"/>
    <col min="1027" max="1027" width="30.7109375" style="140" customWidth="1"/>
    <col min="1028" max="1031" width="10.7109375" style="140" customWidth="1"/>
    <col min="1032" max="1032" width="42.7109375" style="140" customWidth="1"/>
    <col min="1033" max="1280" width="11.42578125" style="140"/>
    <col min="1281" max="1281" width="6.7109375" style="140" customWidth="1"/>
    <col min="1282" max="1282" width="13.7109375" style="140" customWidth="1"/>
    <col min="1283" max="1283" width="30.7109375" style="140" customWidth="1"/>
    <col min="1284" max="1287" width="10.7109375" style="140" customWidth="1"/>
    <col min="1288" max="1288" width="42.7109375" style="140" customWidth="1"/>
    <col min="1289" max="1536" width="11.42578125" style="140"/>
    <col min="1537" max="1537" width="6.7109375" style="140" customWidth="1"/>
    <col min="1538" max="1538" width="13.7109375" style="140" customWidth="1"/>
    <col min="1539" max="1539" width="30.7109375" style="140" customWidth="1"/>
    <col min="1540" max="1543" width="10.7109375" style="140" customWidth="1"/>
    <col min="1544" max="1544" width="42.7109375" style="140" customWidth="1"/>
    <col min="1545" max="1792" width="11.42578125" style="140"/>
    <col min="1793" max="1793" width="6.7109375" style="140" customWidth="1"/>
    <col min="1794" max="1794" width="13.7109375" style="140" customWidth="1"/>
    <col min="1795" max="1795" width="30.7109375" style="140" customWidth="1"/>
    <col min="1796" max="1799" width="10.7109375" style="140" customWidth="1"/>
    <col min="1800" max="1800" width="42.7109375" style="140" customWidth="1"/>
    <col min="1801" max="2048" width="11.42578125" style="140"/>
    <col min="2049" max="2049" width="6.7109375" style="140" customWidth="1"/>
    <col min="2050" max="2050" width="13.7109375" style="140" customWidth="1"/>
    <col min="2051" max="2051" width="30.7109375" style="140" customWidth="1"/>
    <col min="2052" max="2055" width="10.7109375" style="140" customWidth="1"/>
    <col min="2056" max="2056" width="42.7109375" style="140" customWidth="1"/>
    <col min="2057" max="2304" width="11.42578125" style="140"/>
    <col min="2305" max="2305" width="6.7109375" style="140" customWidth="1"/>
    <col min="2306" max="2306" width="13.7109375" style="140" customWidth="1"/>
    <col min="2307" max="2307" width="30.7109375" style="140" customWidth="1"/>
    <col min="2308" max="2311" width="10.7109375" style="140" customWidth="1"/>
    <col min="2312" max="2312" width="42.7109375" style="140" customWidth="1"/>
    <col min="2313" max="2560" width="11.42578125" style="140"/>
    <col min="2561" max="2561" width="6.7109375" style="140" customWidth="1"/>
    <col min="2562" max="2562" width="13.7109375" style="140" customWidth="1"/>
    <col min="2563" max="2563" width="30.7109375" style="140" customWidth="1"/>
    <col min="2564" max="2567" width="10.7109375" style="140" customWidth="1"/>
    <col min="2568" max="2568" width="42.7109375" style="140" customWidth="1"/>
    <col min="2569" max="2816" width="11.42578125" style="140"/>
    <col min="2817" max="2817" width="6.7109375" style="140" customWidth="1"/>
    <col min="2818" max="2818" width="13.7109375" style="140" customWidth="1"/>
    <col min="2819" max="2819" width="30.7109375" style="140" customWidth="1"/>
    <col min="2820" max="2823" width="10.7109375" style="140" customWidth="1"/>
    <col min="2824" max="2824" width="42.7109375" style="140" customWidth="1"/>
    <col min="2825" max="3072" width="11.42578125" style="140"/>
    <col min="3073" max="3073" width="6.7109375" style="140" customWidth="1"/>
    <col min="3074" max="3074" width="13.7109375" style="140" customWidth="1"/>
    <col min="3075" max="3075" width="30.7109375" style="140" customWidth="1"/>
    <col min="3076" max="3079" width="10.7109375" style="140" customWidth="1"/>
    <col min="3080" max="3080" width="42.7109375" style="140" customWidth="1"/>
    <col min="3081" max="3328" width="11.42578125" style="140"/>
    <col min="3329" max="3329" width="6.7109375" style="140" customWidth="1"/>
    <col min="3330" max="3330" width="13.7109375" style="140" customWidth="1"/>
    <col min="3331" max="3331" width="30.7109375" style="140" customWidth="1"/>
    <col min="3332" max="3335" width="10.7109375" style="140" customWidth="1"/>
    <col min="3336" max="3336" width="42.7109375" style="140" customWidth="1"/>
    <col min="3337" max="3584" width="11.42578125" style="140"/>
    <col min="3585" max="3585" width="6.7109375" style="140" customWidth="1"/>
    <col min="3586" max="3586" width="13.7109375" style="140" customWidth="1"/>
    <col min="3587" max="3587" width="30.7109375" style="140" customWidth="1"/>
    <col min="3588" max="3591" width="10.7109375" style="140" customWidth="1"/>
    <col min="3592" max="3592" width="42.7109375" style="140" customWidth="1"/>
    <col min="3593" max="3840" width="11.42578125" style="140"/>
    <col min="3841" max="3841" width="6.7109375" style="140" customWidth="1"/>
    <col min="3842" max="3842" width="13.7109375" style="140" customWidth="1"/>
    <col min="3843" max="3843" width="30.7109375" style="140" customWidth="1"/>
    <col min="3844" max="3847" width="10.7109375" style="140" customWidth="1"/>
    <col min="3848" max="3848" width="42.7109375" style="140" customWidth="1"/>
    <col min="3849" max="4096" width="11.42578125" style="140"/>
    <col min="4097" max="4097" width="6.7109375" style="140" customWidth="1"/>
    <col min="4098" max="4098" width="13.7109375" style="140" customWidth="1"/>
    <col min="4099" max="4099" width="30.7109375" style="140" customWidth="1"/>
    <col min="4100" max="4103" width="10.7109375" style="140" customWidth="1"/>
    <col min="4104" max="4104" width="42.7109375" style="140" customWidth="1"/>
    <col min="4105" max="4352" width="11.42578125" style="140"/>
    <col min="4353" max="4353" width="6.7109375" style="140" customWidth="1"/>
    <col min="4354" max="4354" width="13.7109375" style="140" customWidth="1"/>
    <col min="4355" max="4355" width="30.7109375" style="140" customWidth="1"/>
    <col min="4356" max="4359" width="10.7109375" style="140" customWidth="1"/>
    <col min="4360" max="4360" width="42.7109375" style="140" customWidth="1"/>
    <col min="4361" max="4608" width="11.42578125" style="140"/>
    <col min="4609" max="4609" width="6.7109375" style="140" customWidth="1"/>
    <col min="4610" max="4610" width="13.7109375" style="140" customWidth="1"/>
    <col min="4611" max="4611" width="30.7109375" style="140" customWidth="1"/>
    <col min="4612" max="4615" width="10.7109375" style="140" customWidth="1"/>
    <col min="4616" max="4616" width="42.7109375" style="140" customWidth="1"/>
    <col min="4617" max="4864" width="11.42578125" style="140"/>
    <col min="4865" max="4865" width="6.7109375" style="140" customWidth="1"/>
    <col min="4866" max="4866" width="13.7109375" style="140" customWidth="1"/>
    <col min="4867" max="4867" width="30.7109375" style="140" customWidth="1"/>
    <col min="4868" max="4871" width="10.7109375" style="140" customWidth="1"/>
    <col min="4872" max="4872" width="42.7109375" style="140" customWidth="1"/>
    <col min="4873" max="5120" width="11.42578125" style="140"/>
    <col min="5121" max="5121" width="6.7109375" style="140" customWidth="1"/>
    <col min="5122" max="5122" width="13.7109375" style="140" customWidth="1"/>
    <col min="5123" max="5123" width="30.7109375" style="140" customWidth="1"/>
    <col min="5124" max="5127" width="10.7109375" style="140" customWidth="1"/>
    <col min="5128" max="5128" width="42.7109375" style="140" customWidth="1"/>
    <col min="5129" max="5376" width="11.42578125" style="140"/>
    <col min="5377" max="5377" width="6.7109375" style="140" customWidth="1"/>
    <col min="5378" max="5378" width="13.7109375" style="140" customWidth="1"/>
    <col min="5379" max="5379" width="30.7109375" style="140" customWidth="1"/>
    <col min="5380" max="5383" width="10.7109375" style="140" customWidth="1"/>
    <col min="5384" max="5384" width="42.7109375" style="140" customWidth="1"/>
    <col min="5385" max="5632" width="11.42578125" style="140"/>
    <col min="5633" max="5633" width="6.7109375" style="140" customWidth="1"/>
    <col min="5634" max="5634" width="13.7109375" style="140" customWidth="1"/>
    <col min="5635" max="5635" width="30.7109375" style="140" customWidth="1"/>
    <col min="5636" max="5639" width="10.7109375" style="140" customWidth="1"/>
    <col min="5640" max="5640" width="42.7109375" style="140" customWidth="1"/>
    <col min="5641" max="5888" width="11.42578125" style="140"/>
    <col min="5889" max="5889" width="6.7109375" style="140" customWidth="1"/>
    <col min="5890" max="5890" width="13.7109375" style="140" customWidth="1"/>
    <col min="5891" max="5891" width="30.7109375" style="140" customWidth="1"/>
    <col min="5892" max="5895" width="10.7109375" style="140" customWidth="1"/>
    <col min="5896" max="5896" width="42.7109375" style="140" customWidth="1"/>
    <col min="5897" max="6144" width="11.42578125" style="140"/>
    <col min="6145" max="6145" width="6.7109375" style="140" customWidth="1"/>
    <col min="6146" max="6146" width="13.7109375" style="140" customWidth="1"/>
    <col min="6147" max="6147" width="30.7109375" style="140" customWidth="1"/>
    <col min="6148" max="6151" width="10.7109375" style="140" customWidth="1"/>
    <col min="6152" max="6152" width="42.7109375" style="140" customWidth="1"/>
    <col min="6153" max="6400" width="11.42578125" style="140"/>
    <col min="6401" max="6401" width="6.7109375" style="140" customWidth="1"/>
    <col min="6402" max="6402" width="13.7109375" style="140" customWidth="1"/>
    <col min="6403" max="6403" width="30.7109375" style="140" customWidth="1"/>
    <col min="6404" max="6407" width="10.7109375" style="140" customWidth="1"/>
    <col min="6408" max="6408" width="42.7109375" style="140" customWidth="1"/>
    <col min="6409" max="6656" width="11.42578125" style="140"/>
    <col min="6657" max="6657" width="6.7109375" style="140" customWidth="1"/>
    <col min="6658" max="6658" width="13.7109375" style="140" customWidth="1"/>
    <col min="6659" max="6659" width="30.7109375" style="140" customWidth="1"/>
    <col min="6660" max="6663" width="10.7109375" style="140" customWidth="1"/>
    <col min="6664" max="6664" width="42.7109375" style="140" customWidth="1"/>
    <col min="6665" max="6912" width="11.42578125" style="140"/>
    <col min="6913" max="6913" width="6.7109375" style="140" customWidth="1"/>
    <col min="6914" max="6914" width="13.7109375" style="140" customWidth="1"/>
    <col min="6915" max="6915" width="30.7109375" style="140" customWidth="1"/>
    <col min="6916" max="6919" width="10.7109375" style="140" customWidth="1"/>
    <col min="6920" max="6920" width="42.7109375" style="140" customWidth="1"/>
    <col min="6921" max="7168" width="11.42578125" style="140"/>
    <col min="7169" max="7169" width="6.7109375" style="140" customWidth="1"/>
    <col min="7170" max="7170" width="13.7109375" style="140" customWidth="1"/>
    <col min="7171" max="7171" width="30.7109375" style="140" customWidth="1"/>
    <col min="7172" max="7175" width="10.7109375" style="140" customWidth="1"/>
    <col min="7176" max="7176" width="42.7109375" style="140" customWidth="1"/>
    <col min="7177" max="7424" width="11.42578125" style="140"/>
    <col min="7425" max="7425" width="6.7109375" style="140" customWidth="1"/>
    <col min="7426" max="7426" width="13.7109375" style="140" customWidth="1"/>
    <col min="7427" max="7427" width="30.7109375" style="140" customWidth="1"/>
    <col min="7428" max="7431" width="10.7109375" style="140" customWidth="1"/>
    <col min="7432" max="7432" width="42.7109375" style="140" customWidth="1"/>
    <col min="7433" max="7680" width="11.42578125" style="140"/>
    <col min="7681" max="7681" width="6.7109375" style="140" customWidth="1"/>
    <col min="7682" max="7682" width="13.7109375" style="140" customWidth="1"/>
    <col min="7683" max="7683" width="30.7109375" style="140" customWidth="1"/>
    <col min="7684" max="7687" width="10.7109375" style="140" customWidth="1"/>
    <col min="7688" max="7688" width="42.7109375" style="140" customWidth="1"/>
    <col min="7689" max="7936" width="11.42578125" style="140"/>
    <col min="7937" max="7937" width="6.7109375" style="140" customWidth="1"/>
    <col min="7938" max="7938" width="13.7109375" style="140" customWidth="1"/>
    <col min="7939" max="7939" width="30.7109375" style="140" customWidth="1"/>
    <col min="7940" max="7943" width="10.7109375" style="140" customWidth="1"/>
    <col min="7944" max="7944" width="42.7109375" style="140" customWidth="1"/>
    <col min="7945" max="8192" width="11.42578125" style="140"/>
    <col min="8193" max="8193" width="6.7109375" style="140" customWidth="1"/>
    <col min="8194" max="8194" width="13.7109375" style="140" customWidth="1"/>
    <col min="8195" max="8195" width="30.7109375" style="140" customWidth="1"/>
    <col min="8196" max="8199" width="10.7109375" style="140" customWidth="1"/>
    <col min="8200" max="8200" width="42.7109375" style="140" customWidth="1"/>
    <col min="8201" max="8448" width="11.42578125" style="140"/>
    <col min="8449" max="8449" width="6.7109375" style="140" customWidth="1"/>
    <col min="8450" max="8450" width="13.7109375" style="140" customWidth="1"/>
    <col min="8451" max="8451" width="30.7109375" style="140" customWidth="1"/>
    <col min="8452" max="8455" width="10.7109375" style="140" customWidth="1"/>
    <col min="8456" max="8456" width="42.7109375" style="140" customWidth="1"/>
    <col min="8457" max="8704" width="11.42578125" style="140"/>
    <col min="8705" max="8705" width="6.7109375" style="140" customWidth="1"/>
    <col min="8706" max="8706" width="13.7109375" style="140" customWidth="1"/>
    <col min="8707" max="8707" width="30.7109375" style="140" customWidth="1"/>
    <col min="8708" max="8711" width="10.7109375" style="140" customWidth="1"/>
    <col min="8712" max="8712" width="42.7109375" style="140" customWidth="1"/>
    <col min="8713" max="8960" width="11.42578125" style="140"/>
    <col min="8961" max="8961" width="6.7109375" style="140" customWidth="1"/>
    <col min="8962" max="8962" width="13.7109375" style="140" customWidth="1"/>
    <col min="8963" max="8963" width="30.7109375" style="140" customWidth="1"/>
    <col min="8964" max="8967" width="10.7109375" style="140" customWidth="1"/>
    <col min="8968" max="8968" width="42.7109375" style="140" customWidth="1"/>
    <col min="8969" max="9216" width="11.42578125" style="140"/>
    <col min="9217" max="9217" width="6.7109375" style="140" customWidth="1"/>
    <col min="9218" max="9218" width="13.7109375" style="140" customWidth="1"/>
    <col min="9219" max="9219" width="30.7109375" style="140" customWidth="1"/>
    <col min="9220" max="9223" width="10.7109375" style="140" customWidth="1"/>
    <col min="9224" max="9224" width="42.7109375" style="140" customWidth="1"/>
    <col min="9225" max="9472" width="11.42578125" style="140"/>
    <col min="9473" max="9473" width="6.7109375" style="140" customWidth="1"/>
    <col min="9474" max="9474" width="13.7109375" style="140" customWidth="1"/>
    <col min="9475" max="9475" width="30.7109375" style="140" customWidth="1"/>
    <col min="9476" max="9479" width="10.7109375" style="140" customWidth="1"/>
    <col min="9480" max="9480" width="42.7109375" style="140" customWidth="1"/>
    <col min="9481" max="9728" width="11.42578125" style="140"/>
    <col min="9729" max="9729" width="6.7109375" style="140" customWidth="1"/>
    <col min="9730" max="9730" width="13.7109375" style="140" customWidth="1"/>
    <col min="9731" max="9731" width="30.7109375" style="140" customWidth="1"/>
    <col min="9732" max="9735" width="10.7109375" style="140" customWidth="1"/>
    <col min="9736" max="9736" width="42.7109375" style="140" customWidth="1"/>
    <col min="9737" max="9984" width="11.42578125" style="140"/>
    <col min="9985" max="9985" width="6.7109375" style="140" customWidth="1"/>
    <col min="9986" max="9986" width="13.7109375" style="140" customWidth="1"/>
    <col min="9987" max="9987" width="30.7109375" style="140" customWidth="1"/>
    <col min="9988" max="9991" width="10.7109375" style="140" customWidth="1"/>
    <col min="9992" max="9992" width="42.7109375" style="140" customWidth="1"/>
    <col min="9993" max="10240" width="11.42578125" style="140"/>
    <col min="10241" max="10241" width="6.7109375" style="140" customWidth="1"/>
    <col min="10242" max="10242" width="13.7109375" style="140" customWidth="1"/>
    <col min="10243" max="10243" width="30.7109375" style="140" customWidth="1"/>
    <col min="10244" max="10247" width="10.7109375" style="140" customWidth="1"/>
    <col min="10248" max="10248" width="42.7109375" style="140" customWidth="1"/>
    <col min="10249" max="10496" width="11.42578125" style="140"/>
    <col min="10497" max="10497" width="6.7109375" style="140" customWidth="1"/>
    <col min="10498" max="10498" width="13.7109375" style="140" customWidth="1"/>
    <col min="10499" max="10499" width="30.7109375" style="140" customWidth="1"/>
    <col min="10500" max="10503" width="10.7109375" style="140" customWidth="1"/>
    <col min="10504" max="10504" width="42.7109375" style="140" customWidth="1"/>
    <col min="10505" max="10752" width="11.42578125" style="140"/>
    <col min="10753" max="10753" width="6.7109375" style="140" customWidth="1"/>
    <col min="10754" max="10754" width="13.7109375" style="140" customWidth="1"/>
    <col min="10755" max="10755" width="30.7109375" style="140" customWidth="1"/>
    <col min="10756" max="10759" width="10.7109375" style="140" customWidth="1"/>
    <col min="10760" max="10760" width="42.7109375" style="140" customWidth="1"/>
    <col min="10761" max="11008" width="11.42578125" style="140"/>
    <col min="11009" max="11009" width="6.7109375" style="140" customWidth="1"/>
    <col min="11010" max="11010" width="13.7109375" style="140" customWidth="1"/>
    <col min="11011" max="11011" width="30.7109375" style="140" customWidth="1"/>
    <col min="11012" max="11015" width="10.7109375" style="140" customWidth="1"/>
    <col min="11016" max="11016" width="42.7109375" style="140" customWidth="1"/>
    <col min="11017" max="11264" width="11.42578125" style="140"/>
    <col min="11265" max="11265" width="6.7109375" style="140" customWidth="1"/>
    <col min="11266" max="11266" width="13.7109375" style="140" customWidth="1"/>
    <col min="11267" max="11267" width="30.7109375" style="140" customWidth="1"/>
    <col min="11268" max="11271" width="10.7109375" style="140" customWidth="1"/>
    <col min="11272" max="11272" width="42.7109375" style="140" customWidth="1"/>
    <col min="11273" max="11520" width="11.42578125" style="140"/>
    <col min="11521" max="11521" width="6.7109375" style="140" customWidth="1"/>
    <col min="11522" max="11522" width="13.7109375" style="140" customWidth="1"/>
    <col min="11523" max="11523" width="30.7109375" style="140" customWidth="1"/>
    <col min="11524" max="11527" width="10.7109375" style="140" customWidth="1"/>
    <col min="11528" max="11528" width="42.7109375" style="140" customWidth="1"/>
    <col min="11529" max="11776" width="11.42578125" style="140"/>
    <col min="11777" max="11777" width="6.7109375" style="140" customWidth="1"/>
    <col min="11778" max="11778" width="13.7109375" style="140" customWidth="1"/>
    <col min="11779" max="11779" width="30.7109375" style="140" customWidth="1"/>
    <col min="11780" max="11783" width="10.7109375" style="140" customWidth="1"/>
    <col min="11784" max="11784" width="42.7109375" style="140" customWidth="1"/>
    <col min="11785" max="12032" width="11.42578125" style="140"/>
    <col min="12033" max="12033" width="6.7109375" style="140" customWidth="1"/>
    <col min="12034" max="12034" width="13.7109375" style="140" customWidth="1"/>
    <col min="12035" max="12035" width="30.7109375" style="140" customWidth="1"/>
    <col min="12036" max="12039" width="10.7109375" style="140" customWidth="1"/>
    <col min="12040" max="12040" width="42.7109375" style="140" customWidth="1"/>
    <col min="12041" max="12288" width="11.42578125" style="140"/>
    <col min="12289" max="12289" width="6.7109375" style="140" customWidth="1"/>
    <col min="12290" max="12290" width="13.7109375" style="140" customWidth="1"/>
    <col min="12291" max="12291" width="30.7109375" style="140" customWidth="1"/>
    <col min="12292" max="12295" width="10.7109375" style="140" customWidth="1"/>
    <col min="12296" max="12296" width="42.7109375" style="140" customWidth="1"/>
    <col min="12297" max="12544" width="11.42578125" style="140"/>
    <col min="12545" max="12545" width="6.7109375" style="140" customWidth="1"/>
    <col min="12546" max="12546" width="13.7109375" style="140" customWidth="1"/>
    <col min="12547" max="12547" width="30.7109375" style="140" customWidth="1"/>
    <col min="12548" max="12551" width="10.7109375" style="140" customWidth="1"/>
    <col min="12552" max="12552" width="42.7109375" style="140" customWidth="1"/>
    <col min="12553" max="12800" width="11.42578125" style="140"/>
    <col min="12801" max="12801" width="6.7109375" style="140" customWidth="1"/>
    <col min="12802" max="12802" width="13.7109375" style="140" customWidth="1"/>
    <col min="12803" max="12803" width="30.7109375" style="140" customWidth="1"/>
    <col min="12804" max="12807" width="10.7109375" style="140" customWidth="1"/>
    <col min="12808" max="12808" width="42.7109375" style="140" customWidth="1"/>
    <col min="12809" max="13056" width="11.42578125" style="140"/>
    <col min="13057" max="13057" width="6.7109375" style="140" customWidth="1"/>
    <col min="13058" max="13058" width="13.7109375" style="140" customWidth="1"/>
    <col min="13059" max="13059" width="30.7109375" style="140" customWidth="1"/>
    <col min="13060" max="13063" width="10.7109375" style="140" customWidth="1"/>
    <col min="13064" max="13064" width="42.7109375" style="140" customWidth="1"/>
    <col min="13065" max="13312" width="11.42578125" style="140"/>
    <col min="13313" max="13313" width="6.7109375" style="140" customWidth="1"/>
    <col min="13314" max="13314" width="13.7109375" style="140" customWidth="1"/>
    <col min="13315" max="13315" width="30.7109375" style="140" customWidth="1"/>
    <col min="13316" max="13319" width="10.7109375" style="140" customWidth="1"/>
    <col min="13320" max="13320" width="42.7109375" style="140" customWidth="1"/>
    <col min="13321" max="13568" width="11.42578125" style="140"/>
    <col min="13569" max="13569" width="6.7109375" style="140" customWidth="1"/>
    <col min="13570" max="13570" width="13.7109375" style="140" customWidth="1"/>
    <col min="13571" max="13571" width="30.7109375" style="140" customWidth="1"/>
    <col min="13572" max="13575" width="10.7109375" style="140" customWidth="1"/>
    <col min="13576" max="13576" width="42.7109375" style="140" customWidth="1"/>
    <col min="13577" max="13824" width="11.42578125" style="140"/>
    <col min="13825" max="13825" width="6.7109375" style="140" customWidth="1"/>
    <col min="13826" max="13826" width="13.7109375" style="140" customWidth="1"/>
    <col min="13827" max="13827" width="30.7109375" style="140" customWidth="1"/>
    <col min="13828" max="13831" width="10.7109375" style="140" customWidth="1"/>
    <col min="13832" max="13832" width="42.7109375" style="140" customWidth="1"/>
    <col min="13833" max="14080" width="11.42578125" style="140"/>
    <col min="14081" max="14081" width="6.7109375" style="140" customWidth="1"/>
    <col min="14082" max="14082" width="13.7109375" style="140" customWidth="1"/>
    <col min="14083" max="14083" width="30.7109375" style="140" customWidth="1"/>
    <col min="14084" max="14087" width="10.7109375" style="140" customWidth="1"/>
    <col min="14088" max="14088" width="42.7109375" style="140" customWidth="1"/>
    <col min="14089" max="14336" width="11.42578125" style="140"/>
    <col min="14337" max="14337" width="6.7109375" style="140" customWidth="1"/>
    <col min="14338" max="14338" width="13.7109375" style="140" customWidth="1"/>
    <col min="14339" max="14339" width="30.7109375" style="140" customWidth="1"/>
    <col min="14340" max="14343" width="10.7109375" style="140" customWidth="1"/>
    <col min="14344" max="14344" width="42.7109375" style="140" customWidth="1"/>
    <col min="14345" max="14592" width="11.42578125" style="140"/>
    <col min="14593" max="14593" width="6.7109375" style="140" customWidth="1"/>
    <col min="14594" max="14594" width="13.7109375" style="140" customWidth="1"/>
    <col min="14595" max="14595" width="30.7109375" style="140" customWidth="1"/>
    <col min="14596" max="14599" width="10.7109375" style="140" customWidth="1"/>
    <col min="14600" max="14600" width="42.7109375" style="140" customWidth="1"/>
    <col min="14601" max="14848" width="11.42578125" style="140"/>
    <col min="14849" max="14849" width="6.7109375" style="140" customWidth="1"/>
    <col min="14850" max="14850" width="13.7109375" style="140" customWidth="1"/>
    <col min="14851" max="14851" width="30.7109375" style="140" customWidth="1"/>
    <col min="14852" max="14855" width="10.7109375" style="140" customWidth="1"/>
    <col min="14856" max="14856" width="42.7109375" style="140" customWidth="1"/>
    <col min="14857" max="15104" width="11.42578125" style="140"/>
    <col min="15105" max="15105" width="6.7109375" style="140" customWidth="1"/>
    <col min="15106" max="15106" width="13.7109375" style="140" customWidth="1"/>
    <col min="15107" max="15107" width="30.7109375" style="140" customWidth="1"/>
    <col min="15108" max="15111" width="10.7109375" style="140" customWidth="1"/>
    <col min="15112" max="15112" width="42.7109375" style="140" customWidth="1"/>
    <col min="15113" max="15360" width="11.42578125" style="140"/>
    <col min="15361" max="15361" width="6.7109375" style="140" customWidth="1"/>
    <col min="15362" max="15362" width="13.7109375" style="140" customWidth="1"/>
    <col min="15363" max="15363" width="30.7109375" style="140" customWidth="1"/>
    <col min="15364" max="15367" width="10.7109375" style="140" customWidth="1"/>
    <col min="15368" max="15368" width="42.7109375" style="140" customWidth="1"/>
    <col min="15369" max="15616" width="11.42578125" style="140"/>
    <col min="15617" max="15617" width="6.7109375" style="140" customWidth="1"/>
    <col min="15618" max="15618" width="13.7109375" style="140" customWidth="1"/>
    <col min="15619" max="15619" width="30.7109375" style="140" customWidth="1"/>
    <col min="15620" max="15623" width="10.7109375" style="140" customWidth="1"/>
    <col min="15624" max="15624" width="42.7109375" style="140" customWidth="1"/>
    <col min="15625" max="15872" width="11.42578125" style="140"/>
    <col min="15873" max="15873" width="6.7109375" style="140" customWidth="1"/>
    <col min="15874" max="15874" width="13.7109375" style="140" customWidth="1"/>
    <col min="15875" max="15875" width="30.7109375" style="140" customWidth="1"/>
    <col min="15876" max="15879" width="10.7109375" style="140" customWidth="1"/>
    <col min="15880" max="15880" width="42.7109375" style="140" customWidth="1"/>
    <col min="15881" max="16128" width="11.42578125" style="140"/>
    <col min="16129" max="16129" width="6.7109375" style="140" customWidth="1"/>
    <col min="16130" max="16130" width="13.7109375" style="140" customWidth="1"/>
    <col min="16131" max="16131" width="30.7109375" style="140" customWidth="1"/>
    <col min="16132" max="16135" width="10.7109375" style="140" customWidth="1"/>
    <col min="16136" max="16136" width="42.7109375" style="140" customWidth="1"/>
    <col min="16137" max="16384" width="11.42578125" style="140"/>
  </cols>
  <sheetData>
    <row r="1" spans="1:8" s="31" customFormat="1" ht="18" customHeight="1" thickBot="1" x14ac:dyDescent="0.25">
      <c r="A1" s="16" t="s">
        <v>100</v>
      </c>
    </row>
    <row r="2" spans="1:8" s="31" customFormat="1" ht="18" customHeight="1" thickBot="1" x14ac:dyDescent="0.25">
      <c r="A2" s="1615" t="s">
        <v>883</v>
      </c>
      <c r="B2" s="1616"/>
      <c r="F2" s="34"/>
      <c r="G2" s="34"/>
    </row>
    <row r="3" spans="1:8" s="31" customFormat="1" ht="18" customHeight="1" thickBot="1" x14ac:dyDescent="0.25">
      <c r="A3" s="1617" t="s">
        <v>884</v>
      </c>
      <c r="B3" s="1618"/>
      <c r="C3" s="1618"/>
      <c r="D3" s="1618"/>
      <c r="E3" s="1618"/>
      <c r="F3" s="1618"/>
      <c r="G3" s="1618"/>
      <c r="H3" s="1619"/>
    </row>
    <row r="4" spans="1:8" s="31" customFormat="1" ht="18" customHeight="1" thickBot="1" x14ac:dyDescent="0.25"/>
    <row r="5" spans="1:8" customFormat="1" ht="15.75" thickBot="1" x14ac:dyDescent="0.3">
      <c r="A5" s="1569" t="s">
        <v>119</v>
      </c>
      <c r="B5" s="1571"/>
      <c r="C5" s="1571"/>
      <c r="D5" s="1571"/>
      <c r="E5" s="1571"/>
      <c r="F5" s="1571"/>
      <c r="G5" s="1571"/>
      <c r="H5" s="1570"/>
    </row>
    <row r="6" spans="1:8" customFormat="1" ht="15.75" thickBot="1" x14ac:dyDescent="0.3">
      <c r="A6" s="1572" t="s">
        <v>120</v>
      </c>
      <c r="B6" s="1574" t="s">
        <v>121</v>
      </c>
      <c r="C6" s="1575"/>
      <c r="D6" s="40" t="s">
        <v>122</v>
      </c>
      <c r="E6" s="41"/>
      <c r="F6" s="1572" t="s">
        <v>123</v>
      </c>
      <c r="G6" s="1572" t="s">
        <v>124</v>
      </c>
      <c r="H6" s="1572" t="s">
        <v>125</v>
      </c>
    </row>
    <row r="7" spans="1:8" customFormat="1" ht="15.75" thickBot="1" x14ac:dyDescent="0.3">
      <c r="A7" s="1580"/>
      <c r="B7" s="1605"/>
      <c r="C7" s="1606"/>
      <c r="D7" s="44" t="s">
        <v>126</v>
      </c>
      <c r="E7" s="44" t="s">
        <v>127</v>
      </c>
      <c r="F7" s="1580"/>
      <c r="G7" s="1580"/>
      <c r="H7" s="1573"/>
    </row>
    <row r="8" spans="1:8" s="181" customFormat="1" x14ac:dyDescent="0.2">
      <c r="A8" s="227">
        <v>1</v>
      </c>
      <c r="B8" s="1610" t="s">
        <v>128</v>
      </c>
      <c r="C8" s="1761"/>
      <c r="D8" s="162">
        <v>1</v>
      </c>
      <c r="E8" s="163">
        <f>D8+F8-1</f>
        <v>1</v>
      </c>
      <c r="F8" s="163">
        <v>1</v>
      </c>
      <c r="G8" s="164" t="s">
        <v>129</v>
      </c>
      <c r="H8" s="236" t="s">
        <v>130</v>
      </c>
    </row>
    <row r="9" spans="1:8" s="181" customFormat="1" x14ac:dyDescent="0.2">
      <c r="A9" s="214">
        <f>A8+1</f>
        <v>2</v>
      </c>
      <c r="B9" s="1590" t="s">
        <v>131</v>
      </c>
      <c r="C9" s="1591"/>
      <c r="D9" s="65">
        <f>E8+1</f>
        <v>2</v>
      </c>
      <c r="E9" s="66">
        <f>D9+F9-1</f>
        <v>5</v>
      </c>
      <c r="F9" s="66">
        <v>4</v>
      </c>
      <c r="G9" s="86" t="s">
        <v>129</v>
      </c>
      <c r="H9" s="54" t="s">
        <v>132</v>
      </c>
    </row>
    <row r="10" spans="1:8" s="181" customFormat="1" x14ac:dyDescent="0.2">
      <c r="A10" s="214">
        <f>A9+1</f>
        <v>3</v>
      </c>
      <c r="B10" s="1590" t="s">
        <v>133</v>
      </c>
      <c r="C10" s="1591"/>
      <c r="D10" s="65">
        <f>E9+1</f>
        <v>6</v>
      </c>
      <c r="E10" s="66">
        <f>D10+F10-1</f>
        <v>9</v>
      </c>
      <c r="F10" s="66">
        <v>4</v>
      </c>
      <c r="G10" s="86" t="s">
        <v>129</v>
      </c>
      <c r="H10" s="151" t="s">
        <v>885</v>
      </c>
    </row>
    <row r="11" spans="1:8" s="181" customFormat="1" ht="36" x14ac:dyDescent="0.2">
      <c r="A11" s="302"/>
      <c r="B11" s="1581" t="s">
        <v>135</v>
      </c>
      <c r="C11" s="1582"/>
      <c r="D11" s="1717"/>
      <c r="E11" s="1718"/>
      <c r="F11" s="1718"/>
      <c r="G11" s="1719"/>
      <c r="H11" s="168" t="s">
        <v>136</v>
      </c>
    </row>
    <row r="12" spans="1:8" s="181" customFormat="1" x14ac:dyDescent="0.2">
      <c r="A12" s="214">
        <f>A10+1</f>
        <v>4</v>
      </c>
      <c r="B12" s="169"/>
      <c r="C12" s="134" t="s">
        <v>137</v>
      </c>
      <c r="D12" s="65">
        <f>E10+1</f>
        <v>10</v>
      </c>
      <c r="E12" s="66">
        <f>D12+F12-1</f>
        <v>17</v>
      </c>
      <c r="F12" s="66">
        <v>8</v>
      </c>
      <c r="G12" s="86" t="s">
        <v>129</v>
      </c>
      <c r="H12" s="151" t="s">
        <v>138</v>
      </c>
    </row>
    <row r="13" spans="1:8" s="181" customFormat="1" x14ac:dyDescent="0.2">
      <c r="A13" s="214">
        <f>A12+1</f>
        <v>5</v>
      </c>
      <c r="B13" s="169"/>
      <c r="C13" s="134" t="s">
        <v>139</v>
      </c>
      <c r="D13" s="65">
        <f>E12+1</f>
        <v>18</v>
      </c>
      <c r="E13" s="66">
        <f>D13+F13-1</f>
        <v>18</v>
      </c>
      <c r="F13" s="66">
        <v>1</v>
      </c>
      <c r="G13" s="86" t="s">
        <v>140</v>
      </c>
      <c r="H13" s="150" t="s">
        <v>141</v>
      </c>
    </row>
    <row r="14" spans="1:8" s="181" customFormat="1" x14ac:dyDescent="0.2">
      <c r="A14" s="214">
        <f>A13+1</f>
        <v>6</v>
      </c>
      <c r="B14" s="1856" t="s">
        <v>142</v>
      </c>
      <c r="C14" s="1857"/>
      <c r="D14" s="65">
        <f>E13+1</f>
        <v>19</v>
      </c>
      <c r="E14" s="66">
        <f>D14+F14-1</f>
        <v>25</v>
      </c>
      <c r="F14" s="66">
        <v>7</v>
      </c>
      <c r="G14" s="86" t="s">
        <v>129</v>
      </c>
      <c r="H14" s="150" t="s">
        <v>138</v>
      </c>
    </row>
    <row r="15" spans="1:8" s="181" customFormat="1" x14ac:dyDescent="0.2">
      <c r="A15" s="302"/>
      <c r="B15" s="1583" t="s">
        <v>143</v>
      </c>
      <c r="C15" s="1584"/>
      <c r="D15" s="1680"/>
      <c r="E15" s="1681"/>
      <c r="F15" s="1681"/>
      <c r="G15" s="1682"/>
      <c r="H15" s="150"/>
    </row>
    <row r="16" spans="1:8" s="181" customFormat="1" x14ac:dyDescent="0.2">
      <c r="A16" s="214">
        <f>A14+1</f>
        <v>7</v>
      </c>
      <c r="B16" s="141"/>
      <c r="C16" s="134" t="s">
        <v>144</v>
      </c>
      <c r="D16" s="65">
        <f>E14+1</f>
        <v>26</v>
      </c>
      <c r="E16" s="66">
        <f t="shared" ref="E16:E22" si="0">D16+F16-1</f>
        <v>27</v>
      </c>
      <c r="F16" s="66">
        <v>2</v>
      </c>
      <c r="G16" s="86" t="s">
        <v>140</v>
      </c>
      <c r="H16" s="150" t="s">
        <v>145</v>
      </c>
    </row>
    <row r="17" spans="1:8" s="181" customFormat="1" x14ac:dyDescent="0.2">
      <c r="A17" s="214">
        <f t="shared" ref="A17:A22" si="1">A16+1</f>
        <v>8</v>
      </c>
      <c r="B17" s="141"/>
      <c r="C17" s="134" t="s">
        <v>146</v>
      </c>
      <c r="D17" s="65">
        <f t="shared" ref="D17:D22" si="2">E16+1</f>
        <v>28</v>
      </c>
      <c r="E17" s="66">
        <f t="shared" si="0"/>
        <v>31</v>
      </c>
      <c r="F17" s="66">
        <v>4</v>
      </c>
      <c r="G17" s="86" t="s">
        <v>129</v>
      </c>
      <c r="H17" s="150" t="s">
        <v>147</v>
      </c>
    </row>
    <row r="18" spans="1:8" s="181" customFormat="1" x14ac:dyDescent="0.2">
      <c r="A18" s="214">
        <f t="shared" si="1"/>
        <v>9</v>
      </c>
      <c r="B18" s="1590" t="s">
        <v>148</v>
      </c>
      <c r="C18" s="1591"/>
      <c r="D18" s="65">
        <f t="shared" si="2"/>
        <v>32</v>
      </c>
      <c r="E18" s="66">
        <f t="shared" si="0"/>
        <v>41</v>
      </c>
      <c r="F18" s="66">
        <v>10</v>
      </c>
      <c r="G18" s="86" t="s">
        <v>129</v>
      </c>
      <c r="H18" s="150" t="s">
        <v>149</v>
      </c>
    </row>
    <row r="19" spans="1:8" s="181" customFormat="1" x14ac:dyDescent="0.2">
      <c r="A19" s="214">
        <f t="shared" si="1"/>
        <v>10</v>
      </c>
      <c r="B19" s="1590" t="s">
        <v>150</v>
      </c>
      <c r="C19" s="1591"/>
      <c r="D19" s="65">
        <f t="shared" si="2"/>
        <v>42</v>
      </c>
      <c r="E19" s="66">
        <f t="shared" si="0"/>
        <v>51</v>
      </c>
      <c r="F19" s="66">
        <v>10</v>
      </c>
      <c r="G19" s="86" t="s">
        <v>129</v>
      </c>
      <c r="H19" s="151" t="s">
        <v>457</v>
      </c>
    </row>
    <row r="20" spans="1:8" s="181" customFormat="1" x14ac:dyDescent="0.2">
      <c r="A20" s="214">
        <f t="shared" si="1"/>
        <v>11</v>
      </c>
      <c r="B20" s="1590" t="s">
        <v>152</v>
      </c>
      <c r="C20" s="1591"/>
      <c r="D20" s="65">
        <f t="shared" si="2"/>
        <v>52</v>
      </c>
      <c r="E20" s="66">
        <f t="shared" si="0"/>
        <v>52</v>
      </c>
      <c r="F20" s="66">
        <v>1</v>
      </c>
      <c r="G20" s="86" t="s">
        <v>140</v>
      </c>
      <c r="H20" s="150" t="s">
        <v>98</v>
      </c>
    </row>
    <row r="21" spans="1:8" s="181" customFormat="1" x14ac:dyDescent="0.2">
      <c r="A21" s="214">
        <f t="shared" si="1"/>
        <v>12</v>
      </c>
      <c r="B21" s="1590" t="s">
        <v>153</v>
      </c>
      <c r="C21" s="1591"/>
      <c r="D21" s="65">
        <f t="shared" si="2"/>
        <v>53</v>
      </c>
      <c r="E21" s="66">
        <f t="shared" si="0"/>
        <v>53</v>
      </c>
      <c r="F21" s="66">
        <v>1</v>
      </c>
      <c r="G21" s="86" t="s">
        <v>140</v>
      </c>
      <c r="H21" s="150" t="s">
        <v>154</v>
      </c>
    </row>
    <row r="22" spans="1:8" s="181" customFormat="1" x14ac:dyDescent="0.2">
      <c r="A22" s="214">
        <f t="shared" si="1"/>
        <v>13</v>
      </c>
      <c r="B22" s="1590" t="s">
        <v>155</v>
      </c>
      <c r="C22" s="1591"/>
      <c r="D22" s="65">
        <f t="shared" si="2"/>
        <v>54</v>
      </c>
      <c r="E22" s="66">
        <f t="shared" si="0"/>
        <v>60</v>
      </c>
      <c r="F22" s="66">
        <v>7</v>
      </c>
      <c r="G22" s="86" t="s">
        <v>129</v>
      </c>
      <c r="H22" s="151" t="s">
        <v>138</v>
      </c>
    </row>
    <row r="23" spans="1:8" s="181" customFormat="1" x14ac:dyDescent="0.2">
      <c r="A23" s="302"/>
      <c r="B23" s="1581" t="s">
        <v>158</v>
      </c>
      <c r="C23" s="1582"/>
      <c r="D23" s="1680"/>
      <c r="E23" s="1681"/>
      <c r="F23" s="1681"/>
      <c r="G23" s="1682"/>
      <c r="H23" s="208"/>
    </row>
    <row r="24" spans="1:8" x14ac:dyDescent="0.2">
      <c r="A24" s="214">
        <f>A22+1</f>
        <v>14</v>
      </c>
      <c r="B24" s="141"/>
      <c r="C24" s="185" t="s">
        <v>159</v>
      </c>
      <c r="D24" s="65">
        <f>E22+1</f>
        <v>61</v>
      </c>
      <c r="E24" s="66">
        <f>D24+F24-1</f>
        <v>62</v>
      </c>
      <c r="F24" s="66">
        <v>2</v>
      </c>
      <c r="G24" s="86" t="s">
        <v>129</v>
      </c>
      <c r="H24" s="268" t="s">
        <v>160</v>
      </c>
    </row>
    <row r="25" spans="1:8" x14ac:dyDescent="0.2">
      <c r="A25" s="214">
        <f>A24+1</f>
        <v>15</v>
      </c>
      <c r="B25" s="141"/>
      <c r="C25" s="134" t="s">
        <v>161</v>
      </c>
      <c r="D25" s="65">
        <f>E24+1</f>
        <v>63</v>
      </c>
      <c r="E25" s="66">
        <f>D25+F25-1</f>
        <v>64</v>
      </c>
      <c r="F25" s="66">
        <v>2</v>
      </c>
      <c r="G25" s="86" t="s">
        <v>129</v>
      </c>
      <c r="H25" s="268" t="s">
        <v>160</v>
      </c>
    </row>
    <row r="26" spans="1:8" x14ac:dyDescent="0.2">
      <c r="A26" s="214">
        <f>A25+1</f>
        <v>16</v>
      </c>
      <c r="B26" s="141"/>
      <c r="C26" s="134" t="s">
        <v>162</v>
      </c>
      <c r="D26" s="65">
        <f>E25+1</f>
        <v>65</v>
      </c>
      <c r="E26" s="66">
        <f>D26+F26-1</f>
        <v>68</v>
      </c>
      <c r="F26" s="66">
        <v>4</v>
      </c>
      <c r="G26" s="86" t="s">
        <v>129</v>
      </c>
      <c r="H26" s="268" t="s">
        <v>160</v>
      </c>
    </row>
    <row r="27" spans="1:8" x14ac:dyDescent="0.2">
      <c r="A27" s="302"/>
      <c r="B27" s="1581" t="s">
        <v>163</v>
      </c>
      <c r="C27" s="1582"/>
      <c r="D27" s="1680"/>
      <c r="E27" s="1681"/>
      <c r="F27" s="1681"/>
      <c r="G27" s="1682"/>
      <c r="H27" s="208"/>
    </row>
    <row r="28" spans="1:8" x14ac:dyDescent="0.2">
      <c r="A28" s="214">
        <f>A26+1</f>
        <v>17</v>
      </c>
      <c r="B28" s="141"/>
      <c r="C28" s="134" t="s">
        <v>164</v>
      </c>
      <c r="D28" s="65">
        <f>E26+1</f>
        <v>69</v>
      </c>
      <c r="E28" s="66">
        <f t="shared" ref="E28:E33" si="3">D28+F28-1</f>
        <v>70</v>
      </c>
      <c r="F28" s="66">
        <v>2</v>
      </c>
      <c r="G28" s="86" t="s">
        <v>129</v>
      </c>
      <c r="H28" s="268" t="s">
        <v>160</v>
      </c>
    </row>
    <row r="29" spans="1:8" x14ac:dyDescent="0.2">
      <c r="A29" s="214">
        <f>A28+1</f>
        <v>18</v>
      </c>
      <c r="B29" s="141"/>
      <c r="C29" s="134" t="s">
        <v>165</v>
      </c>
      <c r="D29" s="65">
        <f>E28+1</f>
        <v>71</v>
      </c>
      <c r="E29" s="66">
        <f t="shared" si="3"/>
        <v>72</v>
      </c>
      <c r="F29" s="66">
        <v>2</v>
      </c>
      <c r="G29" s="86" t="s">
        <v>129</v>
      </c>
      <c r="H29" s="268" t="s">
        <v>160</v>
      </c>
    </row>
    <row r="30" spans="1:8" x14ac:dyDescent="0.2">
      <c r="A30" s="214">
        <f>A29+1</f>
        <v>19</v>
      </c>
      <c r="B30" s="141"/>
      <c r="C30" s="134" t="s">
        <v>166</v>
      </c>
      <c r="D30" s="65">
        <f>E29+1</f>
        <v>73</v>
      </c>
      <c r="E30" s="66">
        <f t="shared" si="3"/>
        <v>76</v>
      </c>
      <c r="F30" s="66">
        <v>4</v>
      </c>
      <c r="G30" s="86" t="s">
        <v>129</v>
      </c>
      <c r="H30" s="268" t="s">
        <v>160</v>
      </c>
    </row>
    <row r="31" spans="1:8" x14ac:dyDescent="0.2">
      <c r="A31" s="214">
        <f>A30+1</f>
        <v>20</v>
      </c>
      <c r="B31" s="1590" t="s">
        <v>167</v>
      </c>
      <c r="C31" s="1591"/>
      <c r="D31" s="65">
        <f>E30+1</f>
        <v>77</v>
      </c>
      <c r="E31" s="66">
        <f t="shared" si="3"/>
        <v>78</v>
      </c>
      <c r="F31" s="66">
        <v>2</v>
      </c>
      <c r="G31" s="86" t="s">
        <v>129</v>
      </c>
      <c r="H31" s="268" t="s">
        <v>168</v>
      </c>
    </row>
    <row r="32" spans="1:8" x14ac:dyDescent="0.2">
      <c r="A32" s="557">
        <f>A31+1</f>
        <v>21</v>
      </c>
      <c r="B32" s="1590" t="s">
        <v>169</v>
      </c>
      <c r="C32" s="1591"/>
      <c r="D32" s="65">
        <f>E31+1</f>
        <v>79</v>
      </c>
      <c r="E32" s="66">
        <f t="shared" si="3"/>
        <v>86</v>
      </c>
      <c r="F32" s="66">
        <v>8</v>
      </c>
      <c r="G32" s="86" t="s">
        <v>129</v>
      </c>
      <c r="H32" s="268" t="s">
        <v>160</v>
      </c>
    </row>
    <row r="33" spans="1:8" ht="12.75" thickBot="1" x14ac:dyDescent="0.25">
      <c r="A33" s="599">
        <f>A32+1</f>
        <v>22</v>
      </c>
      <c r="B33" s="645" t="s">
        <v>170</v>
      </c>
      <c r="C33" s="647"/>
      <c r="D33" s="71">
        <f>E32+1</f>
        <v>87</v>
      </c>
      <c r="E33" s="73">
        <f t="shared" si="3"/>
        <v>341</v>
      </c>
      <c r="F33" s="73">
        <f>+F34-D33+1</f>
        <v>255</v>
      </c>
      <c r="G33" s="175" t="s">
        <v>140</v>
      </c>
      <c r="H33" s="271"/>
    </row>
    <row r="34" spans="1:8" ht="13.5" customHeight="1" thickBot="1" x14ac:dyDescent="0.25">
      <c r="A34" s="177"/>
      <c r="B34" s="1569" t="s">
        <v>171</v>
      </c>
      <c r="C34" s="1570"/>
      <c r="D34" s="178"/>
      <c r="E34" s="179"/>
      <c r="F34" s="180">
        <f>F151</f>
        <v>341</v>
      </c>
      <c r="G34" s="181"/>
      <c r="H34" s="182"/>
    </row>
    <row r="35" spans="1:8" ht="12.75" thickBot="1" x14ac:dyDescent="0.25">
      <c r="A35" s="183"/>
      <c r="B35" s="183"/>
      <c r="C35" s="183"/>
      <c r="D35" s="183"/>
      <c r="E35" s="183"/>
      <c r="F35" s="181"/>
      <c r="G35" s="181"/>
    </row>
    <row r="36" spans="1:8" ht="12.75" thickBot="1" x14ac:dyDescent="0.25">
      <c r="A36" s="1569" t="s">
        <v>172</v>
      </c>
      <c r="B36" s="1571"/>
      <c r="C36" s="1571"/>
      <c r="D36" s="1571"/>
      <c r="E36" s="1571"/>
      <c r="F36" s="1571"/>
      <c r="G36" s="1571"/>
      <c r="H36" s="1570"/>
    </row>
    <row r="37" spans="1:8" ht="12.75" thickBot="1" x14ac:dyDescent="0.25">
      <c r="A37" s="1572" t="s">
        <v>120</v>
      </c>
      <c r="B37" s="1574" t="s">
        <v>121</v>
      </c>
      <c r="C37" s="1575"/>
      <c r="D37" s="40" t="s">
        <v>122</v>
      </c>
      <c r="E37" s="41"/>
      <c r="F37" s="1572" t="s">
        <v>123</v>
      </c>
      <c r="G37" s="1572" t="s">
        <v>124</v>
      </c>
      <c r="H37" s="1572" t="s">
        <v>125</v>
      </c>
    </row>
    <row r="38" spans="1:8" ht="12.75" thickBot="1" x14ac:dyDescent="0.25">
      <c r="A38" s="1580"/>
      <c r="B38" s="1605"/>
      <c r="C38" s="1606"/>
      <c r="D38" s="79" t="s">
        <v>126</v>
      </c>
      <c r="E38" s="79" t="s">
        <v>127</v>
      </c>
      <c r="F38" s="1573"/>
      <c r="G38" s="1573"/>
      <c r="H38" s="1573"/>
    </row>
    <row r="39" spans="1:8" ht="12.75" customHeight="1" x14ac:dyDescent="0.2">
      <c r="A39" s="301"/>
      <c r="B39" s="1709" t="s">
        <v>128</v>
      </c>
      <c r="C39" s="1732"/>
      <c r="D39" s="1733"/>
      <c r="E39" s="1734"/>
      <c r="F39" s="1734"/>
      <c r="G39" s="1735"/>
      <c r="H39" s="236"/>
    </row>
    <row r="40" spans="1:8" x14ac:dyDescent="0.2">
      <c r="A40" s="302">
        <v>1</v>
      </c>
      <c r="B40" s="141"/>
      <c r="C40" s="185" t="s">
        <v>239</v>
      </c>
      <c r="D40" s="65">
        <v>1</v>
      </c>
      <c r="E40" s="66">
        <f>D40+F40-1</f>
        <v>1</v>
      </c>
      <c r="F40" s="66">
        <v>1</v>
      </c>
      <c r="G40" s="86" t="s">
        <v>129</v>
      </c>
      <c r="H40" s="151" t="s">
        <v>174</v>
      </c>
    </row>
    <row r="41" spans="1:8" x14ac:dyDescent="0.2">
      <c r="A41" s="305">
        <f>A40+1</f>
        <v>2</v>
      </c>
      <c r="B41" s="141"/>
      <c r="C41" s="134" t="s">
        <v>266</v>
      </c>
      <c r="D41" s="65">
        <f>E40+1</f>
        <v>2</v>
      </c>
      <c r="E41" s="66">
        <f>D41+F41-1</f>
        <v>2</v>
      </c>
      <c r="F41" s="66">
        <v>1</v>
      </c>
      <c r="G41" s="86" t="s">
        <v>129</v>
      </c>
      <c r="H41" s="151" t="s">
        <v>176</v>
      </c>
    </row>
    <row r="42" spans="1:8" x14ac:dyDescent="0.2">
      <c r="A42" s="214">
        <f>A41+1</f>
        <v>3</v>
      </c>
      <c r="B42" s="1059" t="s">
        <v>131</v>
      </c>
      <c r="C42" s="449"/>
      <c r="D42" s="65">
        <f>E41+1</f>
        <v>3</v>
      </c>
      <c r="E42" s="66">
        <f>D42+F42-1</f>
        <v>6</v>
      </c>
      <c r="F42" s="66">
        <v>4</v>
      </c>
      <c r="G42" s="86" t="s">
        <v>129</v>
      </c>
      <c r="H42" s="54" t="s">
        <v>132</v>
      </c>
    </row>
    <row r="43" spans="1:8" x14ac:dyDescent="0.2">
      <c r="A43" s="214">
        <f>A42+1</f>
        <v>4</v>
      </c>
      <c r="B43" s="210" t="s">
        <v>133</v>
      </c>
      <c r="C43" s="449"/>
      <c r="D43" s="65">
        <f>E42+1</f>
        <v>7</v>
      </c>
      <c r="E43" s="66">
        <f>D43+F43-1</f>
        <v>10</v>
      </c>
      <c r="F43" s="66">
        <v>4</v>
      </c>
      <c r="G43" s="86" t="s">
        <v>129</v>
      </c>
      <c r="H43" s="151" t="s">
        <v>885</v>
      </c>
    </row>
    <row r="44" spans="1:8" x14ac:dyDescent="0.2">
      <c r="A44" s="302"/>
      <c r="B44" s="1726" t="s">
        <v>313</v>
      </c>
      <c r="C44" s="1892"/>
      <c r="D44" s="1587"/>
      <c r="E44" s="1588"/>
      <c r="F44" s="1588"/>
      <c r="G44" s="1589"/>
      <c r="H44" s="150"/>
    </row>
    <row r="45" spans="1:8" ht="36" x14ac:dyDescent="0.2">
      <c r="A45" s="302">
        <f>A43+1</f>
        <v>5</v>
      </c>
      <c r="B45" s="141"/>
      <c r="C45" s="134" t="s">
        <v>314</v>
      </c>
      <c r="D45" s="65">
        <f>E43+1</f>
        <v>11</v>
      </c>
      <c r="E45" s="66">
        <f>D45+F45-1</f>
        <v>11</v>
      </c>
      <c r="F45" s="66">
        <v>1</v>
      </c>
      <c r="G45" s="86" t="s">
        <v>140</v>
      </c>
      <c r="H45" s="189" t="s">
        <v>241</v>
      </c>
    </row>
    <row r="46" spans="1:8" x14ac:dyDescent="0.2">
      <c r="A46" s="305">
        <f>A45+1</f>
        <v>6</v>
      </c>
      <c r="B46" s="141"/>
      <c r="C46" s="192" t="s">
        <v>315</v>
      </c>
      <c r="D46" s="65">
        <f>E45+1</f>
        <v>12</v>
      </c>
      <c r="E46" s="66">
        <f>D46+F46-1</f>
        <v>18</v>
      </c>
      <c r="F46" s="66">
        <v>7</v>
      </c>
      <c r="G46" s="86" t="s">
        <v>129</v>
      </c>
      <c r="H46" s="151" t="s">
        <v>138</v>
      </c>
    </row>
    <row r="47" spans="1:8" x14ac:dyDescent="0.2">
      <c r="A47" s="302">
        <f>A46+1</f>
        <v>7</v>
      </c>
      <c r="B47" s="1594" t="s">
        <v>153</v>
      </c>
      <c r="C47" s="1595"/>
      <c r="D47" s="65">
        <f>E46+1</f>
        <v>19</v>
      </c>
      <c r="E47" s="66">
        <f>D47+F47-1</f>
        <v>19</v>
      </c>
      <c r="F47" s="66">
        <v>1</v>
      </c>
      <c r="G47" s="86" t="s">
        <v>140</v>
      </c>
      <c r="H47" s="150" t="s">
        <v>154</v>
      </c>
    </row>
    <row r="48" spans="1:8" x14ac:dyDescent="0.2">
      <c r="A48" s="302"/>
      <c r="B48" s="1561" t="s">
        <v>316</v>
      </c>
      <c r="C48" s="1562"/>
      <c r="D48" s="1587"/>
      <c r="E48" s="1588"/>
      <c r="F48" s="1588"/>
      <c r="G48" s="1589"/>
      <c r="H48" s="150" t="s">
        <v>157</v>
      </c>
    </row>
    <row r="49" spans="1:8" x14ac:dyDescent="0.2">
      <c r="A49" s="302"/>
      <c r="B49" s="1914" t="s">
        <v>409</v>
      </c>
      <c r="C49" s="1915"/>
      <c r="D49" s="1587"/>
      <c r="E49" s="1588"/>
      <c r="F49" s="1588"/>
      <c r="G49" s="1589"/>
      <c r="H49" s="150"/>
    </row>
    <row r="50" spans="1:8" x14ac:dyDescent="0.2">
      <c r="A50" s="302">
        <f>A47+1</f>
        <v>8</v>
      </c>
      <c r="B50" s="141"/>
      <c r="C50" s="206" t="s">
        <v>137</v>
      </c>
      <c r="D50" s="65">
        <f>E47+1</f>
        <v>20</v>
      </c>
      <c r="E50" s="66">
        <f>D50+F50-1</f>
        <v>27</v>
      </c>
      <c r="F50" s="66">
        <v>8</v>
      </c>
      <c r="G50" s="86" t="s">
        <v>129</v>
      </c>
      <c r="H50" s="150" t="s">
        <v>182</v>
      </c>
    </row>
    <row r="51" spans="1:8" ht="24" x14ac:dyDescent="0.2">
      <c r="A51" s="302">
        <f>A50+1</f>
        <v>9</v>
      </c>
      <c r="B51" s="141"/>
      <c r="C51" s="142" t="s">
        <v>139</v>
      </c>
      <c r="D51" s="65">
        <f>E50+1</f>
        <v>28</v>
      </c>
      <c r="E51" s="66">
        <f>D51+F51-1</f>
        <v>28</v>
      </c>
      <c r="F51" s="66">
        <v>1</v>
      </c>
      <c r="G51" s="86" t="s">
        <v>140</v>
      </c>
      <c r="H51" s="166" t="s">
        <v>183</v>
      </c>
    </row>
    <row r="52" spans="1:8" x14ac:dyDescent="0.2">
      <c r="A52" s="302"/>
      <c r="B52" s="2275" t="s">
        <v>317</v>
      </c>
      <c r="C52" s="2276"/>
      <c r="D52" s="1587"/>
      <c r="E52" s="1588"/>
      <c r="F52" s="1588"/>
      <c r="G52" s="1589"/>
      <c r="H52" s="150"/>
    </row>
    <row r="53" spans="1:8" ht="24" x14ac:dyDescent="0.2">
      <c r="A53" s="302">
        <f>A51+1</f>
        <v>10</v>
      </c>
      <c r="B53" s="141"/>
      <c r="C53" s="1060" t="s">
        <v>185</v>
      </c>
      <c r="D53" s="65">
        <f>E51+1</f>
        <v>29</v>
      </c>
      <c r="E53" s="66">
        <f>D53+F53-1</f>
        <v>29</v>
      </c>
      <c r="F53" s="66">
        <v>1</v>
      </c>
      <c r="G53" s="86" t="s">
        <v>140</v>
      </c>
      <c r="H53" s="194" t="s">
        <v>186</v>
      </c>
    </row>
    <row r="54" spans="1:8" ht="24" x14ac:dyDescent="0.2">
      <c r="A54" s="305">
        <f>A53+1</f>
        <v>11</v>
      </c>
      <c r="B54" s="152"/>
      <c r="C54" s="448" t="s">
        <v>261</v>
      </c>
      <c r="D54" s="65">
        <f>E53+1</f>
        <v>30</v>
      </c>
      <c r="E54" s="66">
        <f>D54+F54-1</f>
        <v>36</v>
      </c>
      <c r="F54" s="66">
        <v>7</v>
      </c>
      <c r="G54" s="86" t="s">
        <v>129</v>
      </c>
      <c r="H54" s="195" t="s">
        <v>188</v>
      </c>
    </row>
    <row r="55" spans="1:8" x14ac:dyDescent="0.2">
      <c r="A55" s="302">
        <f>+A54+1</f>
        <v>12</v>
      </c>
      <c r="B55" s="141" t="s">
        <v>170</v>
      </c>
      <c r="C55" s="1060"/>
      <c r="D55" s="65">
        <f>+E54+1</f>
        <v>37</v>
      </c>
      <c r="E55" s="66">
        <f>+D55+F55-1</f>
        <v>42</v>
      </c>
      <c r="F55" s="66">
        <v>6</v>
      </c>
      <c r="G55" s="86" t="s">
        <v>140</v>
      </c>
      <c r="H55" s="151"/>
    </row>
    <row r="56" spans="1:8" ht="36" x14ac:dyDescent="0.2">
      <c r="A56" s="302"/>
      <c r="B56" s="1561" t="s">
        <v>135</v>
      </c>
      <c r="C56" s="1562"/>
      <c r="D56" s="1587"/>
      <c r="E56" s="1588"/>
      <c r="F56" s="1588"/>
      <c r="G56" s="1589"/>
      <c r="H56" s="168" t="s">
        <v>136</v>
      </c>
    </row>
    <row r="57" spans="1:8" x14ac:dyDescent="0.2">
      <c r="A57" s="302">
        <f>+A55+1</f>
        <v>13</v>
      </c>
      <c r="B57" s="141"/>
      <c r="C57" s="206" t="s">
        <v>137</v>
      </c>
      <c r="D57" s="65">
        <f>+E55+1</f>
        <v>43</v>
      </c>
      <c r="E57" s="66">
        <f>D57+F57-1</f>
        <v>50</v>
      </c>
      <c r="F57" s="66">
        <v>8</v>
      </c>
      <c r="G57" s="86" t="s">
        <v>129</v>
      </c>
      <c r="H57" s="151" t="s">
        <v>138</v>
      </c>
    </row>
    <row r="58" spans="1:8" x14ac:dyDescent="0.2">
      <c r="A58" s="305">
        <f>A57+1</f>
        <v>14</v>
      </c>
      <c r="B58" s="152"/>
      <c r="C58" s="142" t="s">
        <v>139</v>
      </c>
      <c r="D58" s="65">
        <f>E57+1</f>
        <v>51</v>
      </c>
      <c r="E58" s="66">
        <f>D58+F58-1</f>
        <v>51</v>
      </c>
      <c r="F58" s="66">
        <v>1</v>
      </c>
      <c r="G58" s="86" t="s">
        <v>140</v>
      </c>
      <c r="H58" s="150" t="s">
        <v>141</v>
      </c>
    </row>
    <row r="59" spans="1:8" x14ac:dyDescent="0.2">
      <c r="A59" s="214">
        <f>A58+1</f>
        <v>15</v>
      </c>
      <c r="B59" s="1590" t="s">
        <v>190</v>
      </c>
      <c r="C59" s="1591"/>
      <c r="D59" s="65">
        <f>E58+1</f>
        <v>52</v>
      </c>
      <c r="E59" s="66">
        <f>D59+F59-1</f>
        <v>81</v>
      </c>
      <c r="F59" s="66">
        <v>30</v>
      </c>
      <c r="G59" s="86" t="s">
        <v>140</v>
      </c>
      <c r="H59" s="196" t="s">
        <v>191</v>
      </c>
    </row>
    <row r="60" spans="1:8" ht="13.5" customHeight="1" thickBot="1" x14ac:dyDescent="0.25">
      <c r="A60" s="599">
        <f>A59+1</f>
        <v>16</v>
      </c>
      <c r="B60" s="1715" t="s">
        <v>170</v>
      </c>
      <c r="C60" s="1716"/>
      <c r="D60" s="71">
        <f>E59+1</f>
        <v>82</v>
      </c>
      <c r="E60" s="73">
        <f>D60+F60-1</f>
        <v>341</v>
      </c>
      <c r="F60" s="73">
        <f>+F61-D60+1</f>
        <v>260</v>
      </c>
      <c r="G60" s="175" t="s">
        <v>140</v>
      </c>
      <c r="H60" s="211"/>
    </row>
    <row r="61" spans="1:8" ht="13.5" customHeight="1" thickBot="1" x14ac:dyDescent="0.25">
      <c r="A61" s="177"/>
      <c r="B61" s="1569" t="s">
        <v>171</v>
      </c>
      <c r="C61" s="1570"/>
      <c r="D61" s="200"/>
      <c r="E61" s="201"/>
      <c r="F61" s="202">
        <f>F151</f>
        <v>341</v>
      </c>
      <c r="G61" s="181"/>
      <c r="H61" s="182"/>
    </row>
    <row r="62" spans="1:8" ht="12.75" thickBot="1" x14ac:dyDescent="0.25">
      <c r="B62" s="183"/>
      <c r="C62" s="183"/>
      <c r="D62" s="183"/>
      <c r="E62" s="183"/>
      <c r="F62" s="181"/>
      <c r="G62" s="181"/>
      <c r="H62" s="182" t="s">
        <v>157</v>
      </c>
    </row>
    <row r="63" spans="1:8" ht="12.75" thickBot="1" x14ac:dyDescent="0.25">
      <c r="A63" s="1572" t="s">
        <v>120</v>
      </c>
      <c r="B63" s="1574" t="s">
        <v>121</v>
      </c>
      <c r="C63" s="1575"/>
      <c r="D63" s="40" t="s">
        <v>122</v>
      </c>
      <c r="E63" s="41"/>
      <c r="F63" s="1572" t="s">
        <v>123</v>
      </c>
      <c r="G63" s="1572" t="s">
        <v>124</v>
      </c>
      <c r="H63" s="1572" t="s">
        <v>125</v>
      </c>
    </row>
    <row r="64" spans="1:8" ht="12.75" thickBot="1" x14ac:dyDescent="0.25">
      <c r="A64" s="1580"/>
      <c r="B64" s="1576"/>
      <c r="C64" s="1577"/>
      <c r="D64" s="79" t="s">
        <v>126</v>
      </c>
      <c r="E64" s="79" t="s">
        <v>127</v>
      </c>
      <c r="F64" s="1573"/>
      <c r="G64" s="1573"/>
      <c r="H64" s="1573"/>
    </row>
    <row r="65" spans="1:8" ht="12.75" customHeight="1" x14ac:dyDescent="0.2">
      <c r="A65" s="301"/>
      <c r="B65" s="1890" t="s">
        <v>128</v>
      </c>
      <c r="C65" s="1891"/>
      <c r="D65" s="1733"/>
      <c r="E65" s="1734"/>
      <c r="F65" s="1734"/>
      <c r="G65" s="1735"/>
      <c r="H65" s="236"/>
    </row>
    <row r="66" spans="1:8" x14ac:dyDescent="0.2">
      <c r="A66" s="302">
        <v>1</v>
      </c>
      <c r="B66" s="141"/>
      <c r="C66" s="134" t="s">
        <v>239</v>
      </c>
      <c r="D66" s="65">
        <v>1</v>
      </c>
      <c r="E66" s="66">
        <f>D66+F66-1</f>
        <v>1</v>
      </c>
      <c r="F66" s="66">
        <v>1</v>
      </c>
      <c r="G66" s="86" t="s">
        <v>129</v>
      </c>
      <c r="H66" s="151" t="s">
        <v>174</v>
      </c>
    </row>
    <row r="67" spans="1:8" x14ac:dyDescent="0.2">
      <c r="A67" s="305">
        <f>A66+1</f>
        <v>2</v>
      </c>
      <c r="B67" s="141"/>
      <c r="C67" s="134" t="s">
        <v>266</v>
      </c>
      <c r="D67" s="65">
        <f>E66+1</f>
        <v>2</v>
      </c>
      <c r="E67" s="66">
        <f>D67+F67-1</f>
        <v>2</v>
      </c>
      <c r="F67" s="66">
        <v>1</v>
      </c>
      <c r="G67" s="86" t="s">
        <v>129</v>
      </c>
      <c r="H67" s="151" t="s">
        <v>196</v>
      </c>
    </row>
    <row r="68" spans="1:8" x14ac:dyDescent="0.2">
      <c r="A68" s="214">
        <f>A67+1</f>
        <v>3</v>
      </c>
      <c r="B68" s="1594" t="s">
        <v>197</v>
      </c>
      <c r="C68" s="1595"/>
      <c r="D68" s="65">
        <f>E67+1</f>
        <v>3</v>
      </c>
      <c r="E68" s="66">
        <f>D68+F68-1</f>
        <v>37</v>
      </c>
      <c r="F68" s="66">
        <v>35</v>
      </c>
      <c r="G68" s="86" t="s">
        <v>140</v>
      </c>
      <c r="H68" s="196" t="s">
        <v>191</v>
      </c>
    </row>
    <row r="69" spans="1:8" x14ac:dyDescent="0.2">
      <c r="A69" s="214">
        <f>A68+1</f>
        <v>4</v>
      </c>
      <c r="B69" s="1594" t="s">
        <v>198</v>
      </c>
      <c r="C69" s="1595"/>
      <c r="D69" s="65">
        <f>E68+1</f>
        <v>38</v>
      </c>
      <c r="E69" s="66">
        <f>D69+F69-1</f>
        <v>52</v>
      </c>
      <c r="F69" s="66">
        <v>15</v>
      </c>
      <c r="G69" s="86" t="s">
        <v>140</v>
      </c>
      <c r="H69" s="196" t="s">
        <v>191</v>
      </c>
    </row>
    <row r="70" spans="1:8" ht="24" x14ac:dyDescent="0.2">
      <c r="A70" s="214">
        <f>A69+1</f>
        <v>5</v>
      </c>
      <c r="B70" s="1594" t="s">
        <v>199</v>
      </c>
      <c r="C70" s="1595"/>
      <c r="D70" s="65">
        <f>E69+1</f>
        <v>53</v>
      </c>
      <c r="E70" s="66">
        <f>D70+F70-1</f>
        <v>82</v>
      </c>
      <c r="F70" s="66">
        <v>30</v>
      </c>
      <c r="G70" s="86" t="s">
        <v>140</v>
      </c>
      <c r="H70" s="294" t="s">
        <v>262</v>
      </c>
    </row>
    <row r="71" spans="1:8" x14ac:dyDescent="0.2">
      <c r="A71" s="557">
        <f>A70+1</f>
        <v>6</v>
      </c>
      <c r="B71" s="1594" t="s">
        <v>201</v>
      </c>
      <c r="C71" s="1595"/>
      <c r="D71" s="1587"/>
      <c r="E71" s="1588"/>
      <c r="F71" s="1588"/>
      <c r="G71" s="1589"/>
      <c r="H71" s="150"/>
    </row>
    <row r="72" spans="1:8" x14ac:dyDescent="0.2">
      <c r="A72" s="302"/>
      <c r="B72" s="141"/>
      <c r="C72" s="206" t="s">
        <v>263</v>
      </c>
      <c r="D72" s="65">
        <f>E70+1</f>
        <v>83</v>
      </c>
      <c r="E72" s="66">
        <f>D72+F72-1</f>
        <v>84</v>
      </c>
      <c r="F72" s="66">
        <v>2</v>
      </c>
      <c r="G72" s="86" t="s">
        <v>129</v>
      </c>
      <c r="H72" s="207" t="s">
        <v>203</v>
      </c>
    </row>
    <row r="73" spans="1:8" x14ac:dyDescent="0.2">
      <c r="A73" s="302"/>
      <c r="B73" s="141"/>
      <c r="C73" s="142" t="s">
        <v>264</v>
      </c>
      <c r="D73" s="65">
        <f>E72+1</f>
        <v>85</v>
      </c>
      <c r="E73" s="66">
        <f>D73+F73-1</f>
        <v>86</v>
      </c>
      <c r="F73" s="66">
        <v>2</v>
      </c>
      <c r="G73" s="86" t="s">
        <v>129</v>
      </c>
      <c r="H73" s="208" t="s">
        <v>205</v>
      </c>
    </row>
    <row r="74" spans="1:8" x14ac:dyDescent="0.2">
      <c r="A74" s="305"/>
      <c r="B74" s="152"/>
      <c r="C74" s="142" t="s">
        <v>265</v>
      </c>
      <c r="D74" s="65">
        <f>E73+1</f>
        <v>87</v>
      </c>
      <c r="E74" s="66">
        <f>D74+F74-1</f>
        <v>93</v>
      </c>
      <c r="F74" s="66">
        <v>7</v>
      </c>
      <c r="G74" s="86" t="s">
        <v>129</v>
      </c>
      <c r="H74" s="208" t="s">
        <v>205</v>
      </c>
    </row>
    <row r="75" spans="1:8" ht="13.5" customHeight="1" thickBot="1" x14ac:dyDescent="0.25">
      <c r="A75" s="599">
        <f>A71+1</f>
        <v>7</v>
      </c>
      <c r="B75" s="1715" t="s">
        <v>170</v>
      </c>
      <c r="C75" s="1716"/>
      <c r="D75" s="71">
        <f>E74+1</f>
        <v>94</v>
      </c>
      <c r="E75" s="73">
        <f>D75+F75-1</f>
        <v>341</v>
      </c>
      <c r="F75" s="73">
        <f>+F76-D75+1</f>
        <v>248</v>
      </c>
      <c r="G75" s="175" t="s">
        <v>140</v>
      </c>
      <c r="H75" s="211"/>
    </row>
    <row r="76" spans="1:8" ht="13.5" customHeight="1" thickBot="1" x14ac:dyDescent="0.25">
      <c r="A76" s="177"/>
      <c r="B76" s="1569" t="s">
        <v>171</v>
      </c>
      <c r="C76" s="1570"/>
      <c r="D76" s="200"/>
      <c r="E76" s="201"/>
      <c r="F76" s="202">
        <f>F151</f>
        <v>341</v>
      </c>
      <c r="G76" s="181"/>
      <c r="H76" s="182"/>
    </row>
    <row r="77" spans="1:8" ht="12.75" thickBot="1" x14ac:dyDescent="0.25">
      <c r="B77" s="183"/>
    </row>
    <row r="78" spans="1:8" ht="12.75" thickBot="1" x14ac:dyDescent="0.25">
      <c r="A78" s="1572" t="s">
        <v>120</v>
      </c>
      <c r="B78" s="1574" t="s">
        <v>121</v>
      </c>
      <c r="C78" s="1575"/>
      <c r="D78" s="40" t="s">
        <v>122</v>
      </c>
      <c r="E78" s="41"/>
      <c r="F78" s="1572" t="s">
        <v>123</v>
      </c>
      <c r="G78" s="1572" t="s">
        <v>124</v>
      </c>
      <c r="H78" s="1572" t="s">
        <v>125</v>
      </c>
    </row>
    <row r="79" spans="1:8" ht="12.75" thickBot="1" x14ac:dyDescent="0.25">
      <c r="A79" s="1580"/>
      <c r="B79" s="1576"/>
      <c r="C79" s="1577"/>
      <c r="D79" s="79" t="s">
        <v>126</v>
      </c>
      <c r="E79" s="79" t="s">
        <v>127</v>
      </c>
      <c r="F79" s="1573"/>
      <c r="G79" s="1573"/>
      <c r="H79" s="1573"/>
    </row>
    <row r="80" spans="1:8" ht="12.75" customHeight="1" x14ac:dyDescent="0.2">
      <c r="A80" s="301"/>
      <c r="B80" s="1709" t="s">
        <v>128</v>
      </c>
      <c r="C80" s="1732"/>
      <c r="D80" s="1733"/>
      <c r="E80" s="1734"/>
      <c r="F80" s="1734"/>
      <c r="G80" s="1735"/>
      <c r="H80" s="236"/>
    </row>
    <row r="81" spans="1:8" x14ac:dyDescent="0.2">
      <c r="A81" s="302">
        <v>1</v>
      </c>
      <c r="B81" s="141"/>
      <c r="C81" s="134" t="s">
        <v>239</v>
      </c>
      <c r="D81" s="65">
        <v>1</v>
      </c>
      <c r="E81" s="66">
        <f>D81+F81-1</f>
        <v>1</v>
      </c>
      <c r="F81" s="66">
        <v>1</v>
      </c>
      <c r="G81" s="86" t="s">
        <v>129</v>
      </c>
      <c r="H81" s="151" t="s">
        <v>174</v>
      </c>
    </row>
    <row r="82" spans="1:8" x14ac:dyDescent="0.2">
      <c r="A82" s="305">
        <f>A81+1</f>
        <v>2</v>
      </c>
      <c r="B82" s="141"/>
      <c r="C82" s="134" t="s">
        <v>266</v>
      </c>
      <c r="D82" s="65">
        <f>E81+1</f>
        <v>2</v>
      </c>
      <c r="E82" s="66">
        <f>D82+F82-1</f>
        <v>2</v>
      </c>
      <c r="F82" s="66">
        <v>1</v>
      </c>
      <c r="G82" s="86" t="s">
        <v>129</v>
      </c>
      <c r="H82" s="151" t="s">
        <v>212</v>
      </c>
    </row>
    <row r="83" spans="1:8" x14ac:dyDescent="0.2">
      <c r="A83" s="557">
        <f>A82+1</f>
        <v>3</v>
      </c>
      <c r="B83" s="1561" t="s">
        <v>207</v>
      </c>
      <c r="C83" s="1562"/>
      <c r="D83" s="1587"/>
      <c r="E83" s="1588"/>
      <c r="F83" s="1588"/>
      <c r="G83" s="1589"/>
      <c r="H83" s="196" t="s">
        <v>208</v>
      </c>
    </row>
    <row r="84" spans="1:8" x14ac:dyDescent="0.2">
      <c r="A84" s="302"/>
      <c r="B84" s="141"/>
      <c r="C84" s="142" t="s">
        <v>263</v>
      </c>
      <c r="D84" s="65">
        <f>E82+1</f>
        <v>3</v>
      </c>
      <c r="E84" s="66">
        <f>D84+F84-1</f>
        <v>4</v>
      </c>
      <c r="F84" s="66">
        <v>2</v>
      </c>
      <c r="G84" s="86" t="s">
        <v>129</v>
      </c>
      <c r="H84" s="207" t="s">
        <v>203</v>
      </c>
    </row>
    <row r="85" spans="1:8" x14ac:dyDescent="0.2">
      <c r="A85" s="302"/>
      <c r="B85" s="141"/>
      <c r="C85" s="142" t="s">
        <v>264</v>
      </c>
      <c r="D85" s="65">
        <f>E84+1</f>
        <v>5</v>
      </c>
      <c r="E85" s="66">
        <f>D85+F85-1</f>
        <v>6</v>
      </c>
      <c r="F85" s="66">
        <v>2</v>
      </c>
      <c r="G85" s="86" t="s">
        <v>129</v>
      </c>
      <c r="H85" s="208" t="s">
        <v>138</v>
      </c>
    </row>
    <row r="86" spans="1:8" x14ac:dyDescent="0.2">
      <c r="A86" s="305"/>
      <c r="B86" s="152"/>
      <c r="C86" s="142" t="s">
        <v>265</v>
      </c>
      <c r="D86" s="65">
        <f>E85+1</f>
        <v>7</v>
      </c>
      <c r="E86" s="66">
        <f>D86+F86-1</f>
        <v>13</v>
      </c>
      <c r="F86" s="66">
        <v>7</v>
      </c>
      <c r="G86" s="86" t="s">
        <v>129</v>
      </c>
      <c r="H86" s="208" t="s">
        <v>138</v>
      </c>
    </row>
    <row r="87" spans="1:8" s="183" customFormat="1" x14ac:dyDescent="0.2">
      <c r="A87" s="214">
        <f>+A83+1</f>
        <v>4</v>
      </c>
      <c r="B87" s="1594" t="s">
        <v>170</v>
      </c>
      <c r="C87" s="1595"/>
      <c r="D87" s="65">
        <f>+E86+1</f>
        <v>14</v>
      </c>
      <c r="E87" s="66">
        <f>+D87+F87-1</f>
        <v>14</v>
      </c>
      <c r="F87" s="66">
        <v>1</v>
      </c>
      <c r="G87" s="86" t="s">
        <v>140</v>
      </c>
      <c r="H87" s="150" t="s">
        <v>416</v>
      </c>
    </row>
    <row r="88" spans="1:8" x14ac:dyDescent="0.2">
      <c r="A88" s="302"/>
      <c r="B88" s="1561" t="s">
        <v>143</v>
      </c>
      <c r="C88" s="1562"/>
      <c r="D88" s="1587"/>
      <c r="E88" s="1588"/>
      <c r="F88" s="1588"/>
      <c r="G88" s="1589"/>
      <c r="H88" s="150" t="s">
        <v>211</v>
      </c>
    </row>
    <row r="89" spans="1:8" x14ac:dyDescent="0.2">
      <c r="A89" s="302">
        <f>+A87+1</f>
        <v>5</v>
      </c>
      <c r="B89" s="141"/>
      <c r="C89" s="142" t="s">
        <v>461</v>
      </c>
      <c r="D89" s="65">
        <f>+E87+1</f>
        <v>15</v>
      </c>
      <c r="E89" s="66">
        <f>+D89+F89-1</f>
        <v>16</v>
      </c>
      <c r="F89" s="66">
        <v>2</v>
      </c>
      <c r="G89" s="86" t="s">
        <v>140</v>
      </c>
      <c r="H89" s="150" t="s">
        <v>145</v>
      </c>
    </row>
    <row r="90" spans="1:8" x14ac:dyDescent="0.2">
      <c r="A90" s="305">
        <f>+A89+1</f>
        <v>6</v>
      </c>
      <c r="B90" s="152"/>
      <c r="C90" s="142" t="s">
        <v>462</v>
      </c>
      <c r="D90" s="65">
        <f>+E89+1</f>
        <v>17</v>
      </c>
      <c r="E90" s="66">
        <f>+D90+F90-1</f>
        <v>20</v>
      </c>
      <c r="F90" s="66">
        <v>4</v>
      </c>
      <c r="G90" s="86" t="s">
        <v>129</v>
      </c>
      <c r="H90" s="150" t="s">
        <v>147</v>
      </c>
    </row>
    <row r="91" spans="1:8" ht="48" x14ac:dyDescent="0.2">
      <c r="A91" s="302"/>
      <c r="B91" s="1561" t="s">
        <v>213</v>
      </c>
      <c r="C91" s="1562"/>
      <c r="D91" s="1587"/>
      <c r="E91" s="1588"/>
      <c r="F91" s="1588"/>
      <c r="G91" s="1589"/>
      <c r="H91" s="194" t="s">
        <v>271</v>
      </c>
    </row>
    <row r="92" spans="1:8" x14ac:dyDescent="0.2">
      <c r="A92" s="302"/>
      <c r="B92" s="210"/>
      <c r="C92" s="449" t="s">
        <v>325</v>
      </c>
      <c r="D92" s="1587"/>
      <c r="E92" s="1588"/>
      <c r="F92" s="1588"/>
      <c r="G92" s="1589"/>
      <c r="H92" s="150"/>
    </row>
    <row r="93" spans="1:8" x14ac:dyDescent="0.2">
      <c r="A93" s="302">
        <f>+A90+1</f>
        <v>7</v>
      </c>
      <c r="B93" s="141"/>
      <c r="C93" s="185" t="s">
        <v>273</v>
      </c>
      <c r="D93" s="65">
        <f>+E90+1</f>
        <v>21</v>
      </c>
      <c r="E93" s="66">
        <f>D93+F93-1</f>
        <v>25</v>
      </c>
      <c r="F93" s="66">
        <v>5</v>
      </c>
      <c r="G93" s="86" t="s">
        <v>129</v>
      </c>
      <c r="H93" s="207" t="s">
        <v>160</v>
      </c>
    </row>
    <row r="94" spans="1:8" x14ac:dyDescent="0.2">
      <c r="A94" s="302">
        <f>A93+1</f>
        <v>8</v>
      </c>
      <c r="B94" s="141"/>
      <c r="C94" s="187" t="s">
        <v>274</v>
      </c>
      <c r="D94" s="65">
        <f>E93+1</f>
        <v>26</v>
      </c>
      <c r="E94" s="66">
        <f>D94+F94-1</f>
        <v>28</v>
      </c>
      <c r="F94" s="66">
        <v>3</v>
      </c>
      <c r="G94" s="86" t="s">
        <v>129</v>
      </c>
      <c r="H94" s="207" t="s">
        <v>160</v>
      </c>
    </row>
    <row r="95" spans="1:8" x14ac:dyDescent="0.2">
      <c r="A95" s="305">
        <f>A94+1</f>
        <v>9</v>
      </c>
      <c r="B95" s="210"/>
      <c r="C95" s="449" t="s">
        <v>219</v>
      </c>
      <c r="D95" s="65">
        <f>E94+1</f>
        <v>29</v>
      </c>
      <c r="E95" s="66">
        <f>D95+F95-1</f>
        <v>33</v>
      </c>
      <c r="F95" s="66">
        <v>5</v>
      </c>
      <c r="G95" s="86" t="s">
        <v>129</v>
      </c>
      <c r="H95" s="207" t="s">
        <v>160</v>
      </c>
    </row>
    <row r="96" spans="1:8" ht="13.5" customHeight="1" thickBot="1" x14ac:dyDescent="0.25">
      <c r="A96" s="599">
        <f>A95+1</f>
        <v>10</v>
      </c>
      <c r="B96" s="1715" t="s">
        <v>170</v>
      </c>
      <c r="C96" s="1716"/>
      <c r="D96" s="71">
        <f>E95+1</f>
        <v>34</v>
      </c>
      <c r="E96" s="73">
        <f>+D96+F96-1</f>
        <v>341</v>
      </c>
      <c r="F96" s="73">
        <f>+F97-D96+1</f>
        <v>308</v>
      </c>
      <c r="G96" s="175" t="s">
        <v>140</v>
      </c>
      <c r="H96" s="271"/>
    </row>
    <row r="97" spans="1:8" ht="13.5" customHeight="1" thickBot="1" x14ac:dyDescent="0.25">
      <c r="A97" s="177"/>
      <c r="B97" s="1569" t="s">
        <v>171</v>
      </c>
      <c r="C97" s="1570"/>
      <c r="D97" s="200"/>
      <c r="E97" s="201"/>
      <c r="F97" s="202">
        <f>F151</f>
        <v>341</v>
      </c>
      <c r="G97" s="181"/>
      <c r="H97" s="182"/>
    </row>
    <row r="98" spans="1:8" ht="12.75" thickBot="1" x14ac:dyDescent="0.25">
      <c r="B98" s="183"/>
      <c r="C98" s="183"/>
      <c r="D98" s="183"/>
      <c r="E98" s="183"/>
      <c r="F98" s="181"/>
      <c r="G98" s="181"/>
      <c r="H98" s="182"/>
    </row>
    <row r="99" spans="1:8" ht="12.75" thickBot="1" x14ac:dyDescent="0.25">
      <c r="A99" s="1569" t="s">
        <v>220</v>
      </c>
      <c r="B99" s="1571"/>
      <c r="C99" s="1571"/>
      <c r="D99" s="1571"/>
      <c r="E99" s="1571"/>
      <c r="F99" s="1571"/>
      <c r="G99" s="1571"/>
      <c r="H99" s="1570"/>
    </row>
    <row r="100" spans="1:8" ht="12.75" thickBot="1" x14ac:dyDescent="0.25">
      <c r="A100" s="1572" t="s">
        <v>120</v>
      </c>
      <c r="B100" s="1574" t="s">
        <v>121</v>
      </c>
      <c r="C100" s="1575"/>
      <c r="D100" s="40" t="s">
        <v>122</v>
      </c>
      <c r="E100" s="41"/>
      <c r="F100" s="1572" t="s">
        <v>123</v>
      </c>
      <c r="G100" s="1572" t="s">
        <v>124</v>
      </c>
      <c r="H100" s="1572" t="s">
        <v>125</v>
      </c>
    </row>
    <row r="101" spans="1:8" ht="12.75" thickBot="1" x14ac:dyDescent="0.25">
      <c r="A101" s="1580"/>
      <c r="B101" s="1576"/>
      <c r="C101" s="1577"/>
      <c r="D101" s="79" t="s">
        <v>126</v>
      </c>
      <c r="E101" s="79" t="s">
        <v>127</v>
      </c>
      <c r="F101" s="1573"/>
      <c r="G101" s="1573"/>
      <c r="H101" s="1573"/>
    </row>
    <row r="102" spans="1:8" ht="12.75" customHeight="1" x14ac:dyDescent="0.2">
      <c r="A102" s="227"/>
      <c r="B102" s="1890" t="s">
        <v>128</v>
      </c>
      <c r="C102" s="1891"/>
      <c r="D102" s="162">
        <v>1</v>
      </c>
      <c r="E102" s="163">
        <f>D102+F102-1</f>
        <v>1</v>
      </c>
      <c r="F102" s="163">
        <v>1</v>
      </c>
      <c r="G102" s="164" t="s">
        <v>129</v>
      </c>
      <c r="H102" s="236" t="s">
        <v>196</v>
      </c>
    </row>
    <row r="103" spans="1:8" x14ac:dyDescent="0.2">
      <c r="A103" s="214"/>
      <c r="B103" s="1594" t="s">
        <v>133</v>
      </c>
      <c r="C103" s="1595"/>
      <c r="D103" s="65">
        <f>E102+1</f>
        <v>2</v>
      </c>
      <c r="E103" s="66">
        <f>D103+F103-1</f>
        <v>5</v>
      </c>
      <c r="F103" s="66">
        <v>4</v>
      </c>
      <c r="G103" s="86" t="s">
        <v>129</v>
      </c>
      <c r="H103" s="151" t="s">
        <v>885</v>
      </c>
    </row>
    <row r="104" spans="1:8" x14ac:dyDescent="0.2">
      <c r="A104" s="302"/>
      <c r="B104" s="1726" t="s">
        <v>313</v>
      </c>
      <c r="C104" s="1892"/>
      <c r="D104" s="1680"/>
      <c r="E104" s="1681"/>
      <c r="F104" s="1681"/>
      <c r="G104" s="1682"/>
      <c r="H104" s="150"/>
    </row>
    <row r="105" spans="1:8" ht="36" x14ac:dyDescent="0.2">
      <c r="A105" s="302"/>
      <c r="B105" s="141"/>
      <c r="C105" s="595" t="s">
        <v>314</v>
      </c>
      <c r="D105" s="542">
        <f>E103+1</f>
        <v>6</v>
      </c>
      <c r="E105" s="543">
        <f>D105+F105-1</f>
        <v>6</v>
      </c>
      <c r="F105" s="543">
        <v>1</v>
      </c>
      <c r="G105" s="544" t="s">
        <v>140</v>
      </c>
      <c r="H105" s="189" t="s">
        <v>241</v>
      </c>
    </row>
    <row r="106" spans="1:8" x14ac:dyDescent="0.2">
      <c r="A106" s="305"/>
      <c r="B106" s="141"/>
      <c r="C106" s="192" t="s">
        <v>315</v>
      </c>
      <c r="D106" s="65">
        <f>E105+1</f>
        <v>7</v>
      </c>
      <c r="E106" s="66">
        <f>D106+F106-1</f>
        <v>13</v>
      </c>
      <c r="F106" s="66">
        <v>7</v>
      </c>
      <c r="G106" s="86" t="s">
        <v>129</v>
      </c>
      <c r="H106" s="151" t="s">
        <v>138</v>
      </c>
    </row>
    <row r="107" spans="1:8" x14ac:dyDescent="0.2">
      <c r="A107" s="302"/>
      <c r="B107" s="1594" t="s">
        <v>153</v>
      </c>
      <c r="C107" s="1595"/>
      <c r="D107" s="65">
        <f>E106+1</f>
        <v>14</v>
      </c>
      <c r="E107" s="66">
        <f>D107+F107-1</f>
        <v>14</v>
      </c>
      <c r="F107" s="66">
        <v>1</v>
      </c>
      <c r="G107" s="86" t="s">
        <v>140</v>
      </c>
      <c r="H107" s="150" t="s">
        <v>154</v>
      </c>
    </row>
    <row r="108" spans="1:8" ht="36" x14ac:dyDescent="0.2">
      <c r="A108" s="302"/>
      <c r="B108" s="1877" t="s">
        <v>135</v>
      </c>
      <c r="C108" s="1893"/>
      <c r="D108" s="1894"/>
      <c r="E108" s="1895"/>
      <c r="F108" s="1895"/>
      <c r="G108" s="1896"/>
      <c r="H108" s="168" t="s">
        <v>136</v>
      </c>
    </row>
    <row r="109" spans="1:8" x14ac:dyDescent="0.2">
      <c r="A109" s="302"/>
      <c r="B109" s="141"/>
      <c r="C109" s="142" t="s">
        <v>222</v>
      </c>
      <c r="D109" s="65">
        <f>E107+1</f>
        <v>15</v>
      </c>
      <c r="E109" s="66">
        <f>D109+F109-1</f>
        <v>22</v>
      </c>
      <c r="F109" s="66">
        <v>8</v>
      </c>
      <c r="G109" s="86" t="s">
        <v>129</v>
      </c>
      <c r="H109" s="150" t="s">
        <v>149</v>
      </c>
    </row>
    <row r="110" spans="1:8" x14ac:dyDescent="0.2">
      <c r="A110" s="305"/>
      <c r="B110" s="152"/>
      <c r="C110" s="142" t="s">
        <v>223</v>
      </c>
      <c r="D110" s="65">
        <f>E109+1</f>
        <v>23</v>
      </c>
      <c r="E110" s="66">
        <f>D110+F110-1</f>
        <v>23</v>
      </c>
      <c r="F110" s="66">
        <v>1</v>
      </c>
      <c r="G110" s="86" t="s">
        <v>140</v>
      </c>
      <c r="H110" s="150" t="s">
        <v>141</v>
      </c>
    </row>
    <row r="111" spans="1:8" x14ac:dyDescent="0.2">
      <c r="A111" s="302"/>
      <c r="B111" s="1561" t="s">
        <v>225</v>
      </c>
      <c r="C111" s="1562"/>
      <c r="D111" s="186"/>
      <c r="E111" s="66"/>
      <c r="F111" s="66"/>
      <c r="G111" s="86"/>
      <c r="H111" s="150"/>
    </row>
    <row r="112" spans="1:8" ht="24" x14ac:dyDescent="0.2">
      <c r="A112" s="302">
        <v>2</v>
      </c>
      <c r="B112" s="141"/>
      <c r="C112" s="206" t="s">
        <v>222</v>
      </c>
      <c r="D112" s="65">
        <f>E110+1</f>
        <v>24</v>
      </c>
      <c r="E112" s="66">
        <f>D112+F112-1</f>
        <v>31</v>
      </c>
      <c r="F112" s="66">
        <v>8</v>
      </c>
      <c r="G112" s="86" t="s">
        <v>129</v>
      </c>
      <c r="H112" s="195" t="s">
        <v>226</v>
      </c>
    </row>
    <row r="113" spans="1:8" x14ac:dyDescent="0.2">
      <c r="A113" s="305"/>
      <c r="B113" s="152"/>
      <c r="C113" s="142" t="s">
        <v>223</v>
      </c>
      <c r="D113" s="65">
        <f>E112+1</f>
        <v>32</v>
      </c>
      <c r="E113" s="66">
        <f>D113+F113-1</f>
        <v>32</v>
      </c>
      <c r="F113" s="66">
        <v>1</v>
      </c>
      <c r="G113" s="86" t="s">
        <v>140</v>
      </c>
      <c r="H113" s="150" t="s">
        <v>141</v>
      </c>
    </row>
    <row r="114" spans="1:8" x14ac:dyDescent="0.2">
      <c r="A114" s="302"/>
      <c r="B114" s="1726" t="s">
        <v>277</v>
      </c>
      <c r="C114" s="1892"/>
      <c r="D114" s="1587"/>
      <c r="E114" s="1588"/>
      <c r="F114" s="1588"/>
      <c r="G114" s="1589"/>
      <c r="H114" s="150"/>
    </row>
    <row r="115" spans="1:8" x14ac:dyDescent="0.2">
      <c r="A115" s="302">
        <v>3</v>
      </c>
      <c r="B115" s="141"/>
      <c r="C115" s="206" t="s">
        <v>886</v>
      </c>
      <c r="D115" s="65">
        <f>E113+1</f>
        <v>33</v>
      </c>
      <c r="E115" s="66">
        <f t="shared" ref="E115:E121" si="4">D115+F115-1</f>
        <v>44</v>
      </c>
      <c r="F115" s="66">
        <v>12</v>
      </c>
      <c r="G115" s="86" t="s">
        <v>129</v>
      </c>
      <c r="H115" s="150" t="s">
        <v>156</v>
      </c>
    </row>
    <row r="116" spans="1:8" x14ac:dyDescent="0.2">
      <c r="A116" s="302">
        <f>A115+1</f>
        <v>4</v>
      </c>
      <c r="B116" s="141"/>
      <c r="C116" s="142" t="s">
        <v>887</v>
      </c>
      <c r="D116" s="65">
        <f>E115+1</f>
        <v>45</v>
      </c>
      <c r="E116" s="66">
        <f t="shared" si="4"/>
        <v>56</v>
      </c>
      <c r="F116" s="66">
        <v>12</v>
      </c>
      <c r="G116" s="86" t="s">
        <v>129</v>
      </c>
      <c r="H116" s="150" t="s">
        <v>149</v>
      </c>
    </row>
    <row r="117" spans="1:8" x14ac:dyDescent="0.2">
      <c r="A117" s="302">
        <f>A116+1</f>
        <v>5</v>
      </c>
      <c r="B117" s="141"/>
      <c r="C117" s="192" t="s">
        <v>282</v>
      </c>
      <c r="D117" s="65">
        <f>E116+1</f>
        <v>57</v>
      </c>
      <c r="E117" s="66">
        <f t="shared" si="4"/>
        <v>68</v>
      </c>
      <c r="F117" s="66">
        <v>12</v>
      </c>
      <c r="G117" s="86" t="s">
        <v>129</v>
      </c>
      <c r="H117" s="150" t="s">
        <v>149</v>
      </c>
    </row>
    <row r="118" spans="1:8" x14ac:dyDescent="0.2">
      <c r="A118" s="302">
        <v>8</v>
      </c>
      <c r="B118" s="141"/>
      <c r="C118" s="142" t="s">
        <v>888</v>
      </c>
      <c r="D118" s="65">
        <f>E117+1</f>
        <v>69</v>
      </c>
      <c r="E118" s="66">
        <f t="shared" si="4"/>
        <v>80</v>
      </c>
      <c r="F118" s="66">
        <v>12</v>
      </c>
      <c r="G118" s="86" t="s">
        <v>129</v>
      </c>
      <c r="H118" s="151" t="s">
        <v>149</v>
      </c>
    </row>
    <row r="119" spans="1:8" x14ac:dyDescent="0.2">
      <c r="A119" s="302">
        <v>33</v>
      </c>
      <c r="B119" s="141"/>
      <c r="C119" s="142" t="s">
        <v>889</v>
      </c>
      <c r="D119" s="65">
        <f>E118+1</f>
        <v>81</v>
      </c>
      <c r="E119" s="66">
        <f t="shared" si="4"/>
        <v>92</v>
      </c>
      <c r="F119" s="66">
        <v>12</v>
      </c>
      <c r="G119" s="86" t="s">
        <v>129</v>
      </c>
      <c r="H119" s="151"/>
    </row>
    <row r="120" spans="1:8" x14ac:dyDescent="0.2">
      <c r="A120" s="302">
        <v>9</v>
      </c>
      <c r="B120" s="141"/>
      <c r="C120" s="142" t="s">
        <v>890</v>
      </c>
      <c r="D120" s="65">
        <f>E119+1</f>
        <v>93</v>
      </c>
      <c r="E120" s="66">
        <f t="shared" si="4"/>
        <v>104</v>
      </c>
      <c r="F120" s="66">
        <v>12</v>
      </c>
      <c r="G120" s="86" t="s">
        <v>129</v>
      </c>
      <c r="H120" s="150" t="s">
        <v>149</v>
      </c>
    </row>
    <row r="121" spans="1:8" s="1056" customFormat="1" x14ac:dyDescent="0.2">
      <c r="A121" s="144">
        <v>61</v>
      </c>
      <c r="B121" s="1590" t="s">
        <v>879</v>
      </c>
      <c r="C121" s="1591"/>
      <c r="D121" s="554">
        <f>+E120+1</f>
        <v>105</v>
      </c>
      <c r="E121" s="555">
        <f t="shared" si="4"/>
        <v>119</v>
      </c>
      <c r="F121" s="555">
        <v>15</v>
      </c>
      <c r="G121" s="574" t="s">
        <v>129</v>
      </c>
      <c r="H121" s="1071"/>
    </row>
    <row r="122" spans="1:8" x14ac:dyDescent="0.2">
      <c r="A122" s="302"/>
      <c r="B122" s="1561" t="s">
        <v>526</v>
      </c>
      <c r="C122" s="1562"/>
      <c r="D122" s="1587"/>
      <c r="E122" s="1588"/>
      <c r="F122" s="1588"/>
      <c r="G122" s="1589"/>
      <c r="H122" s="150" t="s">
        <v>876</v>
      </c>
    </row>
    <row r="123" spans="1:8" x14ac:dyDescent="0.2">
      <c r="A123" s="302">
        <v>19</v>
      </c>
      <c r="B123" s="141"/>
      <c r="C123" s="206" t="s">
        <v>284</v>
      </c>
      <c r="D123" s="65">
        <f>+E121+1</f>
        <v>120</v>
      </c>
      <c r="E123" s="66">
        <f t="shared" ref="E123:E149" si="5">D123+F123-1</f>
        <v>120</v>
      </c>
      <c r="F123" s="66">
        <v>1</v>
      </c>
      <c r="G123" s="86" t="s">
        <v>140</v>
      </c>
      <c r="H123" s="150" t="s">
        <v>891</v>
      </c>
    </row>
    <row r="124" spans="1:8" x14ac:dyDescent="0.2">
      <c r="A124" s="302">
        <f t="shared" ref="A124:A134" si="6">A123+1</f>
        <v>20</v>
      </c>
      <c r="B124" s="141"/>
      <c r="C124" s="142" t="s">
        <v>286</v>
      </c>
      <c r="D124" s="65">
        <f t="shared" ref="D124:D134" si="7">E123+1</f>
        <v>121</v>
      </c>
      <c r="E124" s="66">
        <f t="shared" si="5"/>
        <v>121</v>
      </c>
      <c r="F124" s="66">
        <v>1</v>
      </c>
      <c r="G124" s="86" t="s">
        <v>140</v>
      </c>
      <c r="H124" s="352"/>
    </row>
    <row r="125" spans="1:8" x14ac:dyDescent="0.2">
      <c r="A125" s="302">
        <f t="shared" si="6"/>
        <v>21</v>
      </c>
      <c r="B125" s="141"/>
      <c r="C125" s="142" t="s">
        <v>288</v>
      </c>
      <c r="D125" s="65">
        <f t="shared" si="7"/>
        <v>122</v>
      </c>
      <c r="E125" s="66">
        <f t="shared" si="5"/>
        <v>122</v>
      </c>
      <c r="F125" s="66">
        <v>1</v>
      </c>
      <c r="G125" s="86" t="s">
        <v>140</v>
      </c>
      <c r="H125" s="352"/>
    </row>
    <row r="126" spans="1:8" x14ac:dyDescent="0.2">
      <c r="A126" s="302">
        <f t="shared" si="6"/>
        <v>22</v>
      </c>
      <c r="B126" s="141"/>
      <c r="C126" s="142" t="s">
        <v>289</v>
      </c>
      <c r="D126" s="65">
        <f t="shared" si="7"/>
        <v>123</v>
      </c>
      <c r="E126" s="66">
        <f t="shared" si="5"/>
        <v>123</v>
      </c>
      <c r="F126" s="66">
        <v>1</v>
      </c>
      <c r="G126" s="86" t="s">
        <v>140</v>
      </c>
      <c r="H126" s="151"/>
    </row>
    <row r="127" spans="1:8" x14ac:dyDescent="0.2">
      <c r="A127" s="302">
        <f t="shared" si="6"/>
        <v>23</v>
      </c>
      <c r="B127" s="141"/>
      <c r="C127" s="142" t="s">
        <v>290</v>
      </c>
      <c r="D127" s="65">
        <f t="shared" si="7"/>
        <v>124</v>
      </c>
      <c r="E127" s="66">
        <f t="shared" si="5"/>
        <v>124</v>
      </c>
      <c r="F127" s="66">
        <v>1</v>
      </c>
      <c r="G127" s="86" t="s">
        <v>140</v>
      </c>
      <c r="H127" s="151"/>
    </row>
    <row r="128" spans="1:8" x14ac:dyDescent="0.2">
      <c r="A128" s="302">
        <f t="shared" si="6"/>
        <v>24</v>
      </c>
      <c r="B128" s="141"/>
      <c r="C128" s="142" t="s">
        <v>291</v>
      </c>
      <c r="D128" s="65">
        <f t="shared" si="7"/>
        <v>125</v>
      </c>
      <c r="E128" s="66">
        <f t="shared" si="5"/>
        <v>125</v>
      </c>
      <c r="F128" s="66">
        <v>1</v>
      </c>
      <c r="G128" s="86" t="s">
        <v>140</v>
      </c>
      <c r="H128" s="151"/>
    </row>
    <row r="129" spans="1:8" x14ac:dyDescent="0.2">
      <c r="A129" s="302">
        <f t="shared" si="6"/>
        <v>25</v>
      </c>
      <c r="B129" s="141"/>
      <c r="C129" s="142" t="s">
        <v>292</v>
      </c>
      <c r="D129" s="65">
        <f t="shared" si="7"/>
        <v>126</v>
      </c>
      <c r="E129" s="66">
        <f t="shared" si="5"/>
        <v>126</v>
      </c>
      <c r="F129" s="66">
        <v>1</v>
      </c>
      <c r="G129" s="86" t="s">
        <v>140</v>
      </c>
      <c r="H129" s="151"/>
    </row>
    <row r="130" spans="1:8" x14ac:dyDescent="0.2">
      <c r="A130" s="302">
        <f t="shared" si="6"/>
        <v>26</v>
      </c>
      <c r="B130" s="141"/>
      <c r="C130" s="142" t="s">
        <v>293</v>
      </c>
      <c r="D130" s="65">
        <f t="shared" si="7"/>
        <v>127</v>
      </c>
      <c r="E130" s="66">
        <f t="shared" si="5"/>
        <v>127</v>
      </c>
      <c r="F130" s="66">
        <v>1</v>
      </c>
      <c r="G130" s="86" t="s">
        <v>140</v>
      </c>
      <c r="H130" s="151"/>
    </row>
    <row r="131" spans="1:8" x14ac:dyDescent="0.2">
      <c r="A131" s="302">
        <f t="shared" si="6"/>
        <v>27</v>
      </c>
      <c r="B131" s="141"/>
      <c r="C131" s="142" t="s">
        <v>294</v>
      </c>
      <c r="D131" s="65">
        <f t="shared" si="7"/>
        <v>128</v>
      </c>
      <c r="E131" s="66">
        <f t="shared" si="5"/>
        <v>128</v>
      </c>
      <c r="F131" s="66">
        <v>1</v>
      </c>
      <c r="G131" s="86" t="s">
        <v>140</v>
      </c>
      <c r="H131" s="151"/>
    </row>
    <row r="132" spans="1:8" x14ac:dyDescent="0.2">
      <c r="A132" s="302">
        <f t="shared" si="6"/>
        <v>28</v>
      </c>
      <c r="B132" s="141"/>
      <c r="C132" s="142" t="s">
        <v>295</v>
      </c>
      <c r="D132" s="65">
        <f t="shared" si="7"/>
        <v>129</v>
      </c>
      <c r="E132" s="66">
        <f t="shared" si="5"/>
        <v>129</v>
      </c>
      <c r="F132" s="66">
        <v>1</v>
      </c>
      <c r="G132" s="86" t="s">
        <v>140</v>
      </c>
      <c r="H132" s="151"/>
    </row>
    <row r="133" spans="1:8" x14ac:dyDescent="0.2">
      <c r="A133" s="302">
        <f t="shared" si="6"/>
        <v>29</v>
      </c>
      <c r="B133" s="141"/>
      <c r="C133" s="142" t="s">
        <v>296</v>
      </c>
      <c r="D133" s="65">
        <f t="shared" si="7"/>
        <v>130</v>
      </c>
      <c r="E133" s="66">
        <f t="shared" si="5"/>
        <v>130</v>
      </c>
      <c r="F133" s="66">
        <v>1</v>
      </c>
      <c r="G133" s="86" t="s">
        <v>140</v>
      </c>
      <c r="H133" s="151"/>
    </row>
    <row r="134" spans="1:8" x14ac:dyDescent="0.2">
      <c r="A134" s="305">
        <f t="shared" si="6"/>
        <v>30</v>
      </c>
      <c r="B134" s="141"/>
      <c r="C134" s="192" t="s">
        <v>297</v>
      </c>
      <c r="D134" s="65">
        <f t="shared" si="7"/>
        <v>131</v>
      </c>
      <c r="E134" s="66">
        <f t="shared" si="5"/>
        <v>131</v>
      </c>
      <c r="F134" s="66">
        <v>1</v>
      </c>
      <c r="G134" s="86" t="s">
        <v>140</v>
      </c>
      <c r="H134" s="151"/>
    </row>
    <row r="135" spans="1:8" x14ac:dyDescent="0.2">
      <c r="A135" s="214">
        <f>A134+1</f>
        <v>31</v>
      </c>
      <c r="B135" s="1594" t="s">
        <v>237</v>
      </c>
      <c r="C135" s="1595"/>
      <c r="D135" s="65">
        <f>E134+1</f>
        <v>132</v>
      </c>
      <c r="E135" s="66">
        <f t="shared" si="5"/>
        <v>138</v>
      </c>
      <c r="F135" s="66">
        <v>7</v>
      </c>
      <c r="G135" s="86" t="s">
        <v>129</v>
      </c>
      <c r="H135" s="150" t="s">
        <v>205</v>
      </c>
    </row>
    <row r="136" spans="1:8" x14ac:dyDescent="0.2">
      <c r="A136" s="214"/>
      <c r="B136" s="1590" t="s">
        <v>892</v>
      </c>
      <c r="C136" s="1591"/>
      <c r="D136" s="65"/>
      <c r="E136" s="555"/>
      <c r="F136" s="555"/>
      <c r="G136" s="574"/>
      <c r="H136" s="540"/>
    </row>
    <row r="137" spans="1:8" x14ac:dyDescent="0.2">
      <c r="A137" s="214">
        <v>37</v>
      </c>
      <c r="B137" s="349"/>
      <c r="C137" s="206" t="s">
        <v>284</v>
      </c>
      <c r="D137" s="139">
        <f>+E135+1</f>
        <v>139</v>
      </c>
      <c r="E137" s="66">
        <f t="shared" si="5"/>
        <v>150</v>
      </c>
      <c r="F137" s="66">
        <v>12</v>
      </c>
      <c r="G137" s="574" t="s">
        <v>129</v>
      </c>
      <c r="H137" s="540"/>
    </row>
    <row r="138" spans="1:8" x14ac:dyDescent="0.2">
      <c r="A138" s="214">
        <v>38</v>
      </c>
      <c r="B138" s="349"/>
      <c r="C138" s="142" t="s">
        <v>286</v>
      </c>
      <c r="D138" s="66">
        <f>+E137+1</f>
        <v>151</v>
      </c>
      <c r="E138" s="66">
        <f t="shared" si="5"/>
        <v>162</v>
      </c>
      <c r="F138" s="66">
        <v>12</v>
      </c>
      <c r="G138" s="574" t="s">
        <v>129</v>
      </c>
      <c r="H138" s="540"/>
    </row>
    <row r="139" spans="1:8" x14ac:dyDescent="0.2">
      <c r="A139" s="214">
        <v>39</v>
      </c>
      <c r="B139" s="349"/>
      <c r="C139" s="142" t="s">
        <v>288</v>
      </c>
      <c r="D139" s="66">
        <f t="shared" ref="D139:D148" si="8">+E138+1</f>
        <v>163</v>
      </c>
      <c r="E139" s="66">
        <f t="shared" si="5"/>
        <v>174</v>
      </c>
      <c r="F139" s="66">
        <v>12</v>
      </c>
      <c r="G139" s="574" t="s">
        <v>129</v>
      </c>
      <c r="H139" s="540"/>
    </row>
    <row r="140" spans="1:8" x14ac:dyDescent="0.2">
      <c r="A140" s="214">
        <v>40</v>
      </c>
      <c r="B140" s="349"/>
      <c r="C140" s="142" t="s">
        <v>289</v>
      </c>
      <c r="D140" s="66">
        <f t="shared" si="8"/>
        <v>175</v>
      </c>
      <c r="E140" s="66">
        <f t="shared" si="5"/>
        <v>186</v>
      </c>
      <c r="F140" s="66">
        <v>12</v>
      </c>
      <c r="G140" s="574" t="s">
        <v>129</v>
      </c>
      <c r="H140" s="540"/>
    </row>
    <row r="141" spans="1:8" x14ac:dyDescent="0.2">
      <c r="A141" s="214">
        <v>41</v>
      </c>
      <c r="B141" s="349"/>
      <c r="C141" s="142" t="s">
        <v>290</v>
      </c>
      <c r="D141" s="66">
        <f t="shared" si="8"/>
        <v>187</v>
      </c>
      <c r="E141" s="66">
        <f t="shared" si="5"/>
        <v>198</v>
      </c>
      <c r="F141" s="66">
        <v>12</v>
      </c>
      <c r="G141" s="574" t="s">
        <v>129</v>
      </c>
      <c r="H141" s="540"/>
    </row>
    <row r="142" spans="1:8" x14ac:dyDescent="0.2">
      <c r="A142" s="214">
        <v>42</v>
      </c>
      <c r="B142" s="349"/>
      <c r="C142" s="142" t="s">
        <v>291</v>
      </c>
      <c r="D142" s="66">
        <f t="shared" si="8"/>
        <v>199</v>
      </c>
      <c r="E142" s="66">
        <f t="shared" si="5"/>
        <v>210</v>
      </c>
      <c r="F142" s="66">
        <v>12</v>
      </c>
      <c r="G142" s="574" t="s">
        <v>129</v>
      </c>
      <c r="H142" s="540"/>
    </row>
    <row r="143" spans="1:8" x14ac:dyDescent="0.2">
      <c r="A143" s="214">
        <v>43</v>
      </c>
      <c r="B143" s="349"/>
      <c r="C143" s="142" t="s">
        <v>292</v>
      </c>
      <c r="D143" s="66">
        <f t="shared" si="8"/>
        <v>211</v>
      </c>
      <c r="E143" s="66">
        <f t="shared" si="5"/>
        <v>222</v>
      </c>
      <c r="F143" s="66">
        <v>12</v>
      </c>
      <c r="G143" s="574" t="s">
        <v>129</v>
      </c>
      <c r="H143" s="540"/>
    </row>
    <row r="144" spans="1:8" x14ac:dyDescent="0.2">
      <c r="A144" s="214">
        <v>44</v>
      </c>
      <c r="B144" s="349"/>
      <c r="C144" s="142" t="s">
        <v>293</v>
      </c>
      <c r="D144" s="66">
        <f t="shared" si="8"/>
        <v>223</v>
      </c>
      <c r="E144" s="66">
        <f t="shared" si="5"/>
        <v>234</v>
      </c>
      <c r="F144" s="66">
        <v>12</v>
      </c>
      <c r="G144" s="574" t="s">
        <v>129</v>
      </c>
      <c r="H144" s="540"/>
    </row>
    <row r="145" spans="1:8" x14ac:dyDescent="0.2">
      <c r="A145" s="214">
        <v>45</v>
      </c>
      <c r="B145" s="349"/>
      <c r="C145" s="142" t="s">
        <v>294</v>
      </c>
      <c r="D145" s="66">
        <f t="shared" si="8"/>
        <v>235</v>
      </c>
      <c r="E145" s="66">
        <f t="shared" si="5"/>
        <v>246</v>
      </c>
      <c r="F145" s="66">
        <v>12</v>
      </c>
      <c r="G145" s="574" t="s">
        <v>129</v>
      </c>
      <c r="H145" s="540"/>
    </row>
    <row r="146" spans="1:8" x14ac:dyDescent="0.2">
      <c r="A146" s="214">
        <v>46</v>
      </c>
      <c r="B146" s="349"/>
      <c r="C146" s="142" t="s">
        <v>295</v>
      </c>
      <c r="D146" s="66">
        <f t="shared" si="8"/>
        <v>247</v>
      </c>
      <c r="E146" s="66">
        <f t="shared" si="5"/>
        <v>258</v>
      </c>
      <c r="F146" s="66">
        <v>12</v>
      </c>
      <c r="G146" s="574" t="s">
        <v>129</v>
      </c>
      <c r="H146" s="540"/>
    </row>
    <row r="147" spans="1:8" x14ac:dyDescent="0.2">
      <c r="A147" s="214">
        <v>47</v>
      </c>
      <c r="B147" s="349"/>
      <c r="C147" s="142" t="s">
        <v>296</v>
      </c>
      <c r="D147" s="66">
        <f t="shared" si="8"/>
        <v>259</v>
      </c>
      <c r="E147" s="66">
        <f t="shared" si="5"/>
        <v>270</v>
      </c>
      <c r="F147" s="66">
        <v>12</v>
      </c>
      <c r="G147" s="574" t="s">
        <v>129</v>
      </c>
      <c r="H147" s="540"/>
    </row>
    <row r="148" spans="1:8" x14ac:dyDescent="0.2">
      <c r="A148" s="214">
        <v>48</v>
      </c>
      <c r="B148" s="1479"/>
      <c r="C148" s="142" t="s">
        <v>297</v>
      </c>
      <c r="D148" s="66">
        <f t="shared" si="8"/>
        <v>271</v>
      </c>
      <c r="E148" s="66">
        <f t="shared" si="5"/>
        <v>282</v>
      </c>
      <c r="F148" s="66">
        <v>12</v>
      </c>
      <c r="G148" s="574" t="s">
        <v>129</v>
      </c>
      <c r="H148" s="540"/>
    </row>
    <row r="149" spans="1:8" x14ac:dyDescent="0.2">
      <c r="A149" s="214">
        <v>64</v>
      </c>
      <c r="B149" s="1590" t="s">
        <v>893</v>
      </c>
      <c r="C149" s="1591"/>
      <c r="D149" s="65">
        <f>+E148+1</f>
        <v>283</v>
      </c>
      <c r="E149" s="66">
        <f t="shared" si="5"/>
        <v>286</v>
      </c>
      <c r="F149" s="66">
        <v>4</v>
      </c>
      <c r="G149" s="86" t="s">
        <v>129</v>
      </c>
      <c r="H149" s="150"/>
    </row>
    <row r="150" spans="1:8" ht="12.75" thickBot="1" x14ac:dyDescent="0.25">
      <c r="A150" s="214"/>
      <c r="B150" s="349" t="s">
        <v>170</v>
      </c>
      <c r="C150" s="1480"/>
      <c r="D150" s="139">
        <f>+E149+1</f>
        <v>287</v>
      </c>
      <c r="E150" s="864">
        <f>D150+F150-1</f>
        <v>341</v>
      </c>
      <c r="F150" s="864">
        <f>+F151-D150+1</f>
        <v>55</v>
      </c>
      <c r="G150" s="865"/>
      <c r="H150" s="1509"/>
    </row>
    <row r="151" spans="1:8" ht="13.5" customHeight="1" thickBot="1" x14ac:dyDescent="0.25">
      <c r="A151" s="177"/>
      <c r="B151" s="1569" t="s">
        <v>171</v>
      </c>
      <c r="C151" s="1570"/>
      <c r="D151" s="360"/>
      <c r="E151" s="361"/>
      <c r="F151" s="202">
        <f>F189</f>
        <v>341</v>
      </c>
    </row>
    <row r="152" spans="1:8" ht="12.75" thickBot="1" x14ac:dyDescent="0.25">
      <c r="A152" s="183"/>
      <c r="B152" s="183"/>
      <c r="C152" s="203"/>
      <c r="D152" s="203"/>
      <c r="E152" s="203"/>
    </row>
    <row r="153" spans="1:8" ht="12.75" thickBot="1" x14ac:dyDescent="0.25">
      <c r="A153" s="1569" t="s">
        <v>238</v>
      </c>
      <c r="B153" s="1571"/>
      <c r="C153" s="1571"/>
      <c r="D153" s="1571"/>
      <c r="E153" s="1571"/>
      <c r="F153" s="1571"/>
      <c r="G153" s="1571"/>
      <c r="H153" s="1570"/>
    </row>
    <row r="154" spans="1:8" ht="12.75" thickBot="1" x14ac:dyDescent="0.25">
      <c r="A154" s="1572" t="s">
        <v>120</v>
      </c>
      <c r="B154" s="1574" t="s">
        <v>121</v>
      </c>
      <c r="C154" s="1575"/>
      <c r="D154" s="40" t="s">
        <v>122</v>
      </c>
      <c r="E154" s="41"/>
      <c r="F154" s="1572" t="s">
        <v>123</v>
      </c>
      <c r="G154" s="1572" t="s">
        <v>124</v>
      </c>
      <c r="H154" s="1572" t="s">
        <v>125</v>
      </c>
    </row>
    <row r="155" spans="1:8" ht="12.75" thickBot="1" x14ac:dyDescent="0.25">
      <c r="A155" s="1580"/>
      <c r="B155" s="1576"/>
      <c r="C155" s="1577"/>
      <c r="D155" s="79" t="s">
        <v>126</v>
      </c>
      <c r="E155" s="79" t="s">
        <v>127</v>
      </c>
      <c r="F155" s="1573"/>
      <c r="G155" s="1573"/>
      <c r="H155" s="1573"/>
    </row>
    <row r="156" spans="1:8" ht="12.75" customHeight="1" x14ac:dyDescent="0.2">
      <c r="A156" s="301"/>
      <c r="B156" s="1709" t="s">
        <v>128</v>
      </c>
      <c r="C156" s="1732"/>
      <c r="D156" s="1734"/>
      <c r="E156" s="1734"/>
      <c r="F156" s="1734"/>
      <c r="G156" s="1735"/>
      <c r="H156" s="236"/>
    </row>
    <row r="157" spans="1:8" x14ac:dyDescent="0.2">
      <c r="A157" s="302"/>
      <c r="B157" s="141"/>
      <c r="C157" s="134" t="s">
        <v>239</v>
      </c>
      <c r="D157" s="213">
        <v>1</v>
      </c>
      <c r="E157" s="66">
        <f>D157+F157-1</f>
        <v>1</v>
      </c>
      <c r="F157" s="66">
        <v>1</v>
      </c>
      <c r="G157" s="86" t="s">
        <v>129</v>
      </c>
      <c r="H157" s="151" t="s">
        <v>240</v>
      </c>
    </row>
    <row r="158" spans="1:8" x14ac:dyDescent="0.2">
      <c r="A158" s="305"/>
      <c r="B158" s="141"/>
      <c r="C158" s="134" t="s">
        <v>266</v>
      </c>
      <c r="D158" s="213">
        <f>E157+1</f>
        <v>2</v>
      </c>
      <c r="E158" s="66">
        <f>D158+F158-1</f>
        <v>2</v>
      </c>
      <c r="F158" s="66">
        <v>1</v>
      </c>
      <c r="G158" s="86" t="s">
        <v>129</v>
      </c>
      <c r="H158" s="151" t="s">
        <v>176</v>
      </c>
    </row>
    <row r="159" spans="1:8" x14ac:dyDescent="0.2">
      <c r="A159" s="214"/>
      <c r="B159" s="1594" t="s">
        <v>133</v>
      </c>
      <c r="C159" s="1595"/>
      <c r="D159" s="213">
        <f>E158+1</f>
        <v>3</v>
      </c>
      <c r="E159" s="66">
        <f>D159+F159-1</f>
        <v>6</v>
      </c>
      <c r="F159" s="66">
        <v>4</v>
      </c>
      <c r="G159" s="86" t="s">
        <v>129</v>
      </c>
      <c r="H159" s="151" t="s">
        <v>885</v>
      </c>
    </row>
    <row r="160" spans="1:8" x14ac:dyDescent="0.2">
      <c r="A160" s="302"/>
      <c r="B160" s="1726" t="s">
        <v>313</v>
      </c>
      <c r="C160" s="1892"/>
      <c r="D160" s="1588"/>
      <c r="E160" s="1588"/>
      <c r="F160" s="1588"/>
      <c r="G160" s="1589"/>
      <c r="H160" s="150"/>
    </row>
    <row r="161" spans="1:8" ht="36" x14ac:dyDescent="0.2">
      <c r="A161" s="302"/>
      <c r="B161" s="141"/>
      <c r="C161" s="595" t="s">
        <v>314</v>
      </c>
      <c r="D161" s="596">
        <f>E159+1</f>
        <v>7</v>
      </c>
      <c r="E161" s="543">
        <f>D161+F161-1</f>
        <v>7</v>
      </c>
      <c r="F161" s="543">
        <v>1</v>
      </c>
      <c r="G161" s="544" t="s">
        <v>140</v>
      </c>
      <c r="H161" s="189" t="s">
        <v>241</v>
      </c>
    </row>
    <row r="162" spans="1:8" x14ac:dyDescent="0.2">
      <c r="A162" s="305"/>
      <c r="B162" s="141"/>
      <c r="C162" s="142" t="s">
        <v>315</v>
      </c>
      <c r="D162" s="213">
        <f>E161+1</f>
        <v>8</v>
      </c>
      <c r="E162" s="66">
        <f>D162+F162-1</f>
        <v>14</v>
      </c>
      <c r="F162" s="66">
        <v>7</v>
      </c>
      <c r="G162" s="86" t="s">
        <v>129</v>
      </c>
      <c r="H162" s="151" t="s">
        <v>138</v>
      </c>
    </row>
    <row r="163" spans="1:8" ht="36" x14ac:dyDescent="0.2">
      <c r="A163" s="302"/>
      <c r="B163" s="1877" t="s">
        <v>135</v>
      </c>
      <c r="C163" s="1893"/>
      <c r="D163" s="1920"/>
      <c r="E163" s="1920"/>
      <c r="F163" s="1920"/>
      <c r="G163" s="1921"/>
      <c r="H163" s="168" t="s">
        <v>136</v>
      </c>
    </row>
    <row r="164" spans="1:8" x14ac:dyDescent="0.2">
      <c r="A164" s="302"/>
      <c r="B164" s="141"/>
      <c r="C164" s="206" t="s">
        <v>222</v>
      </c>
      <c r="D164" s="213">
        <f>E162+1</f>
        <v>15</v>
      </c>
      <c r="E164" s="66">
        <f>D164+F164-1</f>
        <v>22</v>
      </c>
      <c r="F164" s="66">
        <v>8</v>
      </c>
      <c r="G164" s="86" t="s">
        <v>129</v>
      </c>
      <c r="H164" s="150" t="s">
        <v>303</v>
      </c>
    </row>
    <row r="165" spans="1:8" x14ac:dyDescent="0.2">
      <c r="A165" s="305"/>
      <c r="B165" s="152"/>
      <c r="C165" s="142" t="s">
        <v>223</v>
      </c>
      <c r="D165" s="213">
        <f>E164+1</f>
        <v>23</v>
      </c>
      <c r="E165" s="66">
        <f>D165+F165-1</f>
        <v>23</v>
      </c>
      <c r="F165" s="66">
        <v>1</v>
      </c>
      <c r="G165" s="86" t="s">
        <v>140</v>
      </c>
      <c r="H165" s="150" t="s">
        <v>141</v>
      </c>
    </row>
    <row r="166" spans="1:8" x14ac:dyDescent="0.2">
      <c r="A166" s="302"/>
      <c r="B166" s="1581" t="s">
        <v>298</v>
      </c>
      <c r="C166" s="1582"/>
      <c r="D166" s="1588"/>
      <c r="E166" s="1588"/>
      <c r="F166" s="1588"/>
      <c r="G166" s="1589"/>
      <c r="H166" s="150"/>
    </row>
    <row r="167" spans="1:8" ht="12.75" customHeight="1" x14ac:dyDescent="0.2">
      <c r="A167" s="302">
        <v>6</v>
      </c>
      <c r="B167" s="1713" t="s">
        <v>886</v>
      </c>
      <c r="C167" s="1714"/>
      <c r="D167" s="213">
        <f>E165+1</f>
        <v>24</v>
      </c>
      <c r="E167" s="66">
        <f>D167+F167-1</f>
        <v>38</v>
      </c>
      <c r="F167" s="66">
        <v>15</v>
      </c>
      <c r="G167" s="86" t="s">
        <v>129</v>
      </c>
      <c r="H167" s="150" t="s">
        <v>156</v>
      </c>
    </row>
    <row r="168" spans="1:8" x14ac:dyDescent="0.2">
      <c r="A168" s="132">
        <v>7</v>
      </c>
      <c r="B168" s="1483" t="s">
        <v>894</v>
      </c>
      <c r="C168" s="1349"/>
      <c r="D168" s="213">
        <f>E167+1</f>
        <v>39</v>
      </c>
      <c r="E168" s="66">
        <f t="shared" ref="E168:E175" si="9">D168+F168-1</f>
        <v>53</v>
      </c>
      <c r="F168" s="66">
        <v>15</v>
      </c>
      <c r="G168" s="86" t="s">
        <v>129</v>
      </c>
      <c r="H168" s="150" t="s">
        <v>149</v>
      </c>
    </row>
    <row r="169" spans="1:8" x14ac:dyDescent="0.2">
      <c r="A169" s="132">
        <v>32</v>
      </c>
      <c r="B169" s="1483" t="s">
        <v>895</v>
      </c>
      <c r="C169" s="1484"/>
      <c r="D169" s="213">
        <f>E168+1</f>
        <v>54</v>
      </c>
      <c r="E169" s="66">
        <f t="shared" si="9"/>
        <v>68</v>
      </c>
      <c r="F169" s="66">
        <v>15</v>
      </c>
      <c r="G169" s="86" t="s">
        <v>129</v>
      </c>
      <c r="H169" s="150" t="s">
        <v>149</v>
      </c>
    </row>
    <row r="170" spans="1:8" x14ac:dyDescent="0.2">
      <c r="A170" s="302">
        <v>10</v>
      </c>
      <c r="B170" s="2277" t="s">
        <v>896</v>
      </c>
      <c r="C170" s="2278"/>
      <c r="D170" s="213">
        <f t="shared" ref="D170:D175" si="10">+E169+1</f>
        <v>69</v>
      </c>
      <c r="E170" s="66">
        <f t="shared" si="9"/>
        <v>83</v>
      </c>
      <c r="F170" s="66">
        <v>15</v>
      </c>
      <c r="G170" s="86" t="s">
        <v>129</v>
      </c>
      <c r="H170" s="151" t="s">
        <v>149</v>
      </c>
    </row>
    <row r="171" spans="1:8" x14ac:dyDescent="0.2">
      <c r="A171" s="302">
        <v>34</v>
      </c>
      <c r="B171" s="2277" t="s">
        <v>889</v>
      </c>
      <c r="C171" s="2278"/>
      <c r="D171" s="213">
        <f t="shared" si="10"/>
        <v>84</v>
      </c>
      <c r="E171" s="66">
        <f t="shared" si="9"/>
        <v>98</v>
      </c>
      <c r="F171" s="66">
        <v>15</v>
      </c>
      <c r="G171" s="86" t="s">
        <v>129</v>
      </c>
      <c r="H171" s="151"/>
    </row>
    <row r="172" spans="1:8" x14ac:dyDescent="0.2">
      <c r="A172" s="302">
        <v>11</v>
      </c>
      <c r="B172" s="2277" t="s">
        <v>897</v>
      </c>
      <c r="C172" s="2278"/>
      <c r="D172" s="213">
        <f t="shared" si="10"/>
        <v>99</v>
      </c>
      <c r="E172" s="66">
        <f t="shared" si="9"/>
        <v>113</v>
      </c>
      <c r="F172" s="66">
        <v>15</v>
      </c>
      <c r="G172" s="86" t="s">
        <v>129</v>
      </c>
      <c r="H172" s="151" t="s">
        <v>149</v>
      </c>
    </row>
    <row r="173" spans="1:8" x14ac:dyDescent="0.2">
      <c r="A173" s="302">
        <v>36</v>
      </c>
      <c r="B173" s="1713" t="s">
        <v>898</v>
      </c>
      <c r="C173" s="1714"/>
      <c r="D173" s="213">
        <f t="shared" si="10"/>
        <v>114</v>
      </c>
      <c r="E173" s="66">
        <f>D173+F173-1</f>
        <v>128</v>
      </c>
      <c r="F173" s="66">
        <v>15</v>
      </c>
      <c r="G173" s="86" t="s">
        <v>129</v>
      </c>
      <c r="H173" s="67"/>
    </row>
    <row r="174" spans="1:8" s="1056" customFormat="1" x14ac:dyDescent="0.2">
      <c r="A174" s="144">
        <v>62</v>
      </c>
      <c r="B174" s="1590" t="s">
        <v>879</v>
      </c>
      <c r="C174" s="1591"/>
      <c r="D174" s="554">
        <f t="shared" si="10"/>
        <v>129</v>
      </c>
      <c r="E174" s="555">
        <f t="shared" ref="E174" si="11">D174+F174-1</f>
        <v>146</v>
      </c>
      <c r="F174" s="555">
        <v>18</v>
      </c>
      <c r="G174" s="574" t="s">
        <v>129</v>
      </c>
      <c r="H174" s="1071"/>
    </row>
    <row r="175" spans="1:8" ht="12.75" customHeight="1" x14ac:dyDescent="0.2">
      <c r="A175" s="302">
        <f>+A172+1</f>
        <v>12</v>
      </c>
      <c r="B175" s="2277" t="s">
        <v>899</v>
      </c>
      <c r="C175" s="2278"/>
      <c r="D175" s="213">
        <f t="shared" si="10"/>
        <v>147</v>
      </c>
      <c r="E175" s="66">
        <f t="shared" si="9"/>
        <v>161</v>
      </c>
      <c r="F175" s="213">
        <v>15</v>
      </c>
      <c r="G175" s="86" t="s">
        <v>129</v>
      </c>
      <c r="H175" s="54" t="s">
        <v>149</v>
      </c>
    </row>
    <row r="176" spans="1:8" x14ac:dyDescent="0.2">
      <c r="A176" s="214"/>
      <c r="B176" s="1590" t="s">
        <v>892</v>
      </c>
      <c r="C176" s="1591"/>
      <c r="D176" s="65"/>
      <c r="E176" s="555"/>
      <c r="F176" s="555"/>
      <c r="G176" s="574"/>
      <c r="H176" s="540"/>
    </row>
    <row r="177" spans="1:8" x14ac:dyDescent="0.2">
      <c r="A177" s="214">
        <v>49</v>
      </c>
      <c r="B177" s="349"/>
      <c r="C177" s="206" t="s">
        <v>284</v>
      </c>
      <c r="D177" s="139">
        <f>+E175+1</f>
        <v>162</v>
      </c>
      <c r="E177" s="66">
        <f t="shared" ref="E177:E188" si="12">D177+F177-1</f>
        <v>176</v>
      </c>
      <c r="F177" s="66">
        <v>15</v>
      </c>
      <c r="G177" s="574" t="s">
        <v>129</v>
      </c>
      <c r="H177" s="540"/>
    </row>
    <row r="178" spans="1:8" x14ac:dyDescent="0.2">
      <c r="A178" s="214">
        <v>50</v>
      </c>
      <c r="B178" s="349"/>
      <c r="C178" s="142" t="s">
        <v>286</v>
      </c>
      <c r="D178" s="66">
        <f>+E177+1</f>
        <v>177</v>
      </c>
      <c r="E178" s="66">
        <f t="shared" si="12"/>
        <v>191</v>
      </c>
      <c r="F178" s="66">
        <v>15</v>
      </c>
      <c r="G178" s="574" t="s">
        <v>129</v>
      </c>
      <c r="H178" s="540"/>
    </row>
    <row r="179" spans="1:8" x14ac:dyDescent="0.2">
      <c r="A179" s="214">
        <v>51</v>
      </c>
      <c r="B179" s="349"/>
      <c r="C179" s="142" t="s">
        <v>288</v>
      </c>
      <c r="D179" s="66">
        <f t="shared" ref="D179:D188" si="13">+E178+1</f>
        <v>192</v>
      </c>
      <c r="E179" s="66">
        <f t="shared" si="12"/>
        <v>206</v>
      </c>
      <c r="F179" s="66">
        <v>15</v>
      </c>
      <c r="G179" s="574" t="s">
        <v>129</v>
      </c>
      <c r="H179" s="540"/>
    </row>
    <row r="180" spans="1:8" x14ac:dyDescent="0.2">
      <c r="A180" s="214">
        <v>52</v>
      </c>
      <c r="B180" s="349"/>
      <c r="C180" s="142" t="s">
        <v>289</v>
      </c>
      <c r="D180" s="66">
        <f t="shared" si="13"/>
        <v>207</v>
      </c>
      <c r="E180" s="66">
        <f t="shared" si="12"/>
        <v>221</v>
      </c>
      <c r="F180" s="66">
        <v>15</v>
      </c>
      <c r="G180" s="574" t="s">
        <v>129</v>
      </c>
      <c r="H180" s="540"/>
    </row>
    <row r="181" spans="1:8" x14ac:dyDescent="0.2">
      <c r="A181" s="214">
        <v>53</v>
      </c>
      <c r="B181" s="349"/>
      <c r="C181" s="142" t="s">
        <v>290</v>
      </c>
      <c r="D181" s="66">
        <f t="shared" si="13"/>
        <v>222</v>
      </c>
      <c r="E181" s="66">
        <f t="shared" si="12"/>
        <v>236</v>
      </c>
      <c r="F181" s="66">
        <v>15</v>
      </c>
      <c r="G181" s="574" t="s">
        <v>129</v>
      </c>
      <c r="H181" s="540"/>
    </row>
    <row r="182" spans="1:8" x14ac:dyDescent="0.2">
      <c r="A182" s="214">
        <v>54</v>
      </c>
      <c r="B182" s="349"/>
      <c r="C182" s="142" t="s">
        <v>291</v>
      </c>
      <c r="D182" s="66">
        <f t="shared" si="13"/>
        <v>237</v>
      </c>
      <c r="E182" s="66">
        <f t="shared" si="12"/>
        <v>251</v>
      </c>
      <c r="F182" s="66">
        <v>15</v>
      </c>
      <c r="G182" s="574" t="s">
        <v>129</v>
      </c>
      <c r="H182" s="540"/>
    </row>
    <row r="183" spans="1:8" x14ac:dyDescent="0.2">
      <c r="A183" s="214">
        <v>55</v>
      </c>
      <c r="B183" s="349"/>
      <c r="C183" s="142" t="s">
        <v>292</v>
      </c>
      <c r="D183" s="66">
        <f t="shared" si="13"/>
        <v>252</v>
      </c>
      <c r="E183" s="66">
        <f t="shared" si="12"/>
        <v>266</v>
      </c>
      <c r="F183" s="66">
        <v>15</v>
      </c>
      <c r="G183" s="574" t="s">
        <v>129</v>
      </c>
      <c r="H183" s="540"/>
    </row>
    <row r="184" spans="1:8" x14ac:dyDescent="0.2">
      <c r="A184" s="214">
        <v>56</v>
      </c>
      <c r="B184" s="349"/>
      <c r="C184" s="142" t="s">
        <v>293</v>
      </c>
      <c r="D184" s="66">
        <f t="shared" si="13"/>
        <v>267</v>
      </c>
      <c r="E184" s="66">
        <f t="shared" si="12"/>
        <v>281</v>
      </c>
      <c r="F184" s="66">
        <v>15</v>
      </c>
      <c r="G184" s="574" t="s">
        <v>129</v>
      </c>
      <c r="H184" s="540"/>
    </row>
    <row r="185" spans="1:8" x14ac:dyDescent="0.2">
      <c r="A185" s="214">
        <v>57</v>
      </c>
      <c r="B185" s="349"/>
      <c r="C185" s="142" t="s">
        <v>294</v>
      </c>
      <c r="D185" s="66">
        <f t="shared" si="13"/>
        <v>282</v>
      </c>
      <c r="E185" s="66">
        <f t="shared" si="12"/>
        <v>296</v>
      </c>
      <c r="F185" s="66">
        <v>15</v>
      </c>
      <c r="G185" s="574" t="s">
        <v>129</v>
      </c>
      <c r="H185" s="540"/>
    </row>
    <row r="186" spans="1:8" x14ac:dyDescent="0.2">
      <c r="A186" s="214">
        <v>58</v>
      </c>
      <c r="B186" s="349"/>
      <c r="C186" s="142" t="s">
        <v>295</v>
      </c>
      <c r="D186" s="66">
        <f t="shared" si="13"/>
        <v>297</v>
      </c>
      <c r="E186" s="66">
        <f t="shared" si="12"/>
        <v>311</v>
      </c>
      <c r="F186" s="66">
        <v>15</v>
      </c>
      <c r="G186" s="574" t="s">
        <v>129</v>
      </c>
      <c r="H186" s="540"/>
    </row>
    <row r="187" spans="1:8" x14ac:dyDescent="0.2">
      <c r="A187" s="214">
        <v>59</v>
      </c>
      <c r="B187" s="349"/>
      <c r="C187" s="192" t="s">
        <v>296</v>
      </c>
      <c r="D187" s="555">
        <f t="shared" si="13"/>
        <v>312</v>
      </c>
      <c r="E187" s="555">
        <f t="shared" si="12"/>
        <v>326</v>
      </c>
      <c r="F187" s="555">
        <v>15</v>
      </c>
      <c r="G187" s="574" t="s">
        <v>129</v>
      </c>
      <c r="H187" s="540"/>
    </row>
    <row r="188" spans="1:8" ht="12.75" thickBot="1" x14ac:dyDescent="0.25">
      <c r="A188" s="214">
        <v>60</v>
      </c>
      <c r="B188" s="339"/>
      <c r="C188" s="1451" t="s">
        <v>297</v>
      </c>
      <c r="D188" s="71">
        <f t="shared" si="13"/>
        <v>327</v>
      </c>
      <c r="E188" s="73">
        <f t="shared" si="12"/>
        <v>341</v>
      </c>
      <c r="F188" s="73">
        <v>15</v>
      </c>
      <c r="G188" s="175" t="s">
        <v>129</v>
      </c>
      <c r="H188" s="211"/>
    </row>
    <row r="189" spans="1:8" ht="13.5" customHeight="1" thickBot="1" x14ac:dyDescent="0.25">
      <c r="A189" s="177"/>
      <c r="B189" s="1565" t="s">
        <v>171</v>
      </c>
      <c r="C189" s="1566"/>
      <c r="D189" s="569"/>
      <c r="E189" s="570"/>
      <c r="F189" s="180">
        <f>SUM(F157:F188)</f>
        <v>341</v>
      </c>
    </row>
    <row r="190" spans="1:8" ht="12.75" thickBot="1" x14ac:dyDescent="0.25"/>
    <row r="191" spans="1:8" ht="12.75" thickBot="1" x14ac:dyDescent="0.25">
      <c r="A191" s="1572" t="s">
        <v>120</v>
      </c>
      <c r="B191" s="1574" t="s">
        <v>121</v>
      </c>
      <c r="C191" s="1575"/>
      <c r="D191" s="40" t="s">
        <v>122</v>
      </c>
      <c r="E191" s="41"/>
      <c r="F191" s="1572" t="s">
        <v>123</v>
      </c>
      <c r="G191" s="1572" t="s">
        <v>124</v>
      </c>
      <c r="H191" s="1572" t="s">
        <v>125</v>
      </c>
    </row>
    <row r="192" spans="1:8" ht="12.75" thickBot="1" x14ac:dyDescent="0.25">
      <c r="A192" s="1580"/>
      <c r="B192" s="1576"/>
      <c r="C192" s="1577"/>
      <c r="D192" s="79" t="s">
        <v>126</v>
      </c>
      <c r="E192" s="79" t="s">
        <v>127</v>
      </c>
      <c r="F192" s="1573"/>
      <c r="G192" s="1573"/>
      <c r="H192" s="1573"/>
    </row>
    <row r="193" spans="1:8" ht="12.75" customHeight="1" x14ac:dyDescent="0.2">
      <c r="A193" s="301"/>
      <c r="B193" s="1709" t="s">
        <v>128</v>
      </c>
      <c r="C193" s="1732"/>
      <c r="D193" s="1733"/>
      <c r="E193" s="1734"/>
      <c r="F193" s="1734"/>
      <c r="G193" s="1735"/>
      <c r="H193" s="236"/>
    </row>
    <row r="194" spans="1:8" x14ac:dyDescent="0.2">
      <c r="A194" s="302"/>
      <c r="B194" s="141"/>
      <c r="C194" s="134" t="s">
        <v>239</v>
      </c>
      <c r="D194" s="65">
        <v>1</v>
      </c>
      <c r="E194" s="66">
        <f>D194+F194-1</f>
        <v>1</v>
      </c>
      <c r="F194" s="66">
        <v>1</v>
      </c>
      <c r="G194" s="86" t="s">
        <v>129</v>
      </c>
      <c r="H194" s="151" t="s">
        <v>240</v>
      </c>
    </row>
    <row r="195" spans="1:8" x14ac:dyDescent="0.2">
      <c r="A195" s="305"/>
      <c r="B195" s="141"/>
      <c r="C195" s="187" t="s">
        <v>266</v>
      </c>
      <c r="D195" s="65">
        <f>E194+1</f>
        <v>2</v>
      </c>
      <c r="E195" s="66">
        <f>D195+F195-1</f>
        <v>2</v>
      </c>
      <c r="F195" s="66">
        <v>1</v>
      </c>
      <c r="G195" s="86" t="s">
        <v>129</v>
      </c>
      <c r="H195" s="151" t="s">
        <v>196</v>
      </c>
    </row>
    <row r="196" spans="1:8" x14ac:dyDescent="0.2">
      <c r="A196" s="302"/>
      <c r="B196" s="1581" t="s">
        <v>302</v>
      </c>
      <c r="C196" s="1582"/>
      <c r="D196" s="1588"/>
      <c r="E196" s="1588"/>
      <c r="F196" s="1588"/>
      <c r="G196" s="1589"/>
      <c r="H196" s="150"/>
    </row>
    <row r="197" spans="1:8" x14ac:dyDescent="0.2">
      <c r="A197" s="305">
        <v>13</v>
      </c>
      <c r="B197" s="2279" t="s">
        <v>299</v>
      </c>
      <c r="C197" s="2280"/>
      <c r="D197" s="213">
        <f>E195+1</f>
        <v>3</v>
      </c>
      <c r="E197" s="66">
        <f t="shared" ref="E197:E204" si="14">D197+F197-1</f>
        <v>17</v>
      </c>
      <c r="F197" s="66">
        <v>15</v>
      </c>
      <c r="G197" s="86" t="s">
        <v>129</v>
      </c>
      <c r="H197" s="150" t="s">
        <v>149</v>
      </c>
    </row>
    <row r="198" spans="1:8" x14ac:dyDescent="0.2">
      <c r="A198" s="302">
        <f>+A197+1</f>
        <v>14</v>
      </c>
      <c r="B198" s="1713" t="s">
        <v>900</v>
      </c>
      <c r="C198" s="1714"/>
      <c r="D198" s="213">
        <f t="shared" ref="D198:D202" si="15">+E197+1</f>
        <v>18</v>
      </c>
      <c r="E198" s="66">
        <f t="shared" si="14"/>
        <v>32</v>
      </c>
      <c r="F198" s="66">
        <v>15</v>
      </c>
      <c r="G198" s="86" t="s">
        <v>129</v>
      </c>
      <c r="H198" s="150" t="s">
        <v>149</v>
      </c>
    </row>
    <row r="199" spans="1:8" x14ac:dyDescent="0.2">
      <c r="A199" s="305">
        <f>A198+1</f>
        <v>15</v>
      </c>
      <c r="B199" s="1713" t="s">
        <v>282</v>
      </c>
      <c r="C199" s="1714"/>
      <c r="D199" s="213">
        <f t="shared" si="15"/>
        <v>33</v>
      </c>
      <c r="E199" s="66">
        <f t="shared" si="14"/>
        <v>47</v>
      </c>
      <c r="F199" s="66">
        <v>15</v>
      </c>
      <c r="G199" s="86" t="s">
        <v>129</v>
      </c>
      <c r="H199" s="150" t="s">
        <v>149</v>
      </c>
    </row>
    <row r="200" spans="1:8" ht="11.25" customHeight="1" x14ac:dyDescent="0.2">
      <c r="A200" s="305">
        <f>+A199+1</f>
        <v>16</v>
      </c>
      <c r="B200" s="1713" t="s">
        <v>901</v>
      </c>
      <c r="C200" s="1714"/>
      <c r="D200" s="65">
        <f t="shared" si="15"/>
        <v>48</v>
      </c>
      <c r="E200" s="66">
        <f>D200+F200-1</f>
        <v>62</v>
      </c>
      <c r="F200" s="66">
        <v>15</v>
      </c>
      <c r="G200" s="86" t="s">
        <v>129</v>
      </c>
      <c r="H200" s="151" t="s">
        <v>149</v>
      </c>
    </row>
    <row r="201" spans="1:8" ht="11.25" customHeight="1" x14ac:dyDescent="0.2">
      <c r="A201" s="305">
        <v>35</v>
      </c>
      <c r="B201" s="2279" t="s">
        <v>902</v>
      </c>
      <c r="C201" s="2280"/>
      <c r="D201" s="65">
        <f t="shared" si="15"/>
        <v>63</v>
      </c>
      <c r="E201" s="66">
        <f>D201+F201-1</f>
        <v>77</v>
      </c>
      <c r="F201" s="66">
        <v>15</v>
      </c>
      <c r="G201" s="86" t="s">
        <v>129</v>
      </c>
      <c r="H201" s="151"/>
    </row>
    <row r="202" spans="1:8" x14ac:dyDescent="0.2">
      <c r="A202" s="305">
        <v>17</v>
      </c>
      <c r="B202" s="2279" t="s">
        <v>890</v>
      </c>
      <c r="C202" s="2280"/>
      <c r="D202" s="65">
        <f t="shared" si="15"/>
        <v>78</v>
      </c>
      <c r="E202" s="66">
        <f>D202+F202-1</f>
        <v>92</v>
      </c>
      <c r="F202" s="66">
        <v>15</v>
      </c>
      <c r="G202" s="86" t="s">
        <v>129</v>
      </c>
      <c r="H202" s="151" t="s">
        <v>149</v>
      </c>
    </row>
    <row r="203" spans="1:8" s="1056" customFormat="1" x14ac:dyDescent="0.2">
      <c r="A203" s="144">
        <v>63</v>
      </c>
      <c r="B203" s="1590" t="s">
        <v>879</v>
      </c>
      <c r="C203" s="1591"/>
      <c r="D203" s="554">
        <f>+E202+1</f>
        <v>93</v>
      </c>
      <c r="E203" s="555">
        <f t="shared" ref="E203" si="16">D203+F203-1</f>
        <v>110</v>
      </c>
      <c r="F203" s="555">
        <v>18</v>
      </c>
      <c r="G203" s="574" t="s">
        <v>129</v>
      </c>
      <c r="H203" s="1071"/>
    </row>
    <row r="204" spans="1:8" ht="48" x14ac:dyDescent="0.2">
      <c r="A204" s="305">
        <f>+A202+1</f>
        <v>18</v>
      </c>
      <c r="B204" s="1594" t="s">
        <v>243</v>
      </c>
      <c r="C204" s="1595"/>
      <c r="D204" s="65">
        <f>+E203+1</f>
        <v>111</v>
      </c>
      <c r="E204" s="66">
        <f t="shared" si="14"/>
        <v>117</v>
      </c>
      <c r="F204" s="66">
        <v>7</v>
      </c>
      <c r="G204" s="86" t="s">
        <v>129</v>
      </c>
      <c r="H204" s="166" t="s">
        <v>244</v>
      </c>
    </row>
    <row r="205" spans="1:8" ht="72" x14ac:dyDescent="0.2">
      <c r="A205" s="302"/>
      <c r="B205" s="1561" t="s">
        <v>245</v>
      </c>
      <c r="C205" s="1562"/>
      <c r="D205" s="1587"/>
      <c r="E205" s="1588"/>
      <c r="F205" s="1588"/>
      <c r="G205" s="1589"/>
      <c r="H205" s="138" t="s">
        <v>246</v>
      </c>
    </row>
    <row r="206" spans="1:8" x14ac:dyDescent="0.2">
      <c r="A206" s="302">
        <f>A204+1</f>
        <v>19</v>
      </c>
      <c r="B206" s="141"/>
      <c r="C206" s="206" t="s">
        <v>247</v>
      </c>
      <c r="D206" s="65">
        <f>E204+1</f>
        <v>118</v>
      </c>
      <c r="E206" s="66">
        <f>D206+F206-1</f>
        <v>119</v>
      </c>
      <c r="F206" s="66">
        <v>2</v>
      </c>
      <c r="G206" s="86" t="s">
        <v>129</v>
      </c>
      <c r="H206" s="208" t="s">
        <v>248</v>
      </c>
    </row>
    <row r="207" spans="1:8" ht="36" x14ac:dyDescent="0.2">
      <c r="A207" s="302">
        <f>A206+1</f>
        <v>20</v>
      </c>
      <c r="B207" s="141"/>
      <c r="C207" s="142" t="s">
        <v>249</v>
      </c>
      <c r="D207" s="65">
        <f>E206+1</f>
        <v>120</v>
      </c>
      <c r="E207" s="66">
        <f>D207+F207-1</f>
        <v>122</v>
      </c>
      <c r="F207" s="66">
        <v>3</v>
      </c>
      <c r="G207" s="86" t="s">
        <v>140</v>
      </c>
      <c r="H207" s="143" t="s">
        <v>250</v>
      </c>
    </row>
    <row r="208" spans="1:8" x14ac:dyDescent="0.2">
      <c r="A208" s="305">
        <f>A207+1</f>
        <v>21</v>
      </c>
      <c r="B208" s="145"/>
      <c r="C208" s="142" t="s">
        <v>251</v>
      </c>
      <c r="D208" s="65">
        <f>E207+1</f>
        <v>123</v>
      </c>
      <c r="E208" s="66">
        <f>D208+F208-1</f>
        <v>126</v>
      </c>
      <c r="F208" s="66">
        <v>4</v>
      </c>
      <c r="G208" s="86" t="s">
        <v>129</v>
      </c>
      <c r="H208" s="208" t="s">
        <v>252</v>
      </c>
    </row>
    <row r="209" spans="1:8" x14ac:dyDescent="0.2">
      <c r="A209" s="352"/>
      <c r="B209" s="1561" t="s">
        <v>253</v>
      </c>
      <c r="C209" s="1562"/>
      <c r="D209" s="1612"/>
      <c r="E209" s="1613"/>
      <c r="F209" s="1613"/>
      <c r="G209" s="1614"/>
      <c r="H209" s="150"/>
    </row>
    <row r="210" spans="1:8" x14ac:dyDescent="0.2">
      <c r="A210" s="302">
        <f>A208+1</f>
        <v>22</v>
      </c>
      <c r="B210" s="141"/>
      <c r="C210" s="206" t="s">
        <v>222</v>
      </c>
      <c r="D210" s="65">
        <f>E208+1</f>
        <v>127</v>
      </c>
      <c r="E210" s="66">
        <f>D210+F210-1</f>
        <v>134</v>
      </c>
      <c r="F210" s="66">
        <v>8</v>
      </c>
      <c r="G210" s="86" t="s">
        <v>129</v>
      </c>
      <c r="H210" s="151" t="s">
        <v>303</v>
      </c>
    </row>
    <row r="211" spans="1:8" x14ac:dyDescent="0.2">
      <c r="A211" s="305">
        <f>A210+1</f>
        <v>23</v>
      </c>
      <c r="B211" s="152"/>
      <c r="C211" s="142" t="s">
        <v>254</v>
      </c>
      <c r="D211" s="65">
        <f>E210+1</f>
        <v>135</v>
      </c>
      <c r="E211" s="66">
        <f>D211+F211-1</f>
        <v>135</v>
      </c>
      <c r="F211" s="66">
        <v>1</v>
      </c>
      <c r="G211" s="86" t="s">
        <v>140</v>
      </c>
      <c r="H211" s="150" t="s">
        <v>141</v>
      </c>
    </row>
    <row r="212" spans="1:8" x14ac:dyDescent="0.2">
      <c r="A212" s="302">
        <v>65</v>
      </c>
      <c r="B212" s="141" t="s">
        <v>903</v>
      </c>
      <c r="C212" s="444"/>
      <c r="D212" s="65">
        <f>E211+1</f>
        <v>136</v>
      </c>
      <c r="E212" s="66">
        <f>D212+F212-1</f>
        <v>139</v>
      </c>
      <c r="F212" s="555">
        <v>4</v>
      </c>
      <c r="G212" s="574" t="s">
        <v>129</v>
      </c>
      <c r="H212" s="540"/>
    </row>
    <row r="213" spans="1:8" ht="13.5" customHeight="1" thickBot="1" x14ac:dyDescent="0.25">
      <c r="A213" s="599">
        <f>A211+1</f>
        <v>24</v>
      </c>
      <c r="B213" s="1715" t="s">
        <v>170</v>
      </c>
      <c r="C213" s="1716"/>
      <c r="D213" s="71">
        <f>E212+1</f>
        <v>140</v>
      </c>
      <c r="E213" s="73">
        <f>D213+F213-1</f>
        <v>341</v>
      </c>
      <c r="F213" s="73">
        <f>+F214-D213+1</f>
        <v>202</v>
      </c>
      <c r="G213" s="175" t="s">
        <v>140</v>
      </c>
      <c r="H213" s="271"/>
    </row>
    <row r="214" spans="1:8" ht="13.5" customHeight="1" thickBot="1" x14ac:dyDescent="0.25">
      <c r="A214" s="177"/>
      <c r="B214" s="1569" t="s">
        <v>171</v>
      </c>
      <c r="C214" s="1570"/>
      <c r="D214" s="360"/>
      <c r="E214" s="361"/>
      <c r="F214" s="202">
        <f>F151</f>
        <v>341</v>
      </c>
    </row>
  </sheetData>
  <mergeCells count="151">
    <mergeCell ref="B149:C149"/>
    <mergeCell ref="B136:C136"/>
    <mergeCell ref="B205:C205"/>
    <mergeCell ref="D205:G205"/>
    <mergeCell ref="B209:C209"/>
    <mergeCell ref="D209:G209"/>
    <mergeCell ref="B213:C213"/>
    <mergeCell ref="B214:C214"/>
    <mergeCell ref="B193:C193"/>
    <mergeCell ref="D193:G193"/>
    <mergeCell ref="B196:C196"/>
    <mergeCell ref="D196:G196"/>
    <mergeCell ref="B204:C204"/>
    <mergeCell ref="B197:C197"/>
    <mergeCell ref="B198:C198"/>
    <mergeCell ref="B199:C199"/>
    <mergeCell ref="B200:C200"/>
    <mergeCell ref="B201:C201"/>
    <mergeCell ref="B202:C202"/>
    <mergeCell ref="B189:C189"/>
    <mergeCell ref="B156:C156"/>
    <mergeCell ref="D156:G156"/>
    <mergeCell ref="B159:C159"/>
    <mergeCell ref="B160:C160"/>
    <mergeCell ref="A191:A192"/>
    <mergeCell ref="B191:C192"/>
    <mergeCell ref="F191:F192"/>
    <mergeCell ref="G191:G192"/>
    <mergeCell ref="H191:H192"/>
    <mergeCell ref="B166:C166"/>
    <mergeCell ref="D166:G166"/>
    <mergeCell ref="B170:C170"/>
    <mergeCell ref="B171:C171"/>
    <mergeCell ref="B172:C172"/>
    <mergeCell ref="B175:C175"/>
    <mergeCell ref="B173:C173"/>
    <mergeCell ref="B167:C167"/>
    <mergeCell ref="B176:C176"/>
    <mergeCell ref="B174:C174"/>
    <mergeCell ref="B163:C163"/>
    <mergeCell ref="D163:G163"/>
    <mergeCell ref="B151:C151"/>
    <mergeCell ref="A153:H153"/>
    <mergeCell ref="A154:A155"/>
    <mergeCell ref="B154:C155"/>
    <mergeCell ref="F154:F155"/>
    <mergeCell ref="G154:G155"/>
    <mergeCell ref="H154:H155"/>
    <mergeCell ref="D160:G160"/>
    <mergeCell ref="B111:C111"/>
    <mergeCell ref="B114:C114"/>
    <mergeCell ref="D114:G114"/>
    <mergeCell ref="B122:C122"/>
    <mergeCell ref="D122:G122"/>
    <mergeCell ref="B135:C135"/>
    <mergeCell ref="B102:C102"/>
    <mergeCell ref="B103:C103"/>
    <mergeCell ref="B104:C104"/>
    <mergeCell ref="D104:G104"/>
    <mergeCell ref="B107:C107"/>
    <mergeCell ref="B108:C108"/>
    <mergeCell ref="D108:G108"/>
    <mergeCell ref="B121:C121"/>
    <mergeCell ref="B97:C97"/>
    <mergeCell ref="A99:H99"/>
    <mergeCell ref="A100:A101"/>
    <mergeCell ref="B100:C101"/>
    <mergeCell ref="F100:F101"/>
    <mergeCell ref="G100:G101"/>
    <mergeCell ref="H100:H101"/>
    <mergeCell ref="B88:C88"/>
    <mergeCell ref="D88:G88"/>
    <mergeCell ref="B91:C91"/>
    <mergeCell ref="D91:G91"/>
    <mergeCell ref="D92:G92"/>
    <mergeCell ref="B96:C96"/>
    <mergeCell ref="B80:C80"/>
    <mergeCell ref="D80:G80"/>
    <mergeCell ref="B83:C83"/>
    <mergeCell ref="D83:G83"/>
    <mergeCell ref="B87:C87"/>
    <mergeCell ref="B70:C70"/>
    <mergeCell ref="B71:C71"/>
    <mergeCell ref="D71:G71"/>
    <mergeCell ref="B75:C75"/>
    <mergeCell ref="B76:C76"/>
    <mergeCell ref="A78:A79"/>
    <mergeCell ref="B78:C79"/>
    <mergeCell ref="F78:F79"/>
    <mergeCell ref="G78:G79"/>
    <mergeCell ref="G63:G64"/>
    <mergeCell ref="H63:H64"/>
    <mergeCell ref="B65:C65"/>
    <mergeCell ref="D65:G65"/>
    <mergeCell ref="B68:C68"/>
    <mergeCell ref="B69:C69"/>
    <mergeCell ref="H78:H79"/>
    <mergeCell ref="B59:C59"/>
    <mergeCell ref="B60:C60"/>
    <mergeCell ref="B61:C61"/>
    <mergeCell ref="A63:A64"/>
    <mergeCell ref="B63:C64"/>
    <mergeCell ref="F63:F64"/>
    <mergeCell ref="B49:C49"/>
    <mergeCell ref="D49:G49"/>
    <mergeCell ref="B52:C52"/>
    <mergeCell ref="D52:G52"/>
    <mergeCell ref="B56:C56"/>
    <mergeCell ref="D56:G56"/>
    <mergeCell ref="B19:C19"/>
    <mergeCell ref="B20:C20"/>
    <mergeCell ref="B21:C21"/>
    <mergeCell ref="B39:C39"/>
    <mergeCell ref="D39:G39"/>
    <mergeCell ref="B44:C44"/>
    <mergeCell ref="D44:G44"/>
    <mergeCell ref="B47:C47"/>
    <mergeCell ref="B48:C48"/>
    <mergeCell ref="D48:G48"/>
    <mergeCell ref="B32:C32"/>
    <mergeCell ref="B34:C34"/>
    <mergeCell ref="A36:H36"/>
    <mergeCell ref="A37:A38"/>
    <mergeCell ref="B37:C38"/>
    <mergeCell ref="F37:F38"/>
    <mergeCell ref="G37:G38"/>
    <mergeCell ref="H37:H38"/>
    <mergeCell ref="B203:C203"/>
    <mergeCell ref="B8:C8"/>
    <mergeCell ref="B9:C9"/>
    <mergeCell ref="B10:C10"/>
    <mergeCell ref="B11:C11"/>
    <mergeCell ref="D11:G11"/>
    <mergeCell ref="B14:C14"/>
    <mergeCell ref="A2:B2"/>
    <mergeCell ref="A3:H3"/>
    <mergeCell ref="A5:H5"/>
    <mergeCell ref="A6:A7"/>
    <mergeCell ref="B6:C7"/>
    <mergeCell ref="F6:F7"/>
    <mergeCell ref="G6:G7"/>
    <mergeCell ref="H6:H7"/>
    <mergeCell ref="B22:C22"/>
    <mergeCell ref="B23:C23"/>
    <mergeCell ref="D23:G23"/>
    <mergeCell ref="B27:C27"/>
    <mergeCell ref="D27:G27"/>
    <mergeCell ref="B31:C31"/>
    <mergeCell ref="B15:C15"/>
    <mergeCell ref="D15:G15"/>
    <mergeCell ref="B18:C18"/>
  </mergeCells>
  <hyperlinks>
    <hyperlink ref="A1" location="INDICE!A1" display="ÍNDICE" xr:uid="{00000000-0004-0000-1B00-000000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H170"/>
  <sheetViews>
    <sheetView workbookViewId="0"/>
  </sheetViews>
  <sheetFormatPr baseColWidth="10" defaultColWidth="11.42578125" defaultRowHeight="12" x14ac:dyDescent="0.2"/>
  <cols>
    <col min="1" max="1" width="6.7109375" style="140" customWidth="1"/>
    <col min="2" max="2" width="13.7109375" style="140" customWidth="1"/>
    <col min="3" max="3" width="30.7109375" style="140" customWidth="1"/>
    <col min="4" max="5" width="10.7109375" style="140" customWidth="1"/>
    <col min="6" max="7" width="10.7109375" style="139" customWidth="1"/>
    <col min="8" max="8" width="42.7109375" style="212" customWidth="1"/>
    <col min="9" max="16384" width="11.42578125" style="140"/>
  </cols>
  <sheetData>
    <row r="1" spans="1:8" s="31" customFormat="1" ht="18" customHeight="1" thickBot="1" x14ac:dyDescent="0.25">
      <c r="A1" s="16" t="s">
        <v>100</v>
      </c>
    </row>
    <row r="2" spans="1:8" s="31" customFormat="1" ht="18" customHeight="1" thickBot="1" x14ac:dyDescent="0.25">
      <c r="A2" s="1615" t="s">
        <v>904</v>
      </c>
      <c r="B2" s="1616"/>
      <c r="F2" s="34"/>
      <c r="G2" s="34"/>
    </row>
    <row r="3" spans="1:8" s="31" customFormat="1" ht="18" customHeight="1" thickBot="1" x14ac:dyDescent="0.25">
      <c r="A3" s="1617" t="s">
        <v>905</v>
      </c>
      <c r="B3" s="1618"/>
      <c r="C3" s="1618"/>
      <c r="D3" s="1618"/>
      <c r="E3" s="1618"/>
      <c r="F3" s="1618"/>
      <c r="G3" s="1618"/>
      <c r="H3" s="1619"/>
    </row>
    <row r="4" spans="1:8" s="31" customFormat="1" ht="18" customHeight="1" thickBot="1" x14ac:dyDescent="0.25"/>
    <row r="5" spans="1:8" customFormat="1" ht="15.75" thickBot="1" x14ac:dyDescent="0.3">
      <c r="A5" s="1569" t="s">
        <v>119</v>
      </c>
      <c r="B5" s="1571"/>
      <c r="C5" s="1571"/>
      <c r="D5" s="1571"/>
      <c r="E5" s="1571"/>
      <c r="F5" s="1571"/>
      <c r="G5" s="1571"/>
      <c r="H5" s="1570"/>
    </row>
    <row r="6" spans="1:8" customFormat="1" ht="15.75" thickBot="1" x14ac:dyDescent="0.3">
      <c r="A6" s="1572" t="s">
        <v>120</v>
      </c>
      <c r="B6" s="1574" t="s">
        <v>121</v>
      </c>
      <c r="C6" s="1575"/>
      <c r="D6" s="340" t="s">
        <v>122</v>
      </c>
      <c r="E6" s="1061"/>
      <c r="F6" s="1572" t="s">
        <v>123</v>
      </c>
      <c r="G6" s="1572" t="s">
        <v>124</v>
      </c>
      <c r="H6" s="1572" t="s">
        <v>125</v>
      </c>
    </row>
    <row r="7" spans="1:8" customFormat="1" ht="15.75" thickBot="1" x14ac:dyDescent="0.3">
      <c r="A7" s="1580"/>
      <c r="B7" s="1605"/>
      <c r="C7" s="1606"/>
      <c r="D7" s="44" t="s">
        <v>126</v>
      </c>
      <c r="E7" s="44" t="s">
        <v>127</v>
      </c>
      <c r="F7" s="1580"/>
      <c r="G7" s="1580"/>
      <c r="H7" s="1580"/>
    </row>
    <row r="8" spans="1:8" s="181" customFormat="1" x14ac:dyDescent="0.2">
      <c r="A8" s="490">
        <v>1</v>
      </c>
      <c r="B8" s="1642" t="s">
        <v>128</v>
      </c>
      <c r="C8" s="1643"/>
      <c r="D8" s="346">
        <v>1</v>
      </c>
      <c r="E8" s="256">
        <f>D8+F8-1</f>
        <v>1</v>
      </c>
      <c r="F8" s="256">
        <v>1</v>
      </c>
      <c r="G8" s="336" t="s">
        <v>129</v>
      </c>
      <c r="H8" s="642" t="s">
        <v>130</v>
      </c>
    </row>
    <row r="9" spans="1:8" s="181" customFormat="1" x14ac:dyDescent="0.2">
      <c r="A9" s="282">
        <f>A8+1</f>
        <v>2</v>
      </c>
      <c r="B9" s="1644" t="s">
        <v>131</v>
      </c>
      <c r="C9" s="1645"/>
      <c r="D9" s="281">
        <f>E8+1</f>
        <v>2</v>
      </c>
      <c r="E9" s="260">
        <f>D9+F9-1</f>
        <v>5</v>
      </c>
      <c r="F9" s="260">
        <v>4</v>
      </c>
      <c r="G9" s="337" t="s">
        <v>129</v>
      </c>
      <c r="H9" s="54" t="s">
        <v>132</v>
      </c>
    </row>
    <row r="10" spans="1:8" s="181" customFormat="1" x14ac:dyDescent="0.2">
      <c r="A10" s="282">
        <f>A9+1</f>
        <v>3</v>
      </c>
      <c r="B10" s="1644" t="s">
        <v>133</v>
      </c>
      <c r="C10" s="1645"/>
      <c r="D10" s="281">
        <f>E9+1</f>
        <v>6</v>
      </c>
      <c r="E10" s="260">
        <f>D10+F10-1</f>
        <v>9</v>
      </c>
      <c r="F10" s="260">
        <v>4</v>
      </c>
      <c r="G10" s="337" t="s">
        <v>129</v>
      </c>
      <c r="H10" s="67" t="s">
        <v>906</v>
      </c>
    </row>
    <row r="11" spans="1:8" s="181" customFormat="1" ht="36" x14ac:dyDescent="0.2">
      <c r="A11" s="283"/>
      <c r="B11" s="1650" t="s">
        <v>135</v>
      </c>
      <c r="C11" s="1651"/>
      <c r="D11" s="1705"/>
      <c r="E11" s="1706"/>
      <c r="F11" s="1706"/>
      <c r="G11" s="1707"/>
      <c r="H11" s="168" t="s">
        <v>136</v>
      </c>
    </row>
    <row r="12" spans="1:8" s="181" customFormat="1" x14ac:dyDescent="0.2">
      <c r="A12" s="282">
        <f>A10+1</f>
        <v>4</v>
      </c>
      <c r="B12" s="300"/>
      <c r="C12" s="533" t="s">
        <v>137</v>
      </c>
      <c r="D12" s="259">
        <f>E10+1</f>
        <v>10</v>
      </c>
      <c r="E12" s="260">
        <f>D12+F12-1</f>
        <v>17</v>
      </c>
      <c r="F12" s="260">
        <v>8</v>
      </c>
      <c r="G12" s="337" t="s">
        <v>129</v>
      </c>
      <c r="H12" s="352" t="s">
        <v>568</v>
      </c>
    </row>
    <row r="13" spans="1:8" s="181" customFormat="1" x14ac:dyDescent="0.2">
      <c r="A13" s="282">
        <f>A12+1</f>
        <v>5</v>
      </c>
      <c r="B13" s="300"/>
      <c r="C13" s="533" t="s">
        <v>139</v>
      </c>
      <c r="D13" s="259">
        <f>E12+1</f>
        <v>18</v>
      </c>
      <c r="E13" s="260">
        <f>D13+F13-1</f>
        <v>18</v>
      </c>
      <c r="F13" s="260">
        <v>1</v>
      </c>
      <c r="G13" s="337" t="s">
        <v>140</v>
      </c>
      <c r="H13" s="54" t="s">
        <v>141</v>
      </c>
    </row>
    <row r="14" spans="1:8" s="181" customFormat="1" x14ac:dyDescent="0.2">
      <c r="A14" s="282">
        <f>A13+1</f>
        <v>6</v>
      </c>
      <c r="B14" s="1823" t="s">
        <v>142</v>
      </c>
      <c r="C14" s="1824"/>
      <c r="D14" s="281">
        <f>E13+1</f>
        <v>19</v>
      </c>
      <c r="E14" s="260">
        <f>D14+F14-1</f>
        <v>25</v>
      </c>
      <c r="F14" s="260">
        <v>7</v>
      </c>
      <c r="G14" s="337" t="s">
        <v>129</v>
      </c>
      <c r="H14" s="54" t="s">
        <v>138</v>
      </c>
    </row>
    <row r="15" spans="1:8" s="181" customFormat="1" x14ac:dyDescent="0.2">
      <c r="A15" s="283"/>
      <c r="B15" s="1722" t="s">
        <v>143</v>
      </c>
      <c r="C15" s="1723"/>
      <c r="D15" s="1666"/>
      <c r="E15" s="1667"/>
      <c r="F15" s="1667"/>
      <c r="G15" s="2281"/>
      <c r="H15" s="643"/>
    </row>
    <row r="16" spans="1:8" s="181" customFormat="1" x14ac:dyDescent="0.2">
      <c r="A16" s="282">
        <f>A14+1</f>
        <v>7</v>
      </c>
      <c r="B16" s="273"/>
      <c r="C16" s="347" t="s">
        <v>144</v>
      </c>
      <c r="D16" s="281">
        <f>E14+1</f>
        <v>26</v>
      </c>
      <c r="E16" s="260">
        <f t="shared" ref="E16:E22" si="0">D16+F16-1</f>
        <v>27</v>
      </c>
      <c r="F16" s="260">
        <v>2</v>
      </c>
      <c r="G16" s="337" t="s">
        <v>140</v>
      </c>
      <c r="H16" s="54" t="s">
        <v>145</v>
      </c>
    </row>
    <row r="17" spans="1:8" s="181" customFormat="1" x14ac:dyDescent="0.2">
      <c r="A17" s="282">
        <f t="shared" ref="A17:A22" si="1">A16+1</f>
        <v>8</v>
      </c>
      <c r="B17" s="273"/>
      <c r="C17" s="347" t="s">
        <v>146</v>
      </c>
      <c r="D17" s="281">
        <f t="shared" ref="D17:D22" si="2">E16+1</f>
        <v>28</v>
      </c>
      <c r="E17" s="260">
        <f t="shared" si="0"/>
        <v>31</v>
      </c>
      <c r="F17" s="260">
        <v>4</v>
      </c>
      <c r="G17" s="337" t="s">
        <v>129</v>
      </c>
      <c r="H17" s="54" t="s">
        <v>147</v>
      </c>
    </row>
    <row r="18" spans="1:8" s="181" customFormat="1" x14ac:dyDescent="0.2">
      <c r="A18" s="282">
        <f t="shared" si="1"/>
        <v>9</v>
      </c>
      <c r="B18" s="1644" t="s">
        <v>148</v>
      </c>
      <c r="C18" s="1645"/>
      <c r="D18" s="281">
        <f t="shared" si="2"/>
        <v>32</v>
      </c>
      <c r="E18" s="260">
        <f t="shared" si="0"/>
        <v>41</v>
      </c>
      <c r="F18" s="260">
        <v>10</v>
      </c>
      <c r="G18" s="337" t="s">
        <v>129</v>
      </c>
      <c r="H18" s="54" t="s">
        <v>149</v>
      </c>
    </row>
    <row r="19" spans="1:8" s="181" customFormat="1" x14ac:dyDescent="0.2">
      <c r="A19" s="282">
        <f t="shared" si="1"/>
        <v>10</v>
      </c>
      <c r="B19" s="1644" t="s">
        <v>150</v>
      </c>
      <c r="C19" s="1645"/>
      <c r="D19" s="281">
        <f t="shared" si="2"/>
        <v>42</v>
      </c>
      <c r="E19" s="260">
        <f t="shared" si="0"/>
        <v>51</v>
      </c>
      <c r="F19" s="260">
        <v>10</v>
      </c>
      <c r="G19" s="337" t="s">
        <v>129</v>
      </c>
      <c r="H19" s="67" t="s">
        <v>457</v>
      </c>
    </row>
    <row r="20" spans="1:8" s="181" customFormat="1" x14ac:dyDescent="0.2">
      <c r="A20" s="282">
        <f t="shared" si="1"/>
        <v>11</v>
      </c>
      <c r="B20" s="1644" t="s">
        <v>152</v>
      </c>
      <c r="C20" s="1645"/>
      <c r="D20" s="281">
        <f t="shared" si="2"/>
        <v>52</v>
      </c>
      <c r="E20" s="260">
        <f t="shared" si="0"/>
        <v>52</v>
      </c>
      <c r="F20" s="260">
        <v>1</v>
      </c>
      <c r="G20" s="337" t="s">
        <v>140</v>
      </c>
      <c r="H20" s="54" t="s">
        <v>98</v>
      </c>
    </row>
    <row r="21" spans="1:8" s="181" customFormat="1" x14ac:dyDescent="0.2">
      <c r="A21" s="282">
        <f t="shared" si="1"/>
        <v>12</v>
      </c>
      <c r="B21" s="1644" t="s">
        <v>153</v>
      </c>
      <c r="C21" s="1645"/>
      <c r="D21" s="281">
        <f t="shared" si="2"/>
        <v>53</v>
      </c>
      <c r="E21" s="260">
        <f t="shared" si="0"/>
        <v>53</v>
      </c>
      <c r="F21" s="260">
        <v>1</v>
      </c>
      <c r="G21" s="337" t="s">
        <v>140</v>
      </c>
      <c r="H21" s="54" t="s">
        <v>154</v>
      </c>
    </row>
    <row r="22" spans="1:8" x14ac:dyDescent="0.2">
      <c r="A22" s="282">
        <f t="shared" si="1"/>
        <v>13</v>
      </c>
      <c r="B22" s="1644" t="s">
        <v>155</v>
      </c>
      <c r="C22" s="1645"/>
      <c r="D22" s="281">
        <f t="shared" si="2"/>
        <v>54</v>
      </c>
      <c r="E22" s="260">
        <f t="shared" si="0"/>
        <v>60</v>
      </c>
      <c r="F22" s="260">
        <v>7</v>
      </c>
      <c r="G22" s="337" t="s">
        <v>129</v>
      </c>
      <c r="H22" s="67" t="s">
        <v>138</v>
      </c>
    </row>
    <row r="23" spans="1:8" x14ac:dyDescent="0.2">
      <c r="A23" s="283"/>
      <c r="B23" s="1650" t="s">
        <v>158</v>
      </c>
      <c r="C23" s="1651"/>
      <c r="D23" s="1666"/>
      <c r="E23" s="1667"/>
      <c r="F23" s="1667"/>
      <c r="G23" s="2281"/>
      <c r="H23" s="449"/>
    </row>
    <row r="24" spans="1:8" x14ac:dyDescent="0.2">
      <c r="A24" s="282">
        <f>A22+1</f>
        <v>14</v>
      </c>
      <c r="B24" s="273"/>
      <c r="C24" s="495" t="s">
        <v>159</v>
      </c>
      <c r="D24" s="281">
        <f>E22+1</f>
        <v>61</v>
      </c>
      <c r="E24" s="260">
        <f>D24+F24-1</f>
        <v>62</v>
      </c>
      <c r="F24" s="260">
        <v>2</v>
      </c>
      <c r="G24" s="337" t="s">
        <v>129</v>
      </c>
      <c r="H24" s="644" t="s">
        <v>160</v>
      </c>
    </row>
    <row r="25" spans="1:8" x14ac:dyDescent="0.2">
      <c r="A25" s="282">
        <f>A24+1</f>
        <v>15</v>
      </c>
      <c r="B25" s="273"/>
      <c r="C25" s="347" t="s">
        <v>161</v>
      </c>
      <c r="D25" s="281">
        <f>E24+1</f>
        <v>63</v>
      </c>
      <c r="E25" s="260">
        <f>D25+F25-1</f>
        <v>64</v>
      </c>
      <c r="F25" s="260">
        <v>2</v>
      </c>
      <c r="G25" s="337" t="s">
        <v>129</v>
      </c>
      <c r="H25" s="644" t="s">
        <v>160</v>
      </c>
    </row>
    <row r="26" spans="1:8" x14ac:dyDescent="0.2">
      <c r="A26" s="282">
        <f>A25+1</f>
        <v>16</v>
      </c>
      <c r="B26" s="273"/>
      <c r="C26" s="347" t="s">
        <v>162</v>
      </c>
      <c r="D26" s="281">
        <f>E25+1</f>
        <v>65</v>
      </c>
      <c r="E26" s="260">
        <f>D26+F26-1</f>
        <v>68</v>
      </c>
      <c r="F26" s="260">
        <v>4</v>
      </c>
      <c r="G26" s="337" t="s">
        <v>129</v>
      </c>
      <c r="H26" s="644" t="s">
        <v>160</v>
      </c>
    </row>
    <row r="27" spans="1:8" x14ac:dyDescent="0.2">
      <c r="A27" s="283"/>
      <c r="B27" s="1650" t="s">
        <v>163</v>
      </c>
      <c r="C27" s="1651"/>
      <c r="D27" s="1666"/>
      <c r="E27" s="1667"/>
      <c r="F27" s="1667"/>
      <c r="G27" s="2281"/>
      <c r="H27" s="449"/>
    </row>
    <row r="28" spans="1:8" x14ac:dyDescent="0.2">
      <c r="A28" s="282">
        <f>A26+1</f>
        <v>17</v>
      </c>
      <c r="B28" s="273"/>
      <c r="C28" s="347" t="s">
        <v>164</v>
      </c>
      <c r="D28" s="281">
        <f>E26+1</f>
        <v>69</v>
      </c>
      <c r="E28" s="260">
        <f t="shared" ref="E28:E33" si="3">D28+F28-1</f>
        <v>70</v>
      </c>
      <c r="F28" s="260">
        <v>2</v>
      </c>
      <c r="G28" s="337" t="s">
        <v>129</v>
      </c>
      <c r="H28" s="644" t="s">
        <v>160</v>
      </c>
    </row>
    <row r="29" spans="1:8" x14ac:dyDescent="0.2">
      <c r="A29" s="282">
        <f>A28+1</f>
        <v>18</v>
      </c>
      <c r="B29" s="273"/>
      <c r="C29" s="347" t="s">
        <v>165</v>
      </c>
      <c r="D29" s="281">
        <f>E28+1</f>
        <v>71</v>
      </c>
      <c r="E29" s="260">
        <f t="shared" si="3"/>
        <v>72</v>
      </c>
      <c r="F29" s="260">
        <v>2</v>
      </c>
      <c r="G29" s="337" t="s">
        <v>129</v>
      </c>
      <c r="H29" s="644" t="s">
        <v>160</v>
      </c>
    </row>
    <row r="30" spans="1:8" x14ac:dyDescent="0.2">
      <c r="A30" s="282">
        <f>A29+1</f>
        <v>19</v>
      </c>
      <c r="B30" s="273"/>
      <c r="C30" s="347" t="s">
        <v>166</v>
      </c>
      <c r="D30" s="281">
        <f>E29+1</f>
        <v>73</v>
      </c>
      <c r="E30" s="260">
        <f t="shared" si="3"/>
        <v>76</v>
      </c>
      <c r="F30" s="260">
        <v>4</v>
      </c>
      <c r="G30" s="337" t="s">
        <v>129</v>
      </c>
      <c r="H30" s="644" t="s">
        <v>160</v>
      </c>
    </row>
    <row r="31" spans="1:8" x14ac:dyDescent="0.2">
      <c r="A31" s="282">
        <f>A30+1</f>
        <v>20</v>
      </c>
      <c r="B31" s="1644" t="s">
        <v>167</v>
      </c>
      <c r="C31" s="1645"/>
      <c r="D31" s="281">
        <f>E30+1</f>
        <v>77</v>
      </c>
      <c r="E31" s="260">
        <f t="shared" si="3"/>
        <v>78</v>
      </c>
      <c r="F31" s="260">
        <v>2</v>
      </c>
      <c r="G31" s="337" t="s">
        <v>129</v>
      </c>
      <c r="H31" s="268" t="s">
        <v>168</v>
      </c>
    </row>
    <row r="32" spans="1:8" x14ac:dyDescent="0.2">
      <c r="A32" s="359">
        <f>A31+1</f>
        <v>21</v>
      </c>
      <c r="B32" s="1644" t="s">
        <v>169</v>
      </c>
      <c r="C32" s="1645"/>
      <c r="D32" s="65">
        <f>E31+1</f>
        <v>79</v>
      </c>
      <c r="E32" s="66">
        <f t="shared" si="3"/>
        <v>86</v>
      </c>
      <c r="F32" s="66">
        <v>8</v>
      </c>
      <c r="G32" s="337" t="s">
        <v>129</v>
      </c>
      <c r="H32" s="644" t="s">
        <v>160</v>
      </c>
    </row>
    <row r="33" spans="1:8" ht="12.75" thickBot="1" x14ac:dyDescent="0.25">
      <c r="A33" s="342">
        <f>A32+1</f>
        <v>22</v>
      </c>
      <c r="B33" s="1062" t="s">
        <v>170</v>
      </c>
      <c r="C33" s="1053"/>
      <c r="D33" s="71">
        <f>E32+1</f>
        <v>87</v>
      </c>
      <c r="E33" s="73">
        <f t="shared" si="3"/>
        <v>113</v>
      </c>
      <c r="F33" s="73">
        <f>+F34-D33+1</f>
        <v>27</v>
      </c>
      <c r="G33" s="461" t="s">
        <v>140</v>
      </c>
      <c r="H33" s="647"/>
    </row>
    <row r="34" spans="1:8" ht="12.75" thickBot="1" x14ac:dyDescent="0.25">
      <c r="A34" s="297"/>
      <c r="B34" s="1656" t="s">
        <v>171</v>
      </c>
      <c r="C34" s="1658"/>
      <c r="D34" s="200"/>
      <c r="E34" s="201"/>
      <c r="F34" s="202">
        <f>F130</f>
        <v>113</v>
      </c>
      <c r="G34" s="300"/>
      <c r="H34" s="182"/>
    </row>
    <row r="35" spans="1:8" ht="12.75" thickBot="1" x14ac:dyDescent="0.25">
      <c r="A35" s="622"/>
      <c r="B35" s="1063"/>
      <c r="C35" s="1063"/>
      <c r="D35" s="200"/>
      <c r="E35" s="200"/>
      <c r="F35" s="1064"/>
      <c r="G35" s="300"/>
      <c r="H35" s="182"/>
    </row>
    <row r="36" spans="1:8" customFormat="1" ht="15.75" thickBot="1" x14ac:dyDescent="0.3">
      <c r="A36" s="1656" t="s">
        <v>172</v>
      </c>
      <c r="B36" s="1657"/>
      <c r="C36" s="1657"/>
      <c r="D36" s="1657"/>
      <c r="E36" s="1657"/>
      <c r="F36" s="1657"/>
      <c r="G36" s="1657"/>
      <c r="H36" s="1658"/>
    </row>
    <row r="37" spans="1:8" customFormat="1" ht="15.75" thickBot="1" x14ac:dyDescent="0.3">
      <c r="A37" s="1659" t="s">
        <v>120</v>
      </c>
      <c r="B37" s="1661" t="s">
        <v>121</v>
      </c>
      <c r="C37" s="1662"/>
      <c r="D37" s="272" t="s">
        <v>122</v>
      </c>
      <c r="E37" s="1065"/>
      <c r="F37" s="1659" t="s">
        <v>123</v>
      </c>
      <c r="G37" s="1659" t="s">
        <v>124</v>
      </c>
      <c r="H37" s="1659" t="s">
        <v>125</v>
      </c>
    </row>
    <row r="38" spans="1:8" customFormat="1" ht="15.75" thickBot="1" x14ac:dyDescent="0.3">
      <c r="A38" s="1660"/>
      <c r="B38" s="1820"/>
      <c r="C38" s="1821"/>
      <c r="D38" s="627" t="s">
        <v>126</v>
      </c>
      <c r="E38" s="627" t="s">
        <v>127</v>
      </c>
      <c r="F38" s="1660"/>
      <c r="G38" s="1660"/>
      <c r="H38" s="1660"/>
    </row>
    <row r="39" spans="1:8" ht="12.75" customHeight="1" x14ac:dyDescent="0.2">
      <c r="A39" s="263"/>
      <c r="B39" s="2257" t="s">
        <v>128</v>
      </c>
      <c r="C39" s="2258"/>
      <c r="D39" s="1673"/>
      <c r="E39" s="1674"/>
      <c r="F39" s="1674"/>
      <c r="G39" s="1675"/>
      <c r="H39" s="376"/>
    </row>
    <row r="40" spans="1:8" x14ac:dyDescent="0.2">
      <c r="A40" s="263">
        <v>1</v>
      </c>
      <c r="B40" s="265"/>
      <c r="C40" s="262" t="s">
        <v>259</v>
      </c>
      <c r="D40" s="281">
        <v>1</v>
      </c>
      <c r="E40" s="260">
        <f>D40+F40-1</f>
        <v>1</v>
      </c>
      <c r="F40" s="260">
        <v>1</v>
      </c>
      <c r="G40" s="337" t="s">
        <v>129</v>
      </c>
      <c r="H40" s="377" t="s">
        <v>174</v>
      </c>
    </row>
    <row r="41" spans="1:8" x14ac:dyDescent="0.2">
      <c r="A41" s="293">
        <f>A40+1</f>
        <v>2</v>
      </c>
      <c r="B41" s="265"/>
      <c r="C41" s="325" t="s">
        <v>175</v>
      </c>
      <c r="D41" s="281">
        <f>E40+1</f>
        <v>2</v>
      </c>
      <c r="E41" s="260">
        <f>D41+F41-1</f>
        <v>2</v>
      </c>
      <c r="F41" s="260">
        <v>1</v>
      </c>
      <c r="G41" s="337" t="s">
        <v>129</v>
      </c>
      <c r="H41" s="377" t="s">
        <v>176</v>
      </c>
    </row>
    <row r="42" spans="1:8" x14ac:dyDescent="0.2">
      <c r="A42" s="258">
        <f>A41+1</f>
        <v>3</v>
      </c>
      <c r="B42" s="2259" t="s">
        <v>131</v>
      </c>
      <c r="C42" s="2260"/>
      <c r="D42" s="281">
        <f>E41+1</f>
        <v>3</v>
      </c>
      <c r="E42" s="260">
        <f>D42+F42-1</f>
        <v>6</v>
      </c>
      <c r="F42" s="260">
        <v>4</v>
      </c>
      <c r="G42" s="337" t="s">
        <v>129</v>
      </c>
      <c r="H42" s="54" t="s">
        <v>132</v>
      </c>
    </row>
    <row r="43" spans="1:8" x14ac:dyDescent="0.2">
      <c r="A43" s="258">
        <f>A42+1</f>
        <v>4</v>
      </c>
      <c r="B43" s="1644" t="s">
        <v>133</v>
      </c>
      <c r="C43" s="1645"/>
      <c r="D43" s="281">
        <f>E42+1</f>
        <v>7</v>
      </c>
      <c r="E43" s="260">
        <f>D43+F43-1</f>
        <v>10</v>
      </c>
      <c r="F43" s="260">
        <v>4</v>
      </c>
      <c r="G43" s="337" t="s">
        <v>129</v>
      </c>
      <c r="H43" s="377" t="s">
        <v>906</v>
      </c>
    </row>
    <row r="44" spans="1:8" x14ac:dyDescent="0.2">
      <c r="A44" s="263"/>
      <c r="B44" s="1703" t="s">
        <v>313</v>
      </c>
      <c r="C44" s="1704"/>
      <c r="D44" s="1666"/>
      <c r="E44" s="1667"/>
      <c r="F44" s="1667"/>
      <c r="G44" s="2281"/>
      <c r="H44" s="378"/>
    </row>
    <row r="45" spans="1:8" x14ac:dyDescent="0.2">
      <c r="A45" s="263">
        <f>A43+1</f>
        <v>5</v>
      </c>
      <c r="B45" s="265"/>
      <c r="C45" s="262" t="s">
        <v>314</v>
      </c>
      <c r="D45" s="281">
        <f>E43+1</f>
        <v>11</v>
      </c>
      <c r="E45" s="260">
        <f>D45+F45-1</f>
        <v>11</v>
      </c>
      <c r="F45" s="260">
        <v>1</v>
      </c>
      <c r="G45" s="337" t="s">
        <v>140</v>
      </c>
      <c r="H45" s="604" t="s">
        <v>907</v>
      </c>
    </row>
    <row r="46" spans="1:8" x14ac:dyDescent="0.2">
      <c r="A46" s="293">
        <f>A45+1</f>
        <v>6</v>
      </c>
      <c r="B46" s="265"/>
      <c r="C46" s="284" t="s">
        <v>315</v>
      </c>
      <c r="D46" s="281">
        <f>E45+1</f>
        <v>12</v>
      </c>
      <c r="E46" s="260">
        <f>D46+F46-1</f>
        <v>18</v>
      </c>
      <c r="F46" s="260">
        <v>7</v>
      </c>
      <c r="G46" s="337" t="s">
        <v>129</v>
      </c>
      <c r="H46" s="377" t="s">
        <v>138</v>
      </c>
    </row>
    <row r="47" spans="1:8" x14ac:dyDescent="0.2">
      <c r="A47" s="263">
        <f>A46+1</f>
        <v>7</v>
      </c>
      <c r="B47" s="1650" t="s">
        <v>153</v>
      </c>
      <c r="C47" s="1651"/>
      <c r="D47" s="281">
        <f>E46+1</f>
        <v>19</v>
      </c>
      <c r="E47" s="260">
        <f>D47+F47-1</f>
        <v>19</v>
      </c>
      <c r="F47" s="260">
        <v>1</v>
      </c>
      <c r="G47" s="337" t="s">
        <v>140</v>
      </c>
      <c r="H47" s="378" t="s">
        <v>154</v>
      </c>
    </row>
    <row r="48" spans="1:8" x14ac:dyDescent="0.2">
      <c r="A48" s="263"/>
      <c r="B48" s="1669" t="s">
        <v>316</v>
      </c>
      <c r="C48" s="1670"/>
      <c r="D48" s="1666"/>
      <c r="E48" s="1667"/>
      <c r="F48" s="1667"/>
      <c r="G48" s="2281"/>
      <c r="H48" s="378" t="s">
        <v>157</v>
      </c>
    </row>
    <row r="49" spans="1:8" x14ac:dyDescent="0.2">
      <c r="A49" s="263"/>
      <c r="B49" s="1669" t="s">
        <v>409</v>
      </c>
      <c r="C49" s="1670"/>
      <c r="D49" s="1666"/>
      <c r="E49" s="1667"/>
      <c r="F49" s="1667"/>
      <c r="G49" s="2281"/>
      <c r="H49" s="378"/>
    </row>
    <row r="50" spans="1:8" x14ac:dyDescent="0.2">
      <c r="A50" s="263">
        <f>A47+1</f>
        <v>8</v>
      </c>
      <c r="B50" s="265"/>
      <c r="C50" s="290" t="s">
        <v>137</v>
      </c>
      <c r="D50" s="281">
        <f>E47+1</f>
        <v>20</v>
      </c>
      <c r="E50" s="260">
        <f>D50+F50-1</f>
        <v>27</v>
      </c>
      <c r="F50" s="260">
        <v>8</v>
      </c>
      <c r="G50" s="337" t="s">
        <v>129</v>
      </c>
      <c r="H50" s="378" t="s">
        <v>182</v>
      </c>
    </row>
    <row r="51" spans="1:8" ht="24" x14ac:dyDescent="0.2">
      <c r="A51" s="263">
        <f>A50+1</f>
        <v>9</v>
      </c>
      <c r="B51" s="265"/>
      <c r="C51" s="284" t="s">
        <v>139</v>
      </c>
      <c r="D51" s="281">
        <f>E50+1</f>
        <v>28</v>
      </c>
      <c r="E51" s="260">
        <f>D51+F51-1</f>
        <v>28</v>
      </c>
      <c r="F51" s="260">
        <v>1</v>
      </c>
      <c r="G51" s="337" t="s">
        <v>140</v>
      </c>
      <c r="H51" s="606" t="s">
        <v>183</v>
      </c>
    </row>
    <row r="52" spans="1:8" x14ac:dyDescent="0.2">
      <c r="A52" s="263"/>
      <c r="B52" s="1669" t="s">
        <v>317</v>
      </c>
      <c r="C52" s="1670"/>
      <c r="D52" s="1666"/>
      <c r="E52" s="1667"/>
      <c r="F52" s="1667"/>
      <c r="G52" s="2281"/>
      <c r="H52" s="378"/>
    </row>
    <row r="53" spans="1:8" ht="24" x14ac:dyDescent="0.2">
      <c r="A53" s="263">
        <f>A51+1</f>
        <v>10</v>
      </c>
      <c r="B53" s="265"/>
      <c r="C53" s="290" t="s">
        <v>185</v>
      </c>
      <c r="D53" s="281">
        <f>E51+1</f>
        <v>29</v>
      </c>
      <c r="E53" s="260">
        <f>D53+F53-1</f>
        <v>29</v>
      </c>
      <c r="F53" s="260">
        <v>1</v>
      </c>
      <c r="G53" s="337" t="s">
        <v>140</v>
      </c>
      <c r="H53" s="607" t="s">
        <v>767</v>
      </c>
    </row>
    <row r="54" spans="1:8" ht="24" x14ac:dyDescent="0.2">
      <c r="A54" s="293">
        <f>A53+1</f>
        <v>11</v>
      </c>
      <c r="B54" s="265"/>
      <c r="C54" s="284" t="s">
        <v>261</v>
      </c>
      <c r="D54" s="281">
        <f>E53+1</f>
        <v>30</v>
      </c>
      <c r="E54" s="260">
        <f>D54+F54-1</f>
        <v>36</v>
      </c>
      <c r="F54" s="260">
        <v>7</v>
      </c>
      <c r="G54" s="337" t="s">
        <v>129</v>
      </c>
      <c r="H54" s="605" t="s">
        <v>188</v>
      </c>
    </row>
    <row r="55" spans="1:8" s="183" customFormat="1" x14ac:dyDescent="0.2">
      <c r="A55" s="258">
        <f>A54+1</f>
        <v>12</v>
      </c>
      <c r="B55" s="1644" t="s">
        <v>170</v>
      </c>
      <c r="C55" s="1645"/>
      <c r="D55" s="281">
        <f>E54+1</f>
        <v>37</v>
      </c>
      <c r="E55" s="260">
        <f>D55+F55-1</f>
        <v>42</v>
      </c>
      <c r="F55" s="260">
        <v>6</v>
      </c>
      <c r="G55" s="337" t="s">
        <v>140</v>
      </c>
      <c r="H55" s="378" t="s">
        <v>170</v>
      </c>
    </row>
    <row r="56" spans="1:8" ht="36" x14ac:dyDescent="0.2">
      <c r="A56" s="263"/>
      <c r="B56" s="1650" t="s">
        <v>135</v>
      </c>
      <c r="C56" s="1651"/>
      <c r="D56" s="1666"/>
      <c r="E56" s="1667"/>
      <c r="F56" s="1667"/>
      <c r="G56" s="2281"/>
      <c r="H56" s="600" t="s">
        <v>136</v>
      </c>
    </row>
    <row r="57" spans="1:8" x14ac:dyDescent="0.2">
      <c r="A57" s="263">
        <f>+A55+1</f>
        <v>13</v>
      </c>
      <c r="B57" s="265"/>
      <c r="C57" s="290" t="s">
        <v>137</v>
      </c>
      <c r="D57" s="281">
        <f>+E55+1</f>
        <v>43</v>
      </c>
      <c r="E57" s="260">
        <f>D57+F57-1</f>
        <v>50</v>
      </c>
      <c r="F57" s="260">
        <v>8</v>
      </c>
      <c r="G57" s="337" t="s">
        <v>129</v>
      </c>
      <c r="H57" s="327" t="s">
        <v>568</v>
      </c>
    </row>
    <row r="58" spans="1:8" x14ac:dyDescent="0.2">
      <c r="A58" s="293">
        <f>A57+1</f>
        <v>14</v>
      </c>
      <c r="B58" s="265"/>
      <c r="C58" s="284" t="s">
        <v>139</v>
      </c>
      <c r="D58" s="281">
        <f>E57+1</f>
        <v>51</v>
      </c>
      <c r="E58" s="260">
        <f>D58+F58-1</f>
        <v>51</v>
      </c>
      <c r="F58" s="260">
        <v>1</v>
      </c>
      <c r="G58" s="337" t="s">
        <v>140</v>
      </c>
      <c r="H58" s="378" t="s">
        <v>141</v>
      </c>
    </row>
    <row r="59" spans="1:8" x14ac:dyDescent="0.2">
      <c r="A59" s="258">
        <f>A58+1</f>
        <v>15</v>
      </c>
      <c r="B59" s="1644" t="s">
        <v>190</v>
      </c>
      <c r="C59" s="1645"/>
      <c r="D59" s="281">
        <f>E58+1</f>
        <v>52</v>
      </c>
      <c r="E59" s="260">
        <f>D59+F59-1</f>
        <v>81</v>
      </c>
      <c r="F59" s="260">
        <v>30</v>
      </c>
      <c r="G59" s="337" t="s">
        <v>140</v>
      </c>
      <c r="H59" s="608" t="s">
        <v>191</v>
      </c>
    </row>
    <row r="60" spans="1:8" ht="13.5" customHeight="1" thickBot="1" x14ac:dyDescent="0.25">
      <c r="A60" s="296">
        <f>A59+1</f>
        <v>16</v>
      </c>
      <c r="B60" s="1652" t="s">
        <v>170</v>
      </c>
      <c r="C60" s="1653"/>
      <c r="D60" s="71">
        <f>E59+1</f>
        <v>82</v>
      </c>
      <c r="E60" s="73">
        <f>D60+F60-1</f>
        <v>113</v>
      </c>
      <c r="F60" s="73">
        <f>+F61-D60+1</f>
        <v>32</v>
      </c>
      <c r="G60" s="461" t="s">
        <v>140</v>
      </c>
      <c r="H60" s="609"/>
    </row>
    <row r="61" spans="1:8" ht="13.5" customHeight="1" thickBot="1" x14ac:dyDescent="0.25">
      <c r="A61" s="297"/>
      <c r="B61" s="1656" t="s">
        <v>171</v>
      </c>
      <c r="C61" s="1658"/>
      <c r="D61" s="200"/>
      <c r="E61" s="201"/>
      <c r="F61" s="202">
        <f>F130</f>
        <v>113</v>
      </c>
      <c r="G61" s="300"/>
      <c r="H61" s="381"/>
    </row>
    <row r="62" spans="1:8" ht="12.75" thickBot="1" x14ac:dyDescent="0.25">
      <c r="A62" s="273"/>
      <c r="B62" s="274"/>
      <c r="C62" s="274"/>
      <c r="D62" s="183"/>
      <c r="E62" s="183"/>
      <c r="F62" s="181"/>
      <c r="G62" s="300"/>
      <c r="H62" s="381" t="s">
        <v>157</v>
      </c>
    </row>
    <row r="63" spans="1:8" ht="12.75" thickBot="1" x14ac:dyDescent="0.25">
      <c r="A63" s="1659" t="s">
        <v>120</v>
      </c>
      <c r="B63" s="1661" t="s">
        <v>121</v>
      </c>
      <c r="C63" s="1662"/>
      <c r="D63" s="272" t="s">
        <v>122</v>
      </c>
      <c r="E63" s="1065"/>
      <c r="F63" s="1659" t="s">
        <v>123</v>
      </c>
      <c r="G63" s="1659" t="s">
        <v>124</v>
      </c>
      <c r="H63" s="1659" t="s">
        <v>125</v>
      </c>
    </row>
    <row r="64" spans="1:8" ht="12.75" thickBot="1" x14ac:dyDescent="0.25">
      <c r="A64" s="1660"/>
      <c r="B64" s="1820"/>
      <c r="C64" s="1821"/>
      <c r="D64" s="278" t="s">
        <v>126</v>
      </c>
      <c r="E64" s="278" t="s">
        <v>127</v>
      </c>
      <c r="F64" s="1660"/>
      <c r="G64" s="1660"/>
      <c r="H64" s="1660"/>
    </row>
    <row r="65" spans="1:8" ht="12.75" customHeight="1" x14ac:dyDescent="0.2">
      <c r="A65" s="343"/>
      <c r="B65" s="2257" t="s">
        <v>128</v>
      </c>
      <c r="C65" s="2258"/>
      <c r="D65" s="1673"/>
      <c r="E65" s="1674"/>
      <c r="F65" s="1674"/>
      <c r="G65" s="1675"/>
      <c r="H65" s="376"/>
    </row>
    <row r="66" spans="1:8" x14ac:dyDescent="0.2">
      <c r="A66" s="263">
        <v>1</v>
      </c>
      <c r="B66" s="265"/>
      <c r="C66" s="262" t="s">
        <v>259</v>
      </c>
      <c r="D66" s="281">
        <v>1</v>
      </c>
      <c r="E66" s="260">
        <f>D66+F66-1</f>
        <v>1</v>
      </c>
      <c r="F66" s="260">
        <v>1</v>
      </c>
      <c r="G66" s="337" t="s">
        <v>129</v>
      </c>
      <c r="H66" s="377" t="s">
        <v>174</v>
      </c>
    </row>
    <row r="67" spans="1:8" x14ac:dyDescent="0.2">
      <c r="A67" s="293">
        <f>A66+1</f>
        <v>2</v>
      </c>
      <c r="B67" s="265"/>
      <c r="C67" s="325" t="s">
        <v>175</v>
      </c>
      <c r="D67" s="281">
        <f>E66+1</f>
        <v>2</v>
      </c>
      <c r="E67" s="260">
        <f>D67+F67-1</f>
        <v>2</v>
      </c>
      <c r="F67" s="260">
        <v>1</v>
      </c>
      <c r="G67" s="337" t="s">
        <v>129</v>
      </c>
      <c r="H67" s="377" t="s">
        <v>196</v>
      </c>
    </row>
    <row r="68" spans="1:8" x14ac:dyDescent="0.2">
      <c r="A68" s="258">
        <f>A67+1</f>
        <v>3</v>
      </c>
      <c r="B68" s="1644" t="s">
        <v>197</v>
      </c>
      <c r="C68" s="1645"/>
      <c r="D68" s="281">
        <f>E67+1</f>
        <v>3</v>
      </c>
      <c r="E68" s="260">
        <f>D68+F68-1</f>
        <v>37</v>
      </c>
      <c r="F68" s="260">
        <v>35</v>
      </c>
      <c r="G68" s="337" t="s">
        <v>140</v>
      </c>
      <c r="H68" s="608" t="s">
        <v>191</v>
      </c>
    </row>
    <row r="69" spans="1:8" x14ac:dyDescent="0.2">
      <c r="A69" s="258">
        <f>A68+1</f>
        <v>4</v>
      </c>
      <c r="B69" s="1644" t="s">
        <v>198</v>
      </c>
      <c r="C69" s="1645"/>
      <c r="D69" s="281">
        <f>E68+1</f>
        <v>38</v>
      </c>
      <c r="E69" s="260">
        <f>D69+F69-1</f>
        <v>52</v>
      </c>
      <c r="F69" s="260">
        <v>15</v>
      </c>
      <c r="G69" s="337" t="s">
        <v>140</v>
      </c>
      <c r="H69" s="608" t="s">
        <v>191</v>
      </c>
    </row>
    <row r="70" spans="1:8" ht="24" x14ac:dyDescent="0.2">
      <c r="A70" s="258">
        <f>A69+1</f>
        <v>5</v>
      </c>
      <c r="B70" s="1644" t="s">
        <v>199</v>
      </c>
      <c r="C70" s="1645"/>
      <c r="D70" s="281">
        <f>E69+1</f>
        <v>53</v>
      </c>
      <c r="E70" s="260">
        <f>D70+F70-1</f>
        <v>82</v>
      </c>
      <c r="F70" s="260">
        <v>30</v>
      </c>
      <c r="G70" s="337" t="s">
        <v>140</v>
      </c>
      <c r="H70" s="610" t="s">
        <v>200</v>
      </c>
    </row>
    <row r="71" spans="1:8" x14ac:dyDescent="0.2">
      <c r="A71" s="526">
        <f>A70+1</f>
        <v>6</v>
      </c>
      <c r="B71" s="1650" t="s">
        <v>201</v>
      </c>
      <c r="C71" s="1651"/>
      <c r="D71" s="1666"/>
      <c r="E71" s="1667"/>
      <c r="F71" s="1667"/>
      <c r="G71" s="2281"/>
      <c r="H71" s="378"/>
    </row>
    <row r="72" spans="1:8" x14ac:dyDescent="0.2">
      <c r="A72" s="263"/>
      <c r="B72" s="265"/>
      <c r="C72" s="290" t="s">
        <v>263</v>
      </c>
      <c r="D72" s="281">
        <f>E70+1</f>
        <v>83</v>
      </c>
      <c r="E72" s="260">
        <f>D72+F72-1</f>
        <v>84</v>
      </c>
      <c r="F72" s="260">
        <v>2</v>
      </c>
      <c r="G72" s="337" t="s">
        <v>129</v>
      </c>
      <c r="H72" s="621" t="s">
        <v>203</v>
      </c>
    </row>
    <row r="73" spans="1:8" x14ac:dyDescent="0.2">
      <c r="A73" s="263"/>
      <c r="B73" s="265"/>
      <c r="C73" s="290" t="s">
        <v>264</v>
      </c>
      <c r="D73" s="281">
        <f>E72+1</f>
        <v>85</v>
      </c>
      <c r="E73" s="260">
        <f>D73+F73-1</f>
        <v>86</v>
      </c>
      <c r="F73" s="260">
        <v>2</v>
      </c>
      <c r="G73" s="337" t="s">
        <v>129</v>
      </c>
      <c r="H73" s="379" t="s">
        <v>205</v>
      </c>
    </row>
    <row r="74" spans="1:8" x14ac:dyDescent="0.2">
      <c r="A74" s="263"/>
      <c r="B74" s="265"/>
      <c r="C74" s="284" t="s">
        <v>265</v>
      </c>
      <c r="D74" s="281">
        <f>E73+1</f>
        <v>87</v>
      </c>
      <c r="E74" s="260">
        <f>D74+F74-1</f>
        <v>93</v>
      </c>
      <c r="F74" s="260">
        <v>7</v>
      </c>
      <c r="G74" s="337" t="s">
        <v>129</v>
      </c>
      <c r="H74" s="379" t="s">
        <v>205</v>
      </c>
    </row>
    <row r="75" spans="1:8" x14ac:dyDescent="0.2">
      <c r="A75" s="526">
        <f>A71+1</f>
        <v>7</v>
      </c>
      <c r="B75" s="1650" t="s">
        <v>207</v>
      </c>
      <c r="C75" s="1651"/>
      <c r="D75" s="1666"/>
      <c r="E75" s="1667"/>
      <c r="F75" s="1667"/>
      <c r="G75" s="2281"/>
      <c r="H75" s="608" t="s">
        <v>208</v>
      </c>
    </row>
    <row r="76" spans="1:8" x14ac:dyDescent="0.2">
      <c r="A76" s="263"/>
      <c r="B76" s="265"/>
      <c r="C76" s="290" t="s">
        <v>263</v>
      </c>
      <c r="D76" s="281">
        <f>E74+1</f>
        <v>94</v>
      </c>
      <c r="E76" s="260">
        <f>D76+F76-1</f>
        <v>95</v>
      </c>
      <c r="F76" s="260">
        <v>2</v>
      </c>
      <c r="G76" s="337" t="s">
        <v>129</v>
      </c>
      <c r="H76" s="621" t="s">
        <v>203</v>
      </c>
    </row>
    <row r="77" spans="1:8" x14ac:dyDescent="0.2">
      <c r="A77" s="263"/>
      <c r="B77" s="265"/>
      <c r="C77" s="290" t="s">
        <v>264</v>
      </c>
      <c r="D77" s="281">
        <f>E76+1</f>
        <v>96</v>
      </c>
      <c r="E77" s="260">
        <f>D77+F77-1</f>
        <v>97</v>
      </c>
      <c r="F77" s="260">
        <v>2</v>
      </c>
      <c r="G77" s="337" t="s">
        <v>129</v>
      </c>
      <c r="H77" s="379" t="s">
        <v>138</v>
      </c>
    </row>
    <row r="78" spans="1:8" x14ac:dyDescent="0.2">
      <c r="A78" s="293"/>
      <c r="B78" s="265"/>
      <c r="C78" s="284" t="s">
        <v>265</v>
      </c>
      <c r="D78" s="281">
        <f>E77+1</f>
        <v>98</v>
      </c>
      <c r="E78" s="260">
        <f>D78+F78-1</f>
        <v>104</v>
      </c>
      <c r="F78" s="260">
        <v>7</v>
      </c>
      <c r="G78" s="337" t="s">
        <v>129</v>
      </c>
      <c r="H78" s="379" t="s">
        <v>138</v>
      </c>
    </row>
    <row r="79" spans="1:8" s="183" customFormat="1" x14ac:dyDescent="0.2">
      <c r="A79" s="258">
        <f>+A75+1</f>
        <v>8</v>
      </c>
      <c r="B79" s="1644" t="s">
        <v>170</v>
      </c>
      <c r="C79" s="1645"/>
      <c r="D79" s="281">
        <f>+E78+1</f>
        <v>105</v>
      </c>
      <c r="E79" s="260">
        <f>D79+F79-1</f>
        <v>105</v>
      </c>
      <c r="F79" s="260">
        <v>1</v>
      </c>
      <c r="G79" s="337" t="s">
        <v>140</v>
      </c>
      <c r="H79" s="378" t="s">
        <v>569</v>
      </c>
    </row>
    <row r="80" spans="1:8" x14ac:dyDescent="0.2">
      <c r="A80" s="263"/>
      <c r="B80" s="1650" t="s">
        <v>143</v>
      </c>
      <c r="C80" s="1651"/>
      <c r="D80" s="1666"/>
      <c r="E80" s="1667"/>
      <c r="F80" s="1667"/>
      <c r="G80" s="2281"/>
      <c r="H80" s="378" t="s">
        <v>211</v>
      </c>
    </row>
    <row r="81" spans="1:8" x14ac:dyDescent="0.2">
      <c r="A81" s="263">
        <f>A79+1</f>
        <v>9</v>
      </c>
      <c r="B81" s="265"/>
      <c r="C81" s="290" t="s">
        <v>144</v>
      </c>
      <c r="D81" s="281">
        <f>E79+1</f>
        <v>106</v>
      </c>
      <c r="E81" s="260">
        <f>D81+F81-1</f>
        <v>107</v>
      </c>
      <c r="F81" s="260">
        <v>2</v>
      </c>
      <c r="G81" s="337" t="s">
        <v>140</v>
      </c>
      <c r="H81" s="378" t="s">
        <v>145</v>
      </c>
    </row>
    <row r="82" spans="1:8" x14ac:dyDescent="0.2">
      <c r="A82" s="293">
        <f>A81+1</f>
        <v>10</v>
      </c>
      <c r="B82" s="265"/>
      <c r="C82" s="284" t="s">
        <v>146</v>
      </c>
      <c r="D82" s="281">
        <f>E81+1</f>
        <v>108</v>
      </c>
      <c r="E82" s="260">
        <f>D82+F82-1</f>
        <v>111</v>
      </c>
      <c r="F82" s="260">
        <v>4</v>
      </c>
      <c r="G82" s="337" t="s">
        <v>129</v>
      </c>
      <c r="H82" s="378" t="s">
        <v>147</v>
      </c>
    </row>
    <row r="83" spans="1:8" ht="13.5" customHeight="1" thickBot="1" x14ac:dyDescent="0.25">
      <c r="A83" s="338">
        <f>+A82+1</f>
        <v>11</v>
      </c>
      <c r="B83" s="1715" t="s">
        <v>170</v>
      </c>
      <c r="C83" s="1716"/>
      <c r="D83" s="71">
        <f>+E82+1</f>
        <v>112</v>
      </c>
      <c r="E83" s="73">
        <f>D83+F83-1</f>
        <v>113</v>
      </c>
      <c r="F83" s="73">
        <f>+F84-D83+1</f>
        <v>2</v>
      </c>
      <c r="G83" s="175"/>
      <c r="H83" s="211"/>
    </row>
    <row r="84" spans="1:8" ht="13.5" customHeight="1" thickBot="1" x14ac:dyDescent="0.25">
      <c r="A84" s="177"/>
      <c r="B84" s="1569" t="s">
        <v>171</v>
      </c>
      <c r="C84" s="1570"/>
      <c r="D84" s="178"/>
      <c r="E84" s="179"/>
      <c r="F84" s="180">
        <f>F130</f>
        <v>113</v>
      </c>
      <c r="G84" s="181"/>
      <c r="H84" s="182"/>
    </row>
    <row r="85" spans="1:8" ht="12.75" thickBot="1" x14ac:dyDescent="0.25">
      <c r="A85" s="273"/>
      <c r="B85" s="274"/>
      <c r="C85" s="274"/>
      <c r="D85" s="274"/>
      <c r="E85" s="274"/>
      <c r="F85" s="300"/>
      <c r="G85" s="300"/>
      <c r="H85" s="381"/>
    </row>
    <row r="86" spans="1:8" ht="12.75" thickBot="1" x14ac:dyDescent="0.25">
      <c r="A86" s="1659" t="s">
        <v>120</v>
      </c>
      <c r="B86" s="1661" t="s">
        <v>121</v>
      </c>
      <c r="C86" s="1662"/>
      <c r="D86" s="272" t="s">
        <v>122</v>
      </c>
      <c r="E86" s="1065"/>
      <c r="F86" s="1659" t="s">
        <v>123</v>
      </c>
      <c r="G86" s="1659" t="s">
        <v>124</v>
      </c>
      <c r="H86" s="1659" t="s">
        <v>125</v>
      </c>
    </row>
    <row r="87" spans="1:8" ht="12.75" thickBot="1" x14ac:dyDescent="0.25">
      <c r="A87" s="1660"/>
      <c r="B87" s="1820"/>
      <c r="C87" s="1821"/>
      <c r="D87" s="278" t="s">
        <v>126</v>
      </c>
      <c r="E87" s="278" t="s">
        <v>127</v>
      </c>
      <c r="F87" s="1660"/>
      <c r="G87" s="1660"/>
      <c r="H87" s="1660"/>
    </row>
    <row r="88" spans="1:8" ht="12.75" customHeight="1" x14ac:dyDescent="0.2">
      <c r="A88" s="343"/>
      <c r="B88" s="1642" t="s">
        <v>128</v>
      </c>
      <c r="C88" s="1643"/>
      <c r="D88" s="1673"/>
      <c r="E88" s="1674"/>
      <c r="F88" s="1674"/>
      <c r="G88" s="1675"/>
      <c r="H88" s="376"/>
    </row>
    <row r="89" spans="1:8" x14ac:dyDescent="0.2">
      <c r="A89" s="263">
        <v>1</v>
      </c>
      <c r="B89" s="265"/>
      <c r="C89" s="347" t="s">
        <v>259</v>
      </c>
      <c r="D89" s="281">
        <v>1</v>
      </c>
      <c r="E89" s="260">
        <f>D89+F89-1</f>
        <v>1</v>
      </c>
      <c r="F89" s="260">
        <v>1</v>
      </c>
      <c r="G89" s="337" t="s">
        <v>129</v>
      </c>
      <c r="H89" s="377" t="s">
        <v>176</v>
      </c>
    </row>
    <row r="90" spans="1:8" x14ac:dyDescent="0.2">
      <c r="A90" s="293">
        <f>A89+1</f>
        <v>2</v>
      </c>
      <c r="B90" s="265"/>
      <c r="C90" s="347" t="s">
        <v>175</v>
      </c>
      <c r="D90" s="281">
        <f>E89+1</f>
        <v>2</v>
      </c>
      <c r="E90" s="260">
        <f>D90+F90-1</f>
        <v>2</v>
      </c>
      <c r="F90" s="260">
        <v>1</v>
      </c>
      <c r="G90" s="337" t="s">
        <v>129</v>
      </c>
      <c r="H90" s="377" t="s">
        <v>212</v>
      </c>
    </row>
    <row r="91" spans="1:8" x14ac:dyDescent="0.2">
      <c r="A91" s="263"/>
      <c r="B91" s="1644" t="s">
        <v>213</v>
      </c>
      <c r="C91" s="1645"/>
      <c r="D91" s="1666"/>
      <c r="E91" s="1667"/>
      <c r="F91" s="1667"/>
      <c r="G91" s="2281"/>
      <c r="H91" s="607" t="s">
        <v>548</v>
      </c>
    </row>
    <row r="92" spans="1:8" ht="12.75" customHeight="1" x14ac:dyDescent="0.2">
      <c r="A92" s="263"/>
      <c r="B92" s="1644" t="s">
        <v>272</v>
      </c>
      <c r="C92" s="1645"/>
      <c r="D92" s="1666"/>
      <c r="E92" s="1667"/>
      <c r="F92" s="1667"/>
      <c r="G92" s="2281"/>
      <c r="H92" s="378" t="s">
        <v>157</v>
      </c>
    </row>
    <row r="93" spans="1:8" x14ac:dyDescent="0.2">
      <c r="A93" s="263">
        <v>3</v>
      </c>
      <c r="B93" s="265"/>
      <c r="C93" s="347" t="s">
        <v>273</v>
      </c>
      <c r="D93" s="281">
        <f>+E90+1</f>
        <v>3</v>
      </c>
      <c r="E93" s="260">
        <f>D93+F93-1</f>
        <v>7</v>
      </c>
      <c r="F93" s="260">
        <v>5</v>
      </c>
      <c r="G93" s="337" t="s">
        <v>129</v>
      </c>
      <c r="H93" s="377" t="s">
        <v>160</v>
      </c>
    </row>
    <row r="94" spans="1:8" x14ac:dyDescent="0.2">
      <c r="A94" s="263">
        <f>A93+1</f>
        <v>4</v>
      </c>
      <c r="B94" s="265"/>
      <c r="C94" s="347" t="s">
        <v>274</v>
      </c>
      <c r="D94" s="281">
        <f>E93+1</f>
        <v>8</v>
      </c>
      <c r="E94" s="260">
        <f>D94+F94-1</f>
        <v>10</v>
      </c>
      <c r="F94" s="260">
        <v>3</v>
      </c>
      <c r="G94" s="337" t="s">
        <v>129</v>
      </c>
      <c r="H94" s="377" t="s">
        <v>160</v>
      </c>
    </row>
    <row r="95" spans="1:8" ht="12.75" customHeight="1" x14ac:dyDescent="0.2">
      <c r="A95" s="293">
        <f>A94+1</f>
        <v>5</v>
      </c>
      <c r="B95" s="1644" t="s">
        <v>549</v>
      </c>
      <c r="C95" s="1645"/>
      <c r="D95" s="281">
        <f>E94+1</f>
        <v>11</v>
      </c>
      <c r="E95" s="260">
        <f>D95+F95-1</f>
        <v>15</v>
      </c>
      <c r="F95" s="260">
        <v>5</v>
      </c>
      <c r="G95" s="337" t="s">
        <v>129</v>
      </c>
      <c r="H95" s="377" t="s">
        <v>160</v>
      </c>
    </row>
    <row r="96" spans="1:8" ht="13.5" customHeight="1" thickBot="1" x14ac:dyDescent="0.25">
      <c r="A96" s="296">
        <f>A95+1</f>
        <v>6</v>
      </c>
      <c r="B96" s="1652" t="s">
        <v>170</v>
      </c>
      <c r="C96" s="1653"/>
      <c r="D96" s="331">
        <f>E95+1</f>
        <v>16</v>
      </c>
      <c r="E96" s="73">
        <f>D96+F96-1</f>
        <v>113</v>
      </c>
      <c r="F96" s="73">
        <f>+F97-D96+1</f>
        <v>98</v>
      </c>
      <c r="G96" s="461" t="s">
        <v>140</v>
      </c>
      <c r="H96" s="603"/>
    </row>
    <row r="97" spans="1:8" ht="13.5" customHeight="1" thickBot="1" x14ac:dyDescent="0.25">
      <c r="A97" s="297"/>
      <c r="B97" s="1656" t="s">
        <v>171</v>
      </c>
      <c r="C97" s="1658"/>
      <c r="D97" s="298"/>
      <c r="E97" s="201"/>
      <c r="F97" s="202">
        <f>F130</f>
        <v>113</v>
      </c>
      <c r="G97" s="300"/>
      <c r="H97" s="381"/>
    </row>
    <row r="98" spans="1:8" ht="12.75" thickBot="1" x14ac:dyDescent="0.25">
      <c r="A98" s="273"/>
      <c r="B98" s="274"/>
      <c r="C98" s="274"/>
      <c r="D98" s="274"/>
      <c r="E98" s="274"/>
      <c r="F98" s="300"/>
      <c r="G98" s="300"/>
      <c r="H98" s="381"/>
    </row>
    <row r="99" spans="1:8" ht="12.75" thickBot="1" x14ac:dyDescent="0.25">
      <c r="A99" s="1656" t="s">
        <v>220</v>
      </c>
      <c r="B99" s="1657"/>
      <c r="C99" s="1657"/>
      <c r="D99" s="1657"/>
      <c r="E99" s="1657"/>
      <c r="F99" s="1657"/>
      <c r="G99" s="1657"/>
      <c r="H99" s="1658"/>
    </row>
    <row r="100" spans="1:8" ht="12.75" thickBot="1" x14ac:dyDescent="0.25">
      <c r="A100" s="1659" t="s">
        <v>120</v>
      </c>
      <c r="B100" s="1661" t="s">
        <v>121</v>
      </c>
      <c r="C100" s="1662"/>
      <c r="D100" s="272" t="s">
        <v>122</v>
      </c>
      <c r="E100" s="1065"/>
      <c r="F100" s="1659" t="s">
        <v>123</v>
      </c>
      <c r="G100" s="1659" t="s">
        <v>124</v>
      </c>
      <c r="H100" s="1659" t="s">
        <v>125</v>
      </c>
    </row>
    <row r="101" spans="1:8" ht="12.75" thickBot="1" x14ac:dyDescent="0.25">
      <c r="A101" s="1660"/>
      <c r="B101" s="1820"/>
      <c r="C101" s="1821"/>
      <c r="D101" s="278" t="s">
        <v>126</v>
      </c>
      <c r="E101" s="278" t="s">
        <v>127</v>
      </c>
      <c r="F101" s="1660"/>
      <c r="G101" s="1660"/>
      <c r="H101" s="1660"/>
    </row>
    <row r="102" spans="1:8" ht="12.75" customHeight="1" x14ac:dyDescent="0.2">
      <c r="A102" s="254">
        <v>1</v>
      </c>
      <c r="B102" s="1642" t="s">
        <v>128</v>
      </c>
      <c r="C102" s="1643"/>
      <c r="D102" s="346">
        <v>1</v>
      </c>
      <c r="E102" s="256">
        <f>D102+F102-1</f>
        <v>1</v>
      </c>
      <c r="F102" s="256">
        <v>1</v>
      </c>
      <c r="G102" s="1066" t="s">
        <v>129</v>
      </c>
      <c r="H102" s="376" t="s">
        <v>196</v>
      </c>
    </row>
    <row r="103" spans="1:8" x14ac:dyDescent="0.2">
      <c r="A103" s="258">
        <f>A102+1</f>
        <v>2</v>
      </c>
      <c r="B103" s="1644" t="s">
        <v>133</v>
      </c>
      <c r="C103" s="1645"/>
      <c r="D103" s="281">
        <f>E102+1</f>
        <v>2</v>
      </c>
      <c r="E103" s="260">
        <f>D103+F103-1</f>
        <v>5</v>
      </c>
      <c r="F103" s="260">
        <v>4</v>
      </c>
      <c r="G103" s="456" t="s">
        <v>129</v>
      </c>
      <c r="H103" s="377" t="s">
        <v>906</v>
      </c>
    </row>
    <row r="104" spans="1:8" x14ac:dyDescent="0.2">
      <c r="A104" s="263"/>
      <c r="B104" s="1703" t="s">
        <v>313</v>
      </c>
      <c r="C104" s="1704"/>
      <c r="D104" s="1666"/>
      <c r="E104" s="1667"/>
      <c r="F104" s="1667"/>
      <c r="G104" s="2281"/>
      <c r="H104" s="378"/>
    </row>
    <row r="105" spans="1:8" x14ac:dyDescent="0.2">
      <c r="A105" s="263">
        <f>A103+1</f>
        <v>3</v>
      </c>
      <c r="B105" s="265"/>
      <c r="C105" s="262" t="s">
        <v>152</v>
      </c>
      <c r="D105" s="281">
        <f>E103+1</f>
        <v>6</v>
      </c>
      <c r="E105" s="260">
        <f>D105+F105-1</f>
        <v>6</v>
      </c>
      <c r="F105" s="260">
        <v>1</v>
      </c>
      <c r="G105" s="456" t="s">
        <v>140</v>
      </c>
      <c r="H105" s="604" t="s">
        <v>908</v>
      </c>
    </row>
    <row r="106" spans="1:8" x14ac:dyDescent="0.2">
      <c r="A106" s="293">
        <f>A105+1</f>
        <v>4</v>
      </c>
      <c r="B106" s="265"/>
      <c r="C106" s="284" t="s">
        <v>155</v>
      </c>
      <c r="D106" s="281">
        <f>E105+1</f>
        <v>7</v>
      </c>
      <c r="E106" s="260">
        <f>D106+F106-1</f>
        <v>13</v>
      </c>
      <c r="F106" s="260">
        <v>7</v>
      </c>
      <c r="G106" s="456" t="s">
        <v>129</v>
      </c>
      <c r="H106" s="377" t="s">
        <v>138</v>
      </c>
    </row>
    <row r="107" spans="1:8" x14ac:dyDescent="0.2">
      <c r="A107" s="263">
        <f>A106+1</f>
        <v>5</v>
      </c>
      <c r="B107" s="1644" t="s">
        <v>153</v>
      </c>
      <c r="C107" s="1645"/>
      <c r="D107" s="281">
        <f>E106+1</f>
        <v>14</v>
      </c>
      <c r="E107" s="260">
        <f>D107+F107-1</f>
        <v>14</v>
      </c>
      <c r="F107" s="260">
        <v>1</v>
      </c>
      <c r="G107" s="456" t="s">
        <v>140</v>
      </c>
      <c r="H107" s="378" t="s">
        <v>154</v>
      </c>
    </row>
    <row r="108" spans="1:8" ht="43.5" customHeight="1" x14ac:dyDescent="0.2">
      <c r="A108" s="263"/>
      <c r="B108" s="1650" t="s">
        <v>135</v>
      </c>
      <c r="C108" s="1651"/>
      <c r="D108" s="1666"/>
      <c r="E108" s="1667"/>
      <c r="F108" s="1667"/>
      <c r="G108" s="2281"/>
      <c r="H108" s="600" t="s">
        <v>136</v>
      </c>
    </row>
    <row r="109" spans="1:8" x14ac:dyDescent="0.2">
      <c r="A109" s="263">
        <f>A107+1</f>
        <v>6</v>
      </c>
      <c r="B109" s="265"/>
      <c r="C109" s="290" t="s">
        <v>222</v>
      </c>
      <c r="D109" s="281">
        <f>E107+1</f>
        <v>15</v>
      </c>
      <c r="E109" s="260">
        <f>D109+F109-1</f>
        <v>22</v>
      </c>
      <c r="F109" s="260">
        <v>8</v>
      </c>
      <c r="G109" s="456" t="s">
        <v>129</v>
      </c>
      <c r="H109" s="327" t="s">
        <v>568</v>
      </c>
    </row>
    <row r="110" spans="1:8" x14ac:dyDescent="0.2">
      <c r="A110" s="293">
        <f>A109+1</f>
        <v>7</v>
      </c>
      <c r="B110" s="265"/>
      <c r="C110" s="284" t="s">
        <v>223</v>
      </c>
      <c r="D110" s="281">
        <f>E109+1</f>
        <v>23</v>
      </c>
      <c r="E110" s="260">
        <f>D110+F110-1</f>
        <v>23</v>
      </c>
      <c r="F110" s="260">
        <v>1</v>
      </c>
      <c r="G110" s="456" t="s">
        <v>140</v>
      </c>
      <c r="H110" s="378" t="s">
        <v>794</v>
      </c>
    </row>
    <row r="111" spans="1:8" x14ac:dyDescent="0.2">
      <c r="A111" s="263"/>
      <c r="B111" s="1703" t="s">
        <v>909</v>
      </c>
      <c r="C111" s="1704"/>
      <c r="D111" s="1666"/>
      <c r="E111" s="1667"/>
      <c r="F111" s="1667"/>
      <c r="G111" s="2281"/>
      <c r="H111" s="378"/>
    </row>
    <row r="112" spans="1:8" ht="24" x14ac:dyDescent="0.2">
      <c r="A112" s="263">
        <f>A110+1</f>
        <v>8</v>
      </c>
      <c r="B112" s="265"/>
      <c r="C112" s="290" t="s">
        <v>222</v>
      </c>
      <c r="D112" s="281">
        <f>E110+1</f>
        <v>24</v>
      </c>
      <c r="E112" s="260">
        <f>D112+F112-1</f>
        <v>31</v>
      </c>
      <c r="F112" s="260">
        <v>8</v>
      </c>
      <c r="G112" s="456" t="s">
        <v>129</v>
      </c>
      <c r="H112" s="605" t="s">
        <v>226</v>
      </c>
    </row>
    <row r="113" spans="1:8" x14ac:dyDescent="0.2">
      <c r="A113" s="293">
        <f>A112+1</f>
        <v>9</v>
      </c>
      <c r="B113" s="265"/>
      <c r="C113" s="284" t="s">
        <v>223</v>
      </c>
      <c r="D113" s="281">
        <f>E112+1</f>
        <v>32</v>
      </c>
      <c r="E113" s="260">
        <f>D113+F113-1</f>
        <v>32</v>
      </c>
      <c r="F113" s="260">
        <v>1</v>
      </c>
      <c r="G113" s="456" t="s">
        <v>140</v>
      </c>
      <c r="H113" s="378" t="s">
        <v>794</v>
      </c>
    </row>
    <row r="114" spans="1:8" x14ac:dyDescent="0.2">
      <c r="A114" s="56"/>
      <c r="B114" s="1624" t="s">
        <v>910</v>
      </c>
      <c r="C114" s="2223"/>
      <c r="D114" s="50"/>
      <c r="E114" s="103"/>
      <c r="F114" s="103"/>
      <c r="G114" s="103"/>
      <c r="H114" s="87"/>
    </row>
    <row r="115" spans="1:8" ht="72" x14ac:dyDescent="0.2">
      <c r="A115" s="144">
        <f>A113+1</f>
        <v>10</v>
      </c>
      <c r="B115" s="61"/>
      <c r="C115" s="92" t="s">
        <v>911</v>
      </c>
      <c r="D115" s="50">
        <f>D113+1</f>
        <v>33</v>
      </c>
      <c r="E115" s="103">
        <f>D115+F115-1</f>
        <v>33</v>
      </c>
      <c r="F115" s="103">
        <v>1</v>
      </c>
      <c r="G115" s="103" t="s">
        <v>129</v>
      </c>
      <c r="H115" s="93" t="s">
        <v>912</v>
      </c>
    </row>
    <row r="116" spans="1:8" x14ac:dyDescent="0.2">
      <c r="A116" s="265"/>
      <c r="B116" s="1650" t="s">
        <v>913</v>
      </c>
      <c r="C116" s="1651"/>
      <c r="D116" s="1666"/>
      <c r="E116" s="1667"/>
      <c r="F116" s="1667"/>
      <c r="G116" s="2281"/>
      <c r="H116" s="378"/>
    </row>
    <row r="117" spans="1:8" x14ac:dyDescent="0.2">
      <c r="A117" s="293">
        <f>A115+1</f>
        <v>11</v>
      </c>
      <c r="B117" s="265"/>
      <c r="C117" s="284" t="s">
        <v>914</v>
      </c>
      <c r="D117" s="281">
        <v>34</v>
      </c>
      <c r="E117" s="260">
        <f>D117+F117-1</f>
        <v>45</v>
      </c>
      <c r="F117" s="260">
        <v>12</v>
      </c>
      <c r="G117" s="456" t="s">
        <v>129</v>
      </c>
      <c r="H117" s="378" t="s">
        <v>149</v>
      </c>
    </row>
    <row r="118" spans="1:8" x14ac:dyDescent="0.2">
      <c r="A118" s="581"/>
      <c r="B118" s="1650" t="s">
        <v>915</v>
      </c>
      <c r="C118" s="1651"/>
      <c r="D118" s="1666"/>
      <c r="E118" s="1667"/>
      <c r="F118" s="1667"/>
      <c r="G118" s="2281"/>
      <c r="H118" s="378"/>
    </row>
    <row r="119" spans="1:8" x14ac:dyDescent="0.2">
      <c r="A119" s="263">
        <f>A117+1</f>
        <v>12</v>
      </c>
      <c r="B119" s="265"/>
      <c r="C119" s="290" t="s">
        <v>916</v>
      </c>
      <c r="D119" s="281">
        <f>E117+1</f>
        <v>46</v>
      </c>
      <c r="E119" s="260">
        <f>D119+F119-1</f>
        <v>57</v>
      </c>
      <c r="F119" s="260">
        <v>12</v>
      </c>
      <c r="G119" s="456" t="s">
        <v>129</v>
      </c>
      <c r="H119" s="378" t="s">
        <v>149</v>
      </c>
    </row>
    <row r="120" spans="1:8" x14ac:dyDescent="0.2">
      <c r="A120" s="293">
        <f>A119+1</f>
        <v>13</v>
      </c>
      <c r="B120" s="265"/>
      <c r="C120" s="284" t="s">
        <v>917</v>
      </c>
      <c r="D120" s="281">
        <f>E119+1</f>
        <v>58</v>
      </c>
      <c r="E120" s="260">
        <f>D120+F120-1</f>
        <v>69</v>
      </c>
      <c r="F120" s="260">
        <v>12</v>
      </c>
      <c r="G120" s="456" t="s">
        <v>129</v>
      </c>
      <c r="H120" s="378" t="s">
        <v>149</v>
      </c>
    </row>
    <row r="121" spans="1:8" x14ac:dyDescent="0.2">
      <c r="A121" s="265"/>
      <c r="B121" s="1650" t="s">
        <v>918</v>
      </c>
      <c r="C121" s="1651"/>
      <c r="D121" s="1666"/>
      <c r="E121" s="1667"/>
      <c r="F121" s="1667"/>
      <c r="G121" s="2281"/>
      <c r="H121" s="378" t="s">
        <v>157</v>
      </c>
    </row>
    <row r="122" spans="1:8" x14ac:dyDescent="0.2">
      <c r="A122" s="263">
        <f>A120+1</f>
        <v>14</v>
      </c>
      <c r="B122" s="265"/>
      <c r="C122" s="290" t="s">
        <v>916</v>
      </c>
      <c r="D122" s="281">
        <f>E120+1</f>
        <v>70</v>
      </c>
      <c r="E122" s="260">
        <f>D122+F122-1</f>
        <v>81</v>
      </c>
      <c r="F122" s="260">
        <v>12</v>
      </c>
      <c r="G122" s="456" t="s">
        <v>129</v>
      </c>
      <c r="H122" s="378" t="s">
        <v>149</v>
      </c>
    </row>
    <row r="123" spans="1:8" x14ac:dyDescent="0.2">
      <c r="A123" s="293">
        <f>A122+1</f>
        <v>15</v>
      </c>
      <c r="B123" s="265"/>
      <c r="C123" s="284" t="s">
        <v>917</v>
      </c>
      <c r="D123" s="281">
        <f>E122+1</f>
        <v>82</v>
      </c>
      <c r="E123" s="260">
        <f>D123+F123-1</f>
        <v>93</v>
      </c>
      <c r="F123" s="260">
        <v>12</v>
      </c>
      <c r="G123" s="456" t="s">
        <v>129</v>
      </c>
      <c r="H123" s="378" t="s">
        <v>149</v>
      </c>
    </row>
    <row r="124" spans="1:8" x14ac:dyDescent="0.2">
      <c r="A124" s="258">
        <f>A123+1</f>
        <v>16</v>
      </c>
      <c r="B124" s="1644" t="s">
        <v>237</v>
      </c>
      <c r="C124" s="1645"/>
      <c r="D124" s="281">
        <f>E123+1</f>
        <v>94</v>
      </c>
      <c r="E124" s="260">
        <f>D124+F124-1</f>
        <v>100</v>
      </c>
      <c r="F124" s="260">
        <v>7</v>
      </c>
      <c r="G124" s="456" t="s">
        <v>129</v>
      </c>
      <c r="H124" s="378" t="s">
        <v>205</v>
      </c>
    </row>
    <row r="125" spans="1:8" x14ac:dyDescent="0.2">
      <c r="A125" s="132"/>
      <c r="B125" s="1581" t="s">
        <v>213</v>
      </c>
      <c r="C125" s="1582"/>
      <c r="D125" s="1587"/>
      <c r="E125" s="1588"/>
      <c r="F125" s="1588"/>
      <c r="G125" s="1589"/>
      <c r="H125" s="196" t="s">
        <v>548</v>
      </c>
    </row>
    <row r="126" spans="1:8" ht="12.75" customHeight="1" x14ac:dyDescent="0.2">
      <c r="A126" s="132"/>
      <c r="B126" s="1864" t="s">
        <v>919</v>
      </c>
      <c r="C126" s="1911"/>
      <c r="D126" s="1587"/>
      <c r="E126" s="1588"/>
      <c r="F126" s="1588"/>
      <c r="G126" s="1589"/>
      <c r="H126" s="150"/>
    </row>
    <row r="127" spans="1:8" x14ac:dyDescent="0.2">
      <c r="A127" s="132">
        <f>A124+1</f>
        <v>17</v>
      </c>
      <c r="B127" s="141"/>
      <c r="C127" s="134" t="s">
        <v>273</v>
      </c>
      <c r="D127" s="65">
        <f>E124+1</f>
        <v>101</v>
      </c>
      <c r="E127" s="66">
        <f>D127+F127-1</f>
        <v>105</v>
      </c>
      <c r="F127" s="66">
        <v>5</v>
      </c>
      <c r="G127" s="451" t="s">
        <v>129</v>
      </c>
      <c r="H127" s="207" t="s">
        <v>160</v>
      </c>
    </row>
    <row r="128" spans="1:8" x14ac:dyDescent="0.2">
      <c r="A128" s="132">
        <f>A127+1</f>
        <v>18</v>
      </c>
      <c r="B128" s="141"/>
      <c r="C128" s="187" t="s">
        <v>274</v>
      </c>
      <c r="D128" s="65">
        <f>E127+1</f>
        <v>106</v>
      </c>
      <c r="E128" s="66">
        <f>D128+F128-1</f>
        <v>108</v>
      </c>
      <c r="F128" s="66">
        <v>3</v>
      </c>
      <c r="G128" s="451" t="s">
        <v>129</v>
      </c>
      <c r="H128" s="207" t="s">
        <v>160</v>
      </c>
    </row>
    <row r="129" spans="1:8" ht="13.5" customHeight="1" thickBot="1" x14ac:dyDescent="0.25">
      <c r="A129" s="197">
        <f>A128+1</f>
        <v>19</v>
      </c>
      <c r="B129" s="2282" t="s">
        <v>549</v>
      </c>
      <c r="C129" s="2283"/>
      <c r="D129" s="71">
        <f>E128+1</f>
        <v>109</v>
      </c>
      <c r="E129" s="73">
        <f>D129+F129-1</f>
        <v>113</v>
      </c>
      <c r="F129" s="73">
        <v>5</v>
      </c>
      <c r="G129" s="72" t="s">
        <v>129</v>
      </c>
      <c r="H129" s="512" t="s">
        <v>160</v>
      </c>
    </row>
    <row r="130" spans="1:8" ht="13.5" customHeight="1" thickBot="1" x14ac:dyDescent="0.25">
      <c r="A130" s="297"/>
      <c r="B130" s="1690" t="s">
        <v>171</v>
      </c>
      <c r="C130" s="1691"/>
      <c r="D130" s="1067"/>
      <c r="E130" s="463"/>
      <c r="F130" s="180">
        <f>SUM(F102:F129)</f>
        <v>113</v>
      </c>
      <c r="G130" s="275"/>
      <c r="H130" s="382"/>
    </row>
    <row r="131" spans="1:8" ht="12.75" thickBot="1" x14ac:dyDescent="0.25">
      <c r="A131" s="273"/>
      <c r="B131" s="273"/>
      <c r="C131" s="273"/>
      <c r="D131" s="273"/>
      <c r="E131" s="273"/>
      <c r="F131" s="275"/>
      <c r="G131" s="275"/>
      <c r="H131" s="382"/>
    </row>
    <row r="132" spans="1:8" ht="12.75" thickBot="1" x14ac:dyDescent="0.25">
      <c r="A132" s="1656" t="s">
        <v>238</v>
      </c>
      <c r="B132" s="1657"/>
      <c r="C132" s="1657"/>
      <c r="D132" s="1657"/>
      <c r="E132" s="1657"/>
      <c r="F132" s="1657"/>
      <c r="G132" s="1657"/>
      <c r="H132" s="1658"/>
    </row>
    <row r="133" spans="1:8" ht="12.75" thickBot="1" x14ac:dyDescent="0.25">
      <c r="A133" s="1659" t="s">
        <v>120</v>
      </c>
      <c r="B133" s="1661" t="s">
        <v>121</v>
      </c>
      <c r="C133" s="1662"/>
      <c r="D133" s="272" t="s">
        <v>122</v>
      </c>
      <c r="E133" s="1065"/>
      <c r="F133" s="1659" t="s">
        <v>123</v>
      </c>
      <c r="G133" s="1659" t="s">
        <v>124</v>
      </c>
      <c r="H133" s="1659" t="s">
        <v>125</v>
      </c>
    </row>
    <row r="134" spans="1:8" ht="12.75" thickBot="1" x14ac:dyDescent="0.25">
      <c r="A134" s="1660"/>
      <c r="B134" s="1820"/>
      <c r="C134" s="1821"/>
      <c r="D134" s="278" t="s">
        <v>126</v>
      </c>
      <c r="E134" s="278" t="s">
        <v>127</v>
      </c>
      <c r="F134" s="1660"/>
      <c r="G134" s="1660"/>
      <c r="H134" s="1660"/>
    </row>
    <row r="135" spans="1:8" ht="12.75" customHeight="1" x14ac:dyDescent="0.2">
      <c r="A135" s="343"/>
      <c r="B135" s="2257" t="s">
        <v>128</v>
      </c>
      <c r="C135" s="2258"/>
      <c r="D135" s="1673"/>
      <c r="E135" s="1674"/>
      <c r="F135" s="1674"/>
      <c r="G135" s="1675"/>
      <c r="H135" s="376"/>
    </row>
    <row r="136" spans="1:8" x14ac:dyDescent="0.2">
      <c r="A136" s="263">
        <v>1</v>
      </c>
      <c r="B136" s="265"/>
      <c r="C136" s="347" t="s">
        <v>259</v>
      </c>
      <c r="D136" s="281">
        <v>1</v>
      </c>
      <c r="E136" s="260">
        <f>D136+F136-1</f>
        <v>1</v>
      </c>
      <c r="F136" s="260">
        <v>1</v>
      </c>
      <c r="G136" s="337" t="s">
        <v>129</v>
      </c>
      <c r="H136" s="377" t="s">
        <v>240</v>
      </c>
    </row>
    <row r="137" spans="1:8" x14ac:dyDescent="0.2">
      <c r="A137" s="293">
        <f>A136+1</f>
        <v>2</v>
      </c>
      <c r="B137" s="265"/>
      <c r="C137" s="498" t="s">
        <v>175</v>
      </c>
      <c r="D137" s="281">
        <f>E136+1</f>
        <v>2</v>
      </c>
      <c r="E137" s="260">
        <f>D137+F137-1</f>
        <v>2</v>
      </c>
      <c r="F137" s="260">
        <v>1</v>
      </c>
      <c r="G137" s="337" t="s">
        <v>129</v>
      </c>
      <c r="H137" s="377" t="s">
        <v>176</v>
      </c>
    </row>
    <row r="138" spans="1:8" x14ac:dyDescent="0.2">
      <c r="A138" s="258">
        <f>A137+1</f>
        <v>3</v>
      </c>
      <c r="B138" s="1644" t="s">
        <v>133</v>
      </c>
      <c r="C138" s="1645"/>
      <c r="D138" s="281">
        <f>E137+1</f>
        <v>3</v>
      </c>
      <c r="E138" s="260">
        <f>D138+F138-1</f>
        <v>6</v>
      </c>
      <c r="F138" s="260">
        <v>4</v>
      </c>
      <c r="G138" s="337" t="s">
        <v>129</v>
      </c>
      <c r="H138" s="377" t="s">
        <v>906</v>
      </c>
    </row>
    <row r="139" spans="1:8" x14ac:dyDescent="0.2">
      <c r="A139" s="263">
        <f>A138+1</f>
        <v>4</v>
      </c>
      <c r="B139" s="1644" t="s">
        <v>152</v>
      </c>
      <c r="C139" s="1645"/>
      <c r="D139" s="281">
        <f>E138+1</f>
        <v>7</v>
      </c>
      <c r="E139" s="260">
        <f>D139+F139-1</f>
        <v>7</v>
      </c>
      <c r="F139" s="260">
        <v>1</v>
      </c>
      <c r="G139" s="337" t="s">
        <v>140</v>
      </c>
      <c r="H139" s="604" t="s">
        <v>908</v>
      </c>
    </row>
    <row r="140" spans="1:8" x14ac:dyDescent="0.2">
      <c r="A140" s="293">
        <f>A139+1</f>
        <v>5</v>
      </c>
      <c r="B140" s="1644" t="s">
        <v>155</v>
      </c>
      <c r="C140" s="1645"/>
      <c r="D140" s="281">
        <f>E139+1</f>
        <v>8</v>
      </c>
      <c r="E140" s="260">
        <f>D140+F140-1</f>
        <v>14</v>
      </c>
      <c r="F140" s="260">
        <v>7</v>
      </c>
      <c r="G140" s="337" t="s">
        <v>129</v>
      </c>
      <c r="H140" s="377" t="s">
        <v>138</v>
      </c>
    </row>
    <row r="141" spans="1:8" ht="36" x14ac:dyDescent="0.2">
      <c r="A141" s="263"/>
      <c r="B141" s="1650" t="s">
        <v>135</v>
      </c>
      <c r="C141" s="1651"/>
      <c r="D141" s="1705"/>
      <c r="E141" s="1706"/>
      <c r="F141" s="1706"/>
      <c r="G141" s="1707"/>
      <c r="H141" s="600" t="s">
        <v>920</v>
      </c>
    </row>
    <row r="142" spans="1:8" x14ac:dyDescent="0.2">
      <c r="A142" s="263">
        <f>A140+1</f>
        <v>6</v>
      </c>
      <c r="B142" s="265"/>
      <c r="C142" s="328" t="s">
        <v>222</v>
      </c>
      <c r="D142" s="281">
        <f>E140+1</f>
        <v>15</v>
      </c>
      <c r="E142" s="260">
        <f>D142+F142-1</f>
        <v>22</v>
      </c>
      <c r="F142" s="260">
        <v>8</v>
      </c>
      <c r="G142" s="337" t="s">
        <v>129</v>
      </c>
      <c r="H142" s="327" t="s">
        <v>568</v>
      </c>
    </row>
    <row r="143" spans="1:8" x14ac:dyDescent="0.2">
      <c r="A143" s="293">
        <f>A142+1</f>
        <v>7</v>
      </c>
      <c r="B143" s="265"/>
      <c r="C143" s="330" t="s">
        <v>223</v>
      </c>
      <c r="D143" s="281">
        <f>E142+1</f>
        <v>23</v>
      </c>
      <c r="E143" s="260">
        <f>D143+F143-1</f>
        <v>23</v>
      </c>
      <c r="F143" s="260">
        <v>1</v>
      </c>
      <c r="G143" s="337" t="s">
        <v>140</v>
      </c>
      <c r="H143" s="378" t="s">
        <v>794</v>
      </c>
    </row>
    <row r="144" spans="1:8" x14ac:dyDescent="0.2">
      <c r="A144" s="265"/>
      <c r="B144" s="1650" t="s">
        <v>913</v>
      </c>
      <c r="C144" s="1651"/>
      <c r="D144" s="1666"/>
      <c r="E144" s="1667"/>
      <c r="F144" s="1667"/>
      <c r="G144" s="2281"/>
      <c r="H144" s="378"/>
    </row>
    <row r="145" spans="1:8" x14ac:dyDescent="0.2">
      <c r="A145" s="293">
        <f>A143+1</f>
        <v>8</v>
      </c>
      <c r="B145" s="265"/>
      <c r="C145" s="330" t="s">
        <v>914</v>
      </c>
      <c r="D145" s="281">
        <f>E143+1</f>
        <v>24</v>
      </c>
      <c r="E145" s="260">
        <f>D145+F145-1</f>
        <v>38</v>
      </c>
      <c r="F145" s="260">
        <v>15</v>
      </c>
      <c r="G145" s="337" t="s">
        <v>129</v>
      </c>
      <c r="H145" s="378" t="s">
        <v>205</v>
      </c>
    </row>
    <row r="146" spans="1:8" x14ac:dyDescent="0.2">
      <c r="A146" s="263"/>
      <c r="B146" s="1650" t="s">
        <v>915</v>
      </c>
      <c r="C146" s="1651"/>
      <c r="D146" s="1666"/>
      <c r="E146" s="1667"/>
      <c r="F146" s="1667"/>
      <c r="G146" s="2281"/>
      <c r="H146" s="378"/>
    </row>
    <row r="147" spans="1:8" x14ac:dyDescent="0.2">
      <c r="A147" s="263">
        <f>A145+1</f>
        <v>9</v>
      </c>
      <c r="B147" s="265"/>
      <c r="C147" s="328" t="s">
        <v>916</v>
      </c>
      <c r="D147" s="281">
        <f>E145+1</f>
        <v>39</v>
      </c>
      <c r="E147" s="260">
        <f>D147+F147-1</f>
        <v>53</v>
      </c>
      <c r="F147" s="260">
        <v>15</v>
      </c>
      <c r="G147" s="337" t="s">
        <v>129</v>
      </c>
      <c r="H147" s="378" t="s">
        <v>205</v>
      </c>
    </row>
    <row r="148" spans="1:8" x14ac:dyDescent="0.2">
      <c r="A148" s="293">
        <f>A147+1</f>
        <v>10</v>
      </c>
      <c r="B148" s="292"/>
      <c r="C148" s="328" t="s">
        <v>917</v>
      </c>
      <c r="D148" s="281">
        <f>E147+1</f>
        <v>54</v>
      </c>
      <c r="E148" s="260">
        <f>D148+F148-1</f>
        <v>68</v>
      </c>
      <c r="F148" s="260">
        <v>15</v>
      </c>
      <c r="G148" s="337" t="s">
        <v>129</v>
      </c>
      <c r="H148" s="378" t="s">
        <v>205</v>
      </c>
    </row>
    <row r="149" spans="1:8" x14ac:dyDescent="0.2">
      <c r="A149" s="263"/>
      <c r="B149" s="1650" t="s">
        <v>918</v>
      </c>
      <c r="C149" s="1651"/>
      <c r="D149" s="1666"/>
      <c r="E149" s="1667"/>
      <c r="F149" s="1667"/>
      <c r="G149" s="2281"/>
      <c r="H149" s="378"/>
    </row>
    <row r="150" spans="1:8" x14ac:dyDescent="0.2">
      <c r="A150" s="263">
        <f>A148+1</f>
        <v>11</v>
      </c>
      <c r="B150" s="265"/>
      <c r="C150" s="328" t="s">
        <v>916</v>
      </c>
      <c r="D150" s="281">
        <f>E148+1</f>
        <v>69</v>
      </c>
      <c r="E150" s="260">
        <f>D150+F150-1</f>
        <v>83</v>
      </c>
      <c r="F150" s="260">
        <v>15</v>
      </c>
      <c r="G150" s="337" t="s">
        <v>129</v>
      </c>
      <c r="H150" s="378" t="s">
        <v>205</v>
      </c>
    </row>
    <row r="151" spans="1:8" x14ac:dyDescent="0.2">
      <c r="A151" s="293">
        <f>A150+1</f>
        <v>12</v>
      </c>
      <c r="B151" s="292"/>
      <c r="C151" s="328" t="s">
        <v>917</v>
      </c>
      <c r="D151" s="281">
        <f>E150+1</f>
        <v>84</v>
      </c>
      <c r="E151" s="260">
        <f>D151+F151-1</f>
        <v>98</v>
      </c>
      <c r="F151" s="260">
        <v>15</v>
      </c>
      <c r="G151" s="337" t="s">
        <v>129</v>
      </c>
      <c r="H151" s="378" t="s">
        <v>205</v>
      </c>
    </row>
    <row r="152" spans="1:8" ht="48" x14ac:dyDescent="0.2">
      <c r="A152" s="258">
        <f>A151+1</f>
        <v>13</v>
      </c>
      <c r="B152" s="1644" t="s">
        <v>243</v>
      </c>
      <c r="C152" s="1645"/>
      <c r="D152" s="281">
        <f>E151+1</f>
        <v>99</v>
      </c>
      <c r="E152" s="260">
        <f>D152+F152-1</f>
        <v>105</v>
      </c>
      <c r="F152" s="260">
        <v>7</v>
      </c>
      <c r="G152" s="337" t="s">
        <v>129</v>
      </c>
      <c r="H152" s="606" t="s">
        <v>244</v>
      </c>
    </row>
    <row r="153" spans="1:8" ht="13.5" customHeight="1" thickBot="1" x14ac:dyDescent="0.25">
      <c r="A153" s="296">
        <f>A152+1</f>
        <v>14</v>
      </c>
      <c r="B153" s="1652" t="s">
        <v>170</v>
      </c>
      <c r="C153" s="1653"/>
      <c r="D153" s="331">
        <f>E152+1</f>
        <v>106</v>
      </c>
      <c r="E153" s="73">
        <f>D153+F153-1</f>
        <v>113</v>
      </c>
      <c r="F153" s="73">
        <f>+F154-D153+1</f>
        <v>8</v>
      </c>
      <c r="G153" s="461" t="s">
        <v>140</v>
      </c>
      <c r="H153" s="603"/>
    </row>
    <row r="154" spans="1:8" ht="13.5" customHeight="1" thickBot="1" x14ac:dyDescent="0.25">
      <c r="A154" s="297"/>
      <c r="B154" s="1690" t="s">
        <v>171</v>
      </c>
      <c r="C154" s="1691"/>
      <c r="D154" s="1068"/>
      <c r="E154" s="1069"/>
      <c r="F154" s="202">
        <f>F130</f>
        <v>113</v>
      </c>
      <c r="G154" s="275"/>
      <c r="H154" s="382"/>
    </row>
    <row r="155" spans="1:8" ht="12.75" thickBot="1" x14ac:dyDescent="0.25">
      <c r="A155" s="273"/>
      <c r="B155" s="273"/>
      <c r="C155" s="273"/>
      <c r="D155" s="273"/>
      <c r="E155" s="273"/>
      <c r="G155" s="275"/>
      <c r="H155" s="382"/>
    </row>
    <row r="156" spans="1:8" ht="12.75" thickBot="1" x14ac:dyDescent="0.25">
      <c r="A156" s="1659" t="s">
        <v>120</v>
      </c>
      <c r="B156" s="1661" t="s">
        <v>121</v>
      </c>
      <c r="C156" s="1662"/>
      <c r="D156" s="272" t="s">
        <v>122</v>
      </c>
      <c r="E156" s="1065"/>
      <c r="F156" s="1659" t="s">
        <v>123</v>
      </c>
      <c r="G156" s="1659" t="s">
        <v>124</v>
      </c>
      <c r="H156" s="1659" t="s">
        <v>125</v>
      </c>
    </row>
    <row r="157" spans="1:8" ht="12.75" thickBot="1" x14ac:dyDescent="0.25">
      <c r="A157" s="1660"/>
      <c r="B157" s="1820"/>
      <c r="C157" s="1821"/>
      <c r="D157" s="278" t="s">
        <v>126</v>
      </c>
      <c r="E157" s="278" t="s">
        <v>127</v>
      </c>
      <c r="F157" s="1660"/>
      <c r="G157" s="1660"/>
      <c r="H157" s="1660"/>
    </row>
    <row r="158" spans="1:8" ht="12.75" customHeight="1" x14ac:dyDescent="0.2">
      <c r="A158" s="343"/>
      <c r="B158" s="2257" t="s">
        <v>128</v>
      </c>
      <c r="C158" s="2258"/>
      <c r="D158" s="1673"/>
      <c r="E158" s="1674"/>
      <c r="F158" s="1674"/>
      <c r="G158" s="1675"/>
      <c r="H158" s="376"/>
    </row>
    <row r="159" spans="1:8" x14ac:dyDescent="0.2">
      <c r="A159" s="263">
        <v>1</v>
      </c>
      <c r="B159" s="265"/>
      <c r="C159" s="266" t="s">
        <v>259</v>
      </c>
      <c r="D159" s="281">
        <v>1</v>
      </c>
      <c r="E159" s="260">
        <f>D159+F159-1</f>
        <v>1</v>
      </c>
      <c r="F159" s="260">
        <v>1</v>
      </c>
      <c r="G159" s="337" t="s">
        <v>129</v>
      </c>
      <c r="H159" s="377" t="s">
        <v>240</v>
      </c>
    </row>
    <row r="160" spans="1:8" x14ac:dyDescent="0.2">
      <c r="A160" s="293">
        <f>A159+1</f>
        <v>2</v>
      </c>
      <c r="B160" s="265"/>
      <c r="C160" s="325" t="s">
        <v>175</v>
      </c>
      <c r="D160" s="281">
        <f>E159+1</f>
        <v>2</v>
      </c>
      <c r="E160" s="260">
        <f>D160+F160-1</f>
        <v>2</v>
      </c>
      <c r="F160" s="260">
        <v>1</v>
      </c>
      <c r="G160" s="337" t="s">
        <v>129</v>
      </c>
      <c r="H160" s="377" t="s">
        <v>196</v>
      </c>
    </row>
    <row r="161" spans="1:8" ht="72" x14ac:dyDescent="0.2">
      <c r="A161" s="263"/>
      <c r="B161" s="458" t="s">
        <v>245</v>
      </c>
      <c r="C161" s="262"/>
      <c r="D161" s="258"/>
      <c r="E161" s="289"/>
      <c r="F161" s="289"/>
      <c r="G161" s="341"/>
      <c r="H161" s="620" t="s">
        <v>503</v>
      </c>
    </row>
    <row r="162" spans="1:8" x14ac:dyDescent="0.2">
      <c r="A162" s="263">
        <f>A160+1</f>
        <v>3</v>
      </c>
      <c r="B162" s="265"/>
      <c r="C162" s="290" t="s">
        <v>247</v>
      </c>
      <c r="D162" s="281">
        <f>E160+1</f>
        <v>3</v>
      </c>
      <c r="E162" s="260">
        <f>D162+F162-1</f>
        <v>4</v>
      </c>
      <c r="F162" s="260">
        <v>2</v>
      </c>
      <c r="G162" s="337" t="s">
        <v>129</v>
      </c>
      <c r="H162" s="620" t="s">
        <v>248</v>
      </c>
    </row>
    <row r="163" spans="1:8" ht="36" x14ac:dyDescent="0.2">
      <c r="A163" s="263">
        <f>A162+1</f>
        <v>4</v>
      </c>
      <c r="B163" s="265"/>
      <c r="C163" s="290" t="s">
        <v>249</v>
      </c>
      <c r="D163" s="281">
        <f>E162+1</f>
        <v>5</v>
      </c>
      <c r="E163" s="260">
        <f>D163+F163-1</f>
        <v>7</v>
      </c>
      <c r="F163" s="260">
        <v>3</v>
      </c>
      <c r="G163" s="337" t="s">
        <v>140</v>
      </c>
      <c r="H163" s="616" t="s">
        <v>250</v>
      </c>
    </row>
    <row r="164" spans="1:8" x14ac:dyDescent="0.2">
      <c r="A164" s="293">
        <f>A163+1</f>
        <v>5</v>
      </c>
      <c r="B164" s="518"/>
      <c r="C164" s="290" t="s">
        <v>251</v>
      </c>
      <c r="D164" s="281">
        <f>E163+1</f>
        <v>8</v>
      </c>
      <c r="E164" s="260">
        <f>D164+F164-1</f>
        <v>11</v>
      </c>
      <c r="F164" s="260">
        <v>4</v>
      </c>
      <c r="G164" s="337" t="s">
        <v>129</v>
      </c>
      <c r="H164" s="620" t="s">
        <v>252</v>
      </c>
    </row>
    <row r="165" spans="1:8" x14ac:dyDescent="0.2">
      <c r="A165" s="265"/>
      <c r="B165" s="1650" t="s">
        <v>253</v>
      </c>
      <c r="C165" s="1651"/>
      <c r="D165" s="1705"/>
      <c r="E165" s="1706"/>
      <c r="F165" s="1706"/>
      <c r="G165" s="1707"/>
      <c r="H165" s="378"/>
    </row>
    <row r="166" spans="1:8" x14ac:dyDescent="0.2">
      <c r="A166" s="263">
        <f>A164+1</f>
        <v>6</v>
      </c>
      <c r="B166" s="265"/>
      <c r="C166" s="290" t="s">
        <v>222</v>
      </c>
      <c r="D166" s="281">
        <f>E164+1</f>
        <v>12</v>
      </c>
      <c r="E166" s="260">
        <f>D166+F166-1</f>
        <v>19</v>
      </c>
      <c r="F166" s="260">
        <v>8</v>
      </c>
      <c r="G166" s="337" t="s">
        <v>129</v>
      </c>
      <c r="H166" s="377" t="s">
        <v>138</v>
      </c>
    </row>
    <row r="167" spans="1:8" x14ac:dyDescent="0.2">
      <c r="A167" s="293">
        <f>A166+1</f>
        <v>7</v>
      </c>
      <c r="B167" s="292"/>
      <c r="C167" s="290" t="s">
        <v>254</v>
      </c>
      <c r="D167" s="281">
        <f>E166+1</f>
        <v>20</v>
      </c>
      <c r="E167" s="260">
        <f>D167+F167-1</f>
        <v>20</v>
      </c>
      <c r="F167" s="66">
        <v>1</v>
      </c>
      <c r="G167" s="337" t="s">
        <v>140</v>
      </c>
      <c r="H167" s="378" t="s">
        <v>141</v>
      </c>
    </row>
    <row r="168" spans="1:8" ht="13.5" customHeight="1" thickBot="1" x14ac:dyDescent="0.25">
      <c r="A168" s="296">
        <f>A167+1</f>
        <v>8</v>
      </c>
      <c r="B168" s="1652" t="s">
        <v>170</v>
      </c>
      <c r="C168" s="1653"/>
      <c r="D168" s="331">
        <f>E167+1</f>
        <v>21</v>
      </c>
      <c r="E168" s="73">
        <f>D168+F168-1</f>
        <v>113</v>
      </c>
      <c r="F168" s="73">
        <f>+F169-D168+1</f>
        <v>93</v>
      </c>
      <c r="G168" s="461" t="s">
        <v>140</v>
      </c>
      <c r="H168" s="603"/>
    </row>
    <row r="169" spans="1:8" ht="13.5" customHeight="1" thickBot="1" x14ac:dyDescent="0.25">
      <c r="A169" s="297"/>
      <c r="B169" s="1690" t="s">
        <v>171</v>
      </c>
      <c r="C169" s="1691"/>
      <c r="D169" s="333"/>
      <c r="E169" s="361"/>
      <c r="F169" s="202">
        <f>F130</f>
        <v>113</v>
      </c>
      <c r="G169" s="275"/>
      <c r="H169" s="382"/>
    </row>
    <row r="170" spans="1:8" x14ac:dyDescent="0.2">
      <c r="A170" s="273"/>
      <c r="B170" s="273"/>
      <c r="C170" s="273"/>
      <c r="D170" s="273"/>
      <c r="G170" s="275"/>
      <c r="H170" s="382"/>
    </row>
  </sheetData>
  <mergeCells count="148">
    <mergeCell ref="B168:C168"/>
    <mergeCell ref="B169:C169"/>
    <mergeCell ref="G156:G157"/>
    <mergeCell ref="H156:H157"/>
    <mergeCell ref="B158:C158"/>
    <mergeCell ref="D158:G158"/>
    <mergeCell ref="B165:C165"/>
    <mergeCell ref="D165:G165"/>
    <mergeCell ref="B152:C152"/>
    <mergeCell ref="B153:C153"/>
    <mergeCell ref="B154:C154"/>
    <mergeCell ref="A156:A157"/>
    <mergeCell ref="B156:C157"/>
    <mergeCell ref="F156:F157"/>
    <mergeCell ref="B144:C144"/>
    <mergeCell ref="D144:G144"/>
    <mergeCell ref="B146:C146"/>
    <mergeCell ref="D146:G146"/>
    <mergeCell ref="B149:C149"/>
    <mergeCell ref="D149:G149"/>
    <mergeCell ref="B135:C135"/>
    <mergeCell ref="D135:G135"/>
    <mergeCell ref="B138:C138"/>
    <mergeCell ref="B139:C139"/>
    <mergeCell ref="B140:C140"/>
    <mergeCell ref="B141:C141"/>
    <mergeCell ref="D141:G141"/>
    <mergeCell ref="B129:C129"/>
    <mergeCell ref="B130:C130"/>
    <mergeCell ref="A132:H132"/>
    <mergeCell ref="A133:A134"/>
    <mergeCell ref="B133:C134"/>
    <mergeCell ref="F133:F134"/>
    <mergeCell ref="G133:G134"/>
    <mergeCell ref="H133:H134"/>
    <mergeCell ref="B121:C121"/>
    <mergeCell ref="D121:G121"/>
    <mergeCell ref="B124:C124"/>
    <mergeCell ref="B125:C125"/>
    <mergeCell ref="D125:G125"/>
    <mergeCell ref="B126:C126"/>
    <mergeCell ref="D126:G126"/>
    <mergeCell ref="B111:C111"/>
    <mergeCell ref="D111:G111"/>
    <mergeCell ref="B114:C114"/>
    <mergeCell ref="B116:C116"/>
    <mergeCell ref="D116:G116"/>
    <mergeCell ref="B118:C118"/>
    <mergeCell ref="D118:G118"/>
    <mergeCell ref="B102:C102"/>
    <mergeCell ref="B103:C103"/>
    <mergeCell ref="B104:C104"/>
    <mergeCell ref="D104:G104"/>
    <mergeCell ref="B107:C107"/>
    <mergeCell ref="B108:C108"/>
    <mergeCell ref="D108:G108"/>
    <mergeCell ref="B95:C95"/>
    <mergeCell ref="B96:C96"/>
    <mergeCell ref="B97:C97"/>
    <mergeCell ref="A99:H99"/>
    <mergeCell ref="A100:A101"/>
    <mergeCell ref="B100:C101"/>
    <mergeCell ref="F100:F101"/>
    <mergeCell ref="G100:G101"/>
    <mergeCell ref="H100:H101"/>
    <mergeCell ref="H86:H87"/>
    <mergeCell ref="B88:C88"/>
    <mergeCell ref="D88:G88"/>
    <mergeCell ref="B91:C91"/>
    <mergeCell ref="D91:G91"/>
    <mergeCell ref="B92:C92"/>
    <mergeCell ref="D92:G92"/>
    <mergeCell ref="B79:C79"/>
    <mergeCell ref="B80:C80"/>
    <mergeCell ref="D80:G80"/>
    <mergeCell ref="B83:C83"/>
    <mergeCell ref="B84:C84"/>
    <mergeCell ref="A86:A87"/>
    <mergeCell ref="B86:C87"/>
    <mergeCell ref="F86:F87"/>
    <mergeCell ref="G86:G87"/>
    <mergeCell ref="B68:C68"/>
    <mergeCell ref="B69:C69"/>
    <mergeCell ref="B70:C70"/>
    <mergeCell ref="B71:C71"/>
    <mergeCell ref="D71:G71"/>
    <mergeCell ref="B75:C75"/>
    <mergeCell ref="D75:G75"/>
    <mergeCell ref="A63:A64"/>
    <mergeCell ref="B63:C64"/>
    <mergeCell ref="F63:F64"/>
    <mergeCell ref="G63:G64"/>
    <mergeCell ref="H63:H64"/>
    <mergeCell ref="B65:C65"/>
    <mergeCell ref="D65:G65"/>
    <mergeCell ref="B55:C55"/>
    <mergeCell ref="B56:C56"/>
    <mergeCell ref="D56:G56"/>
    <mergeCell ref="B59:C59"/>
    <mergeCell ref="B60:C60"/>
    <mergeCell ref="B61:C61"/>
    <mergeCell ref="B47:C47"/>
    <mergeCell ref="B48:C48"/>
    <mergeCell ref="D48:G48"/>
    <mergeCell ref="B49:C49"/>
    <mergeCell ref="D49:G49"/>
    <mergeCell ref="B52:C52"/>
    <mergeCell ref="D52:G52"/>
    <mergeCell ref="B39:C39"/>
    <mergeCell ref="D39:G39"/>
    <mergeCell ref="B42:C42"/>
    <mergeCell ref="B43:C43"/>
    <mergeCell ref="B44:C44"/>
    <mergeCell ref="D44:G44"/>
    <mergeCell ref="B32:C32"/>
    <mergeCell ref="B34:C34"/>
    <mergeCell ref="A36:H36"/>
    <mergeCell ref="A37:A38"/>
    <mergeCell ref="B37:C38"/>
    <mergeCell ref="F37:F38"/>
    <mergeCell ref="G37:G38"/>
    <mergeCell ref="H37:H38"/>
    <mergeCell ref="B22:C22"/>
    <mergeCell ref="B23:C23"/>
    <mergeCell ref="D23:G23"/>
    <mergeCell ref="B27:C27"/>
    <mergeCell ref="D27:G27"/>
    <mergeCell ref="B31:C31"/>
    <mergeCell ref="B18:C18"/>
    <mergeCell ref="B19:C19"/>
    <mergeCell ref="B20:C20"/>
    <mergeCell ref="B21:C21"/>
    <mergeCell ref="B8:C8"/>
    <mergeCell ref="B9:C9"/>
    <mergeCell ref="B10:C10"/>
    <mergeCell ref="B11:C11"/>
    <mergeCell ref="D11:G11"/>
    <mergeCell ref="B14:C14"/>
    <mergeCell ref="A2:B2"/>
    <mergeCell ref="A3:H3"/>
    <mergeCell ref="A5:H5"/>
    <mergeCell ref="A6:A7"/>
    <mergeCell ref="B6:C7"/>
    <mergeCell ref="F6:F7"/>
    <mergeCell ref="G6:G7"/>
    <mergeCell ref="H6:H7"/>
    <mergeCell ref="B15:C15"/>
    <mergeCell ref="D15:G15"/>
  </mergeCells>
  <hyperlinks>
    <hyperlink ref="A1" location="INDICE!A1" display="ÍNDICE" xr:uid="{00000000-0004-0000-1C00-000000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H168"/>
  <sheetViews>
    <sheetView topLeftCell="A43" workbookViewId="0">
      <selection activeCell="A3" sqref="A3:H3"/>
    </sheetView>
  </sheetViews>
  <sheetFormatPr baseColWidth="10" defaultColWidth="11.42578125" defaultRowHeight="15" x14ac:dyDescent="0.25"/>
  <cols>
    <col min="1" max="1" width="5.42578125" bestFit="1" customWidth="1"/>
    <col min="2" max="2" width="19.28515625" bestFit="1" customWidth="1"/>
    <col min="3" max="3" width="29.42578125" bestFit="1" customWidth="1"/>
    <col min="4" max="4" width="6.140625" bestFit="1" customWidth="1"/>
    <col min="5" max="5" width="5.7109375" bestFit="1" customWidth="1"/>
    <col min="6" max="6" width="6.7109375" bestFit="1" customWidth="1"/>
    <col min="7" max="7" width="9.85546875" bestFit="1" customWidth="1"/>
    <col min="8" max="8" width="36.42578125" bestFit="1" customWidth="1"/>
  </cols>
  <sheetData>
    <row r="1" spans="1:8" ht="15.75" thickBot="1" x14ac:dyDescent="0.3">
      <c r="A1" s="16" t="s">
        <v>100</v>
      </c>
      <c r="B1" s="31"/>
      <c r="C1" s="31"/>
      <c r="D1" s="31"/>
      <c r="E1" s="31"/>
      <c r="F1" s="31"/>
      <c r="G1" s="31"/>
      <c r="H1" s="31"/>
    </row>
    <row r="2" spans="1:8" ht="15.75" thickBot="1" x14ac:dyDescent="0.3">
      <c r="A2" s="1615" t="s">
        <v>921</v>
      </c>
      <c r="B2" s="1616"/>
      <c r="C2" s="31"/>
      <c r="D2" s="31"/>
      <c r="E2" s="31"/>
      <c r="F2" s="34"/>
      <c r="G2" s="34"/>
      <c r="H2" s="31"/>
    </row>
    <row r="3" spans="1:8" ht="40.5" customHeight="1" thickBot="1" x14ac:dyDescent="0.3">
      <c r="A3" s="1825" t="s">
        <v>922</v>
      </c>
      <c r="B3" s="1826"/>
      <c r="C3" s="1826"/>
      <c r="D3" s="1826"/>
      <c r="E3" s="1826"/>
      <c r="F3" s="1826"/>
      <c r="G3" s="1826"/>
      <c r="H3" s="1827"/>
    </row>
    <row r="4" spans="1:8" ht="15.75" thickBot="1" x14ac:dyDescent="0.3">
      <c r="A4" s="31"/>
      <c r="B4" s="31"/>
      <c r="C4" s="31"/>
      <c r="D4" s="31"/>
      <c r="E4" s="31"/>
      <c r="F4" s="31"/>
      <c r="G4" s="31"/>
      <c r="H4" s="31"/>
    </row>
    <row r="5" spans="1:8" ht="15.75" thickBot="1" x14ac:dyDescent="0.3">
      <c r="A5" s="1569" t="s">
        <v>119</v>
      </c>
      <c r="B5" s="1571"/>
      <c r="C5" s="1571"/>
      <c r="D5" s="1571"/>
      <c r="E5" s="1571"/>
      <c r="F5" s="1571"/>
      <c r="G5" s="1571"/>
      <c r="H5" s="1570"/>
    </row>
    <row r="6" spans="1:8" ht="15.75" thickBot="1" x14ac:dyDescent="0.3">
      <c r="A6" s="1572" t="s">
        <v>120</v>
      </c>
      <c r="B6" s="1574" t="s">
        <v>121</v>
      </c>
      <c r="C6" s="1575"/>
      <c r="D6" s="40" t="s">
        <v>122</v>
      </c>
      <c r="E6" s="41"/>
      <c r="F6" s="1572" t="s">
        <v>123</v>
      </c>
      <c r="G6" s="1572" t="s">
        <v>124</v>
      </c>
      <c r="H6" s="1572" t="s">
        <v>125</v>
      </c>
    </row>
    <row r="7" spans="1:8" ht="15.75" thickBot="1" x14ac:dyDescent="0.3">
      <c r="A7" s="1580"/>
      <c r="B7" s="1605"/>
      <c r="C7" s="1606"/>
      <c r="D7" s="44" t="s">
        <v>126</v>
      </c>
      <c r="E7" s="44" t="s">
        <v>127</v>
      </c>
      <c r="F7" s="1580"/>
      <c r="G7" s="1580"/>
      <c r="H7" s="1573"/>
    </row>
    <row r="8" spans="1:8" x14ac:dyDescent="0.25">
      <c r="A8" s="490">
        <v>1</v>
      </c>
      <c r="B8" s="1728" t="s">
        <v>128</v>
      </c>
      <c r="C8" s="1728"/>
      <c r="D8" s="346">
        <v>1</v>
      </c>
      <c r="E8" s="256">
        <f>D8+F8-1</f>
        <v>1</v>
      </c>
      <c r="F8" s="256">
        <v>1</v>
      </c>
      <c r="G8" s="336" t="s">
        <v>129</v>
      </c>
      <c r="H8" s="642" t="s">
        <v>130</v>
      </c>
    </row>
    <row r="9" spans="1:8" x14ac:dyDescent="0.25">
      <c r="A9" s="282">
        <f>A8+1</f>
        <v>2</v>
      </c>
      <c r="B9" s="1729" t="s">
        <v>131</v>
      </c>
      <c r="C9" s="1729"/>
      <c r="D9" s="281">
        <f>E8+1</f>
        <v>2</v>
      </c>
      <c r="E9" s="260">
        <f>D9+F9-1</f>
        <v>5</v>
      </c>
      <c r="F9" s="260">
        <v>4</v>
      </c>
      <c r="G9" s="337" t="s">
        <v>129</v>
      </c>
      <c r="H9" s="54" t="s">
        <v>132</v>
      </c>
    </row>
    <row r="10" spans="1:8" x14ac:dyDescent="0.25">
      <c r="A10" s="282">
        <f>A9+1</f>
        <v>3</v>
      </c>
      <c r="B10" s="1729" t="s">
        <v>133</v>
      </c>
      <c r="C10" s="1729"/>
      <c r="D10" s="281">
        <f>E9+1</f>
        <v>6</v>
      </c>
      <c r="E10" s="260">
        <f>D10+F10-1</f>
        <v>9</v>
      </c>
      <c r="F10" s="260">
        <v>4</v>
      </c>
      <c r="G10" s="337" t="s">
        <v>129</v>
      </c>
      <c r="H10" s="67" t="s">
        <v>923</v>
      </c>
    </row>
    <row r="11" spans="1:8" ht="36" x14ac:dyDescent="0.25">
      <c r="A11" s="283"/>
      <c r="B11" s="2256" t="s">
        <v>135</v>
      </c>
      <c r="C11" s="2256"/>
      <c r="D11" s="1705"/>
      <c r="E11" s="1706"/>
      <c r="F11" s="1706"/>
      <c r="G11" s="1707"/>
      <c r="H11" s="168" t="s">
        <v>136</v>
      </c>
    </row>
    <row r="12" spans="1:8" x14ac:dyDescent="0.25">
      <c r="A12" s="282">
        <f>A10+1</f>
        <v>4</v>
      </c>
      <c r="B12" s="300"/>
      <c r="C12" s="533" t="s">
        <v>137</v>
      </c>
      <c r="D12" s="259">
        <f>E10+1</f>
        <v>10</v>
      </c>
      <c r="E12" s="260">
        <f>D12+F12-1</f>
        <v>17</v>
      </c>
      <c r="F12" s="260">
        <v>8</v>
      </c>
      <c r="G12" s="337" t="s">
        <v>129</v>
      </c>
      <c r="H12" s="352" t="s">
        <v>568</v>
      </c>
    </row>
    <row r="13" spans="1:8" x14ac:dyDescent="0.25">
      <c r="A13" s="282">
        <f>A12+1</f>
        <v>5</v>
      </c>
      <c r="B13" s="300"/>
      <c r="C13" s="533" t="s">
        <v>139</v>
      </c>
      <c r="D13" s="259">
        <f>E12+1</f>
        <v>18</v>
      </c>
      <c r="E13" s="260">
        <f>D13+F13-1</f>
        <v>18</v>
      </c>
      <c r="F13" s="260">
        <v>1</v>
      </c>
      <c r="G13" s="337" t="s">
        <v>140</v>
      </c>
      <c r="H13" s="54" t="s">
        <v>141</v>
      </c>
    </row>
    <row r="14" spans="1:8" x14ac:dyDescent="0.25">
      <c r="A14" s="282">
        <f>A13+1</f>
        <v>6</v>
      </c>
      <c r="B14" s="2284" t="s">
        <v>142</v>
      </c>
      <c r="C14" s="1824"/>
      <c r="D14" s="281">
        <f>E13+1</f>
        <v>19</v>
      </c>
      <c r="E14" s="260">
        <f>D14+F14-1</f>
        <v>25</v>
      </c>
      <c r="F14" s="260">
        <v>7</v>
      </c>
      <c r="G14" s="337" t="s">
        <v>129</v>
      </c>
      <c r="H14" s="54" t="s">
        <v>138</v>
      </c>
    </row>
    <row r="15" spans="1:8" x14ac:dyDescent="0.25">
      <c r="A15" s="283"/>
      <c r="B15" s="2255" t="s">
        <v>143</v>
      </c>
      <c r="C15" s="2255"/>
      <c r="D15" s="1666"/>
      <c r="E15" s="1667"/>
      <c r="F15" s="1667"/>
      <c r="G15" s="1668"/>
      <c r="H15" s="643"/>
    </row>
    <row r="16" spans="1:8" x14ac:dyDescent="0.25">
      <c r="A16" s="282">
        <f>A14+1</f>
        <v>7</v>
      </c>
      <c r="B16" s="273"/>
      <c r="C16" s="347" t="s">
        <v>144</v>
      </c>
      <c r="D16" s="281">
        <f>E14+1</f>
        <v>26</v>
      </c>
      <c r="E16" s="260">
        <f t="shared" ref="E16:E22" si="0">D16+F16-1</f>
        <v>27</v>
      </c>
      <c r="F16" s="260">
        <v>2</v>
      </c>
      <c r="G16" s="337" t="s">
        <v>140</v>
      </c>
      <c r="H16" s="54" t="s">
        <v>145</v>
      </c>
    </row>
    <row r="17" spans="1:8" x14ac:dyDescent="0.25">
      <c r="A17" s="282">
        <f t="shared" ref="A17:A22" si="1">A16+1</f>
        <v>8</v>
      </c>
      <c r="B17" s="273"/>
      <c r="C17" s="347" t="s">
        <v>146</v>
      </c>
      <c r="D17" s="281">
        <f t="shared" ref="D17:D22" si="2">E16+1</f>
        <v>28</v>
      </c>
      <c r="E17" s="260">
        <f t="shared" si="0"/>
        <v>31</v>
      </c>
      <c r="F17" s="260">
        <v>4</v>
      </c>
      <c r="G17" s="337" t="s">
        <v>129</v>
      </c>
      <c r="H17" s="54" t="s">
        <v>147</v>
      </c>
    </row>
    <row r="18" spans="1:8" x14ac:dyDescent="0.25">
      <c r="A18" s="282">
        <f t="shared" si="1"/>
        <v>9</v>
      </c>
      <c r="B18" s="1729" t="s">
        <v>148</v>
      </c>
      <c r="C18" s="1729"/>
      <c r="D18" s="281">
        <f t="shared" si="2"/>
        <v>32</v>
      </c>
      <c r="E18" s="260">
        <f t="shared" si="0"/>
        <v>41</v>
      </c>
      <c r="F18" s="260">
        <v>10</v>
      </c>
      <c r="G18" s="337" t="s">
        <v>129</v>
      </c>
      <c r="H18" s="54" t="s">
        <v>149</v>
      </c>
    </row>
    <row r="19" spans="1:8" x14ac:dyDescent="0.25">
      <c r="A19" s="282">
        <f t="shared" si="1"/>
        <v>10</v>
      </c>
      <c r="B19" s="1729" t="s">
        <v>150</v>
      </c>
      <c r="C19" s="1729"/>
      <c r="D19" s="281">
        <f t="shared" si="2"/>
        <v>42</v>
      </c>
      <c r="E19" s="260">
        <f t="shared" si="0"/>
        <v>51</v>
      </c>
      <c r="F19" s="260">
        <v>10</v>
      </c>
      <c r="G19" s="337" t="s">
        <v>129</v>
      </c>
      <c r="H19" s="67" t="s">
        <v>457</v>
      </c>
    </row>
    <row r="20" spans="1:8" x14ac:dyDescent="0.25">
      <c r="A20" s="282">
        <f t="shared" si="1"/>
        <v>11</v>
      </c>
      <c r="B20" s="1729" t="s">
        <v>152</v>
      </c>
      <c r="C20" s="1729"/>
      <c r="D20" s="281">
        <f t="shared" si="2"/>
        <v>52</v>
      </c>
      <c r="E20" s="260">
        <f t="shared" si="0"/>
        <v>52</v>
      </c>
      <c r="F20" s="260">
        <v>1</v>
      </c>
      <c r="G20" s="337" t="s">
        <v>140</v>
      </c>
      <c r="H20" s="54" t="s">
        <v>98</v>
      </c>
    </row>
    <row r="21" spans="1:8" x14ac:dyDescent="0.25">
      <c r="A21" s="282">
        <f t="shared" si="1"/>
        <v>12</v>
      </c>
      <c r="B21" s="1729" t="s">
        <v>153</v>
      </c>
      <c r="C21" s="1729"/>
      <c r="D21" s="281">
        <f t="shared" si="2"/>
        <v>53</v>
      </c>
      <c r="E21" s="260">
        <f t="shared" si="0"/>
        <v>53</v>
      </c>
      <c r="F21" s="260">
        <v>1</v>
      </c>
      <c r="G21" s="337" t="s">
        <v>140</v>
      </c>
      <c r="H21" s="54" t="s">
        <v>154</v>
      </c>
    </row>
    <row r="22" spans="1:8" x14ac:dyDescent="0.25">
      <c r="A22" s="282">
        <f t="shared" si="1"/>
        <v>13</v>
      </c>
      <c r="B22" s="1729" t="s">
        <v>155</v>
      </c>
      <c r="C22" s="1729"/>
      <c r="D22" s="281">
        <f t="shared" si="2"/>
        <v>54</v>
      </c>
      <c r="E22" s="260">
        <f t="shared" si="0"/>
        <v>60</v>
      </c>
      <c r="F22" s="260">
        <v>7</v>
      </c>
      <c r="G22" s="337" t="s">
        <v>129</v>
      </c>
      <c r="H22" s="67" t="s">
        <v>138</v>
      </c>
    </row>
    <row r="23" spans="1:8" x14ac:dyDescent="0.25">
      <c r="A23" s="283"/>
      <c r="B23" s="2256" t="s">
        <v>158</v>
      </c>
      <c r="C23" s="2256"/>
      <c r="D23" s="1666"/>
      <c r="E23" s="1667"/>
      <c r="F23" s="1667"/>
      <c r="G23" s="1668"/>
      <c r="H23" s="449"/>
    </row>
    <row r="24" spans="1:8" x14ac:dyDescent="0.25">
      <c r="A24" s="282">
        <f>A22+1</f>
        <v>14</v>
      </c>
      <c r="B24" s="273"/>
      <c r="C24" s="495" t="s">
        <v>159</v>
      </c>
      <c r="D24" s="281">
        <f>E22+1</f>
        <v>61</v>
      </c>
      <c r="E24" s="260">
        <f>D24+F24-1</f>
        <v>62</v>
      </c>
      <c r="F24" s="260">
        <v>2</v>
      </c>
      <c r="G24" s="337" t="s">
        <v>129</v>
      </c>
      <c r="H24" s="644" t="s">
        <v>160</v>
      </c>
    </row>
    <row r="25" spans="1:8" x14ac:dyDescent="0.25">
      <c r="A25" s="282">
        <f>A24+1</f>
        <v>15</v>
      </c>
      <c r="B25" s="273"/>
      <c r="C25" s="347" t="s">
        <v>161</v>
      </c>
      <c r="D25" s="281">
        <f>E24+1</f>
        <v>63</v>
      </c>
      <c r="E25" s="260">
        <f>D25+F25-1</f>
        <v>64</v>
      </c>
      <c r="F25" s="260">
        <v>2</v>
      </c>
      <c r="G25" s="337" t="s">
        <v>129</v>
      </c>
      <c r="H25" s="644" t="s">
        <v>160</v>
      </c>
    </row>
    <row r="26" spans="1:8" x14ac:dyDescent="0.25">
      <c r="A26" s="282">
        <f>A25+1</f>
        <v>16</v>
      </c>
      <c r="B26" s="273"/>
      <c r="C26" s="347" t="s">
        <v>162</v>
      </c>
      <c r="D26" s="281">
        <f>E25+1</f>
        <v>65</v>
      </c>
      <c r="E26" s="260">
        <f>D26+F26-1</f>
        <v>68</v>
      </c>
      <c r="F26" s="260">
        <v>4</v>
      </c>
      <c r="G26" s="337" t="s">
        <v>129</v>
      </c>
      <c r="H26" s="644" t="s">
        <v>160</v>
      </c>
    </row>
    <row r="27" spans="1:8" x14ac:dyDescent="0.25">
      <c r="A27" s="283"/>
      <c r="B27" s="2256" t="s">
        <v>163</v>
      </c>
      <c r="C27" s="2256"/>
      <c r="D27" s="1666"/>
      <c r="E27" s="1667"/>
      <c r="F27" s="1667"/>
      <c r="G27" s="1668"/>
      <c r="H27" s="449"/>
    </row>
    <row r="28" spans="1:8" x14ac:dyDescent="0.25">
      <c r="A28" s="282">
        <f>A26+1</f>
        <v>17</v>
      </c>
      <c r="B28" s="273"/>
      <c r="C28" s="347" t="s">
        <v>164</v>
      </c>
      <c r="D28" s="281">
        <f>E26+1</f>
        <v>69</v>
      </c>
      <c r="E28" s="260">
        <f t="shared" ref="E28:E33" si="3">D28+F28-1</f>
        <v>70</v>
      </c>
      <c r="F28" s="260">
        <v>2</v>
      </c>
      <c r="G28" s="337" t="s">
        <v>129</v>
      </c>
      <c r="H28" s="644" t="s">
        <v>160</v>
      </c>
    </row>
    <row r="29" spans="1:8" x14ac:dyDescent="0.25">
      <c r="A29" s="282">
        <f>A28+1</f>
        <v>18</v>
      </c>
      <c r="B29" s="273"/>
      <c r="C29" s="347" t="s">
        <v>165</v>
      </c>
      <c r="D29" s="281">
        <f>E28+1</f>
        <v>71</v>
      </c>
      <c r="E29" s="260">
        <f t="shared" si="3"/>
        <v>72</v>
      </c>
      <c r="F29" s="260">
        <v>2</v>
      </c>
      <c r="G29" s="337" t="s">
        <v>129</v>
      </c>
      <c r="H29" s="644" t="s">
        <v>160</v>
      </c>
    </row>
    <row r="30" spans="1:8" x14ac:dyDescent="0.25">
      <c r="A30" s="282">
        <f>A29+1</f>
        <v>19</v>
      </c>
      <c r="B30" s="273"/>
      <c r="C30" s="347" t="s">
        <v>166</v>
      </c>
      <c r="D30" s="281">
        <f>E29+1</f>
        <v>73</v>
      </c>
      <c r="E30" s="260">
        <f t="shared" si="3"/>
        <v>76</v>
      </c>
      <c r="F30" s="260">
        <v>4</v>
      </c>
      <c r="G30" s="337" t="s">
        <v>129</v>
      </c>
      <c r="H30" s="644" t="s">
        <v>160</v>
      </c>
    </row>
    <row r="31" spans="1:8" x14ac:dyDescent="0.25">
      <c r="A31" s="282">
        <f>A30+1</f>
        <v>20</v>
      </c>
      <c r="B31" s="1729" t="s">
        <v>167</v>
      </c>
      <c r="C31" s="1729"/>
      <c r="D31" s="281">
        <f>E30+1</f>
        <v>77</v>
      </c>
      <c r="E31" s="260">
        <f t="shared" si="3"/>
        <v>78</v>
      </c>
      <c r="F31" s="260">
        <v>2</v>
      </c>
      <c r="G31" s="337" t="s">
        <v>129</v>
      </c>
      <c r="H31" s="268" t="s">
        <v>168</v>
      </c>
    </row>
    <row r="32" spans="1:8" x14ac:dyDescent="0.25">
      <c r="A32" s="359">
        <f>A31+1</f>
        <v>21</v>
      </c>
      <c r="B32" s="1729" t="s">
        <v>169</v>
      </c>
      <c r="C32" s="1729"/>
      <c r="D32" s="65">
        <f>E31+1</f>
        <v>79</v>
      </c>
      <c r="E32" s="66">
        <f t="shared" si="3"/>
        <v>86</v>
      </c>
      <c r="F32" s="66">
        <v>8</v>
      </c>
      <c r="G32" s="337" t="s">
        <v>129</v>
      </c>
      <c r="H32" s="644" t="s">
        <v>160</v>
      </c>
    </row>
    <row r="33" spans="1:8" ht="15.75" thickBot="1" x14ac:dyDescent="0.3">
      <c r="A33" s="342">
        <f>A32+1</f>
        <v>22</v>
      </c>
      <c r="B33" s="1062" t="s">
        <v>170</v>
      </c>
      <c r="C33" s="1053"/>
      <c r="D33" s="71">
        <f>E32+1</f>
        <v>87</v>
      </c>
      <c r="E33" s="73">
        <f t="shared" si="3"/>
        <v>172</v>
      </c>
      <c r="F33" s="73">
        <f>+F34-D33+1</f>
        <v>86</v>
      </c>
      <c r="G33" s="461" t="s">
        <v>140</v>
      </c>
      <c r="H33" s="647"/>
    </row>
    <row r="34" spans="1:8" ht="15.75" thickBot="1" x14ac:dyDescent="0.3">
      <c r="A34" s="297"/>
      <c r="B34" s="1656" t="s">
        <v>171</v>
      </c>
      <c r="C34" s="1658"/>
      <c r="D34" s="200"/>
      <c r="E34" s="201"/>
      <c r="F34" s="202">
        <f>F123</f>
        <v>172</v>
      </c>
      <c r="G34" s="300"/>
      <c r="H34" s="182"/>
    </row>
    <row r="35" spans="1:8" ht="15.75" thickBot="1" x14ac:dyDescent="0.3">
      <c r="A35" s="622"/>
      <c r="B35" s="1063"/>
      <c r="C35" s="1063"/>
      <c r="D35" s="298"/>
      <c r="E35" s="298"/>
      <c r="F35" s="1072"/>
      <c r="G35" s="300"/>
      <c r="H35" s="182"/>
    </row>
    <row r="36" spans="1:8" ht="15.75" thickBot="1" x14ac:dyDescent="0.3">
      <c r="A36" s="1656" t="s">
        <v>172</v>
      </c>
      <c r="B36" s="1657"/>
      <c r="C36" s="1657"/>
      <c r="D36" s="1657"/>
      <c r="E36" s="1657"/>
      <c r="F36" s="1657"/>
      <c r="G36" s="1657"/>
      <c r="H36" s="1658"/>
    </row>
    <row r="37" spans="1:8" ht="15.75" thickBot="1" x14ac:dyDescent="0.3">
      <c r="A37" s="1659" t="s">
        <v>120</v>
      </c>
      <c r="B37" s="1661" t="s">
        <v>121</v>
      </c>
      <c r="C37" s="1662"/>
      <c r="D37" s="276" t="s">
        <v>122</v>
      </c>
      <c r="E37" s="277"/>
      <c r="F37" s="1659" t="s">
        <v>123</v>
      </c>
      <c r="G37" s="1659" t="s">
        <v>124</v>
      </c>
      <c r="H37" s="1659" t="s">
        <v>125</v>
      </c>
    </row>
    <row r="38" spans="1:8" ht="15.75" thickBot="1" x14ac:dyDescent="0.3">
      <c r="A38" s="1660"/>
      <c r="B38" s="1820"/>
      <c r="C38" s="1821"/>
      <c r="D38" s="627" t="s">
        <v>126</v>
      </c>
      <c r="E38" s="627" t="s">
        <v>127</v>
      </c>
      <c r="F38" s="1660"/>
      <c r="G38" s="1660"/>
      <c r="H38" s="1665"/>
    </row>
    <row r="39" spans="1:8" x14ac:dyDescent="0.25">
      <c r="A39" s="263"/>
      <c r="B39" s="1671" t="s">
        <v>128</v>
      </c>
      <c r="C39" s="1822"/>
      <c r="D39" s="1673"/>
      <c r="E39" s="1674"/>
      <c r="F39" s="1674"/>
      <c r="G39" s="1675"/>
      <c r="H39" s="376"/>
    </row>
    <row r="40" spans="1:8" x14ac:dyDescent="0.25">
      <c r="A40" s="263">
        <v>1</v>
      </c>
      <c r="B40" s="265"/>
      <c r="C40" s="347" t="s">
        <v>239</v>
      </c>
      <c r="D40" s="281">
        <v>1</v>
      </c>
      <c r="E40" s="260">
        <f t="shared" ref="E40:E46" si="4">D40+F40-1</f>
        <v>1</v>
      </c>
      <c r="F40" s="260">
        <v>1</v>
      </c>
      <c r="G40" s="337" t="s">
        <v>129</v>
      </c>
      <c r="H40" s="377" t="s">
        <v>174</v>
      </c>
    </row>
    <row r="41" spans="1:8" x14ac:dyDescent="0.25">
      <c r="A41" s="293">
        <f t="shared" ref="A41:A46" si="5">A40+1</f>
        <v>2</v>
      </c>
      <c r="B41" s="265"/>
      <c r="C41" s="498" t="s">
        <v>266</v>
      </c>
      <c r="D41" s="281">
        <f t="shared" ref="D41:D46" si="6">E40+1</f>
        <v>2</v>
      </c>
      <c r="E41" s="260">
        <f t="shared" si="4"/>
        <v>2</v>
      </c>
      <c r="F41" s="260">
        <v>1</v>
      </c>
      <c r="G41" s="337" t="s">
        <v>129</v>
      </c>
      <c r="H41" s="377" t="s">
        <v>176</v>
      </c>
    </row>
    <row r="42" spans="1:8" x14ac:dyDescent="0.25">
      <c r="A42" s="258">
        <f t="shared" si="5"/>
        <v>3</v>
      </c>
      <c r="B42" s="1736" t="s">
        <v>131</v>
      </c>
      <c r="C42" s="2188"/>
      <c r="D42" s="281">
        <f t="shared" si="6"/>
        <v>3</v>
      </c>
      <c r="E42" s="260">
        <f t="shared" si="4"/>
        <v>6</v>
      </c>
      <c r="F42" s="260">
        <v>4</v>
      </c>
      <c r="G42" s="337" t="s">
        <v>129</v>
      </c>
      <c r="H42" s="54" t="s">
        <v>132</v>
      </c>
    </row>
    <row r="43" spans="1:8" x14ac:dyDescent="0.25">
      <c r="A43" s="258">
        <f t="shared" si="5"/>
        <v>4</v>
      </c>
      <c r="B43" s="1648" t="s">
        <v>133</v>
      </c>
      <c r="C43" s="1731"/>
      <c r="D43" s="281">
        <f t="shared" si="6"/>
        <v>7</v>
      </c>
      <c r="E43" s="260">
        <f t="shared" si="4"/>
        <v>10</v>
      </c>
      <c r="F43" s="260">
        <v>4</v>
      </c>
      <c r="G43" s="337" t="s">
        <v>129</v>
      </c>
      <c r="H43" s="377" t="s">
        <v>923</v>
      </c>
    </row>
    <row r="44" spans="1:8" x14ac:dyDescent="0.25">
      <c r="A44" s="263">
        <f t="shared" si="5"/>
        <v>5</v>
      </c>
      <c r="B44" s="1648" t="s">
        <v>152</v>
      </c>
      <c r="C44" s="1731"/>
      <c r="D44" s="281">
        <f t="shared" si="6"/>
        <v>11</v>
      </c>
      <c r="E44" s="260">
        <f t="shared" si="4"/>
        <v>11</v>
      </c>
      <c r="F44" s="260">
        <v>1</v>
      </c>
      <c r="G44" s="337" t="s">
        <v>140</v>
      </c>
      <c r="H44" s="604" t="s">
        <v>924</v>
      </c>
    </row>
    <row r="45" spans="1:8" x14ac:dyDescent="0.25">
      <c r="A45" s="293">
        <f t="shared" si="5"/>
        <v>6</v>
      </c>
      <c r="B45" s="1648" t="s">
        <v>155</v>
      </c>
      <c r="C45" s="1731"/>
      <c r="D45" s="281">
        <f t="shared" si="6"/>
        <v>12</v>
      </c>
      <c r="E45" s="260">
        <f t="shared" si="4"/>
        <v>18</v>
      </c>
      <c r="F45" s="260">
        <v>7</v>
      </c>
      <c r="G45" s="337" t="s">
        <v>129</v>
      </c>
      <c r="H45" s="377" t="s">
        <v>138</v>
      </c>
    </row>
    <row r="46" spans="1:8" x14ac:dyDescent="0.25">
      <c r="A46" s="263">
        <f t="shared" si="5"/>
        <v>7</v>
      </c>
      <c r="B46" s="1648" t="s">
        <v>153</v>
      </c>
      <c r="C46" s="1731"/>
      <c r="D46" s="281">
        <f t="shared" si="6"/>
        <v>19</v>
      </c>
      <c r="E46" s="260">
        <f t="shared" si="4"/>
        <v>19</v>
      </c>
      <c r="F46" s="260">
        <v>1</v>
      </c>
      <c r="G46" s="337" t="s">
        <v>140</v>
      </c>
      <c r="H46" s="378" t="s">
        <v>567</v>
      </c>
    </row>
    <row r="47" spans="1:8" x14ac:dyDescent="0.25">
      <c r="A47" s="263"/>
      <c r="B47" s="1646" t="s">
        <v>316</v>
      </c>
      <c r="C47" s="1692"/>
      <c r="D47" s="1666"/>
      <c r="E47" s="1667"/>
      <c r="F47" s="1667"/>
      <c r="G47" s="1668"/>
      <c r="H47" s="378" t="s">
        <v>157</v>
      </c>
    </row>
    <row r="48" spans="1:8" x14ac:dyDescent="0.25">
      <c r="A48" s="263"/>
      <c r="B48" s="1817" t="s">
        <v>409</v>
      </c>
      <c r="C48" s="1818"/>
      <c r="D48" s="1666"/>
      <c r="E48" s="1667"/>
      <c r="F48" s="1667"/>
      <c r="G48" s="1668"/>
      <c r="H48" s="378"/>
    </row>
    <row r="49" spans="1:8" x14ac:dyDescent="0.25">
      <c r="A49" s="263">
        <f>A46+1</f>
        <v>8</v>
      </c>
      <c r="B49" s="265"/>
      <c r="C49" s="328" t="s">
        <v>137</v>
      </c>
      <c r="D49" s="281">
        <f>E46+1</f>
        <v>20</v>
      </c>
      <c r="E49" s="260">
        <f>D49+F49-1</f>
        <v>27</v>
      </c>
      <c r="F49" s="260">
        <v>8</v>
      </c>
      <c r="G49" s="337" t="s">
        <v>129</v>
      </c>
      <c r="H49" s="378" t="s">
        <v>182</v>
      </c>
    </row>
    <row r="50" spans="1:8" ht="24.75" x14ac:dyDescent="0.25">
      <c r="A50" s="263">
        <f>A49+1</f>
        <v>9</v>
      </c>
      <c r="B50" s="265"/>
      <c r="C50" s="330" t="s">
        <v>139</v>
      </c>
      <c r="D50" s="281">
        <f>E49+1</f>
        <v>28</v>
      </c>
      <c r="E50" s="260">
        <f>D50+F50-1</f>
        <v>28</v>
      </c>
      <c r="F50" s="260">
        <v>1</v>
      </c>
      <c r="G50" s="337" t="s">
        <v>140</v>
      </c>
      <c r="H50" s="606" t="s">
        <v>183</v>
      </c>
    </row>
    <row r="51" spans="1:8" x14ac:dyDescent="0.25">
      <c r="A51" s="263"/>
      <c r="B51" s="1817" t="s">
        <v>317</v>
      </c>
      <c r="C51" s="1818"/>
      <c r="D51" s="1666"/>
      <c r="E51" s="1667"/>
      <c r="F51" s="1667"/>
      <c r="G51" s="1668"/>
      <c r="H51" s="378"/>
    </row>
    <row r="52" spans="1:8" ht="36" x14ac:dyDescent="0.25">
      <c r="A52" s="263">
        <f>A50+1</f>
        <v>10</v>
      </c>
      <c r="B52" s="265"/>
      <c r="C52" s="328" t="s">
        <v>185</v>
      </c>
      <c r="D52" s="281">
        <f>E50+1</f>
        <v>29</v>
      </c>
      <c r="E52" s="260">
        <f>D52+F52-1</f>
        <v>29</v>
      </c>
      <c r="F52" s="260">
        <v>1</v>
      </c>
      <c r="G52" s="337" t="s">
        <v>140</v>
      </c>
      <c r="H52" s="607" t="s">
        <v>767</v>
      </c>
    </row>
    <row r="53" spans="1:8" ht="36" x14ac:dyDescent="0.25">
      <c r="A53" s="293">
        <f>A52+1</f>
        <v>11</v>
      </c>
      <c r="B53" s="265"/>
      <c r="C53" s="330" t="s">
        <v>261</v>
      </c>
      <c r="D53" s="281">
        <f>E52+1</f>
        <v>30</v>
      </c>
      <c r="E53" s="260">
        <f>D53+F53-1</f>
        <v>36</v>
      </c>
      <c r="F53" s="260">
        <v>7</v>
      </c>
      <c r="G53" s="337" t="s">
        <v>129</v>
      </c>
      <c r="H53" s="605" t="s">
        <v>188</v>
      </c>
    </row>
    <row r="54" spans="1:8" x14ac:dyDescent="0.25">
      <c r="A54" s="258">
        <f>A53+1</f>
        <v>12</v>
      </c>
      <c r="B54" s="1648" t="s">
        <v>170</v>
      </c>
      <c r="C54" s="1731"/>
      <c r="D54" s="281">
        <f>E53+1</f>
        <v>37</v>
      </c>
      <c r="E54" s="260">
        <f>D54+F54-1</f>
        <v>42</v>
      </c>
      <c r="F54" s="260">
        <v>6</v>
      </c>
      <c r="G54" s="337" t="s">
        <v>140</v>
      </c>
      <c r="H54" s="378" t="s">
        <v>170</v>
      </c>
    </row>
    <row r="55" spans="1:8" ht="36" x14ac:dyDescent="0.25">
      <c r="A55" s="263"/>
      <c r="B55" s="1646" t="s">
        <v>135</v>
      </c>
      <c r="C55" s="1692"/>
      <c r="D55" s="1666"/>
      <c r="E55" s="1667"/>
      <c r="F55" s="1667"/>
      <c r="G55" s="1668"/>
      <c r="H55" s="600" t="s">
        <v>136</v>
      </c>
    </row>
    <row r="56" spans="1:8" x14ac:dyDescent="0.25">
      <c r="A56" s="263">
        <f>+A54+1</f>
        <v>13</v>
      </c>
      <c r="B56" s="265"/>
      <c r="C56" s="328" t="s">
        <v>137</v>
      </c>
      <c r="D56" s="281">
        <f>+E54+1</f>
        <v>43</v>
      </c>
      <c r="E56" s="260">
        <f>D56+F56-1</f>
        <v>50</v>
      </c>
      <c r="F56" s="260">
        <v>8</v>
      </c>
      <c r="G56" s="337" t="s">
        <v>129</v>
      </c>
      <c r="H56" s="327" t="s">
        <v>568</v>
      </c>
    </row>
    <row r="57" spans="1:8" x14ac:dyDescent="0.25">
      <c r="A57" s="293">
        <f>A56+1</f>
        <v>14</v>
      </c>
      <c r="B57" s="265"/>
      <c r="C57" s="330" t="s">
        <v>139</v>
      </c>
      <c r="D57" s="281">
        <f>E56+1</f>
        <v>51</v>
      </c>
      <c r="E57" s="260">
        <f>D57+F57-1</f>
        <v>51</v>
      </c>
      <c r="F57" s="260">
        <v>1</v>
      </c>
      <c r="G57" s="337" t="s">
        <v>140</v>
      </c>
      <c r="H57" s="378" t="s">
        <v>141</v>
      </c>
    </row>
    <row r="58" spans="1:8" x14ac:dyDescent="0.25">
      <c r="A58" s="258">
        <f>A57+1</f>
        <v>15</v>
      </c>
      <c r="B58" s="1648" t="s">
        <v>190</v>
      </c>
      <c r="C58" s="1731"/>
      <c r="D58" s="281">
        <f>E57+1</f>
        <v>52</v>
      </c>
      <c r="E58" s="260">
        <f>D58+F58-1</f>
        <v>81</v>
      </c>
      <c r="F58" s="260">
        <v>30</v>
      </c>
      <c r="G58" s="337" t="s">
        <v>140</v>
      </c>
      <c r="H58" s="1073" t="s">
        <v>191</v>
      </c>
    </row>
    <row r="59" spans="1:8" x14ac:dyDescent="0.25">
      <c r="A59" s="258">
        <f>A67+1</f>
        <v>3</v>
      </c>
      <c r="B59" s="1648" t="s">
        <v>197</v>
      </c>
      <c r="C59" s="1731"/>
      <c r="D59" s="281">
        <f>+E58+1</f>
        <v>82</v>
      </c>
      <c r="E59" s="260">
        <f>D59+F59-1</f>
        <v>116</v>
      </c>
      <c r="F59" s="260">
        <v>35</v>
      </c>
      <c r="G59" s="337" t="s">
        <v>140</v>
      </c>
      <c r="H59" s="1073" t="s">
        <v>191</v>
      </c>
    </row>
    <row r="60" spans="1:8" ht="15.75" thickBot="1" x14ac:dyDescent="0.3">
      <c r="A60" s="296">
        <f>A58+1</f>
        <v>16</v>
      </c>
      <c r="B60" s="1699" t="s">
        <v>170</v>
      </c>
      <c r="C60" s="1700"/>
      <c r="D60" s="331">
        <f>+E59+1</f>
        <v>117</v>
      </c>
      <c r="E60" s="73">
        <f>D60+F60-1</f>
        <v>172</v>
      </c>
      <c r="F60" s="73">
        <f>+F61-D60+1</f>
        <v>56</v>
      </c>
      <c r="G60" s="461" t="s">
        <v>140</v>
      </c>
      <c r="H60" s="609"/>
    </row>
    <row r="61" spans="1:8" ht="15.75" thickBot="1" x14ac:dyDescent="0.3">
      <c r="A61" s="297"/>
      <c r="B61" s="1922" t="s">
        <v>171</v>
      </c>
      <c r="C61" s="1923"/>
      <c r="D61" s="501"/>
      <c r="E61" s="179"/>
      <c r="F61" s="180">
        <f>F123</f>
        <v>172</v>
      </c>
      <c r="G61" s="300"/>
      <c r="H61" s="381"/>
    </row>
    <row r="62" spans="1:8" ht="15.75" thickBot="1" x14ac:dyDescent="0.3">
      <c r="A62" s="275"/>
      <c r="B62" s="273"/>
      <c r="C62" s="273"/>
      <c r="D62" s="275"/>
      <c r="E62" s="275"/>
      <c r="F62" s="275"/>
      <c r="G62" s="275"/>
      <c r="H62" s="382"/>
    </row>
    <row r="63" spans="1:8" ht="15.75" thickBot="1" x14ac:dyDescent="0.3">
      <c r="A63" s="1659" t="s">
        <v>120</v>
      </c>
      <c r="B63" s="1661" t="s">
        <v>121</v>
      </c>
      <c r="C63" s="1662"/>
      <c r="D63" s="276" t="s">
        <v>122</v>
      </c>
      <c r="E63" s="277"/>
      <c r="F63" s="1659" t="s">
        <v>123</v>
      </c>
      <c r="G63" s="1659" t="s">
        <v>124</v>
      </c>
      <c r="H63" s="1659" t="s">
        <v>125</v>
      </c>
    </row>
    <row r="64" spans="1:8" ht="15.75" thickBot="1" x14ac:dyDescent="0.3">
      <c r="A64" s="1660"/>
      <c r="B64" s="1663"/>
      <c r="C64" s="1664"/>
      <c r="D64" s="278" t="s">
        <v>126</v>
      </c>
      <c r="E64" s="278" t="s">
        <v>127</v>
      </c>
      <c r="F64" s="1665"/>
      <c r="G64" s="1665"/>
      <c r="H64" s="1665"/>
    </row>
    <row r="65" spans="1:8" x14ac:dyDescent="0.25">
      <c r="A65" s="343"/>
      <c r="B65" s="1810" t="s">
        <v>128</v>
      </c>
      <c r="C65" s="1811"/>
      <c r="D65" s="1673"/>
      <c r="E65" s="1674"/>
      <c r="F65" s="1674"/>
      <c r="G65" s="1675"/>
      <c r="H65" s="376"/>
    </row>
    <row r="66" spans="1:8" x14ac:dyDescent="0.25">
      <c r="A66" s="263">
        <v>1</v>
      </c>
      <c r="B66" s="265"/>
      <c r="C66" s="262" t="s">
        <v>239</v>
      </c>
      <c r="D66" s="281">
        <v>1</v>
      </c>
      <c r="E66" s="260">
        <f>D66+F66-1</f>
        <v>1</v>
      </c>
      <c r="F66" s="260">
        <v>1</v>
      </c>
      <c r="G66" s="337" t="s">
        <v>129</v>
      </c>
      <c r="H66" s="377" t="s">
        <v>174</v>
      </c>
    </row>
    <row r="67" spans="1:8" x14ac:dyDescent="0.25">
      <c r="A67" s="293">
        <f>A66+1</f>
        <v>2</v>
      </c>
      <c r="B67" s="265"/>
      <c r="C67" s="325" t="s">
        <v>266</v>
      </c>
      <c r="D67" s="281">
        <f>E66+1</f>
        <v>2</v>
      </c>
      <c r="E67" s="260">
        <f>D67+F67-1</f>
        <v>2</v>
      </c>
      <c r="F67" s="260">
        <v>1</v>
      </c>
      <c r="G67" s="337" t="s">
        <v>129</v>
      </c>
      <c r="H67" s="377" t="s">
        <v>196</v>
      </c>
    </row>
    <row r="68" spans="1:8" x14ac:dyDescent="0.25">
      <c r="A68" s="258">
        <f>A59+1</f>
        <v>4</v>
      </c>
      <c r="B68" s="1648" t="s">
        <v>198</v>
      </c>
      <c r="C68" s="1649"/>
      <c r="D68" s="281">
        <f>E67+1</f>
        <v>3</v>
      </c>
      <c r="E68" s="260">
        <f>D68+F68-1</f>
        <v>17</v>
      </c>
      <c r="F68" s="260">
        <v>15</v>
      </c>
      <c r="G68" s="337" t="s">
        <v>140</v>
      </c>
      <c r="H68" s="608" t="s">
        <v>191</v>
      </c>
    </row>
    <row r="69" spans="1:8" ht="24.75" x14ac:dyDescent="0.25">
      <c r="A69" s="258">
        <f>A68+1</f>
        <v>5</v>
      </c>
      <c r="B69" s="1648" t="s">
        <v>199</v>
      </c>
      <c r="C69" s="1649"/>
      <c r="D69" s="281">
        <f>E68+1</f>
        <v>18</v>
      </c>
      <c r="E69" s="260">
        <f>D69+F69-1</f>
        <v>47</v>
      </c>
      <c r="F69" s="260">
        <v>30</v>
      </c>
      <c r="G69" s="337" t="s">
        <v>140</v>
      </c>
      <c r="H69" s="610" t="s">
        <v>200</v>
      </c>
    </row>
    <row r="70" spans="1:8" x14ac:dyDescent="0.25">
      <c r="A70" s="526">
        <f>A69+1</f>
        <v>6</v>
      </c>
      <c r="B70" s="1648" t="s">
        <v>201</v>
      </c>
      <c r="C70" s="1649"/>
      <c r="D70" s="1666"/>
      <c r="E70" s="1667"/>
      <c r="F70" s="1667"/>
      <c r="G70" s="1668"/>
      <c r="H70" s="378"/>
    </row>
    <row r="71" spans="1:8" x14ac:dyDescent="0.25">
      <c r="A71" s="263"/>
      <c r="B71" s="265"/>
      <c r="C71" s="290" t="s">
        <v>263</v>
      </c>
      <c r="D71" s="281">
        <f>E69+1</f>
        <v>48</v>
      </c>
      <c r="E71" s="260">
        <f>D71+F71-1</f>
        <v>49</v>
      </c>
      <c r="F71" s="260">
        <v>2</v>
      </c>
      <c r="G71" s="337" t="s">
        <v>129</v>
      </c>
      <c r="H71" s="621" t="s">
        <v>203</v>
      </c>
    </row>
    <row r="72" spans="1:8" x14ac:dyDescent="0.25">
      <c r="A72" s="263"/>
      <c r="B72" s="265"/>
      <c r="C72" s="290" t="s">
        <v>264</v>
      </c>
      <c r="D72" s="281">
        <f>E71+1</f>
        <v>50</v>
      </c>
      <c r="E72" s="260">
        <f>D72+F72-1</f>
        <v>51</v>
      </c>
      <c r="F72" s="260">
        <v>2</v>
      </c>
      <c r="G72" s="337" t="s">
        <v>129</v>
      </c>
      <c r="H72" s="379" t="s">
        <v>205</v>
      </c>
    </row>
    <row r="73" spans="1:8" x14ac:dyDescent="0.25">
      <c r="A73" s="263"/>
      <c r="B73" s="265"/>
      <c r="C73" s="284" t="s">
        <v>265</v>
      </c>
      <c r="D73" s="281">
        <f>E72+1</f>
        <v>52</v>
      </c>
      <c r="E73" s="260">
        <f>D73+F73-1</f>
        <v>58</v>
      </c>
      <c r="F73" s="260">
        <v>7</v>
      </c>
      <c r="G73" s="337" t="s">
        <v>129</v>
      </c>
      <c r="H73" s="379" t="s">
        <v>205</v>
      </c>
    </row>
    <row r="74" spans="1:8" x14ac:dyDescent="0.25">
      <c r="A74" s="526">
        <f>A70+1</f>
        <v>7</v>
      </c>
      <c r="B74" s="1648" t="s">
        <v>207</v>
      </c>
      <c r="C74" s="1649"/>
      <c r="D74" s="1666"/>
      <c r="E74" s="1667"/>
      <c r="F74" s="1667"/>
      <c r="G74" s="1668"/>
      <c r="H74" s="608" t="s">
        <v>208</v>
      </c>
    </row>
    <row r="75" spans="1:8" x14ac:dyDescent="0.25">
      <c r="A75" s="263"/>
      <c r="B75" s="265"/>
      <c r="C75" s="290" t="s">
        <v>263</v>
      </c>
      <c r="D75" s="281">
        <f>E73+1</f>
        <v>59</v>
      </c>
      <c r="E75" s="260">
        <f>D75+F75-1</f>
        <v>60</v>
      </c>
      <c r="F75" s="260">
        <v>2</v>
      </c>
      <c r="G75" s="337" t="s">
        <v>129</v>
      </c>
      <c r="H75" s="621" t="s">
        <v>203</v>
      </c>
    </row>
    <row r="76" spans="1:8" x14ac:dyDescent="0.25">
      <c r="A76" s="263"/>
      <c r="B76" s="265"/>
      <c r="C76" s="290" t="s">
        <v>264</v>
      </c>
      <c r="D76" s="281">
        <f>E75+1</f>
        <v>61</v>
      </c>
      <c r="E76" s="260">
        <f>D76+F76-1</f>
        <v>62</v>
      </c>
      <c r="F76" s="260">
        <v>2</v>
      </c>
      <c r="G76" s="337" t="s">
        <v>129</v>
      </c>
      <c r="H76" s="379" t="s">
        <v>138</v>
      </c>
    </row>
    <row r="77" spans="1:8" x14ac:dyDescent="0.25">
      <c r="A77" s="293"/>
      <c r="B77" s="265"/>
      <c r="C77" s="284" t="s">
        <v>265</v>
      </c>
      <c r="D77" s="281">
        <f>E76+1</f>
        <v>63</v>
      </c>
      <c r="E77" s="260">
        <f>D77+F77-1</f>
        <v>69</v>
      </c>
      <c r="F77" s="260">
        <v>7</v>
      </c>
      <c r="G77" s="337" t="s">
        <v>129</v>
      </c>
      <c r="H77" s="379" t="s">
        <v>138</v>
      </c>
    </row>
    <row r="78" spans="1:8" x14ac:dyDescent="0.25">
      <c r="A78" s="258">
        <f>+A74+1</f>
        <v>8</v>
      </c>
      <c r="B78" s="1648" t="s">
        <v>170</v>
      </c>
      <c r="C78" s="1649"/>
      <c r="D78" s="281">
        <f>+E77+1</f>
        <v>70</v>
      </c>
      <c r="E78" s="260">
        <f>D78+F78-1</f>
        <v>70</v>
      </c>
      <c r="F78" s="260">
        <v>1</v>
      </c>
      <c r="G78" s="337" t="s">
        <v>140</v>
      </c>
      <c r="H78" s="378" t="s">
        <v>569</v>
      </c>
    </row>
    <row r="79" spans="1:8" x14ac:dyDescent="0.25">
      <c r="A79" s="263"/>
      <c r="B79" s="1648" t="s">
        <v>143</v>
      </c>
      <c r="C79" s="1649"/>
      <c r="D79" s="1666"/>
      <c r="E79" s="1667"/>
      <c r="F79" s="1667"/>
      <c r="G79" s="1668"/>
      <c r="H79" s="378" t="s">
        <v>211</v>
      </c>
    </row>
    <row r="80" spans="1:8" x14ac:dyDescent="0.25">
      <c r="A80" s="263">
        <f>A78+1</f>
        <v>9</v>
      </c>
      <c r="B80" s="265"/>
      <c r="C80" s="290" t="s">
        <v>144</v>
      </c>
      <c r="D80" s="281">
        <f>E78+1</f>
        <v>71</v>
      </c>
      <c r="E80" s="260">
        <f>D80+F80-1</f>
        <v>72</v>
      </c>
      <c r="F80" s="260">
        <v>2</v>
      </c>
      <c r="G80" s="337" t="s">
        <v>140</v>
      </c>
      <c r="H80" s="378" t="s">
        <v>145</v>
      </c>
    </row>
    <row r="81" spans="1:8" x14ac:dyDescent="0.25">
      <c r="A81" s="293">
        <f>A80+1</f>
        <v>10</v>
      </c>
      <c r="B81" s="265"/>
      <c r="C81" s="284" t="s">
        <v>146</v>
      </c>
      <c r="D81" s="281">
        <f>E80+1</f>
        <v>73</v>
      </c>
      <c r="E81" s="260">
        <f>D81+F81-1</f>
        <v>76</v>
      </c>
      <c r="F81" s="260">
        <v>4</v>
      </c>
      <c r="G81" s="337" t="s">
        <v>129</v>
      </c>
      <c r="H81" s="378" t="s">
        <v>147</v>
      </c>
    </row>
    <row r="82" spans="1:8" x14ac:dyDescent="0.25">
      <c r="A82" s="263"/>
      <c r="B82" s="1648" t="s">
        <v>213</v>
      </c>
      <c r="C82" s="1649"/>
      <c r="D82" s="1666"/>
      <c r="E82" s="1667"/>
      <c r="F82" s="1667"/>
      <c r="G82" s="1668"/>
      <c r="H82" s="607" t="s">
        <v>548</v>
      </c>
    </row>
    <row r="83" spans="1:8" x14ac:dyDescent="0.25">
      <c r="A83" s="263"/>
      <c r="B83" s="1648" t="s">
        <v>925</v>
      </c>
      <c r="C83" s="1649"/>
      <c r="D83" s="1666"/>
      <c r="E83" s="1667"/>
      <c r="F83" s="1667"/>
      <c r="G83" s="1668"/>
      <c r="H83" s="378" t="s">
        <v>157</v>
      </c>
    </row>
    <row r="84" spans="1:8" x14ac:dyDescent="0.25">
      <c r="A84" s="263">
        <f>A81+1</f>
        <v>11</v>
      </c>
      <c r="B84" s="265"/>
      <c r="C84" s="262" t="s">
        <v>273</v>
      </c>
      <c r="D84" s="281">
        <f>E81+1</f>
        <v>77</v>
      </c>
      <c r="E84" s="260">
        <f>D84+F84-1</f>
        <v>81</v>
      </c>
      <c r="F84" s="260">
        <v>5</v>
      </c>
      <c r="G84" s="337" t="s">
        <v>129</v>
      </c>
      <c r="H84" s="377" t="s">
        <v>160</v>
      </c>
    </row>
    <row r="85" spans="1:8" x14ac:dyDescent="0.25">
      <c r="A85" s="263">
        <f>A84+1</f>
        <v>12</v>
      </c>
      <c r="B85" s="265"/>
      <c r="C85" s="325" t="s">
        <v>274</v>
      </c>
      <c r="D85" s="281">
        <f>E84+1</f>
        <v>82</v>
      </c>
      <c r="E85" s="260">
        <f>D85+F85-1</f>
        <v>84</v>
      </c>
      <c r="F85" s="260">
        <v>3</v>
      </c>
      <c r="G85" s="337" t="s">
        <v>129</v>
      </c>
      <c r="H85" s="377" t="s">
        <v>160</v>
      </c>
    </row>
    <row r="86" spans="1:8" x14ac:dyDescent="0.25">
      <c r="A86" s="293">
        <f>A85+1</f>
        <v>13</v>
      </c>
      <c r="B86" s="1648" t="s">
        <v>926</v>
      </c>
      <c r="C86" s="1649"/>
      <c r="D86" s="281">
        <f>E85+1</f>
        <v>85</v>
      </c>
      <c r="E86" s="260">
        <f>D86+F86-1</f>
        <v>89</v>
      </c>
      <c r="F86" s="260">
        <v>5</v>
      </c>
      <c r="G86" s="337" t="s">
        <v>129</v>
      </c>
      <c r="H86" s="377" t="s">
        <v>160</v>
      </c>
    </row>
    <row r="87" spans="1:8" ht="15.75" thickBot="1" x14ac:dyDescent="0.3">
      <c r="A87" s="526">
        <f>+A86+1</f>
        <v>14</v>
      </c>
      <c r="B87" s="1652" t="s">
        <v>170</v>
      </c>
      <c r="C87" s="1653"/>
      <c r="D87" s="331">
        <f>+E86+1</f>
        <v>90</v>
      </c>
      <c r="E87" s="73">
        <f>D87+F87-1</f>
        <v>172</v>
      </c>
      <c r="F87" s="73">
        <f>+F88-D87+1</f>
        <v>83</v>
      </c>
      <c r="G87" s="461"/>
      <c r="H87" s="609"/>
    </row>
    <row r="88" spans="1:8" ht="15.75" thickBot="1" x14ac:dyDescent="0.3">
      <c r="A88" s="297"/>
      <c r="B88" s="1656" t="s">
        <v>171</v>
      </c>
      <c r="C88" s="1658"/>
      <c r="D88" s="298"/>
      <c r="E88" s="201"/>
      <c r="F88" s="202">
        <f>F123</f>
        <v>172</v>
      </c>
      <c r="G88" s="300"/>
      <c r="H88" s="381"/>
    </row>
    <row r="89" spans="1:8" ht="15.75" thickBot="1" x14ac:dyDescent="0.3">
      <c r="A89" s="273"/>
      <c r="B89" s="274"/>
      <c r="C89" s="274"/>
      <c r="D89" s="274"/>
      <c r="E89" s="183"/>
      <c r="F89" s="181"/>
      <c r="G89" s="300"/>
      <c r="H89" s="381"/>
    </row>
    <row r="90" spans="1:8" ht="15.75" thickBot="1" x14ac:dyDescent="0.3">
      <c r="A90" s="1656" t="s">
        <v>220</v>
      </c>
      <c r="B90" s="1657"/>
      <c r="C90" s="1657"/>
      <c r="D90" s="1657"/>
      <c r="E90" s="1657"/>
      <c r="F90" s="1657"/>
      <c r="G90" s="1657"/>
      <c r="H90" s="1658"/>
    </row>
    <row r="91" spans="1:8" ht="15.75" thickBot="1" x14ac:dyDescent="0.3">
      <c r="A91" s="1659" t="s">
        <v>120</v>
      </c>
      <c r="B91" s="1661" t="s">
        <v>121</v>
      </c>
      <c r="C91" s="1662"/>
      <c r="D91" s="276" t="s">
        <v>122</v>
      </c>
      <c r="E91" s="277"/>
      <c r="F91" s="1659" t="s">
        <v>123</v>
      </c>
      <c r="G91" s="1659" t="s">
        <v>124</v>
      </c>
      <c r="H91" s="1659" t="s">
        <v>125</v>
      </c>
    </row>
    <row r="92" spans="1:8" ht="15.75" thickBot="1" x14ac:dyDescent="0.3">
      <c r="A92" s="1660"/>
      <c r="B92" s="1663"/>
      <c r="C92" s="1664"/>
      <c r="D92" s="278" t="s">
        <v>126</v>
      </c>
      <c r="E92" s="278" t="s">
        <v>127</v>
      </c>
      <c r="F92" s="1665"/>
      <c r="G92" s="1665"/>
      <c r="H92" s="1665"/>
    </row>
    <row r="93" spans="1:8" x14ac:dyDescent="0.25">
      <c r="A93" s="254"/>
      <c r="B93" s="1810" t="s">
        <v>128</v>
      </c>
      <c r="C93" s="1811"/>
      <c r="D93" s="346">
        <v>1</v>
      </c>
      <c r="E93" s="256">
        <f>D93+F93-1</f>
        <v>1</v>
      </c>
      <c r="F93" s="256">
        <v>1</v>
      </c>
      <c r="G93" s="336" t="s">
        <v>129</v>
      </c>
      <c r="H93" s="376" t="s">
        <v>196</v>
      </c>
    </row>
    <row r="94" spans="1:8" x14ac:dyDescent="0.25">
      <c r="A94" s="258"/>
      <c r="B94" s="1648" t="s">
        <v>133</v>
      </c>
      <c r="C94" s="1649"/>
      <c r="D94" s="281">
        <f>E93+1</f>
        <v>2</v>
      </c>
      <c r="E94" s="260">
        <f>D94+F94-1</f>
        <v>5</v>
      </c>
      <c r="F94" s="260">
        <v>4</v>
      </c>
      <c r="G94" s="337" t="s">
        <v>129</v>
      </c>
      <c r="H94" s="377" t="s">
        <v>923</v>
      </c>
    </row>
    <row r="95" spans="1:8" x14ac:dyDescent="0.25">
      <c r="A95" s="263"/>
      <c r="B95" s="1648" t="s">
        <v>152</v>
      </c>
      <c r="C95" s="1649"/>
      <c r="D95" s="281">
        <f>E94+1</f>
        <v>6</v>
      </c>
      <c r="E95" s="260">
        <f>D95+F95-1</f>
        <v>6</v>
      </c>
      <c r="F95" s="260">
        <v>1</v>
      </c>
      <c r="G95" s="337" t="s">
        <v>140</v>
      </c>
      <c r="H95" s="604" t="s">
        <v>927</v>
      </c>
    </row>
    <row r="96" spans="1:8" x14ac:dyDescent="0.25">
      <c r="A96" s="293"/>
      <c r="B96" s="1648" t="s">
        <v>155</v>
      </c>
      <c r="C96" s="1649"/>
      <c r="D96" s="281">
        <f>E95+1</f>
        <v>7</v>
      </c>
      <c r="E96" s="260">
        <f>D96+F96-1</f>
        <v>13</v>
      </c>
      <c r="F96" s="260">
        <v>7</v>
      </c>
      <c r="G96" s="337" t="s">
        <v>129</v>
      </c>
      <c r="H96" s="377" t="s">
        <v>138</v>
      </c>
    </row>
    <row r="97" spans="1:8" x14ac:dyDescent="0.25">
      <c r="A97" s="263"/>
      <c r="B97" s="1648" t="s">
        <v>153</v>
      </c>
      <c r="C97" s="1649"/>
      <c r="D97" s="281">
        <f>E96+1</f>
        <v>14</v>
      </c>
      <c r="E97" s="260">
        <f>D97+F97-1</f>
        <v>14</v>
      </c>
      <c r="F97" s="260">
        <v>1</v>
      </c>
      <c r="G97" s="337" t="s">
        <v>140</v>
      </c>
      <c r="H97" s="378" t="s">
        <v>154</v>
      </c>
    </row>
    <row r="98" spans="1:8" ht="36" x14ac:dyDescent="0.25">
      <c r="A98" s="263"/>
      <c r="B98" s="1646" t="s">
        <v>135</v>
      </c>
      <c r="C98" s="1647"/>
      <c r="D98" s="1666"/>
      <c r="E98" s="1667"/>
      <c r="F98" s="1667"/>
      <c r="G98" s="1668"/>
      <c r="H98" s="600" t="s">
        <v>136</v>
      </c>
    </row>
    <row r="99" spans="1:8" x14ac:dyDescent="0.25">
      <c r="A99" s="263"/>
      <c r="B99" s="265"/>
      <c r="C99" s="290" t="s">
        <v>222</v>
      </c>
      <c r="D99" s="281">
        <f>E97+1</f>
        <v>15</v>
      </c>
      <c r="E99" s="260">
        <f>D99+F99-1</f>
        <v>22</v>
      </c>
      <c r="F99" s="260">
        <v>8</v>
      </c>
      <c r="G99" s="337" t="s">
        <v>129</v>
      </c>
      <c r="H99" s="327" t="s">
        <v>568</v>
      </c>
    </row>
    <row r="100" spans="1:8" x14ac:dyDescent="0.25">
      <c r="A100" s="293"/>
      <c r="B100" s="265"/>
      <c r="C100" s="284" t="s">
        <v>223</v>
      </c>
      <c r="D100" s="281">
        <f>E99+1</f>
        <v>23</v>
      </c>
      <c r="E100" s="260">
        <f>D100+F100-1</f>
        <v>23</v>
      </c>
      <c r="F100" s="260">
        <v>1</v>
      </c>
      <c r="G100" s="337" t="s">
        <v>140</v>
      </c>
      <c r="H100" s="378" t="s">
        <v>794</v>
      </c>
    </row>
    <row r="101" spans="1:8" x14ac:dyDescent="0.25">
      <c r="A101" s="263"/>
      <c r="B101" s="1646" t="s">
        <v>841</v>
      </c>
      <c r="C101" s="1647"/>
      <c r="D101" s="1666"/>
      <c r="E101" s="1667"/>
      <c r="F101" s="1667"/>
      <c r="G101" s="1668"/>
      <c r="H101" s="378"/>
    </row>
    <row r="102" spans="1:8" ht="24" x14ac:dyDescent="0.25">
      <c r="A102" s="263">
        <v>22</v>
      </c>
      <c r="B102" s="265"/>
      <c r="C102" s="290" t="s">
        <v>222</v>
      </c>
      <c r="D102" s="281">
        <f>E100+1</f>
        <v>24</v>
      </c>
      <c r="E102" s="260">
        <f>D102+F102-1</f>
        <v>31</v>
      </c>
      <c r="F102" s="260">
        <v>8</v>
      </c>
      <c r="G102" s="337" t="s">
        <v>129</v>
      </c>
      <c r="H102" s="605" t="s">
        <v>226</v>
      </c>
    </row>
    <row r="103" spans="1:8" x14ac:dyDescent="0.25">
      <c r="A103" s="293">
        <v>22</v>
      </c>
      <c r="B103" s="265"/>
      <c r="C103" s="284" t="s">
        <v>223</v>
      </c>
      <c r="D103" s="281">
        <f>E102+1</f>
        <v>32</v>
      </c>
      <c r="E103" s="260">
        <f>D103+F103-1</f>
        <v>32</v>
      </c>
      <c r="F103" s="260">
        <v>1</v>
      </c>
      <c r="G103" s="337" t="s">
        <v>140</v>
      </c>
      <c r="H103" s="378" t="s">
        <v>794</v>
      </c>
    </row>
    <row r="104" spans="1:8" x14ac:dyDescent="0.25">
      <c r="A104" s="263"/>
      <c r="B104" s="1646" t="s">
        <v>928</v>
      </c>
      <c r="C104" s="1647"/>
      <c r="D104" s="1666"/>
      <c r="E104" s="1667"/>
      <c r="F104" s="1667"/>
      <c r="G104" s="1668"/>
      <c r="H104" s="378"/>
    </row>
    <row r="105" spans="1:8" x14ac:dyDescent="0.25">
      <c r="A105" s="263"/>
      <c r="B105" s="2288" t="s">
        <v>929</v>
      </c>
      <c r="C105" s="2289"/>
      <c r="D105" s="2285"/>
      <c r="E105" s="2286"/>
      <c r="F105" s="2286"/>
      <c r="G105" s="2287"/>
      <c r="H105" s="359"/>
    </row>
    <row r="106" spans="1:8" x14ac:dyDescent="0.25">
      <c r="A106" s="263">
        <v>1</v>
      </c>
      <c r="B106" s="1058"/>
      <c r="C106" s="262" t="s">
        <v>930</v>
      </c>
      <c r="D106" s="281">
        <f>E103+1</f>
        <v>33</v>
      </c>
      <c r="E106" s="260">
        <f>D106+F106-1</f>
        <v>47</v>
      </c>
      <c r="F106" s="260">
        <v>15</v>
      </c>
      <c r="G106" s="337" t="s">
        <v>129</v>
      </c>
      <c r="H106" s="378" t="s">
        <v>149</v>
      </c>
    </row>
    <row r="107" spans="1:8" x14ac:dyDescent="0.25">
      <c r="A107" s="263">
        <v>2</v>
      </c>
      <c r="B107" s="1058"/>
      <c r="C107" s="262" t="s">
        <v>931</v>
      </c>
      <c r="D107" s="281">
        <f>E106+1</f>
        <v>48</v>
      </c>
      <c r="E107" s="260">
        <f>D107+F107-1</f>
        <v>62</v>
      </c>
      <c r="F107" s="260">
        <v>15</v>
      </c>
      <c r="G107" s="337" t="s">
        <v>129</v>
      </c>
      <c r="H107" s="378" t="s">
        <v>149</v>
      </c>
    </row>
    <row r="108" spans="1:8" x14ac:dyDescent="0.25">
      <c r="A108" s="263"/>
      <c r="B108" s="2290" t="s">
        <v>932</v>
      </c>
      <c r="C108" s="2291"/>
      <c r="D108" s="2285"/>
      <c r="E108" s="2286"/>
      <c r="F108" s="2286"/>
      <c r="G108" s="2287"/>
      <c r="H108" s="1466"/>
    </row>
    <row r="109" spans="1:8" x14ac:dyDescent="0.25">
      <c r="A109" s="263">
        <v>3</v>
      </c>
      <c r="B109" s="1058"/>
      <c r="C109" s="347" t="s">
        <v>930</v>
      </c>
      <c r="D109" s="281">
        <f>+E107+1</f>
        <v>63</v>
      </c>
      <c r="E109" s="260">
        <f>D109+F109-1</f>
        <v>77</v>
      </c>
      <c r="F109" s="260">
        <v>15</v>
      </c>
      <c r="G109" s="337" t="s">
        <v>129</v>
      </c>
      <c r="H109" s="270" t="s">
        <v>149</v>
      </c>
    </row>
    <row r="110" spans="1:8" x14ac:dyDescent="0.25">
      <c r="A110" s="263">
        <v>4</v>
      </c>
      <c r="B110" s="1058"/>
      <c r="C110" s="498" t="s">
        <v>931</v>
      </c>
      <c r="D110" s="281">
        <f>E109+1</f>
        <v>78</v>
      </c>
      <c r="E110" s="260">
        <f>D110+F110-1</f>
        <v>92</v>
      </c>
      <c r="F110" s="260">
        <v>15</v>
      </c>
      <c r="G110" s="337" t="s">
        <v>129</v>
      </c>
      <c r="H110" s="270" t="s">
        <v>149</v>
      </c>
    </row>
    <row r="111" spans="1:8" x14ac:dyDescent="0.25">
      <c r="A111" s="263"/>
      <c r="B111" s="2290" t="s">
        <v>933</v>
      </c>
      <c r="C111" s="2291"/>
      <c r="D111" s="2285"/>
      <c r="E111" s="2286"/>
      <c r="F111" s="2286"/>
      <c r="G111" s="2287"/>
      <c r="H111" s="359"/>
    </row>
    <row r="112" spans="1:8" x14ac:dyDescent="0.25">
      <c r="A112" s="263">
        <v>5</v>
      </c>
      <c r="B112" s="1058"/>
      <c r="C112" s="262" t="s">
        <v>930</v>
      </c>
      <c r="D112" s="281">
        <f>E110+1</f>
        <v>93</v>
      </c>
      <c r="E112" s="260">
        <f>D112+F112-1</f>
        <v>107</v>
      </c>
      <c r="F112" s="260">
        <v>15</v>
      </c>
      <c r="G112" s="337" t="s">
        <v>129</v>
      </c>
      <c r="H112" s="378" t="s">
        <v>149</v>
      </c>
    </row>
    <row r="113" spans="1:8" x14ac:dyDescent="0.25">
      <c r="A113" s="293">
        <v>6</v>
      </c>
      <c r="B113" s="1058"/>
      <c r="C113" s="325" t="s">
        <v>931</v>
      </c>
      <c r="D113" s="281">
        <f>E112+1</f>
        <v>108</v>
      </c>
      <c r="E113" s="260">
        <f>D113+F113-1</f>
        <v>122</v>
      </c>
      <c r="F113" s="260">
        <v>15</v>
      </c>
      <c r="G113" s="337" t="s">
        <v>129</v>
      </c>
      <c r="H113" s="378" t="s">
        <v>149</v>
      </c>
    </row>
    <row r="114" spans="1:8" x14ac:dyDescent="0.25">
      <c r="A114" s="263"/>
      <c r="B114" s="1561" t="s">
        <v>934</v>
      </c>
      <c r="C114" s="1562"/>
      <c r="D114" s="1666"/>
      <c r="E114" s="1667"/>
      <c r="F114" s="1667"/>
      <c r="G114" s="1668"/>
      <c r="H114" s="377"/>
    </row>
    <row r="115" spans="1:8" x14ac:dyDescent="0.25">
      <c r="A115" s="283">
        <v>9</v>
      </c>
      <c r="B115" s="1058"/>
      <c r="C115" s="325" t="s">
        <v>935</v>
      </c>
      <c r="D115" s="872">
        <f>E113+1</f>
        <v>123</v>
      </c>
      <c r="E115" s="873">
        <f>D115+F115-1</f>
        <v>137</v>
      </c>
      <c r="F115" s="873">
        <v>15</v>
      </c>
      <c r="G115" s="906" t="s">
        <v>129</v>
      </c>
      <c r="H115" s="378" t="s">
        <v>149</v>
      </c>
    </row>
    <row r="116" spans="1:8" x14ac:dyDescent="0.25">
      <c r="A116" s="283">
        <v>10</v>
      </c>
      <c r="B116" s="1058"/>
      <c r="C116" s="325" t="s">
        <v>936</v>
      </c>
      <c r="D116" s="872">
        <f>E115+1</f>
        <v>138</v>
      </c>
      <c r="E116" s="873">
        <f>D116+F116-1</f>
        <v>152</v>
      </c>
      <c r="F116" s="873">
        <v>15</v>
      </c>
      <c r="G116" s="906" t="s">
        <v>129</v>
      </c>
      <c r="H116" s="378" t="s">
        <v>149</v>
      </c>
    </row>
    <row r="117" spans="1:8" x14ac:dyDescent="0.25">
      <c r="A117" s="258">
        <v>11</v>
      </c>
      <c r="B117" s="1648" t="s">
        <v>237</v>
      </c>
      <c r="C117" s="1649"/>
      <c r="D117" s="281">
        <f>E116+1</f>
        <v>153</v>
      </c>
      <c r="E117" s="260">
        <f>D117+F117-1</f>
        <v>159</v>
      </c>
      <c r="F117" s="260">
        <v>7</v>
      </c>
      <c r="G117" s="337" t="s">
        <v>129</v>
      </c>
      <c r="H117" s="378" t="s">
        <v>205</v>
      </c>
    </row>
    <row r="118" spans="1:8" x14ac:dyDescent="0.25">
      <c r="A118" s="132"/>
      <c r="B118" s="1585" t="s">
        <v>213</v>
      </c>
      <c r="C118" s="1586"/>
      <c r="D118" s="1767"/>
      <c r="E118" s="1684"/>
      <c r="F118" s="1684"/>
      <c r="G118" s="1861"/>
      <c r="H118" s="196" t="s">
        <v>548</v>
      </c>
    </row>
    <row r="119" spans="1:8" x14ac:dyDescent="0.25">
      <c r="A119" s="132"/>
      <c r="B119" s="1914" t="s">
        <v>937</v>
      </c>
      <c r="C119" s="1915"/>
      <c r="D119" s="1587"/>
      <c r="E119" s="1588"/>
      <c r="F119" s="1588"/>
      <c r="G119" s="1589"/>
      <c r="H119" s="150"/>
    </row>
    <row r="120" spans="1:8" x14ac:dyDescent="0.25">
      <c r="A120" s="132"/>
      <c r="B120" s="141"/>
      <c r="C120" s="185" t="s">
        <v>273</v>
      </c>
      <c r="D120" s="65">
        <f>E117+1</f>
        <v>160</v>
      </c>
      <c r="E120" s="66">
        <f>D120+F120-1</f>
        <v>164</v>
      </c>
      <c r="F120" s="66">
        <v>5</v>
      </c>
      <c r="G120" s="86" t="s">
        <v>129</v>
      </c>
      <c r="H120" s="207" t="s">
        <v>160</v>
      </c>
    </row>
    <row r="121" spans="1:8" x14ac:dyDescent="0.25">
      <c r="A121" s="132"/>
      <c r="B121" s="141"/>
      <c r="C121" s="187" t="s">
        <v>938</v>
      </c>
      <c r="D121" s="65">
        <f>E120+1</f>
        <v>165</v>
      </c>
      <c r="E121" s="66">
        <f>D121+F121-1</f>
        <v>167</v>
      </c>
      <c r="F121" s="66">
        <v>3</v>
      </c>
      <c r="G121" s="86" t="s">
        <v>129</v>
      </c>
      <c r="H121" s="207" t="s">
        <v>160</v>
      </c>
    </row>
    <row r="122" spans="1:8" ht="15.75" thickBot="1" x14ac:dyDescent="0.3">
      <c r="A122" s="197"/>
      <c r="B122" s="1918" t="s">
        <v>939</v>
      </c>
      <c r="C122" s="1919"/>
      <c r="D122" s="71">
        <f>E121+1</f>
        <v>168</v>
      </c>
      <c r="E122" s="73">
        <f>D122+F122-1</f>
        <v>172</v>
      </c>
      <c r="F122" s="73">
        <v>5</v>
      </c>
      <c r="G122" s="175" t="s">
        <v>129</v>
      </c>
      <c r="H122" s="512" t="s">
        <v>160</v>
      </c>
    </row>
    <row r="123" spans="1:8" ht="15.75" thickBot="1" x14ac:dyDescent="0.3">
      <c r="A123" s="177"/>
      <c r="B123" s="1565" t="s">
        <v>171</v>
      </c>
      <c r="C123" s="1566"/>
      <c r="D123" s="178"/>
      <c r="E123" s="179"/>
      <c r="F123" s="180">
        <f>SUM(F93:F122)</f>
        <v>172</v>
      </c>
      <c r="G123" s="139"/>
      <c r="H123" s="212"/>
    </row>
    <row r="124" spans="1:8" ht="15.75" thickBot="1" x14ac:dyDescent="0.3">
      <c r="A124" s="273"/>
      <c r="B124" s="274"/>
      <c r="C124" s="273"/>
      <c r="D124" s="273"/>
      <c r="E124" s="273"/>
      <c r="F124" s="275"/>
      <c r="G124" s="275"/>
      <c r="H124" s="382"/>
    </row>
    <row r="125" spans="1:8" ht="15.75" thickBot="1" x14ac:dyDescent="0.3">
      <c r="A125" s="1656" t="s">
        <v>238</v>
      </c>
      <c r="B125" s="1657"/>
      <c r="C125" s="1657"/>
      <c r="D125" s="1657"/>
      <c r="E125" s="1657"/>
      <c r="F125" s="1657"/>
      <c r="G125" s="1657"/>
      <c r="H125" s="1658"/>
    </row>
    <row r="126" spans="1:8" ht="15.75" thickBot="1" x14ac:dyDescent="0.3">
      <c r="A126" s="1659" t="s">
        <v>120</v>
      </c>
      <c r="B126" s="1661" t="s">
        <v>121</v>
      </c>
      <c r="C126" s="1662"/>
      <c r="D126" s="276" t="s">
        <v>122</v>
      </c>
      <c r="E126" s="277"/>
      <c r="F126" s="1659" t="s">
        <v>123</v>
      </c>
      <c r="G126" s="1659" t="s">
        <v>124</v>
      </c>
      <c r="H126" s="1659" t="s">
        <v>125</v>
      </c>
    </row>
    <row r="127" spans="1:8" ht="15.75" thickBot="1" x14ac:dyDescent="0.3">
      <c r="A127" s="1660"/>
      <c r="B127" s="1663"/>
      <c r="C127" s="1664"/>
      <c r="D127" s="278" t="s">
        <v>126</v>
      </c>
      <c r="E127" s="278" t="s">
        <v>127</v>
      </c>
      <c r="F127" s="1665"/>
      <c r="G127" s="1665"/>
      <c r="H127" s="1665"/>
    </row>
    <row r="128" spans="1:8" x14ac:dyDescent="0.25">
      <c r="A128" s="263"/>
      <c r="B128" s="1671" t="s">
        <v>128</v>
      </c>
      <c r="C128" s="1672"/>
      <c r="D128" s="1673"/>
      <c r="E128" s="1674"/>
      <c r="F128" s="1674"/>
      <c r="G128" s="1675"/>
      <c r="H128" s="376"/>
    </row>
    <row r="129" spans="1:8" x14ac:dyDescent="0.25">
      <c r="A129" s="263"/>
      <c r="B129" s="265"/>
      <c r="C129" s="266" t="s">
        <v>259</v>
      </c>
      <c r="D129" s="281">
        <v>1</v>
      </c>
      <c r="E129" s="260">
        <f>D129+F129-1</f>
        <v>1</v>
      </c>
      <c r="F129" s="260">
        <v>1</v>
      </c>
      <c r="G129" s="337" t="s">
        <v>129</v>
      </c>
      <c r="H129" s="377" t="s">
        <v>240</v>
      </c>
    </row>
    <row r="130" spans="1:8" x14ac:dyDescent="0.25">
      <c r="A130" s="293"/>
      <c r="B130" s="265"/>
      <c r="C130" s="1074" t="s">
        <v>175</v>
      </c>
      <c r="D130" s="281">
        <f>E129+1</f>
        <v>2</v>
      </c>
      <c r="E130" s="260">
        <f>D130+F130-1</f>
        <v>2</v>
      </c>
      <c r="F130" s="260">
        <v>1</v>
      </c>
      <c r="G130" s="337" t="s">
        <v>129</v>
      </c>
      <c r="H130" s="377" t="s">
        <v>176</v>
      </c>
    </row>
    <row r="131" spans="1:8" x14ac:dyDescent="0.25">
      <c r="A131" s="258"/>
      <c r="B131" s="1648" t="s">
        <v>133</v>
      </c>
      <c r="C131" s="1649"/>
      <c r="D131" s="281">
        <f>E130+1</f>
        <v>3</v>
      </c>
      <c r="E131" s="260">
        <f>D131+F131-1</f>
        <v>6</v>
      </c>
      <c r="F131" s="260">
        <v>4</v>
      </c>
      <c r="G131" s="337" t="s">
        <v>129</v>
      </c>
      <c r="H131" s="377" t="s">
        <v>923</v>
      </c>
    </row>
    <row r="132" spans="1:8" x14ac:dyDescent="0.25">
      <c r="A132" s="263"/>
      <c r="B132" s="1648" t="s">
        <v>152</v>
      </c>
      <c r="C132" s="1649"/>
      <c r="D132" s="281">
        <f>E131+1</f>
        <v>7</v>
      </c>
      <c r="E132" s="260">
        <f>D132+F132-1</f>
        <v>7</v>
      </c>
      <c r="F132" s="260">
        <v>1</v>
      </c>
      <c r="G132" s="337" t="s">
        <v>140</v>
      </c>
      <c r="H132" s="604" t="s">
        <v>940</v>
      </c>
    </row>
    <row r="133" spans="1:8" x14ac:dyDescent="0.25">
      <c r="A133" s="293"/>
      <c r="B133" s="1648" t="s">
        <v>155</v>
      </c>
      <c r="C133" s="1649"/>
      <c r="D133" s="281">
        <f>E132+1</f>
        <v>8</v>
      </c>
      <c r="E133" s="260">
        <f>D133+F133-1</f>
        <v>14</v>
      </c>
      <c r="F133" s="260">
        <v>7</v>
      </c>
      <c r="G133" s="337" t="s">
        <v>129</v>
      </c>
      <c r="H133" s="377" t="s">
        <v>138</v>
      </c>
    </row>
    <row r="134" spans="1:8" ht="36" x14ac:dyDescent="0.25">
      <c r="A134" s="263"/>
      <c r="B134" s="1646" t="s">
        <v>135</v>
      </c>
      <c r="C134" s="1647"/>
      <c r="D134" s="1075"/>
      <c r="E134" s="1076"/>
      <c r="F134" s="260"/>
      <c r="G134" s="337"/>
      <c r="H134" s="600" t="s">
        <v>136</v>
      </c>
    </row>
    <row r="135" spans="1:8" x14ac:dyDescent="0.25">
      <c r="A135" s="263"/>
      <c r="B135" s="265"/>
      <c r="C135" s="291" t="s">
        <v>222</v>
      </c>
      <c r="D135" s="281">
        <f>E133+1</f>
        <v>15</v>
      </c>
      <c r="E135" s="260">
        <f>D135+F135-1</f>
        <v>22</v>
      </c>
      <c r="F135" s="260">
        <v>8</v>
      </c>
      <c r="G135" s="337" t="s">
        <v>129</v>
      </c>
      <c r="H135" s="327" t="s">
        <v>568</v>
      </c>
    </row>
    <row r="136" spans="1:8" x14ac:dyDescent="0.25">
      <c r="A136" s="293"/>
      <c r="B136" s="292"/>
      <c r="C136" s="290" t="s">
        <v>223</v>
      </c>
      <c r="D136" s="281">
        <f>E135+1</f>
        <v>23</v>
      </c>
      <c r="E136" s="260">
        <f>D136+F136-1</f>
        <v>23</v>
      </c>
      <c r="F136" s="260">
        <v>1</v>
      </c>
      <c r="G136" s="337" t="s">
        <v>140</v>
      </c>
      <c r="H136" s="378" t="s">
        <v>141</v>
      </c>
    </row>
    <row r="137" spans="1:8" x14ac:dyDescent="0.25">
      <c r="A137" s="263"/>
      <c r="B137" s="1646" t="s">
        <v>928</v>
      </c>
      <c r="C137" s="1647"/>
      <c r="D137" s="281"/>
      <c r="E137" s="260"/>
      <c r="F137" s="260"/>
      <c r="G137" s="337"/>
      <c r="H137" s="378"/>
    </row>
    <row r="138" spans="1:8" x14ac:dyDescent="0.25">
      <c r="A138" s="263"/>
      <c r="B138" s="2288" t="s">
        <v>929</v>
      </c>
      <c r="C138" s="2289"/>
      <c r="D138" s="2285"/>
      <c r="E138" s="2286"/>
      <c r="F138" s="2286"/>
      <c r="G138" s="2287"/>
      <c r="H138" s="359"/>
    </row>
    <row r="139" spans="1:8" x14ac:dyDescent="0.25">
      <c r="A139" s="263">
        <v>13</v>
      </c>
      <c r="B139" s="1058"/>
      <c r="C139" s="262" t="s">
        <v>930</v>
      </c>
      <c r="D139" s="281">
        <f>E136+1</f>
        <v>24</v>
      </c>
      <c r="E139" s="260">
        <f>D139+F139-1</f>
        <v>41</v>
      </c>
      <c r="F139" s="260">
        <v>18</v>
      </c>
      <c r="G139" s="337" t="s">
        <v>129</v>
      </c>
      <c r="H139" s="378" t="s">
        <v>149</v>
      </c>
    </row>
    <row r="140" spans="1:8" x14ac:dyDescent="0.25">
      <c r="A140" s="263">
        <v>14</v>
      </c>
      <c r="B140" s="1058"/>
      <c r="C140" s="262" t="s">
        <v>931</v>
      </c>
      <c r="D140" s="281">
        <f>E139+1</f>
        <v>42</v>
      </c>
      <c r="E140" s="260">
        <f>D140+F140-1</f>
        <v>59</v>
      </c>
      <c r="F140" s="260">
        <v>18</v>
      </c>
      <c r="G140" s="337" t="s">
        <v>129</v>
      </c>
      <c r="H140" s="378" t="s">
        <v>149</v>
      </c>
    </row>
    <row r="141" spans="1:8" x14ac:dyDescent="0.25">
      <c r="A141" s="263"/>
      <c r="B141" s="2290" t="s">
        <v>932</v>
      </c>
      <c r="C141" s="2291"/>
      <c r="D141" s="2285"/>
      <c r="E141" s="2286"/>
      <c r="F141" s="2286"/>
      <c r="G141" s="2287"/>
      <c r="H141" s="359"/>
    </row>
    <row r="142" spans="1:8" x14ac:dyDescent="0.25">
      <c r="A142" s="263">
        <f>+A140+1</f>
        <v>15</v>
      </c>
      <c r="B142" s="1058"/>
      <c r="C142" s="262" t="s">
        <v>930</v>
      </c>
      <c r="D142" s="281">
        <f>+E140+1</f>
        <v>60</v>
      </c>
      <c r="E142" s="260">
        <f>D142+F142-1</f>
        <v>77</v>
      </c>
      <c r="F142" s="260">
        <v>18</v>
      </c>
      <c r="G142" s="337" t="s">
        <v>129</v>
      </c>
      <c r="H142" s="378" t="s">
        <v>149</v>
      </c>
    </row>
    <row r="143" spans="1:8" x14ac:dyDescent="0.25">
      <c r="A143" s="263">
        <f>+A142+1</f>
        <v>16</v>
      </c>
      <c r="B143" s="1058"/>
      <c r="C143" s="262" t="s">
        <v>931</v>
      </c>
      <c r="D143" s="281">
        <f>E142+1</f>
        <v>78</v>
      </c>
      <c r="E143" s="260">
        <f>D143+F143-1</f>
        <v>95</v>
      </c>
      <c r="F143" s="260">
        <v>18</v>
      </c>
      <c r="G143" s="337" t="s">
        <v>129</v>
      </c>
      <c r="H143" s="378" t="s">
        <v>149</v>
      </c>
    </row>
    <row r="144" spans="1:8" x14ac:dyDescent="0.25">
      <c r="A144" s="263"/>
      <c r="B144" s="2290" t="s">
        <v>933</v>
      </c>
      <c r="C144" s="2291"/>
      <c r="D144" s="2285"/>
      <c r="E144" s="2286"/>
      <c r="F144" s="2286"/>
      <c r="G144" s="2287"/>
      <c r="H144" s="2292"/>
    </row>
    <row r="145" spans="1:8" x14ac:dyDescent="0.25">
      <c r="A145" s="263"/>
      <c r="B145" s="265"/>
      <c r="C145" s="1077"/>
      <c r="D145" s="1796"/>
      <c r="E145" s="1797"/>
      <c r="F145" s="1797"/>
      <c r="G145" s="1798"/>
      <c r="H145" s="2293"/>
    </row>
    <row r="146" spans="1:8" x14ac:dyDescent="0.25">
      <c r="A146" s="263">
        <f>+A143+1</f>
        <v>17</v>
      </c>
      <c r="B146" s="1058"/>
      <c r="C146" s="262" t="s">
        <v>930</v>
      </c>
      <c r="D146" s="281">
        <f>E143+1</f>
        <v>96</v>
      </c>
      <c r="E146" s="260">
        <f>D146+F146-1</f>
        <v>113</v>
      </c>
      <c r="F146" s="260">
        <v>18</v>
      </c>
      <c r="G146" s="337" t="s">
        <v>129</v>
      </c>
      <c r="H146" s="378" t="s">
        <v>149</v>
      </c>
    </row>
    <row r="147" spans="1:8" x14ac:dyDescent="0.25">
      <c r="A147" s="293">
        <f>A146+1</f>
        <v>18</v>
      </c>
      <c r="B147" s="1078"/>
      <c r="C147" s="262" t="s">
        <v>931</v>
      </c>
      <c r="D147" s="281">
        <f>E146+1</f>
        <v>114</v>
      </c>
      <c r="E147" s="260">
        <f>D147+F147-1</f>
        <v>131</v>
      </c>
      <c r="F147" s="260">
        <v>18</v>
      </c>
      <c r="G147" s="337" t="s">
        <v>129</v>
      </c>
      <c r="H147" s="378" t="s">
        <v>149</v>
      </c>
    </row>
    <row r="148" spans="1:8" x14ac:dyDescent="0.25">
      <c r="A148" s="263"/>
      <c r="B148" s="2261" t="s">
        <v>941</v>
      </c>
      <c r="C148" s="2262"/>
      <c r="D148" s="281"/>
      <c r="E148" s="260"/>
      <c r="F148" s="260"/>
      <c r="G148" s="337"/>
      <c r="H148" s="378"/>
    </row>
    <row r="149" spans="1:8" x14ac:dyDescent="0.25">
      <c r="A149" s="283">
        <f>A147+1</f>
        <v>19</v>
      </c>
      <c r="B149" s="1058"/>
      <c r="C149" s="325" t="s">
        <v>935</v>
      </c>
      <c r="D149" s="527">
        <f>E147+1</f>
        <v>132</v>
      </c>
      <c r="E149" s="528">
        <f>D149+F149-1</f>
        <v>149</v>
      </c>
      <c r="F149" s="528">
        <v>18</v>
      </c>
      <c r="G149" s="1474" t="s">
        <v>129</v>
      </c>
      <c r="H149" s="1473" t="s">
        <v>149</v>
      </c>
    </row>
    <row r="150" spans="1:8" x14ac:dyDescent="0.25">
      <c r="A150" s="283">
        <f>A149+1</f>
        <v>20</v>
      </c>
      <c r="B150" s="265"/>
      <c r="C150" s="325" t="s">
        <v>942</v>
      </c>
      <c r="D150" s="527">
        <f>E149+1</f>
        <v>150</v>
      </c>
      <c r="E150" s="528">
        <f>D150+F150-1</f>
        <v>167</v>
      </c>
      <c r="F150" s="528">
        <v>18</v>
      </c>
      <c r="G150" s="1467" t="s">
        <v>129</v>
      </c>
      <c r="H150" s="1468" t="s">
        <v>149</v>
      </c>
    </row>
    <row r="151" spans="1:8" ht="15.75" thickBot="1" x14ac:dyDescent="0.3">
      <c r="A151" s="197"/>
      <c r="B151" s="1592" t="s">
        <v>769</v>
      </c>
      <c r="C151" s="1593"/>
      <c r="D151" s="71">
        <f>E150+1</f>
        <v>168</v>
      </c>
      <c r="E151" s="73">
        <v>173</v>
      </c>
      <c r="F151" s="73">
        <v>5</v>
      </c>
      <c r="G151" s="175" t="s">
        <v>140</v>
      </c>
      <c r="H151" s="1079"/>
    </row>
    <row r="152" spans="1:8" ht="15.75" thickBot="1" x14ac:dyDescent="0.3">
      <c r="A152" s="1080"/>
      <c r="B152" s="1922" t="s">
        <v>171</v>
      </c>
      <c r="C152" s="1923"/>
      <c r="D152" s="1067"/>
      <c r="E152" s="463"/>
      <c r="F152" s="535">
        <f>F123</f>
        <v>172</v>
      </c>
      <c r="G152" s="275"/>
      <c r="H152" s="382"/>
    </row>
    <row r="153" spans="1:8" ht="15.75" thickBot="1" x14ac:dyDescent="0.3">
      <c r="A153" s="275"/>
      <c r="B153" s="273"/>
      <c r="C153" s="324"/>
      <c r="D153" s="324"/>
      <c r="E153" s="324"/>
      <c r="F153" s="275"/>
      <c r="G153" s="275"/>
      <c r="H153" s="382"/>
    </row>
    <row r="154" spans="1:8" ht="15.75" thickBot="1" x14ac:dyDescent="0.3">
      <c r="A154" s="1659" t="s">
        <v>120</v>
      </c>
      <c r="B154" s="1661" t="s">
        <v>121</v>
      </c>
      <c r="C154" s="1662"/>
      <c r="D154" s="276" t="s">
        <v>122</v>
      </c>
      <c r="E154" s="277"/>
      <c r="F154" s="1659" t="s">
        <v>123</v>
      </c>
      <c r="G154" s="1659" t="s">
        <v>124</v>
      </c>
      <c r="H154" s="1659" t="s">
        <v>125</v>
      </c>
    </row>
    <row r="155" spans="1:8" ht="15.75" thickBot="1" x14ac:dyDescent="0.3">
      <c r="A155" s="1660"/>
      <c r="B155" s="1663"/>
      <c r="C155" s="1664"/>
      <c r="D155" s="278" t="s">
        <v>126</v>
      </c>
      <c r="E155" s="278" t="s">
        <v>127</v>
      </c>
      <c r="F155" s="1665"/>
      <c r="G155" s="1665"/>
      <c r="H155" s="1665"/>
    </row>
    <row r="156" spans="1:8" x14ac:dyDescent="0.25">
      <c r="A156" s="343"/>
      <c r="B156" s="1810" t="s">
        <v>128</v>
      </c>
      <c r="C156" s="1811"/>
      <c r="D156" s="1673"/>
      <c r="E156" s="1674"/>
      <c r="F156" s="1674"/>
      <c r="G156" s="1675"/>
      <c r="H156" s="376"/>
    </row>
    <row r="157" spans="1:8" x14ac:dyDescent="0.25">
      <c r="A157" s="263"/>
      <c r="B157" s="265"/>
      <c r="C157" s="262" t="s">
        <v>239</v>
      </c>
      <c r="D157" s="281">
        <v>1</v>
      </c>
      <c r="E157" s="260">
        <f>D157+F157-1</f>
        <v>1</v>
      </c>
      <c r="F157" s="260">
        <v>1</v>
      </c>
      <c r="G157" s="337" t="s">
        <v>129</v>
      </c>
      <c r="H157" s="377" t="s">
        <v>240</v>
      </c>
    </row>
    <row r="158" spans="1:8" x14ac:dyDescent="0.25">
      <c r="A158" s="293"/>
      <c r="B158" s="265"/>
      <c r="C158" s="325" t="s">
        <v>266</v>
      </c>
      <c r="D158" s="281">
        <f>E157+1</f>
        <v>2</v>
      </c>
      <c r="E158" s="260">
        <f>D158+F158-1</f>
        <v>2</v>
      </c>
      <c r="F158" s="260">
        <v>1</v>
      </c>
      <c r="G158" s="337" t="s">
        <v>129</v>
      </c>
      <c r="H158" s="377" t="s">
        <v>196</v>
      </c>
    </row>
    <row r="159" spans="1:8" ht="48.75" x14ac:dyDescent="0.25">
      <c r="A159" s="258">
        <v>21</v>
      </c>
      <c r="B159" s="1648" t="s">
        <v>243</v>
      </c>
      <c r="C159" s="1649"/>
      <c r="D159" s="281">
        <f>E158+1</f>
        <v>3</v>
      </c>
      <c r="E159" s="260">
        <f>D159+F159-1</f>
        <v>9</v>
      </c>
      <c r="F159" s="260">
        <v>7</v>
      </c>
      <c r="G159" s="337" t="s">
        <v>129</v>
      </c>
      <c r="H159" s="606" t="s">
        <v>244</v>
      </c>
    </row>
    <row r="160" spans="1:8" ht="72.75" x14ac:dyDescent="0.25">
      <c r="A160" s="263"/>
      <c r="B160" s="458" t="s">
        <v>245</v>
      </c>
      <c r="C160" s="262"/>
      <c r="D160" s="258"/>
      <c r="E160" s="289"/>
      <c r="F160" s="289"/>
      <c r="G160" s="341"/>
      <c r="H160" s="620" t="s">
        <v>503</v>
      </c>
    </row>
    <row r="161" spans="1:8" x14ac:dyDescent="0.25">
      <c r="A161" s="263"/>
      <c r="B161" s="265"/>
      <c r="C161" s="290" t="s">
        <v>247</v>
      </c>
      <c r="D161" s="281">
        <f>E159+1</f>
        <v>10</v>
      </c>
      <c r="E161" s="260">
        <f>D161+F161-1</f>
        <v>11</v>
      </c>
      <c r="F161" s="260">
        <v>2</v>
      </c>
      <c r="G161" s="337" t="s">
        <v>129</v>
      </c>
      <c r="H161" s="620" t="s">
        <v>248</v>
      </c>
    </row>
    <row r="162" spans="1:8" ht="36" x14ac:dyDescent="0.25">
      <c r="A162" s="263"/>
      <c r="B162" s="265"/>
      <c r="C162" s="290" t="s">
        <v>249</v>
      </c>
      <c r="D162" s="281">
        <f>E161+1</f>
        <v>12</v>
      </c>
      <c r="E162" s="260">
        <f>D162+F162-1</f>
        <v>14</v>
      </c>
      <c r="F162" s="260">
        <v>3</v>
      </c>
      <c r="G162" s="337" t="s">
        <v>140</v>
      </c>
      <c r="H162" s="616" t="s">
        <v>250</v>
      </c>
    </row>
    <row r="163" spans="1:8" x14ac:dyDescent="0.25">
      <c r="A163" s="293"/>
      <c r="B163" s="518"/>
      <c r="C163" s="290" t="s">
        <v>251</v>
      </c>
      <c r="D163" s="281">
        <f>E162+1</f>
        <v>15</v>
      </c>
      <c r="E163" s="260">
        <f>D163+F163-1</f>
        <v>18</v>
      </c>
      <c r="F163" s="260">
        <v>4</v>
      </c>
      <c r="G163" s="337" t="s">
        <v>129</v>
      </c>
      <c r="H163" s="620" t="s">
        <v>252</v>
      </c>
    </row>
    <row r="164" spans="1:8" x14ac:dyDescent="0.25">
      <c r="A164" s="263"/>
      <c r="B164" s="1648" t="s">
        <v>253</v>
      </c>
      <c r="C164" s="1649"/>
      <c r="D164" s="1705"/>
      <c r="E164" s="1706"/>
      <c r="F164" s="1706"/>
      <c r="G164" s="1707"/>
      <c r="H164" s="378"/>
    </row>
    <row r="165" spans="1:8" x14ac:dyDescent="0.25">
      <c r="A165" s="263"/>
      <c r="B165" s="265"/>
      <c r="C165" s="290" t="s">
        <v>222</v>
      </c>
      <c r="D165" s="281">
        <f>E163+1</f>
        <v>19</v>
      </c>
      <c r="E165" s="260">
        <f>D165+F165-1</f>
        <v>26</v>
      </c>
      <c r="F165" s="260">
        <v>8</v>
      </c>
      <c r="G165" s="337" t="s">
        <v>129</v>
      </c>
      <c r="H165" s="377" t="s">
        <v>138</v>
      </c>
    </row>
    <row r="166" spans="1:8" x14ac:dyDescent="0.25">
      <c r="A166" s="293"/>
      <c r="B166" s="265"/>
      <c r="C166" s="284" t="s">
        <v>254</v>
      </c>
      <c r="D166" s="281">
        <f>E165+1</f>
        <v>27</v>
      </c>
      <c r="E166" s="260">
        <f>D166+F166-1</f>
        <v>27</v>
      </c>
      <c r="F166" s="260">
        <v>1</v>
      </c>
      <c r="G166" s="337" t="s">
        <v>140</v>
      </c>
      <c r="H166" s="378" t="s">
        <v>141</v>
      </c>
    </row>
    <row r="167" spans="1:8" ht="15.75" thickBot="1" x14ac:dyDescent="0.3">
      <c r="A167" s="296"/>
      <c r="B167" s="1699" t="s">
        <v>170</v>
      </c>
      <c r="C167" s="1780"/>
      <c r="D167" s="331">
        <f>E166+1</f>
        <v>28</v>
      </c>
      <c r="E167" s="73">
        <f>D167+F167-1</f>
        <v>172</v>
      </c>
      <c r="F167" s="73">
        <f>+F168-D167+1</f>
        <v>145</v>
      </c>
      <c r="G167" s="461" t="s">
        <v>140</v>
      </c>
      <c r="H167" s="603"/>
    </row>
    <row r="168" spans="1:8" ht="15.75" thickBot="1" x14ac:dyDescent="0.3">
      <c r="A168" s="297"/>
      <c r="B168" s="1922" t="s">
        <v>171</v>
      </c>
      <c r="C168" s="1923"/>
      <c r="D168" s="1081"/>
      <c r="E168" s="355"/>
      <c r="F168" s="202">
        <f>F123</f>
        <v>172</v>
      </c>
      <c r="G168" s="275"/>
      <c r="H168" s="382"/>
    </row>
  </sheetData>
  <mergeCells count="144">
    <mergeCell ref="B151:C151"/>
    <mergeCell ref="B152:C152"/>
    <mergeCell ref="A154:A155"/>
    <mergeCell ref="B154:C155"/>
    <mergeCell ref="F154:F155"/>
    <mergeCell ref="G154:G155"/>
    <mergeCell ref="B167:C167"/>
    <mergeCell ref="B168:C168"/>
    <mergeCell ref="H154:H155"/>
    <mergeCell ref="B156:C156"/>
    <mergeCell ref="D156:G156"/>
    <mergeCell ref="B159:C159"/>
    <mergeCell ref="B164:C164"/>
    <mergeCell ref="D164:G164"/>
    <mergeCell ref="B148:C148"/>
    <mergeCell ref="B137:C137"/>
    <mergeCell ref="D138:G138"/>
    <mergeCell ref="D141:G141"/>
    <mergeCell ref="D144:G145"/>
    <mergeCell ref="H144:H145"/>
    <mergeCell ref="B138:C138"/>
    <mergeCell ref="B141:C141"/>
    <mergeCell ref="B144:C144"/>
    <mergeCell ref="B132:C132"/>
    <mergeCell ref="B133:C133"/>
    <mergeCell ref="B134:C134"/>
    <mergeCell ref="B123:C123"/>
    <mergeCell ref="A125:H125"/>
    <mergeCell ref="A126:A127"/>
    <mergeCell ref="B126:C127"/>
    <mergeCell ref="F126:F127"/>
    <mergeCell ref="G126:G127"/>
    <mergeCell ref="H126:H127"/>
    <mergeCell ref="B117:C117"/>
    <mergeCell ref="B118:C118"/>
    <mergeCell ref="D118:G118"/>
    <mergeCell ref="B119:C119"/>
    <mergeCell ref="D119:G119"/>
    <mergeCell ref="B122:C122"/>
    <mergeCell ref="B128:C128"/>
    <mergeCell ref="D128:G128"/>
    <mergeCell ref="B131:C131"/>
    <mergeCell ref="D108:G108"/>
    <mergeCell ref="D111:G111"/>
    <mergeCell ref="B114:C114"/>
    <mergeCell ref="D114:G114"/>
    <mergeCell ref="B101:C101"/>
    <mergeCell ref="D101:G101"/>
    <mergeCell ref="B104:C104"/>
    <mergeCell ref="D104:G104"/>
    <mergeCell ref="D105:G105"/>
    <mergeCell ref="B105:C105"/>
    <mergeCell ref="B108:C108"/>
    <mergeCell ref="B111:C111"/>
    <mergeCell ref="B94:C94"/>
    <mergeCell ref="B95:C95"/>
    <mergeCell ref="B96:C96"/>
    <mergeCell ref="B97:C97"/>
    <mergeCell ref="B98:C98"/>
    <mergeCell ref="D98:G98"/>
    <mergeCell ref="A91:A92"/>
    <mergeCell ref="B91:C92"/>
    <mergeCell ref="F91:F92"/>
    <mergeCell ref="G91:G92"/>
    <mergeCell ref="H91:H92"/>
    <mergeCell ref="B93:C93"/>
    <mergeCell ref="B83:C83"/>
    <mergeCell ref="D83:G83"/>
    <mergeCell ref="B86:C86"/>
    <mergeCell ref="B87:C87"/>
    <mergeCell ref="B88:C88"/>
    <mergeCell ref="A90:H90"/>
    <mergeCell ref="B74:C74"/>
    <mergeCell ref="D74:G74"/>
    <mergeCell ref="B78:C78"/>
    <mergeCell ref="B79:C79"/>
    <mergeCell ref="D79:G79"/>
    <mergeCell ref="B82:C82"/>
    <mergeCell ref="D82:G82"/>
    <mergeCell ref="B65:C65"/>
    <mergeCell ref="D65:G65"/>
    <mergeCell ref="B68:C68"/>
    <mergeCell ref="B69:C69"/>
    <mergeCell ref="B70:C70"/>
    <mergeCell ref="D70:G70"/>
    <mergeCell ref="B61:C61"/>
    <mergeCell ref="A63:A64"/>
    <mergeCell ref="B63:C64"/>
    <mergeCell ref="F63:F64"/>
    <mergeCell ref="G63:G64"/>
    <mergeCell ref="H63:H64"/>
    <mergeCell ref="B54:C54"/>
    <mergeCell ref="B55:C55"/>
    <mergeCell ref="D55:G55"/>
    <mergeCell ref="B58:C58"/>
    <mergeCell ref="B59:C59"/>
    <mergeCell ref="B60:C60"/>
    <mergeCell ref="B46:C46"/>
    <mergeCell ref="B47:C47"/>
    <mergeCell ref="D47:G47"/>
    <mergeCell ref="B48:C48"/>
    <mergeCell ref="D48:G48"/>
    <mergeCell ref="B51:C51"/>
    <mergeCell ref="D51:G51"/>
    <mergeCell ref="B39:C39"/>
    <mergeCell ref="D39:G39"/>
    <mergeCell ref="B42:C42"/>
    <mergeCell ref="B43:C43"/>
    <mergeCell ref="B44:C44"/>
    <mergeCell ref="B45:C45"/>
    <mergeCell ref="B32:C32"/>
    <mergeCell ref="B34:C34"/>
    <mergeCell ref="A36:H36"/>
    <mergeCell ref="A37:A38"/>
    <mergeCell ref="B37:C38"/>
    <mergeCell ref="F37:F38"/>
    <mergeCell ref="G37:G38"/>
    <mergeCell ref="H37:H38"/>
    <mergeCell ref="B22:C22"/>
    <mergeCell ref="B23:C23"/>
    <mergeCell ref="D23:G23"/>
    <mergeCell ref="B27:C27"/>
    <mergeCell ref="D27:G27"/>
    <mergeCell ref="B31:C31"/>
    <mergeCell ref="B15:C15"/>
    <mergeCell ref="D15:G15"/>
    <mergeCell ref="B18:C18"/>
    <mergeCell ref="B19:C19"/>
    <mergeCell ref="B20:C20"/>
    <mergeCell ref="B21:C21"/>
    <mergeCell ref="B8:C8"/>
    <mergeCell ref="B9:C9"/>
    <mergeCell ref="B10:C10"/>
    <mergeCell ref="B11:C11"/>
    <mergeCell ref="D11:G11"/>
    <mergeCell ref="B14:C14"/>
    <mergeCell ref="A2:B2"/>
    <mergeCell ref="A3:H3"/>
    <mergeCell ref="A5:H5"/>
    <mergeCell ref="A6:A7"/>
    <mergeCell ref="B6:C7"/>
    <mergeCell ref="F6:F7"/>
    <mergeCell ref="G6:G7"/>
    <mergeCell ref="H6:H7"/>
  </mergeCells>
  <hyperlinks>
    <hyperlink ref="A1" location="INDICE!A1" display="ÍNDICE" xr:uid="{00000000-0004-0000-1D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2"/>
  <sheetViews>
    <sheetView workbookViewId="0">
      <selection activeCell="D12" sqref="D12"/>
    </sheetView>
  </sheetViews>
  <sheetFormatPr baseColWidth="10" defaultColWidth="11.42578125" defaultRowHeight="15" x14ac:dyDescent="0.25"/>
  <cols>
    <col min="1" max="1" width="9.28515625" style="15" bestFit="1" customWidth="1"/>
    <col min="2" max="2" width="10.140625" style="15" bestFit="1" customWidth="1"/>
    <col min="3" max="3" width="13.42578125" style="15" bestFit="1" customWidth="1"/>
    <col min="4" max="4" width="94.42578125" style="15" customWidth="1"/>
    <col min="257" max="257" width="9.28515625" bestFit="1" customWidth="1"/>
    <col min="258" max="258" width="10.140625" bestFit="1" customWidth="1"/>
    <col min="259" max="259" width="13.42578125" bestFit="1" customWidth="1"/>
    <col min="260" max="260" width="94.42578125" customWidth="1"/>
    <col min="513" max="513" width="9.28515625" bestFit="1" customWidth="1"/>
    <col min="514" max="514" width="10.140625" bestFit="1" customWidth="1"/>
    <col min="515" max="515" width="13.42578125" bestFit="1" customWidth="1"/>
    <col min="516" max="516" width="94.42578125" customWidth="1"/>
    <col min="769" max="769" width="9.28515625" bestFit="1" customWidth="1"/>
    <col min="770" max="770" width="10.140625" bestFit="1" customWidth="1"/>
    <col min="771" max="771" width="13.42578125" bestFit="1" customWidth="1"/>
    <col min="772" max="772" width="94.42578125" customWidth="1"/>
    <col min="1025" max="1025" width="9.28515625" bestFit="1" customWidth="1"/>
    <col min="1026" max="1026" width="10.140625" bestFit="1" customWidth="1"/>
    <col min="1027" max="1027" width="13.42578125" bestFit="1" customWidth="1"/>
    <col min="1028" max="1028" width="94.42578125" customWidth="1"/>
    <col min="1281" max="1281" width="9.28515625" bestFit="1" customWidth="1"/>
    <col min="1282" max="1282" width="10.140625" bestFit="1" customWidth="1"/>
    <col min="1283" max="1283" width="13.42578125" bestFit="1" customWidth="1"/>
    <col min="1284" max="1284" width="94.42578125" customWidth="1"/>
    <col min="1537" max="1537" width="9.28515625" bestFit="1" customWidth="1"/>
    <col min="1538" max="1538" width="10.140625" bestFit="1" customWidth="1"/>
    <col min="1539" max="1539" width="13.42578125" bestFit="1" customWidth="1"/>
    <col min="1540" max="1540" width="94.42578125" customWidth="1"/>
    <col min="1793" max="1793" width="9.28515625" bestFit="1" customWidth="1"/>
    <col min="1794" max="1794" width="10.140625" bestFit="1" customWidth="1"/>
    <col min="1795" max="1795" width="13.42578125" bestFit="1" customWidth="1"/>
    <col min="1796" max="1796" width="94.42578125" customWidth="1"/>
    <col min="2049" max="2049" width="9.28515625" bestFit="1" customWidth="1"/>
    <col min="2050" max="2050" width="10.140625" bestFit="1" customWidth="1"/>
    <col min="2051" max="2051" width="13.42578125" bestFit="1" customWidth="1"/>
    <col min="2052" max="2052" width="94.42578125" customWidth="1"/>
    <col min="2305" max="2305" width="9.28515625" bestFit="1" customWidth="1"/>
    <col min="2306" max="2306" width="10.140625" bestFit="1" customWidth="1"/>
    <col min="2307" max="2307" width="13.42578125" bestFit="1" customWidth="1"/>
    <col min="2308" max="2308" width="94.42578125" customWidth="1"/>
    <col min="2561" max="2561" width="9.28515625" bestFit="1" customWidth="1"/>
    <col min="2562" max="2562" width="10.140625" bestFit="1" customWidth="1"/>
    <col min="2563" max="2563" width="13.42578125" bestFit="1" customWidth="1"/>
    <col min="2564" max="2564" width="94.42578125" customWidth="1"/>
    <col min="2817" max="2817" width="9.28515625" bestFit="1" customWidth="1"/>
    <col min="2818" max="2818" width="10.140625" bestFit="1" customWidth="1"/>
    <col min="2819" max="2819" width="13.42578125" bestFit="1" customWidth="1"/>
    <col min="2820" max="2820" width="94.42578125" customWidth="1"/>
    <col min="3073" max="3073" width="9.28515625" bestFit="1" customWidth="1"/>
    <col min="3074" max="3074" width="10.140625" bestFit="1" customWidth="1"/>
    <col min="3075" max="3075" width="13.42578125" bestFit="1" customWidth="1"/>
    <col min="3076" max="3076" width="94.42578125" customWidth="1"/>
    <col min="3329" max="3329" width="9.28515625" bestFit="1" customWidth="1"/>
    <col min="3330" max="3330" width="10.140625" bestFit="1" customWidth="1"/>
    <col min="3331" max="3331" width="13.42578125" bestFit="1" customWidth="1"/>
    <col min="3332" max="3332" width="94.42578125" customWidth="1"/>
    <col min="3585" max="3585" width="9.28515625" bestFit="1" customWidth="1"/>
    <col min="3586" max="3586" width="10.140625" bestFit="1" customWidth="1"/>
    <col min="3587" max="3587" width="13.42578125" bestFit="1" customWidth="1"/>
    <col min="3588" max="3588" width="94.42578125" customWidth="1"/>
    <col min="3841" max="3841" width="9.28515625" bestFit="1" customWidth="1"/>
    <col min="3842" max="3842" width="10.140625" bestFit="1" customWidth="1"/>
    <col min="3843" max="3843" width="13.42578125" bestFit="1" customWidth="1"/>
    <col min="3844" max="3844" width="94.42578125" customWidth="1"/>
    <col min="4097" max="4097" width="9.28515625" bestFit="1" customWidth="1"/>
    <col min="4098" max="4098" width="10.140625" bestFit="1" customWidth="1"/>
    <col min="4099" max="4099" width="13.42578125" bestFit="1" customWidth="1"/>
    <col min="4100" max="4100" width="94.42578125" customWidth="1"/>
    <col min="4353" max="4353" width="9.28515625" bestFit="1" customWidth="1"/>
    <col min="4354" max="4354" width="10.140625" bestFit="1" customWidth="1"/>
    <col min="4355" max="4355" width="13.42578125" bestFit="1" customWidth="1"/>
    <col min="4356" max="4356" width="94.42578125" customWidth="1"/>
    <col min="4609" max="4609" width="9.28515625" bestFit="1" customWidth="1"/>
    <col min="4610" max="4610" width="10.140625" bestFit="1" customWidth="1"/>
    <col min="4611" max="4611" width="13.42578125" bestFit="1" customWidth="1"/>
    <col min="4612" max="4612" width="94.42578125" customWidth="1"/>
    <col min="4865" max="4865" width="9.28515625" bestFit="1" customWidth="1"/>
    <col min="4866" max="4866" width="10.140625" bestFit="1" customWidth="1"/>
    <col min="4867" max="4867" width="13.42578125" bestFit="1" customWidth="1"/>
    <col min="4868" max="4868" width="94.42578125" customWidth="1"/>
    <col min="5121" max="5121" width="9.28515625" bestFit="1" customWidth="1"/>
    <col min="5122" max="5122" width="10.140625" bestFit="1" customWidth="1"/>
    <col min="5123" max="5123" width="13.42578125" bestFit="1" customWidth="1"/>
    <col min="5124" max="5124" width="94.42578125" customWidth="1"/>
    <col min="5377" max="5377" width="9.28515625" bestFit="1" customWidth="1"/>
    <col min="5378" max="5378" width="10.140625" bestFit="1" customWidth="1"/>
    <col min="5379" max="5379" width="13.42578125" bestFit="1" customWidth="1"/>
    <col min="5380" max="5380" width="94.42578125" customWidth="1"/>
    <col min="5633" max="5633" width="9.28515625" bestFit="1" customWidth="1"/>
    <col min="5634" max="5634" width="10.140625" bestFit="1" customWidth="1"/>
    <col min="5635" max="5635" width="13.42578125" bestFit="1" customWidth="1"/>
    <col min="5636" max="5636" width="94.42578125" customWidth="1"/>
    <col min="5889" max="5889" width="9.28515625" bestFit="1" customWidth="1"/>
    <col min="5890" max="5890" width="10.140625" bestFit="1" customWidth="1"/>
    <col min="5891" max="5891" width="13.42578125" bestFit="1" customWidth="1"/>
    <col min="5892" max="5892" width="94.42578125" customWidth="1"/>
    <col min="6145" max="6145" width="9.28515625" bestFit="1" customWidth="1"/>
    <col min="6146" max="6146" width="10.140625" bestFit="1" customWidth="1"/>
    <col min="6147" max="6147" width="13.42578125" bestFit="1" customWidth="1"/>
    <col min="6148" max="6148" width="94.42578125" customWidth="1"/>
    <col min="6401" max="6401" width="9.28515625" bestFit="1" customWidth="1"/>
    <col min="6402" max="6402" width="10.140625" bestFit="1" customWidth="1"/>
    <col min="6403" max="6403" width="13.42578125" bestFit="1" customWidth="1"/>
    <col min="6404" max="6404" width="94.42578125" customWidth="1"/>
    <col min="6657" max="6657" width="9.28515625" bestFit="1" customWidth="1"/>
    <col min="6658" max="6658" width="10.140625" bestFit="1" customWidth="1"/>
    <col min="6659" max="6659" width="13.42578125" bestFit="1" customWidth="1"/>
    <col min="6660" max="6660" width="94.42578125" customWidth="1"/>
    <col min="6913" max="6913" width="9.28515625" bestFit="1" customWidth="1"/>
    <col min="6914" max="6914" width="10.140625" bestFit="1" customWidth="1"/>
    <col min="6915" max="6915" width="13.42578125" bestFit="1" customWidth="1"/>
    <col min="6916" max="6916" width="94.42578125" customWidth="1"/>
    <col min="7169" max="7169" width="9.28515625" bestFit="1" customWidth="1"/>
    <col min="7170" max="7170" width="10.140625" bestFit="1" customWidth="1"/>
    <col min="7171" max="7171" width="13.42578125" bestFit="1" customWidth="1"/>
    <col min="7172" max="7172" width="94.42578125" customWidth="1"/>
    <col min="7425" max="7425" width="9.28515625" bestFit="1" customWidth="1"/>
    <col min="7426" max="7426" width="10.140625" bestFit="1" customWidth="1"/>
    <col min="7427" max="7427" width="13.42578125" bestFit="1" customWidth="1"/>
    <col min="7428" max="7428" width="94.42578125" customWidth="1"/>
    <col min="7681" max="7681" width="9.28515625" bestFit="1" customWidth="1"/>
    <col min="7682" max="7682" width="10.140625" bestFit="1" customWidth="1"/>
    <col min="7683" max="7683" width="13.42578125" bestFit="1" customWidth="1"/>
    <col min="7684" max="7684" width="94.42578125" customWidth="1"/>
    <col min="7937" max="7937" width="9.28515625" bestFit="1" customWidth="1"/>
    <col min="7938" max="7938" width="10.140625" bestFit="1" customWidth="1"/>
    <col min="7939" max="7939" width="13.42578125" bestFit="1" customWidth="1"/>
    <col min="7940" max="7940" width="94.42578125" customWidth="1"/>
    <col min="8193" max="8193" width="9.28515625" bestFit="1" customWidth="1"/>
    <col min="8194" max="8194" width="10.140625" bestFit="1" customWidth="1"/>
    <col min="8195" max="8195" width="13.42578125" bestFit="1" customWidth="1"/>
    <col min="8196" max="8196" width="94.42578125" customWidth="1"/>
    <col min="8449" max="8449" width="9.28515625" bestFit="1" customWidth="1"/>
    <col min="8450" max="8450" width="10.140625" bestFit="1" customWidth="1"/>
    <col min="8451" max="8451" width="13.42578125" bestFit="1" customWidth="1"/>
    <col min="8452" max="8452" width="94.42578125" customWidth="1"/>
    <col min="8705" max="8705" width="9.28515625" bestFit="1" customWidth="1"/>
    <col min="8706" max="8706" width="10.140625" bestFit="1" customWidth="1"/>
    <col min="8707" max="8707" width="13.42578125" bestFit="1" customWidth="1"/>
    <col min="8708" max="8708" width="94.42578125" customWidth="1"/>
    <col min="8961" max="8961" width="9.28515625" bestFit="1" customWidth="1"/>
    <col min="8962" max="8962" width="10.140625" bestFit="1" customWidth="1"/>
    <col min="8963" max="8963" width="13.42578125" bestFit="1" customWidth="1"/>
    <col min="8964" max="8964" width="94.42578125" customWidth="1"/>
    <col min="9217" max="9217" width="9.28515625" bestFit="1" customWidth="1"/>
    <col min="9218" max="9218" width="10.140625" bestFit="1" customWidth="1"/>
    <col min="9219" max="9219" width="13.42578125" bestFit="1" customWidth="1"/>
    <col min="9220" max="9220" width="94.42578125" customWidth="1"/>
    <col min="9473" max="9473" width="9.28515625" bestFit="1" customWidth="1"/>
    <col min="9474" max="9474" width="10.140625" bestFit="1" customWidth="1"/>
    <col min="9475" max="9475" width="13.42578125" bestFit="1" customWidth="1"/>
    <col min="9476" max="9476" width="94.42578125" customWidth="1"/>
    <col min="9729" max="9729" width="9.28515625" bestFit="1" customWidth="1"/>
    <col min="9730" max="9730" width="10.140625" bestFit="1" customWidth="1"/>
    <col min="9731" max="9731" width="13.42578125" bestFit="1" customWidth="1"/>
    <col min="9732" max="9732" width="94.42578125" customWidth="1"/>
    <col min="9985" max="9985" width="9.28515625" bestFit="1" customWidth="1"/>
    <col min="9986" max="9986" width="10.140625" bestFit="1" customWidth="1"/>
    <col min="9987" max="9987" width="13.42578125" bestFit="1" customWidth="1"/>
    <col min="9988" max="9988" width="94.42578125" customWidth="1"/>
    <col min="10241" max="10241" width="9.28515625" bestFit="1" customWidth="1"/>
    <col min="10242" max="10242" width="10.140625" bestFit="1" customWidth="1"/>
    <col min="10243" max="10243" width="13.42578125" bestFit="1" customWidth="1"/>
    <col min="10244" max="10244" width="94.42578125" customWidth="1"/>
    <col min="10497" max="10497" width="9.28515625" bestFit="1" customWidth="1"/>
    <col min="10498" max="10498" width="10.140625" bestFit="1" customWidth="1"/>
    <col min="10499" max="10499" width="13.42578125" bestFit="1" customWidth="1"/>
    <col min="10500" max="10500" width="94.42578125" customWidth="1"/>
    <col min="10753" max="10753" width="9.28515625" bestFit="1" customWidth="1"/>
    <col min="10754" max="10754" width="10.140625" bestFit="1" customWidth="1"/>
    <col min="10755" max="10755" width="13.42578125" bestFit="1" customWidth="1"/>
    <col min="10756" max="10756" width="94.42578125" customWidth="1"/>
    <col min="11009" max="11009" width="9.28515625" bestFit="1" customWidth="1"/>
    <col min="11010" max="11010" width="10.140625" bestFit="1" customWidth="1"/>
    <col min="11011" max="11011" width="13.42578125" bestFit="1" customWidth="1"/>
    <col min="11012" max="11012" width="94.42578125" customWidth="1"/>
    <col min="11265" max="11265" width="9.28515625" bestFit="1" customWidth="1"/>
    <col min="11266" max="11266" width="10.140625" bestFit="1" customWidth="1"/>
    <col min="11267" max="11267" width="13.42578125" bestFit="1" customWidth="1"/>
    <col min="11268" max="11268" width="94.42578125" customWidth="1"/>
    <col min="11521" max="11521" width="9.28515625" bestFit="1" customWidth="1"/>
    <col min="11522" max="11522" width="10.140625" bestFit="1" customWidth="1"/>
    <col min="11523" max="11523" width="13.42578125" bestFit="1" customWidth="1"/>
    <col min="11524" max="11524" width="94.42578125" customWidth="1"/>
    <col min="11777" max="11777" width="9.28515625" bestFit="1" customWidth="1"/>
    <col min="11778" max="11778" width="10.140625" bestFit="1" customWidth="1"/>
    <col min="11779" max="11779" width="13.42578125" bestFit="1" customWidth="1"/>
    <col min="11780" max="11780" width="94.42578125" customWidth="1"/>
    <col min="12033" max="12033" width="9.28515625" bestFit="1" customWidth="1"/>
    <col min="12034" max="12034" width="10.140625" bestFit="1" customWidth="1"/>
    <col min="12035" max="12035" width="13.42578125" bestFit="1" customWidth="1"/>
    <col min="12036" max="12036" width="94.42578125" customWidth="1"/>
    <col min="12289" max="12289" width="9.28515625" bestFit="1" customWidth="1"/>
    <col min="12290" max="12290" width="10.140625" bestFit="1" customWidth="1"/>
    <col min="12291" max="12291" width="13.42578125" bestFit="1" customWidth="1"/>
    <col min="12292" max="12292" width="94.42578125" customWidth="1"/>
    <col min="12545" max="12545" width="9.28515625" bestFit="1" customWidth="1"/>
    <col min="12546" max="12546" width="10.140625" bestFit="1" customWidth="1"/>
    <col min="12547" max="12547" width="13.42578125" bestFit="1" customWidth="1"/>
    <col min="12548" max="12548" width="94.42578125" customWidth="1"/>
    <col min="12801" max="12801" width="9.28515625" bestFit="1" customWidth="1"/>
    <col min="12802" max="12802" width="10.140625" bestFit="1" customWidth="1"/>
    <col min="12803" max="12803" width="13.42578125" bestFit="1" customWidth="1"/>
    <col min="12804" max="12804" width="94.42578125" customWidth="1"/>
    <col min="13057" max="13057" width="9.28515625" bestFit="1" customWidth="1"/>
    <col min="13058" max="13058" width="10.140625" bestFit="1" customWidth="1"/>
    <col min="13059" max="13059" width="13.42578125" bestFit="1" customWidth="1"/>
    <col min="13060" max="13060" width="94.42578125" customWidth="1"/>
    <col min="13313" max="13313" width="9.28515625" bestFit="1" customWidth="1"/>
    <col min="13314" max="13314" width="10.140625" bestFit="1" customWidth="1"/>
    <col min="13315" max="13315" width="13.42578125" bestFit="1" customWidth="1"/>
    <col min="13316" max="13316" width="94.42578125" customWidth="1"/>
    <col min="13569" max="13569" width="9.28515625" bestFit="1" customWidth="1"/>
    <col min="13570" max="13570" width="10.140625" bestFit="1" customWidth="1"/>
    <col min="13571" max="13571" width="13.42578125" bestFit="1" customWidth="1"/>
    <col min="13572" max="13572" width="94.42578125" customWidth="1"/>
    <col min="13825" max="13825" width="9.28515625" bestFit="1" customWidth="1"/>
    <col min="13826" max="13826" width="10.140625" bestFit="1" customWidth="1"/>
    <col min="13827" max="13827" width="13.42578125" bestFit="1" customWidth="1"/>
    <col min="13828" max="13828" width="94.42578125" customWidth="1"/>
    <col min="14081" max="14081" width="9.28515625" bestFit="1" customWidth="1"/>
    <col min="14082" max="14082" width="10.140625" bestFit="1" customWidth="1"/>
    <col min="14083" max="14083" width="13.42578125" bestFit="1" customWidth="1"/>
    <col min="14084" max="14084" width="94.42578125" customWidth="1"/>
    <col min="14337" max="14337" width="9.28515625" bestFit="1" customWidth="1"/>
    <col min="14338" max="14338" width="10.140625" bestFit="1" customWidth="1"/>
    <col min="14339" max="14339" width="13.42578125" bestFit="1" customWidth="1"/>
    <col min="14340" max="14340" width="94.42578125" customWidth="1"/>
    <col min="14593" max="14593" width="9.28515625" bestFit="1" customWidth="1"/>
    <col min="14594" max="14594" width="10.140625" bestFit="1" customWidth="1"/>
    <col min="14595" max="14595" width="13.42578125" bestFit="1" customWidth="1"/>
    <col min="14596" max="14596" width="94.42578125" customWidth="1"/>
    <col min="14849" max="14849" width="9.28515625" bestFit="1" customWidth="1"/>
    <col min="14850" max="14850" width="10.140625" bestFit="1" customWidth="1"/>
    <col min="14851" max="14851" width="13.42578125" bestFit="1" customWidth="1"/>
    <col min="14852" max="14852" width="94.42578125" customWidth="1"/>
    <col min="15105" max="15105" width="9.28515625" bestFit="1" customWidth="1"/>
    <col min="15106" max="15106" width="10.140625" bestFit="1" customWidth="1"/>
    <col min="15107" max="15107" width="13.42578125" bestFit="1" customWidth="1"/>
    <col min="15108" max="15108" width="94.42578125" customWidth="1"/>
    <col min="15361" max="15361" width="9.28515625" bestFit="1" customWidth="1"/>
    <col min="15362" max="15362" width="10.140625" bestFit="1" customWidth="1"/>
    <col min="15363" max="15363" width="13.42578125" bestFit="1" customWidth="1"/>
    <col min="15364" max="15364" width="94.42578125" customWidth="1"/>
    <col min="15617" max="15617" width="9.28515625" bestFit="1" customWidth="1"/>
    <col min="15618" max="15618" width="10.140625" bestFit="1" customWidth="1"/>
    <col min="15619" max="15619" width="13.42578125" bestFit="1" customWidth="1"/>
    <col min="15620" max="15620" width="94.42578125" customWidth="1"/>
    <col min="15873" max="15873" width="9.28515625" bestFit="1" customWidth="1"/>
    <col min="15874" max="15874" width="10.140625" bestFit="1" customWidth="1"/>
    <col min="15875" max="15875" width="13.42578125" bestFit="1" customWidth="1"/>
    <col min="15876" max="15876" width="94.42578125" customWidth="1"/>
    <col min="16129" max="16129" width="9.28515625" bestFit="1" customWidth="1"/>
    <col min="16130" max="16130" width="10.140625" bestFit="1" customWidth="1"/>
    <col min="16131" max="16131" width="13.42578125" bestFit="1" customWidth="1"/>
    <col min="16132" max="16132" width="94.42578125" customWidth="1"/>
  </cols>
  <sheetData>
    <row r="1" spans="1:4" ht="15.75" thickBot="1" x14ac:dyDescent="0.3"/>
    <row r="2" spans="1:4" ht="15.75" thickBot="1" x14ac:dyDescent="0.3">
      <c r="A2" s="16" t="s">
        <v>100</v>
      </c>
    </row>
    <row r="3" spans="1:4" ht="21" thickBot="1" x14ac:dyDescent="0.35">
      <c r="A3" s="17"/>
      <c r="B3" s="1553" t="s">
        <v>101</v>
      </c>
      <c r="C3" s="1554"/>
      <c r="D3" s="1555"/>
    </row>
    <row r="4" spans="1:4" ht="19.5" thickBot="1" x14ac:dyDescent="0.35">
      <c r="A4" s="1556" t="s">
        <v>102</v>
      </c>
      <c r="B4" s="1557"/>
      <c r="C4" s="1557"/>
      <c r="D4" s="1558"/>
    </row>
    <row r="5" spans="1:4" ht="15.75" thickBot="1" x14ac:dyDescent="0.3"/>
    <row r="6" spans="1:4" ht="15.75" thickBot="1" x14ac:dyDescent="0.3">
      <c r="A6" s="18" t="s">
        <v>103</v>
      </c>
      <c r="B6" s="19" t="s">
        <v>104</v>
      </c>
      <c r="C6" s="19" t="s">
        <v>105</v>
      </c>
      <c r="D6" s="20" t="s">
        <v>106</v>
      </c>
    </row>
    <row r="7" spans="1:4" s="25" customFormat="1" x14ac:dyDescent="0.25">
      <c r="A7" s="21" t="s">
        <v>107</v>
      </c>
      <c r="B7" s="22">
        <v>45551</v>
      </c>
      <c r="C7" s="23"/>
      <c r="D7" s="24" t="s">
        <v>108</v>
      </c>
    </row>
    <row r="8" spans="1:4" x14ac:dyDescent="0.25">
      <c r="A8" s="21" t="s">
        <v>107</v>
      </c>
      <c r="B8" s="22">
        <v>45579</v>
      </c>
      <c r="C8" s="23">
        <v>1943</v>
      </c>
      <c r="D8" s="24" t="s">
        <v>109</v>
      </c>
    </row>
    <row r="9" spans="1:4" x14ac:dyDescent="0.25">
      <c r="A9" s="21" t="s">
        <v>107</v>
      </c>
      <c r="B9" s="22">
        <v>45590</v>
      </c>
      <c r="C9" s="23">
        <v>1913</v>
      </c>
      <c r="D9" s="24" t="s">
        <v>109</v>
      </c>
    </row>
    <row r="10" spans="1:4" x14ac:dyDescent="0.25">
      <c r="A10" s="21" t="s">
        <v>110</v>
      </c>
      <c r="B10" s="22">
        <v>45595</v>
      </c>
      <c r="C10" s="23" t="s">
        <v>111</v>
      </c>
      <c r="D10" s="24" t="s">
        <v>112</v>
      </c>
    </row>
    <row r="11" spans="1:4" x14ac:dyDescent="0.25">
      <c r="A11" s="21" t="s">
        <v>113</v>
      </c>
      <c r="B11" s="22">
        <v>45600</v>
      </c>
      <c r="C11" s="23">
        <v>1958</v>
      </c>
      <c r="D11" s="24" t="s">
        <v>114</v>
      </c>
    </row>
    <row r="12" spans="1:4" x14ac:dyDescent="0.25">
      <c r="A12" s="21" t="s">
        <v>115</v>
      </c>
      <c r="B12" s="22">
        <v>45603</v>
      </c>
      <c r="C12" s="23">
        <v>1959</v>
      </c>
      <c r="D12" s="24" t="s">
        <v>116</v>
      </c>
    </row>
  </sheetData>
  <mergeCells count="2">
    <mergeCell ref="B3:D3"/>
    <mergeCell ref="A4:D4"/>
  </mergeCells>
  <phoneticPr fontId="37" type="noConversion"/>
  <hyperlinks>
    <hyperlink ref="A2" location="INDICE!A1" display="ÍNDICE" xr:uid="{00000000-0004-0000-0200-00000000000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H160"/>
  <sheetViews>
    <sheetView topLeftCell="A22" workbookViewId="0">
      <selection activeCell="E44" sqref="E44"/>
    </sheetView>
  </sheetViews>
  <sheetFormatPr baseColWidth="10" defaultColWidth="11.42578125" defaultRowHeight="12" x14ac:dyDescent="0.2"/>
  <cols>
    <col min="1" max="1" width="6.7109375" style="140" customWidth="1"/>
    <col min="2" max="2" width="13.7109375" style="140" customWidth="1"/>
    <col min="3" max="3" width="30.7109375" style="140" customWidth="1"/>
    <col min="4" max="5" width="10.7109375" style="140" customWidth="1"/>
    <col min="6" max="7" width="10.7109375" style="139" customWidth="1"/>
    <col min="8" max="8" width="42.7109375" style="212" customWidth="1"/>
    <col min="9" max="256" width="11.42578125" style="140"/>
    <col min="257" max="257" width="6.7109375" style="140" customWidth="1"/>
    <col min="258" max="258" width="13.7109375" style="140" customWidth="1"/>
    <col min="259" max="259" width="30.7109375" style="140" customWidth="1"/>
    <col min="260" max="263" width="10.7109375" style="140" customWidth="1"/>
    <col min="264" max="264" width="42.7109375" style="140" customWidth="1"/>
    <col min="265" max="512" width="11.42578125" style="140"/>
    <col min="513" max="513" width="6.7109375" style="140" customWidth="1"/>
    <col min="514" max="514" width="13.7109375" style="140" customWidth="1"/>
    <col min="515" max="515" width="30.7109375" style="140" customWidth="1"/>
    <col min="516" max="519" width="10.7109375" style="140" customWidth="1"/>
    <col min="520" max="520" width="42.7109375" style="140" customWidth="1"/>
    <col min="521" max="768" width="11.42578125" style="140"/>
    <col min="769" max="769" width="6.7109375" style="140" customWidth="1"/>
    <col min="770" max="770" width="13.7109375" style="140" customWidth="1"/>
    <col min="771" max="771" width="30.7109375" style="140" customWidth="1"/>
    <col min="772" max="775" width="10.7109375" style="140" customWidth="1"/>
    <col min="776" max="776" width="42.7109375" style="140" customWidth="1"/>
    <col min="777" max="1024" width="11.42578125" style="140"/>
    <col min="1025" max="1025" width="6.7109375" style="140" customWidth="1"/>
    <col min="1026" max="1026" width="13.7109375" style="140" customWidth="1"/>
    <col min="1027" max="1027" width="30.7109375" style="140" customWidth="1"/>
    <col min="1028" max="1031" width="10.7109375" style="140" customWidth="1"/>
    <col min="1032" max="1032" width="42.7109375" style="140" customWidth="1"/>
    <col min="1033" max="1280" width="11.42578125" style="140"/>
    <col min="1281" max="1281" width="6.7109375" style="140" customWidth="1"/>
    <col min="1282" max="1282" width="13.7109375" style="140" customWidth="1"/>
    <col min="1283" max="1283" width="30.7109375" style="140" customWidth="1"/>
    <col min="1284" max="1287" width="10.7109375" style="140" customWidth="1"/>
    <col min="1288" max="1288" width="42.7109375" style="140" customWidth="1"/>
    <col min="1289" max="1536" width="11.42578125" style="140"/>
    <col min="1537" max="1537" width="6.7109375" style="140" customWidth="1"/>
    <col min="1538" max="1538" width="13.7109375" style="140" customWidth="1"/>
    <col min="1539" max="1539" width="30.7109375" style="140" customWidth="1"/>
    <col min="1540" max="1543" width="10.7109375" style="140" customWidth="1"/>
    <col min="1544" max="1544" width="42.7109375" style="140" customWidth="1"/>
    <col min="1545" max="1792" width="11.42578125" style="140"/>
    <col min="1793" max="1793" width="6.7109375" style="140" customWidth="1"/>
    <col min="1794" max="1794" width="13.7109375" style="140" customWidth="1"/>
    <col min="1795" max="1795" width="30.7109375" style="140" customWidth="1"/>
    <col min="1796" max="1799" width="10.7109375" style="140" customWidth="1"/>
    <col min="1800" max="1800" width="42.7109375" style="140" customWidth="1"/>
    <col min="1801" max="2048" width="11.42578125" style="140"/>
    <col min="2049" max="2049" width="6.7109375" style="140" customWidth="1"/>
    <col min="2050" max="2050" width="13.7109375" style="140" customWidth="1"/>
    <col min="2051" max="2051" width="30.7109375" style="140" customWidth="1"/>
    <col min="2052" max="2055" width="10.7109375" style="140" customWidth="1"/>
    <col min="2056" max="2056" width="42.7109375" style="140" customWidth="1"/>
    <col min="2057" max="2304" width="11.42578125" style="140"/>
    <col min="2305" max="2305" width="6.7109375" style="140" customWidth="1"/>
    <col min="2306" max="2306" width="13.7109375" style="140" customWidth="1"/>
    <col min="2307" max="2307" width="30.7109375" style="140" customWidth="1"/>
    <col min="2308" max="2311" width="10.7109375" style="140" customWidth="1"/>
    <col min="2312" max="2312" width="42.7109375" style="140" customWidth="1"/>
    <col min="2313" max="2560" width="11.42578125" style="140"/>
    <col min="2561" max="2561" width="6.7109375" style="140" customWidth="1"/>
    <col min="2562" max="2562" width="13.7109375" style="140" customWidth="1"/>
    <col min="2563" max="2563" width="30.7109375" style="140" customWidth="1"/>
    <col min="2564" max="2567" width="10.7109375" style="140" customWidth="1"/>
    <col min="2568" max="2568" width="42.7109375" style="140" customWidth="1"/>
    <col min="2569" max="2816" width="11.42578125" style="140"/>
    <col min="2817" max="2817" width="6.7109375" style="140" customWidth="1"/>
    <col min="2818" max="2818" width="13.7109375" style="140" customWidth="1"/>
    <col min="2819" max="2819" width="30.7109375" style="140" customWidth="1"/>
    <col min="2820" max="2823" width="10.7109375" style="140" customWidth="1"/>
    <col min="2824" max="2824" width="42.7109375" style="140" customWidth="1"/>
    <col min="2825" max="3072" width="11.42578125" style="140"/>
    <col min="3073" max="3073" width="6.7109375" style="140" customWidth="1"/>
    <col min="3074" max="3074" width="13.7109375" style="140" customWidth="1"/>
    <col min="3075" max="3075" width="30.7109375" style="140" customWidth="1"/>
    <col min="3076" max="3079" width="10.7109375" style="140" customWidth="1"/>
    <col min="3080" max="3080" width="42.7109375" style="140" customWidth="1"/>
    <col min="3081" max="3328" width="11.42578125" style="140"/>
    <col min="3329" max="3329" width="6.7109375" style="140" customWidth="1"/>
    <col min="3330" max="3330" width="13.7109375" style="140" customWidth="1"/>
    <col min="3331" max="3331" width="30.7109375" style="140" customWidth="1"/>
    <col min="3332" max="3335" width="10.7109375" style="140" customWidth="1"/>
    <col min="3336" max="3336" width="42.7109375" style="140" customWidth="1"/>
    <col min="3337" max="3584" width="11.42578125" style="140"/>
    <col min="3585" max="3585" width="6.7109375" style="140" customWidth="1"/>
    <col min="3586" max="3586" width="13.7109375" style="140" customWidth="1"/>
    <col min="3587" max="3587" width="30.7109375" style="140" customWidth="1"/>
    <col min="3588" max="3591" width="10.7109375" style="140" customWidth="1"/>
    <col min="3592" max="3592" width="42.7109375" style="140" customWidth="1"/>
    <col min="3593" max="3840" width="11.42578125" style="140"/>
    <col min="3841" max="3841" width="6.7109375" style="140" customWidth="1"/>
    <col min="3842" max="3842" width="13.7109375" style="140" customWidth="1"/>
    <col min="3843" max="3843" width="30.7109375" style="140" customWidth="1"/>
    <col min="3844" max="3847" width="10.7109375" style="140" customWidth="1"/>
    <col min="3848" max="3848" width="42.7109375" style="140" customWidth="1"/>
    <col min="3849" max="4096" width="11.42578125" style="140"/>
    <col min="4097" max="4097" width="6.7109375" style="140" customWidth="1"/>
    <col min="4098" max="4098" width="13.7109375" style="140" customWidth="1"/>
    <col min="4099" max="4099" width="30.7109375" style="140" customWidth="1"/>
    <col min="4100" max="4103" width="10.7109375" style="140" customWidth="1"/>
    <col min="4104" max="4104" width="42.7109375" style="140" customWidth="1"/>
    <col min="4105" max="4352" width="11.42578125" style="140"/>
    <col min="4353" max="4353" width="6.7109375" style="140" customWidth="1"/>
    <col min="4354" max="4354" width="13.7109375" style="140" customWidth="1"/>
    <col min="4355" max="4355" width="30.7109375" style="140" customWidth="1"/>
    <col min="4356" max="4359" width="10.7109375" style="140" customWidth="1"/>
    <col min="4360" max="4360" width="42.7109375" style="140" customWidth="1"/>
    <col min="4361" max="4608" width="11.42578125" style="140"/>
    <col min="4609" max="4609" width="6.7109375" style="140" customWidth="1"/>
    <col min="4610" max="4610" width="13.7109375" style="140" customWidth="1"/>
    <col min="4611" max="4611" width="30.7109375" style="140" customWidth="1"/>
    <col min="4612" max="4615" width="10.7109375" style="140" customWidth="1"/>
    <col min="4616" max="4616" width="42.7109375" style="140" customWidth="1"/>
    <col min="4617" max="4864" width="11.42578125" style="140"/>
    <col min="4865" max="4865" width="6.7109375" style="140" customWidth="1"/>
    <col min="4866" max="4866" width="13.7109375" style="140" customWidth="1"/>
    <col min="4867" max="4867" width="30.7109375" style="140" customWidth="1"/>
    <col min="4868" max="4871" width="10.7109375" style="140" customWidth="1"/>
    <col min="4872" max="4872" width="42.7109375" style="140" customWidth="1"/>
    <col min="4873" max="5120" width="11.42578125" style="140"/>
    <col min="5121" max="5121" width="6.7109375" style="140" customWidth="1"/>
    <col min="5122" max="5122" width="13.7109375" style="140" customWidth="1"/>
    <col min="5123" max="5123" width="30.7109375" style="140" customWidth="1"/>
    <col min="5124" max="5127" width="10.7109375" style="140" customWidth="1"/>
    <col min="5128" max="5128" width="42.7109375" style="140" customWidth="1"/>
    <col min="5129" max="5376" width="11.42578125" style="140"/>
    <col min="5377" max="5377" width="6.7109375" style="140" customWidth="1"/>
    <col min="5378" max="5378" width="13.7109375" style="140" customWidth="1"/>
    <col min="5379" max="5379" width="30.7109375" style="140" customWidth="1"/>
    <col min="5380" max="5383" width="10.7109375" style="140" customWidth="1"/>
    <col min="5384" max="5384" width="42.7109375" style="140" customWidth="1"/>
    <col min="5385" max="5632" width="11.42578125" style="140"/>
    <col min="5633" max="5633" width="6.7109375" style="140" customWidth="1"/>
    <col min="5634" max="5634" width="13.7109375" style="140" customWidth="1"/>
    <col min="5635" max="5635" width="30.7109375" style="140" customWidth="1"/>
    <col min="5636" max="5639" width="10.7109375" style="140" customWidth="1"/>
    <col min="5640" max="5640" width="42.7109375" style="140" customWidth="1"/>
    <col min="5641" max="5888" width="11.42578125" style="140"/>
    <col min="5889" max="5889" width="6.7109375" style="140" customWidth="1"/>
    <col min="5890" max="5890" width="13.7109375" style="140" customWidth="1"/>
    <col min="5891" max="5891" width="30.7109375" style="140" customWidth="1"/>
    <col min="5892" max="5895" width="10.7109375" style="140" customWidth="1"/>
    <col min="5896" max="5896" width="42.7109375" style="140" customWidth="1"/>
    <col min="5897" max="6144" width="11.42578125" style="140"/>
    <col min="6145" max="6145" width="6.7109375" style="140" customWidth="1"/>
    <col min="6146" max="6146" width="13.7109375" style="140" customWidth="1"/>
    <col min="6147" max="6147" width="30.7109375" style="140" customWidth="1"/>
    <col min="6148" max="6151" width="10.7109375" style="140" customWidth="1"/>
    <col min="6152" max="6152" width="42.7109375" style="140" customWidth="1"/>
    <col min="6153" max="6400" width="11.42578125" style="140"/>
    <col min="6401" max="6401" width="6.7109375" style="140" customWidth="1"/>
    <col min="6402" max="6402" width="13.7109375" style="140" customWidth="1"/>
    <col min="6403" max="6403" width="30.7109375" style="140" customWidth="1"/>
    <col min="6404" max="6407" width="10.7109375" style="140" customWidth="1"/>
    <col min="6408" max="6408" width="42.7109375" style="140" customWidth="1"/>
    <col min="6409" max="6656" width="11.42578125" style="140"/>
    <col min="6657" max="6657" width="6.7109375" style="140" customWidth="1"/>
    <col min="6658" max="6658" width="13.7109375" style="140" customWidth="1"/>
    <col min="6659" max="6659" width="30.7109375" style="140" customWidth="1"/>
    <col min="6660" max="6663" width="10.7109375" style="140" customWidth="1"/>
    <col min="6664" max="6664" width="42.7109375" style="140" customWidth="1"/>
    <col min="6665" max="6912" width="11.42578125" style="140"/>
    <col min="6913" max="6913" width="6.7109375" style="140" customWidth="1"/>
    <col min="6914" max="6914" width="13.7109375" style="140" customWidth="1"/>
    <col min="6915" max="6915" width="30.7109375" style="140" customWidth="1"/>
    <col min="6916" max="6919" width="10.7109375" style="140" customWidth="1"/>
    <col min="6920" max="6920" width="42.7109375" style="140" customWidth="1"/>
    <col min="6921" max="7168" width="11.42578125" style="140"/>
    <col min="7169" max="7169" width="6.7109375" style="140" customWidth="1"/>
    <col min="7170" max="7170" width="13.7109375" style="140" customWidth="1"/>
    <col min="7171" max="7171" width="30.7109375" style="140" customWidth="1"/>
    <col min="7172" max="7175" width="10.7109375" style="140" customWidth="1"/>
    <col min="7176" max="7176" width="42.7109375" style="140" customWidth="1"/>
    <col min="7177" max="7424" width="11.42578125" style="140"/>
    <col min="7425" max="7425" width="6.7109375" style="140" customWidth="1"/>
    <col min="7426" max="7426" width="13.7109375" style="140" customWidth="1"/>
    <col min="7427" max="7427" width="30.7109375" style="140" customWidth="1"/>
    <col min="7428" max="7431" width="10.7109375" style="140" customWidth="1"/>
    <col min="7432" max="7432" width="42.7109375" style="140" customWidth="1"/>
    <col min="7433" max="7680" width="11.42578125" style="140"/>
    <col min="7681" max="7681" width="6.7109375" style="140" customWidth="1"/>
    <col min="7682" max="7682" width="13.7109375" style="140" customWidth="1"/>
    <col min="7683" max="7683" width="30.7109375" style="140" customWidth="1"/>
    <col min="7684" max="7687" width="10.7109375" style="140" customWidth="1"/>
    <col min="7688" max="7688" width="42.7109375" style="140" customWidth="1"/>
    <col min="7689" max="7936" width="11.42578125" style="140"/>
    <col min="7937" max="7937" width="6.7109375" style="140" customWidth="1"/>
    <col min="7938" max="7938" width="13.7109375" style="140" customWidth="1"/>
    <col min="7939" max="7939" width="30.7109375" style="140" customWidth="1"/>
    <col min="7940" max="7943" width="10.7109375" style="140" customWidth="1"/>
    <col min="7944" max="7944" width="42.7109375" style="140" customWidth="1"/>
    <col min="7945" max="8192" width="11.42578125" style="140"/>
    <col min="8193" max="8193" width="6.7109375" style="140" customWidth="1"/>
    <col min="8194" max="8194" width="13.7109375" style="140" customWidth="1"/>
    <col min="8195" max="8195" width="30.7109375" style="140" customWidth="1"/>
    <col min="8196" max="8199" width="10.7109375" style="140" customWidth="1"/>
    <col min="8200" max="8200" width="42.7109375" style="140" customWidth="1"/>
    <col min="8201" max="8448" width="11.42578125" style="140"/>
    <col min="8449" max="8449" width="6.7109375" style="140" customWidth="1"/>
    <col min="8450" max="8450" width="13.7109375" style="140" customWidth="1"/>
    <col min="8451" max="8451" width="30.7109375" style="140" customWidth="1"/>
    <col min="8452" max="8455" width="10.7109375" style="140" customWidth="1"/>
    <col min="8456" max="8456" width="42.7109375" style="140" customWidth="1"/>
    <col min="8457" max="8704" width="11.42578125" style="140"/>
    <col min="8705" max="8705" width="6.7109375" style="140" customWidth="1"/>
    <col min="8706" max="8706" width="13.7109375" style="140" customWidth="1"/>
    <col min="8707" max="8707" width="30.7109375" style="140" customWidth="1"/>
    <col min="8708" max="8711" width="10.7109375" style="140" customWidth="1"/>
    <col min="8712" max="8712" width="42.7109375" style="140" customWidth="1"/>
    <col min="8713" max="8960" width="11.42578125" style="140"/>
    <col min="8961" max="8961" width="6.7109375" style="140" customWidth="1"/>
    <col min="8962" max="8962" width="13.7109375" style="140" customWidth="1"/>
    <col min="8963" max="8963" width="30.7109375" style="140" customWidth="1"/>
    <col min="8964" max="8967" width="10.7109375" style="140" customWidth="1"/>
    <col min="8968" max="8968" width="42.7109375" style="140" customWidth="1"/>
    <col min="8969" max="9216" width="11.42578125" style="140"/>
    <col min="9217" max="9217" width="6.7109375" style="140" customWidth="1"/>
    <col min="9218" max="9218" width="13.7109375" style="140" customWidth="1"/>
    <col min="9219" max="9219" width="30.7109375" style="140" customWidth="1"/>
    <col min="9220" max="9223" width="10.7109375" style="140" customWidth="1"/>
    <col min="9224" max="9224" width="42.7109375" style="140" customWidth="1"/>
    <col min="9225" max="9472" width="11.42578125" style="140"/>
    <col min="9473" max="9473" width="6.7109375" style="140" customWidth="1"/>
    <col min="9474" max="9474" width="13.7109375" style="140" customWidth="1"/>
    <col min="9475" max="9475" width="30.7109375" style="140" customWidth="1"/>
    <col min="9476" max="9479" width="10.7109375" style="140" customWidth="1"/>
    <col min="9480" max="9480" width="42.7109375" style="140" customWidth="1"/>
    <col min="9481" max="9728" width="11.42578125" style="140"/>
    <col min="9729" max="9729" width="6.7109375" style="140" customWidth="1"/>
    <col min="9730" max="9730" width="13.7109375" style="140" customWidth="1"/>
    <col min="9731" max="9731" width="30.7109375" style="140" customWidth="1"/>
    <col min="9732" max="9735" width="10.7109375" style="140" customWidth="1"/>
    <col min="9736" max="9736" width="42.7109375" style="140" customWidth="1"/>
    <col min="9737" max="9984" width="11.42578125" style="140"/>
    <col min="9985" max="9985" width="6.7109375" style="140" customWidth="1"/>
    <col min="9986" max="9986" width="13.7109375" style="140" customWidth="1"/>
    <col min="9987" max="9987" width="30.7109375" style="140" customWidth="1"/>
    <col min="9988" max="9991" width="10.7109375" style="140" customWidth="1"/>
    <col min="9992" max="9992" width="42.7109375" style="140" customWidth="1"/>
    <col min="9993" max="10240" width="11.42578125" style="140"/>
    <col min="10241" max="10241" width="6.7109375" style="140" customWidth="1"/>
    <col min="10242" max="10242" width="13.7109375" style="140" customWidth="1"/>
    <col min="10243" max="10243" width="30.7109375" style="140" customWidth="1"/>
    <col min="10244" max="10247" width="10.7109375" style="140" customWidth="1"/>
    <col min="10248" max="10248" width="42.7109375" style="140" customWidth="1"/>
    <col min="10249" max="10496" width="11.42578125" style="140"/>
    <col min="10497" max="10497" width="6.7109375" style="140" customWidth="1"/>
    <col min="10498" max="10498" width="13.7109375" style="140" customWidth="1"/>
    <col min="10499" max="10499" width="30.7109375" style="140" customWidth="1"/>
    <col min="10500" max="10503" width="10.7109375" style="140" customWidth="1"/>
    <col min="10504" max="10504" width="42.7109375" style="140" customWidth="1"/>
    <col min="10505" max="10752" width="11.42578125" style="140"/>
    <col min="10753" max="10753" width="6.7109375" style="140" customWidth="1"/>
    <col min="10754" max="10754" width="13.7109375" style="140" customWidth="1"/>
    <col min="10755" max="10755" width="30.7109375" style="140" customWidth="1"/>
    <col min="10756" max="10759" width="10.7109375" style="140" customWidth="1"/>
    <col min="10760" max="10760" width="42.7109375" style="140" customWidth="1"/>
    <col min="10761" max="11008" width="11.42578125" style="140"/>
    <col min="11009" max="11009" width="6.7109375" style="140" customWidth="1"/>
    <col min="11010" max="11010" width="13.7109375" style="140" customWidth="1"/>
    <col min="11011" max="11011" width="30.7109375" style="140" customWidth="1"/>
    <col min="11012" max="11015" width="10.7109375" style="140" customWidth="1"/>
    <col min="11016" max="11016" width="42.7109375" style="140" customWidth="1"/>
    <col min="11017" max="11264" width="11.42578125" style="140"/>
    <col min="11265" max="11265" width="6.7109375" style="140" customWidth="1"/>
    <col min="11266" max="11266" width="13.7109375" style="140" customWidth="1"/>
    <col min="11267" max="11267" width="30.7109375" style="140" customWidth="1"/>
    <col min="11268" max="11271" width="10.7109375" style="140" customWidth="1"/>
    <col min="11272" max="11272" width="42.7109375" style="140" customWidth="1"/>
    <col min="11273" max="11520" width="11.42578125" style="140"/>
    <col min="11521" max="11521" width="6.7109375" style="140" customWidth="1"/>
    <col min="11522" max="11522" width="13.7109375" style="140" customWidth="1"/>
    <col min="11523" max="11523" width="30.7109375" style="140" customWidth="1"/>
    <col min="11524" max="11527" width="10.7109375" style="140" customWidth="1"/>
    <col min="11528" max="11528" width="42.7109375" style="140" customWidth="1"/>
    <col min="11529" max="11776" width="11.42578125" style="140"/>
    <col min="11777" max="11777" width="6.7109375" style="140" customWidth="1"/>
    <col min="11778" max="11778" width="13.7109375" style="140" customWidth="1"/>
    <col min="11779" max="11779" width="30.7109375" style="140" customWidth="1"/>
    <col min="11780" max="11783" width="10.7109375" style="140" customWidth="1"/>
    <col min="11784" max="11784" width="42.7109375" style="140" customWidth="1"/>
    <col min="11785" max="12032" width="11.42578125" style="140"/>
    <col min="12033" max="12033" width="6.7109375" style="140" customWidth="1"/>
    <col min="12034" max="12034" width="13.7109375" style="140" customWidth="1"/>
    <col min="12035" max="12035" width="30.7109375" style="140" customWidth="1"/>
    <col min="12036" max="12039" width="10.7109375" style="140" customWidth="1"/>
    <col min="12040" max="12040" width="42.7109375" style="140" customWidth="1"/>
    <col min="12041" max="12288" width="11.42578125" style="140"/>
    <col min="12289" max="12289" width="6.7109375" style="140" customWidth="1"/>
    <col min="12290" max="12290" width="13.7109375" style="140" customWidth="1"/>
    <col min="12291" max="12291" width="30.7109375" style="140" customWidth="1"/>
    <col min="12292" max="12295" width="10.7109375" style="140" customWidth="1"/>
    <col min="12296" max="12296" width="42.7109375" style="140" customWidth="1"/>
    <col min="12297" max="12544" width="11.42578125" style="140"/>
    <col min="12545" max="12545" width="6.7109375" style="140" customWidth="1"/>
    <col min="12546" max="12546" width="13.7109375" style="140" customWidth="1"/>
    <col min="12547" max="12547" width="30.7109375" style="140" customWidth="1"/>
    <col min="12548" max="12551" width="10.7109375" style="140" customWidth="1"/>
    <col min="12552" max="12552" width="42.7109375" style="140" customWidth="1"/>
    <col min="12553" max="12800" width="11.42578125" style="140"/>
    <col min="12801" max="12801" width="6.7109375" style="140" customWidth="1"/>
    <col min="12802" max="12802" width="13.7109375" style="140" customWidth="1"/>
    <col min="12803" max="12803" width="30.7109375" style="140" customWidth="1"/>
    <col min="12804" max="12807" width="10.7109375" style="140" customWidth="1"/>
    <col min="12808" max="12808" width="42.7109375" style="140" customWidth="1"/>
    <col min="12809" max="13056" width="11.42578125" style="140"/>
    <col min="13057" max="13057" width="6.7109375" style="140" customWidth="1"/>
    <col min="13058" max="13058" width="13.7109375" style="140" customWidth="1"/>
    <col min="13059" max="13059" width="30.7109375" style="140" customWidth="1"/>
    <col min="13060" max="13063" width="10.7109375" style="140" customWidth="1"/>
    <col min="13064" max="13064" width="42.7109375" style="140" customWidth="1"/>
    <col min="13065" max="13312" width="11.42578125" style="140"/>
    <col min="13313" max="13313" width="6.7109375" style="140" customWidth="1"/>
    <col min="13314" max="13314" width="13.7109375" style="140" customWidth="1"/>
    <col min="13315" max="13315" width="30.7109375" style="140" customWidth="1"/>
    <col min="13316" max="13319" width="10.7109375" style="140" customWidth="1"/>
    <col min="13320" max="13320" width="42.7109375" style="140" customWidth="1"/>
    <col min="13321" max="13568" width="11.42578125" style="140"/>
    <col min="13569" max="13569" width="6.7109375" style="140" customWidth="1"/>
    <col min="13570" max="13570" width="13.7109375" style="140" customWidth="1"/>
    <col min="13571" max="13571" width="30.7109375" style="140" customWidth="1"/>
    <col min="13572" max="13575" width="10.7109375" style="140" customWidth="1"/>
    <col min="13576" max="13576" width="42.7109375" style="140" customWidth="1"/>
    <col min="13577" max="13824" width="11.42578125" style="140"/>
    <col min="13825" max="13825" width="6.7109375" style="140" customWidth="1"/>
    <col min="13826" max="13826" width="13.7109375" style="140" customWidth="1"/>
    <col min="13827" max="13827" width="30.7109375" style="140" customWidth="1"/>
    <col min="13828" max="13831" width="10.7109375" style="140" customWidth="1"/>
    <col min="13832" max="13832" width="42.7109375" style="140" customWidth="1"/>
    <col min="13833" max="14080" width="11.42578125" style="140"/>
    <col min="14081" max="14081" width="6.7109375" style="140" customWidth="1"/>
    <col min="14082" max="14082" width="13.7109375" style="140" customWidth="1"/>
    <col min="14083" max="14083" width="30.7109375" style="140" customWidth="1"/>
    <col min="14084" max="14087" width="10.7109375" style="140" customWidth="1"/>
    <col min="14088" max="14088" width="42.7109375" style="140" customWidth="1"/>
    <col min="14089" max="14336" width="11.42578125" style="140"/>
    <col min="14337" max="14337" width="6.7109375" style="140" customWidth="1"/>
    <col min="14338" max="14338" width="13.7109375" style="140" customWidth="1"/>
    <col min="14339" max="14339" width="30.7109375" style="140" customWidth="1"/>
    <col min="14340" max="14343" width="10.7109375" style="140" customWidth="1"/>
    <col min="14344" max="14344" width="42.7109375" style="140" customWidth="1"/>
    <col min="14345" max="14592" width="11.42578125" style="140"/>
    <col min="14593" max="14593" width="6.7109375" style="140" customWidth="1"/>
    <col min="14594" max="14594" width="13.7109375" style="140" customWidth="1"/>
    <col min="14595" max="14595" width="30.7109375" style="140" customWidth="1"/>
    <col min="14596" max="14599" width="10.7109375" style="140" customWidth="1"/>
    <col min="14600" max="14600" width="42.7109375" style="140" customWidth="1"/>
    <col min="14601" max="14848" width="11.42578125" style="140"/>
    <col min="14849" max="14849" width="6.7109375" style="140" customWidth="1"/>
    <col min="14850" max="14850" width="13.7109375" style="140" customWidth="1"/>
    <col min="14851" max="14851" width="30.7109375" style="140" customWidth="1"/>
    <col min="14852" max="14855" width="10.7109375" style="140" customWidth="1"/>
    <col min="14856" max="14856" width="42.7109375" style="140" customWidth="1"/>
    <col min="14857" max="15104" width="11.42578125" style="140"/>
    <col min="15105" max="15105" width="6.7109375" style="140" customWidth="1"/>
    <col min="15106" max="15106" width="13.7109375" style="140" customWidth="1"/>
    <col min="15107" max="15107" width="30.7109375" style="140" customWidth="1"/>
    <col min="15108" max="15111" width="10.7109375" style="140" customWidth="1"/>
    <col min="15112" max="15112" width="42.7109375" style="140" customWidth="1"/>
    <col min="15113" max="15360" width="11.42578125" style="140"/>
    <col min="15361" max="15361" width="6.7109375" style="140" customWidth="1"/>
    <col min="15362" max="15362" width="13.7109375" style="140" customWidth="1"/>
    <col min="15363" max="15363" width="30.7109375" style="140" customWidth="1"/>
    <col min="15364" max="15367" width="10.7109375" style="140" customWidth="1"/>
    <col min="15368" max="15368" width="42.7109375" style="140" customWidth="1"/>
    <col min="15369" max="15616" width="11.42578125" style="140"/>
    <col min="15617" max="15617" width="6.7109375" style="140" customWidth="1"/>
    <col min="15618" max="15618" width="13.7109375" style="140" customWidth="1"/>
    <col min="15619" max="15619" width="30.7109375" style="140" customWidth="1"/>
    <col min="15620" max="15623" width="10.7109375" style="140" customWidth="1"/>
    <col min="15624" max="15624" width="42.7109375" style="140" customWidth="1"/>
    <col min="15625" max="15872" width="11.42578125" style="140"/>
    <col min="15873" max="15873" width="6.7109375" style="140" customWidth="1"/>
    <col min="15874" max="15874" width="13.7109375" style="140" customWidth="1"/>
    <col min="15875" max="15875" width="30.7109375" style="140" customWidth="1"/>
    <col min="15876" max="15879" width="10.7109375" style="140" customWidth="1"/>
    <col min="15880" max="15880" width="42.7109375" style="140" customWidth="1"/>
    <col min="15881" max="16128" width="11.42578125" style="140"/>
    <col min="16129" max="16129" width="6.7109375" style="140" customWidth="1"/>
    <col min="16130" max="16130" width="13.7109375" style="140" customWidth="1"/>
    <col min="16131" max="16131" width="30.7109375" style="140" customWidth="1"/>
    <col min="16132" max="16135" width="10.7109375" style="140" customWidth="1"/>
    <col min="16136" max="16136" width="42.7109375" style="140" customWidth="1"/>
    <col min="16137" max="16384" width="11.42578125" style="140"/>
  </cols>
  <sheetData>
    <row r="1" spans="1:8" s="31" customFormat="1" ht="18" customHeight="1" thickBot="1" x14ac:dyDescent="0.25">
      <c r="A1" s="16" t="s">
        <v>100</v>
      </c>
    </row>
    <row r="2" spans="1:8" s="31" customFormat="1" ht="18" customHeight="1" thickBot="1" x14ac:dyDescent="0.25">
      <c r="A2" s="1615" t="s">
        <v>943</v>
      </c>
      <c r="B2" s="1616"/>
      <c r="F2" s="34"/>
      <c r="G2" s="34"/>
    </row>
    <row r="3" spans="1:8" s="31" customFormat="1" ht="48.75" customHeight="1" thickBot="1" x14ac:dyDescent="0.25">
      <c r="A3" s="1617" t="s">
        <v>944</v>
      </c>
      <c r="B3" s="1618"/>
      <c r="C3" s="1618"/>
      <c r="D3" s="1618"/>
      <c r="E3" s="1618"/>
      <c r="F3" s="1618"/>
      <c r="G3" s="1618"/>
      <c r="H3" s="1619"/>
    </row>
    <row r="4" spans="1:8" s="31" customFormat="1" ht="18" customHeight="1" thickBot="1" x14ac:dyDescent="0.25"/>
    <row r="5" spans="1:8" customFormat="1" ht="15.75" thickBot="1" x14ac:dyDescent="0.3">
      <c r="A5" s="1569" t="s">
        <v>119</v>
      </c>
      <c r="B5" s="1571"/>
      <c r="C5" s="1571"/>
      <c r="D5" s="1571"/>
      <c r="E5" s="1571"/>
      <c r="F5" s="1571"/>
      <c r="G5" s="1571"/>
      <c r="H5" s="1570"/>
    </row>
    <row r="6" spans="1:8" customFormat="1" ht="15.75" thickBot="1" x14ac:dyDescent="0.3">
      <c r="A6" s="1572" t="s">
        <v>120</v>
      </c>
      <c r="B6" s="1574" t="s">
        <v>121</v>
      </c>
      <c r="C6" s="1575"/>
      <c r="D6" s="40" t="s">
        <v>122</v>
      </c>
      <c r="E6" s="41"/>
      <c r="F6" s="1572" t="s">
        <v>123</v>
      </c>
      <c r="G6" s="1572" t="s">
        <v>124</v>
      </c>
      <c r="H6" s="1572" t="s">
        <v>125</v>
      </c>
    </row>
    <row r="7" spans="1:8" customFormat="1" ht="15.75" thickBot="1" x14ac:dyDescent="0.3">
      <c r="A7" s="1580"/>
      <c r="B7" s="1605"/>
      <c r="C7" s="1606"/>
      <c r="D7" s="44" t="s">
        <v>126</v>
      </c>
      <c r="E7" s="44" t="s">
        <v>127</v>
      </c>
      <c r="F7" s="1580"/>
      <c r="G7" s="1580"/>
      <c r="H7" s="1573"/>
    </row>
    <row r="8" spans="1:8" s="181" customFormat="1" ht="12.75" customHeight="1" x14ac:dyDescent="0.2">
      <c r="A8" s="160">
        <v>1</v>
      </c>
      <c r="B8" s="1610" t="s">
        <v>128</v>
      </c>
      <c r="C8" s="1761"/>
      <c r="D8" s="162">
        <v>1</v>
      </c>
      <c r="E8" s="163">
        <f>D8+F8-1</f>
        <v>1</v>
      </c>
      <c r="F8" s="163">
        <v>1</v>
      </c>
      <c r="G8" s="164" t="s">
        <v>129</v>
      </c>
      <c r="H8" s="236" t="s">
        <v>130</v>
      </c>
    </row>
    <row r="9" spans="1:8" s="181" customFormat="1" x14ac:dyDescent="0.2">
      <c r="A9" s="135">
        <f>A8+1</f>
        <v>2</v>
      </c>
      <c r="B9" s="1590" t="s">
        <v>131</v>
      </c>
      <c r="C9" s="1591"/>
      <c r="D9" s="65">
        <f>E8+1</f>
        <v>2</v>
      </c>
      <c r="E9" s="66">
        <f>D9+F9-1</f>
        <v>5</v>
      </c>
      <c r="F9" s="66">
        <v>4</v>
      </c>
      <c r="G9" s="86" t="s">
        <v>129</v>
      </c>
      <c r="H9" s="54" t="s">
        <v>132</v>
      </c>
    </row>
    <row r="10" spans="1:8" s="181" customFormat="1" x14ac:dyDescent="0.2">
      <c r="A10" s="135">
        <f>A9+1</f>
        <v>3</v>
      </c>
      <c r="B10" s="1590" t="s">
        <v>133</v>
      </c>
      <c r="C10" s="1591"/>
      <c r="D10" s="65">
        <f>E9+1</f>
        <v>6</v>
      </c>
      <c r="E10" s="66">
        <f>D10+F10-1</f>
        <v>9</v>
      </c>
      <c r="F10" s="66">
        <v>4</v>
      </c>
      <c r="G10" s="86" t="s">
        <v>129</v>
      </c>
      <c r="H10" s="151" t="s">
        <v>945</v>
      </c>
    </row>
    <row r="11" spans="1:8" s="181" customFormat="1" ht="36" x14ac:dyDescent="0.2">
      <c r="A11" s="132"/>
      <c r="B11" s="1561" t="s">
        <v>135</v>
      </c>
      <c r="C11" s="1562"/>
      <c r="D11" s="1612"/>
      <c r="E11" s="1613"/>
      <c r="F11" s="1613"/>
      <c r="G11" s="1614"/>
      <c r="H11" s="168" t="s">
        <v>136</v>
      </c>
    </row>
    <row r="12" spans="1:8" s="181" customFormat="1" x14ac:dyDescent="0.2">
      <c r="A12" s="132">
        <f>A10+1</f>
        <v>4</v>
      </c>
      <c r="B12" s="141"/>
      <c r="C12" s="142" t="s">
        <v>137</v>
      </c>
      <c r="D12" s="65">
        <f>E10+1</f>
        <v>10</v>
      </c>
      <c r="E12" s="66">
        <f>D12+F12-1</f>
        <v>17</v>
      </c>
      <c r="F12" s="66">
        <v>8</v>
      </c>
      <c r="G12" s="86" t="s">
        <v>129</v>
      </c>
      <c r="H12" s="352" t="s">
        <v>568</v>
      </c>
    </row>
    <row r="13" spans="1:8" s="181" customFormat="1" x14ac:dyDescent="0.2">
      <c r="A13" s="144">
        <f>A12+1</f>
        <v>5</v>
      </c>
      <c r="B13" s="152"/>
      <c r="C13" s="142" t="s">
        <v>139</v>
      </c>
      <c r="D13" s="65">
        <f>E12+1</f>
        <v>18</v>
      </c>
      <c r="E13" s="66">
        <f>D13+F13-1</f>
        <v>18</v>
      </c>
      <c r="F13" s="66">
        <v>1</v>
      </c>
      <c r="G13" s="86" t="s">
        <v>140</v>
      </c>
      <c r="H13" s="150" t="s">
        <v>141</v>
      </c>
    </row>
    <row r="14" spans="1:8" s="181" customFormat="1" x14ac:dyDescent="0.2">
      <c r="A14" s="135">
        <f>A13+1</f>
        <v>6</v>
      </c>
      <c r="B14" s="1594" t="s">
        <v>142</v>
      </c>
      <c r="C14" s="1595"/>
      <c r="D14" s="65">
        <f>E13+1</f>
        <v>19</v>
      </c>
      <c r="E14" s="66">
        <f>D14+F14-1</f>
        <v>25</v>
      </c>
      <c r="F14" s="66">
        <v>7</v>
      </c>
      <c r="G14" s="86" t="s">
        <v>129</v>
      </c>
      <c r="H14" s="150" t="s">
        <v>138</v>
      </c>
    </row>
    <row r="15" spans="1:8" s="181" customFormat="1" x14ac:dyDescent="0.2">
      <c r="A15" s="132"/>
      <c r="B15" s="1561" t="s">
        <v>143</v>
      </c>
      <c r="C15" s="1562"/>
      <c r="D15" s="1587"/>
      <c r="E15" s="1588"/>
      <c r="F15" s="1588"/>
      <c r="G15" s="1589"/>
      <c r="H15" s="150"/>
    </row>
    <row r="16" spans="1:8" s="181" customFormat="1" x14ac:dyDescent="0.2">
      <c r="A16" s="132">
        <f>A14+1</f>
        <v>7</v>
      </c>
      <c r="B16" s="141"/>
      <c r="C16" s="142" t="s">
        <v>144</v>
      </c>
      <c r="D16" s="65">
        <f>E14+1</f>
        <v>26</v>
      </c>
      <c r="E16" s="66">
        <f t="shared" ref="E16:E22" si="0">D16+F16-1</f>
        <v>27</v>
      </c>
      <c r="F16" s="66">
        <v>2</v>
      </c>
      <c r="G16" s="86" t="s">
        <v>140</v>
      </c>
      <c r="H16" s="150" t="s">
        <v>145</v>
      </c>
    </row>
    <row r="17" spans="1:8" s="181" customFormat="1" x14ac:dyDescent="0.2">
      <c r="A17" s="144">
        <f t="shared" ref="A17:A22" si="1">A16+1</f>
        <v>8</v>
      </c>
      <c r="B17" s="141"/>
      <c r="C17" s="142" t="s">
        <v>146</v>
      </c>
      <c r="D17" s="65">
        <f t="shared" ref="D17:D22" si="2">E16+1</f>
        <v>28</v>
      </c>
      <c r="E17" s="66">
        <f t="shared" si="0"/>
        <v>31</v>
      </c>
      <c r="F17" s="66">
        <v>4</v>
      </c>
      <c r="G17" s="86" t="s">
        <v>129</v>
      </c>
      <c r="H17" s="150" t="s">
        <v>147</v>
      </c>
    </row>
    <row r="18" spans="1:8" s="181" customFormat="1" x14ac:dyDescent="0.2">
      <c r="A18" s="135">
        <f t="shared" si="1"/>
        <v>9</v>
      </c>
      <c r="B18" s="1594" t="s">
        <v>148</v>
      </c>
      <c r="C18" s="1595"/>
      <c r="D18" s="65">
        <f t="shared" si="2"/>
        <v>32</v>
      </c>
      <c r="E18" s="66">
        <f t="shared" si="0"/>
        <v>41</v>
      </c>
      <c r="F18" s="66">
        <v>10</v>
      </c>
      <c r="G18" s="86" t="s">
        <v>129</v>
      </c>
      <c r="H18" s="150" t="s">
        <v>149</v>
      </c>
    </row>
    <row r="19" spans="1:8" s="181" customFormat="1" x14ac:dyDescent="0.2">
      <c r="A19" s="135">
        <f t="shared" si="1"/>
        <v>10</v>
      </c>
      <c r="B19" s="1594" t="s">
        <v>150</v>
      </c>
      <c r="C19" s="1595"/>
      <c r="D19" s="65">
        <f t="shared" si="2"/>
        <v>42</v>
      </c>
      <c r="E19" s="66">
        <f t="shared" si="0"/>
        <v>51</v>
      </c>
      <c r="F19" s="66">
        <v>10</v>
      </c>
      <c r="G19" s="86" t="s">
        <v>129</v>
      </c>
      <c r="H19" s="151" t="s">
        <v>457</v>
      </c>
    </row>
    <row r="20" spans="1:8" x14ac:dyDescent="0.2">
      <c r="A20" s="132">
        <f t="shared" si="1"/>
        <v>11</v>
      </c>
      <c r="B20" s="1594" t="s">
        <v>152</v>
      </c>
      <c r="C20" s="1595"/>
      <c r="D20" s="65">
        <f t="shared" si="2"/>
        <v>52</v>
      </c>
      <c r="E20" s="66">
        <f t="shared" si="0"/>
        <v>52</v>
      </c>
      <c r="F20" s="66">
        <v>1</v>
      </c>
      <c r="G20" s="86" t="s">
        <v>140</v>
      </c>
      <c r="H20" s="150" t="s">
        <v>98</v>
      </c>
    </row>
    <row r="21" spans="1:8" x14ac:dyDescent="0.2">
      <c r="A21" s="132">
        <f t="shared" si="1"/>
        <v>12</v>
      </c>
      <c r="B21" s="1594" t="s">
        <v>153</v>
      </c>
      <c r="C21" s="1595"/>
      <c r="D21" s="65">
        <f t="shared" si="2"/>
        <v>53</v>
      </c>
      <c r="E21" s="66">
        <f t="shared" si="0"/>
        <v>53</v>
      </c>
      <c r="F21" s="66">
        <v>1</v>
      </c>
      <c r="G21" s="86" t="s">
        <v>140</v>
      </c>
      <c r="H21" s="150" t="s">
        <v>567</v>
      </c>
    </row>
    <row r="22" spans="1:8" x14ac:dyDescent="0.2">
      <c r="A22" s="144">
        <f t="shared" si="1"/>
        <v>13</v>
      </c>
      <c r="B22" s="1594" t="s">
        <v>155</v>
      </c>
      <c r="C22" s="1595"/>
      <c r="D22" s="65">
        <f t="shared" si="2"/>
        <v>54</v>
      </c>
      <c r="E22" s="66">
        <f t="shared" si="0"/>
        <v>60</v>
      </c>
      <c r="F22" s="66">
        <v>7</v>
      </c>
      <c r="G22" s="86" t="s">
        <v>129</v>
      </c>
      <c r="H22" s="151" t="s">
        <v>138</v>
      </c>
    </row>
    <row r="23" spans="1:8" x14ac:dyDescent="0.2">
      <c r="A23" s="132"/>
      <c r="B23" s="1561" t="s">
        <v>158</v>
      </c>
      <c r="C23" s="1562"/>
      <c r="D23" s="1587"/>
      <c r="E23" s="1588"/>
      <c r="F23" s="1588"/>
      <c r="G23" s="1589"/>
      <c r="H23" s="208"/>
    </row>
    <row r="24" spans="1:8" x14ac:dyDescent="0.2">
      <c r="A24" s="132">
        <v>14</v>
      </c>
      <c r="B24" s="141"/>
      <c r="C24" s="142" t="s">
        <v>159</v>
      </c>
      <c r="D24" s="65">
        <f>E22+1</f>
        <v>61</v>
      </c>
      <c r="E24" s="66">
        <f>D24+F24-1</f>
        <v>62</v>
      </c>
      <c r="F24" s="66">
        <v>2</v>
      </c>
      <c r="G24" s="86" t="s">
        <v>129</v>
      </c>
      <c r="H24" s="207" t="s">
        <v>160</v>
      </c>
    </row>
    <row r="25" spans="1:8" x14ac:dyDescent="0.2">
      <c r="A25" s="132">
        <v>15</v>
      </c>
      <c r="B25" s="141"/>
      <c r="C25" s="142" t="s">
        <v>161</v>
      </c>
      <c r="D25" s="65">
        <f>E24+1</f>
        <v>63</v>
      </c>
      <c r="E25" s="66">
        <f>D25+F25-1</f>
        <v>64</v>
      </c>
      <c r="F25" s="66">
        <v>2</v>
      </c>
      <c r="G25" s="86" t="s">
        <v>129</v>
      </c>
      <c r="H25" s="207" t="s">
        <v>160</v>
      </c>
    </row>
    <row r="26" spans="1:8" x14ac:dyDescent="0.2">
      <c r="A26" s="144">
        <v>16</v>
      </c>
      <c r="B26" s="152"/>
      <c r="C26" s="142" t="s">
        <v>162</v>
      </c>
      <c r="D26" s="65">
        <f>E25+1</f>
        <v>65</v>
      </c>
      <c r="E26" s="66">
        <f>D26+F26-1</f>
        <v>68</v>
      </c>
      <c r="F26" s="66">
        <v>4</v>
      </c>
      <c r="G26" s="86" t="s">
        <v>129</v>
      </c>
      <c r="H26" s="207" t="s">
        <v>160</v>
      </c>
    </row>
    <row r="27" spans="1:8" x14ac:dyDescent="0.2">
      <c r="A27" s="132"/>
      <c r="B27" s="1561" t="s">
        <v>164</v>
      </c>
      <c r="C27" s="1562"/>
      <c r="D27" s="1587"/>
      <c r="E27" s="1588"/>
      <c r="F27" s="1588"/>
      <c r="G27" s="1589"/>
      <c r="H27" s="208"/>
    </row>
    <row r="28" spans="1:8" x14ac:dyDescent="0.2">
      <c r="A28" s="132">
        <v>17</v>
      </c>
      <c r="B28" s="141"/>
      <c r="C28" s="142" t="s">
        <v>164</v>
      </c>
      <c r="D28" s="65">
        <f>E26+1</f>
        <v>69</v>
      </c>
      <c r="E28" s="66">
        <f t="shared" ref="E28:E33" si="3">D28+F28-1</f>
        <v>70</v>
      </c>
      <c r="F28" s="66">
        <v>2</v>
      </c>
      <c r="G28" s="86" t="s">
        <v>129</v>
      </c>
      <c r="H28" s="207" t="s">
        <v>160</v>
      </c>
    </row>
    <row r="29" spans="1:8" x14ac:dyDescent="0.2">
      <c r="A29" s="132">
        <v>18</v>
      </c>
      <c r="B29" s="141"/>
      <c r="C29" s="142" t="s">
        <v>165</v>
      </c>
      <c r="D29" s="65">
        <f>E28+1</f>
        <v>71</v>
      </c>
      <c r="E29" s="66">
        <f t="shared" si="3"/>
        <v>72</v>
      </c>
      <c r="F29" s="66">
        <v>2</v>
      </c>
      <c r="G29" s="86" t="s">
        <v>129</v>
      </c>
      <c r="H29" s="207" t="s">
        <v>160</v>
      </c>
    </row>
    <row r="30" spans="1:8" x14ac:dyDescent="0.2">
      <c r="A30" s="144">
        <v>19</v>
      </c>
      <c r="B30" s="152"/>
      <c r="C30" s="142" t="s">
        <v>166</v>
      </c>
      <c r="D30" s="65">
        <f>E29+1</f>
        <v>73</v>
      </c>
      <c r="E30" s="66">
        <f t="shared" si="3"/>
        <v>76</v>
      </c>
      <c r="F30" s="66">
        <v>4</v>
      </c>
      <c r="G30" s="86" t="s">
        <v>129</v>
      </c>
      <c r="H30" s="207" t="s">
        <v>160</v>
      </c>
    </row>
    <row r="31" spans="1:8" x14ac:dyDescent="0.2">
      <c r="A31" s="144">
        <f>A30+1</f>
        <v>20</v>
      </c>
      <c r="B31" s="1594" t="s">
        <v>167</v>
      </c>
      <c r="C31" s="1595"/>
      <c r="D31" s="65">
        <f>E30+1</f>
        <v>77</v>
      </c>
      <c r="E31" s="66">
        <f t="shared" si="3"/>
        <v>78</v>
      </c>
      <c r="F31" s="66">
        <v>2</v>
      </c>
      <c r="G31" s="86" t="s">
        <v>129</v>
      </c>
      <c r="H31" s="268" t="s">
        <v>168</v>
      </c>
    </row>
    <row r="32" spans="1:8" x14ac:dyDescent="0.2">
      <c r="A32" s="144">
        <f>A31+1</f>
        <v>21</v>
      </c>
      <c r="B32" s="1594" t="s">
        <v>169</v>
      </c>
      <c r="C32" s="1595"/>
      <c r="D32" s="65">
        <f>E31+1</f>
        <v>79</v>
      </c>
      <c r="E32" s="66">
        <f t="shared" si="3"/>
        <v>86</v>
      </c>
      <c r="F32" s="66">
        <v>8</v>
      </c>
      <c r="G32" s="86" t="s">
        <v>129</v>
      </c>
      <c r="H32" s="207" t="s">
        <v>160</v>
      </c>
    </row>
    <row r="33" spans="1:8" ht="13.5" customHeight="1" thickBot="1" x14ac:dyDescent="0.25">
      <c r="A33" s="197">
        <f>A32+1</f>
        <v>22</v>
      </c>
      <c r="B33" s="1592" t="s">
        <v>170</v>
      </c>
      <c r="C33" s="1593"/>
      <c r="D33" s="71">
        <f>E32+1</f>
        <v>87</v>
      </c>
      <c r="E33" s="73">
        <f t="shared" si="3"/>
        <v>177</v>
      </c>
      <c r="F33" s="73">
        <f>+F34-D33+1</f>
        <v>91</v>
      </c>
      <c r="G33" s="175" t="s">
        <v>140</v>
      </c>
      <c r="H33" s="271"/>
    </row>
    <row r="34" spans="1:8" ht="13.5" customHeight="1" thickBot="1" x14ac:dyDescent="0.25">
      <c r="A34" s="177"/>
      <c r="B34" s="1569" t="s">
        <v>171</v>
      </c>
      <c r="C34" s="1570"/>
      <c r="D34" s="200"/>
      <c r="E34" s="201"/>
      <c r="F34" s="202">
        <f>F130</f>
        <v>177</v>
      </c>
      <c r="G34" s="181"/>
      <c r="H34" s="182"/>
    </row>
    <row r="35" spans="1:8" ht="12.75" thickBot="1" x14ac:dyDescent="0.25">
      <c r="B35" s="183"/>
      <c r="C35" s="183"/>
      <c r="D35" s="183"/>
      <c r="E35" s="183"/>
      <c r="F35" s="181"/>
      <c r="G35" s="181"/>
      <c r="H35" s="182"/>
    </row>
    <row r="36" spans="1:8" ht="12.75" thickBot="1" x14ac:dyDescent="0.25">
      <c r="A36" s="1569" t="s">
        <v>172</v>
      </c>
      <c r="B36" s="1571"/>
      <c r="C36" s="1571"/>
      <c r="D36" s="1571"/>
      <c r="E36" s="1571"/>
      <c r="F36" s="1571"/>
      <c r="G36" s="1571"/>
      <c r="H36" s="1570"/>
    </row>
    <row r="37" spans="1:8" ht="12.75" thickBot="1" x14ac:dyDescent="0.25">
      <c r="A37" s="1572" t="s">
        <v>120</v>
      </c>
      <c r="B37" s="1574" t="s">
        <v>121</v>
      </c>
      <c r="C37" s="1575"/>
      <c r="D37" s="40" t="s">
        <v>122</v>
      </c>
      <c r="E37" s="41"/>
      <c r="F37" s="1572" t="s">
        <v>123</v>
      </c>
      <c r="G37" s="1572" t="s">
        <v>124</v>
      </c>
      <c r="H37" s="1572" t="s">
        <v>125</v>
      </c>
    </row>
    <row r="38" spans="1:8" ht="12.75" thickBot="1" x14ac:dyDescent="0.25">
      <c r="A38" s="1580"/>
      <c r="B38" s="1576"/>
      <c r="C38" s="1577"/>
      <c r="D38" s="79" t="s">
        <v>126</v>
      </c>
      <c r="E38" s="79" t="s">
        <v>127</v>
      </c>
      <c r="F38" s="1573"/>
      <c r="G38" s="1573"/>
      <c r="H38" s="1573"/>
    </row>
    <row r="39" spans="1:8" ht="12.75" customHeight="1" x14ac:dyDescent="0.2">
      <c r="A39" s="132"/>
      <c r="B39" s="1709" t="s">
        <v>128</v>
      </c>
      <c r="C39" s="1732"/>
      <c r="D39" s="1733"/>
      <c r="E39" s="1734"/>
      <c r="F39" s="1734"/>
      <c r="G39" s="1735"/>
      <c r="H39" s="236"/>
    </row>
    <row r="40" spans="1:8" x14ac:dyDescent="0.2">
      <c r="A40" s="132">
        <v>1</v>
      </c>
      <c r="B40" s="141"/>
      <c r="C40" s="134" t="s">
        <v>259</v>
      </c>
      <c r="D40" s="65">
        <v>1</v>
      </c>
      <c r="E40" s="66">
        <f t="shared" ref="E40:E46" si="4">D40+F40-1</f>
        <v>1</v>
      </c>
      <c r="F40" s="66">
        <v>1</v>
      </c>
      <c r="G40" s="86" t="s">
        <v>129</v>
      </c>
      <c r="H40" s="151" t="s">
        <v>174</v>
      </c>
    </row>
    <row r="41" spans="1:8" x14ac:dyDescent="0.2">
      <c r="A41" s="144">
        <f t="shared" ref="A41:A46" si="5">A40+1</f>
        <v>2</v>
      </c>
      <c r="B41" s="141"/>
      <c r="C41" s="187" t="s">
        <v>175</v>
      </c>
      <c r="D41" s="65">
        <f t="shared" ref="D41:D46" si="6">E40+1</f>
        <v>2</v>
      </c>
      <c r="E41" s="66">
        <f t="shared" si="4"/>
        <v>2</v>
      </c>
      <c r="F41" s="66">
        <v>1</v>
      </c>
      <c r="G41" s="86" t="s">
        <v>129</v>
      </c>
      <c r="H41" s="151" t="s">
        <v>176</v>
      </c>
    </row>
    <row r="42" spans="1:8" x14ac:dyDescent="0.2">
      <c r="A42" s="135">
        <f t="shared" si="5"/>
        <v>3</v>
      </c>
      <c r="B42" s="1865" t="s">
        <v>131</v>
      </c>
      <c r="C42" s="1866"/>
      <c r="D42" s="65">
        <f t="shared" si="6"/>
        <v>3</v>
      </c>
      <c r="E42" s="66">
        <f t="shared" si="4"/>
        <v>6</v>
      </c>
      <c r="F42" s="66">
        <v>4</v>
      </c>
      <c r="G42" s="86" t="s">
        <v>129</v>
      </c>
      <c r="H42" s="54" t="s">
        <v>132</v>
      </c>
    </row>
    <row r="43" spans="1:8" x14ac:dyDescent="0.2">
      <c r="A43" s="135">
        <f t="shared" si="5"/>
        <v>4</v>
      </c>
      <c r="B43" s="1594" t="s">
        <v>133</v>
      </c>
      <c r="C43" s="1595"/>
      <c r="D43" s="65">
        <f t="shared" si="6"/>
        <v>7</v>
      </c>
      <c r="E43" s="66">
        <f t="shared" si="4"/>
        <v>10</v>
      </c>
      <c r="F43" s="66">
        <v>4</v>
      </c>
      <c r="G43" s="86" t="s">
        <v>129</v>
      </c>
      <c r="H43" s="151" t="s">
        <v>945</v>
      </c>
    </row>
    <row r="44" spans="1:8" ht="36" x14ac:dyDescent="0.2">
      <c r="A44" s="132">
        <f t="shared" si="5"/>
        <v>5</v>
      </c>
      <c r="B44" s="1594" t="s">
        <v>152</v>
      </c>
      <c r="C44" s="1595"/>
      <c r="D44" s="65">
        <f t="shared" si="6"/>
        <v>11</v>
      </c>
      <c r="E44" s="66">
        <f t="shared" si="4"/>
        <v>11</v>
      </c>
      <c r="F44" s="66">
        <v>1</v>
      </c>
      <c r="G44" s="86" t="s">
        <v>140</v>
      </c>
      <c r="H44" s="189" t="s">
        <v>463</v>
      </c>
    </row>
    <row r="45" spans="1:8" x14ac:dyDescent="0.2">
      <c r="A45" s="144">
        <f t="shared" si="5"/>
        <v>6</v>
      </c>
      <c r="B45" s="1594" t="s">
        <v>155</v>
      </c>
      <c r="C45" s="1595"/>
      <c r="D45" s="65">
        <f t="shared" si="6"/>
        <v>12</v>
      </c>
      <c r="E45" s="66">
        <f t="shared" si="4"/>
        <v>18</v>
      </c>
      <c r="F45" s="66">
        <v>7</v>
      </c>
      <c r="G45" s="86" t="s">
        <v>129</v>
      </c>
      <c r="H45" s="151" t="s">
        <v>138</v>
      </c>
    </row>
    <row r="46" spans="1:8" x14ac:dyDescent="0.2">
      <c r="A46" s="132">
        <f t="shared" si="5"/>
        <v>7</v>
      </c>
      <c r="B46" s="1594" t="s">
        <v>153</v>
      </c>
      <c r="C46" s="1595"/>
      <c r="D46" s="65">
        <f t="shared" si="6"/>
        <v>19</v>
      </c>
      <c r="E46" s="66">
        <f t="shared" si="4"/>
        <v>19</v>
      </c>
      <c r="F46" s="66">
        <v>1</v>
      </c>
      <c r="G46" s="86" t="s">
        <v>140</v>
      </c>
      <c r="H46" s="150" t="s">
        <v>154</v>
      </c>
    </row>
    <row r="47" spans="1:8" x14ac:dyDescent="0.2">
      <c r="A47" s="132"/>
      <c r="B47" s="1561" t="s">
        <v>316</v>
      </c>
      <c r="C47" s="1562"/>
      <c r="D47" s="1587"/>
      <c r="E47" s="1588"/>
      <c r="F47" s="1588"/>
      <c r="G47" s="1589"/>
      <c r="H47" s="150" t="s">
        <v>157</v>
      </c>
    </row>
    <row r="48" spans="1:8" x14ac:dyDescent="0.2">
      <c r="A48" s="132"/>
      <c r="B48" s="1914" t="s">
        <v>409</v>
      </c>
      <c r="C48" s="1915"/>
      <c r="D48" s="1587"/>
      <c r="E48" s="1588"/>
      <c r="F48" s="1588"/>
      <c r="G48" s="1589"/>
      <c r="H48" s="150"/>
    </row>
    <row r="49" spans="1:8" x14ac:dyDescent="0.2">
      <c r="A49" s="132">
        <f>A46+1</f>
        <v>8</v>
      </c>
      <c r="B49" s="141"/>
      <c r="C49" s="142" t="s">
        <v>137</v>
      </c>
      <c r="D49" s="65">
        <f>E46+1</f>
        <v>20</v>
      </c>
      <c r="E49" s="66">
        <f>D49+F49-1</f>
        <v>27</v>
      </c>
      <c r="F49" s="66">
        <v>8</v>
      </c>
      <c r="G49" s="86" t="s">
        <v>129</v>
      </c>
      <c r="H49" s="150" t="s">
        <v>182</v>
      </c>
    </row>
    <row r="50" spans="1:8" ht="24" x14ac:dyDescent="0.2">
      <c r="A50" s="132">
        <f>A49+1</f>
        <v>9</v>
      </c>
      <c r="B50" s="141"/>
      <c r="C50" s="192" t="s">
        <v>139</v>
      </c>
      <c r="D50" s="65">
        <f>E49+1</f>
        <v>28</v>
      </c>
      <c r="E50" s="66">
        <f>D50+F50-1</f>
        <v>28</v>
      </c>
      <c r="F50" s="66">
        <v>1</v>
      </c>
      <c r="G50" s="86" t="s">
        <v>140</v>
      </c>
      <c r="H50" s="166" t="s">
        <v>183</v>
      </c>
    </row>
    <row r="51" spans="1:8" x14ac:dyDescent="0.2">
      <c r="A51" s="132"/>
      <c r="B51" s="1914" t="s">
        <v>317</v>
      </c>
      <c r="C51" s="1915"/>
      <c r="D51" s="1587"/>
      <c r="E51" s="1588"/>
      <c r="F51" s="1588"/>
      <c r="G51" s="1589"/>
      <c r="H51" s="150"/>
    </row>
    <row r="52" spans="1:8" ht="24" x14ac:dyDescent="0.2">
      <c r="A52" s="132">
        <f>A50+1</f>
        <v>10</v>
      </c>
      <c r="B52" s="141"/>
      <c r="C52" s="142" t="s">
        <v>185</v>
      </c>
      <c r="D52" s="65">
        <f>E50+1</f>
        <v>29</v>
      </c>
      <c r="E52" s="66">
        <f>D52+F52-1</f>
        <v>29</v>
      </c>
      <c r="F52" s="66">
        <v>1</v>
      </c>
      <c r="G52" s="86" t="s">
        <v>140</v>
      </c>
      <c r="H52" s="194" t="s">
        <v>479</v>
      </c>
    </row>
    <row r="53" spans="1:8" ht="24" x14ac:dyDescent="0.2">
      <c r="A53" s="144">
        <f>A52+1</f>
        <v>11</v>
      </c>
      <c r="B53" s="152"/>
      <c r="C53" s="142" t="s">
        <v>261</v>
      </c>
      <c r="D53" s="65">
        <f>E52+1</f>
        <v>30</v>
      </c>
      <c r="E53" s="66">
        <f>D53+F53-1</f>
        <v>36</v>
      </c>
      <c r="F53" s="66">
        <v>7</v>
      </c>
      <c r="G53" s="86" t="s">
        <v>129</v>
      </c>
      <c r="H53" s="195" t="s">
        <v>188</v>
      </c>
    </row>
    <row r="54" spans="1:8" s="183" customFormat="1" x14ac:dyDescent="0.2">
      <c r="A54" s="135">
        <f>A53+1</f>
        <v>12</v>
      </c>
      <c r="B54" s="1594" t="s">
        <v>170</v>
      </c>
      <c r="C54" s="1595"/>
      <c r="D54" s="65">
        <f>E53+1</f>
        <v>37</v>
      </c>
      <c r="E54" s="66">
        <f>D54+F54-1</f>
        <v>42</v>
      </c>
      <c r="F54" s="66">
        <v>6</v>
      </c>
      <c r="G54" s="86" t="s">
        <v>140</v>
      </c>
      <c r="H54" s="150" t="s">
        <v>170</v>
      </c>
    </row>
    <row r="55" spans="1:8" ht="39.75" customHeight="1" x14ac:dyDescent="0.2">
      <c r="A55" s="132"/>
      <c r="B55" s="1561" t="s">
        <v>135</v>
      </c>
      <c r="C55" s="1562"/>
      <c r="D55" s="1587"/>
      <c r="E55" s="1588"/>
      <c r="F55" s="1588"/>
      <c r="G55" s="1589"/>
      <c r="H55" s="168" t="s">
        <v>136</v>
      </c>
    </row>
    <row r="56" spans="1:8" x14ac:dyDescent="0.2">
      <c r="A56" s="132">
        <f>+A54+1</f>
        <v>13</v>
      </c>
      <c r="B56" s="141"/>
      <c r="C56" s="142" t="s">
        <v>137</v>
      </c>
      <c r="D56" s="65">
        <f>+E54+1</f>
        <v>43</v>
      </c>
      <c r="E56" s="66">
        <f t="shared" ref="E56:E62" si="7">D56+F56-1</f>
        <v>50</v>
      </c>
      <c r="F56" s="66">
        <v>8</v>
      </c>
      <c r="G56" s="86" t="s">
        <v>129</v>
      </c>
      <c r="H56" s="352" t="s">
        <v>568</v>
      </c>
    </row>
    <row r="57" spans="1:8" x14ac:dyDescent="0.2">
      <c r="A57" s="144">
        <f t="shared" ref="A57:A62" si="8">A56+1</f>
        <v>14</v>
      </c>
      <c r="B57" s="152"/>
      <c r="C57" s="142" t="s">
        <v>139</v>
      </c>
      <c r="D57" s="65">
        <f t="shared" ref="D57:D62" si="9">E56+1</f>
        <v>51</v>
      </c>
      <c r="E57" s="66">
        <f t="shared" si="7"/>
        <v>51</v>
      </c>
      <c r="F57" s="66">
        <v>1</v>
      </c>
      <c r="G57" s="86" t="s">
        <v>140</v>
      </c>
      <c r="H57" s="150" t="s">
        <v>141</v>
      </c>
    </row>
    <row r="58" spans="1:8" x14ac:dyDescent="0.2">
      <c r="A58" s="135">
        <f t="shared" si="8"/>
        <v>15</v>
      </c>
      <c r="B58" s="1594" t="s">
        <v>190</v>
      </c>
      <c r="C58" s="1595"/>
      <c r="D58" s="65">
        <f t="shared" si="9"/>
        <v>52</v>
      </c>
      <c r="E58" s="66">
        <f t="shared" si="7"/>
        <v>81</v>
      </c>
      <c r="F58" s="66">
        <v>30</v>
      </c>
      <c r="G58" s="86" t="s">
        <v>140</v>
      </c>
      <c r="H58" s="196" t="s">
        <v>191</v>
      </c>
    </row>
    <row r="59" spans="1:8" x14ac:dyDescent="0.2">
      <c r="A59" s="135">
        <f t="shared" si="8"/>
        <v>16</v>
      </c>
      <c r="B59" s="1594" t="s">
        <v>197</v>
      </c>
      <c r="C59" s="1595"/>
      <c r="D59" s="65">
        <f t="shared" si="9"/>
        <v>82</v>
      </c>
      <c r="E59" s="66">
        <f t="shared" si="7"/>
        <v>116</v>
      </c>
      <c r="F59" s="66">
        <v>35</v>
      </c>
      <c r="G59" s="86" t="s">
        <v>140</v>
      </c>
      <c r="H59" s="196" t="s">
        <v>191</v>
      </c>
    </row>
    <row r="60" spans="1:8" x14ac:dyDescent="0.2">
      <c r="A60" s="135">
        <f t="shared" si="8"/>
        <v>17</v>
      </c>
      <c r="B60" s="1594" t="s">
        <v>198</v>
      </c>
      <c r="C60" s="1595"/>
      <c r="D60" s="65">
        <f t="shared" si="9"/>
        <v>117</v>
      </c>
      <c r="E60" s="66">
        <f t="shared" si="7"/>
        <v>131</v>
      </c>
      <c r="F60" s="66">
        <v>15</v>
      </c>
      <c r="G60" s="86" t="s">
        <v>140</v>
      </c>
      <c r="H60" s="196" t="s">
        <v>191</v>
      </c>
    </row>
    <row r="61" spans="1:8" ht="24" x14ac:dyDescent="0.2">
      <c r="A61" s="135">
        <f t="shared" si="8"/>
        <v>18</v>
      </c>
      <c r="B61" s="1594" t="s">
        <v>199</v>
      </c>
      <c r="C61" s="1595"/>
      <c r="D61" s="65">
        <f t="shared" si="9"/>
        <v>132</v>
      </c>
      <c r="E61" s="66">
        <f t="shared" si="7"/>
        <v>161</v>
      </c>
      <c r="F61" s="66">
        <v>30</v>
      </c>
      <c r="G61" s="86" t="s">
        <v>140</v>
      </c>
      <c r="H61" s="294" t="s">
        <v>200</v>
      </c>
    </row>
    <row r="62" spans="1:8" ht="13.5" customHeight="1" thickBot="1" x14ac:dyDescent="0.25">
      <c r="A62" s="174">
        <f t="shared" si="8"/>
        <v>19</v>
      </c>
      <c r="B62" s="1592" t="s">
        <v>170</v>
      </c>
      <c r="C62" s="1593"/>
      <c r="D62" s="65">
        <f t="shared" si="9"/>
        <v>162</v>
      </c>
      <c r="E62" s="73">
        <f t="shared" si="7"/>
        <v>177</v>
      </c>
      <c r="F62" s="73">
        <v>16</v>
      </c>
      <c r="G62" s="175" t="s">
        <v>140</v>
      </c>
      <c r="H62" s="211"/>
    </row>
    <row r="63" spans="1:8" ht="13.5" customHeight="1" thickBot="1" x14ac:dyDescent="0.25">
      <c r="A63" s="177"/>
      <c r="B63" s="1569" t="s">
        <v>171</v>
      </c>
      <c r="C63" s="1570"/>
      <c r="D63" s="200"/>
      <c r="E63" s="201"/>
      <c r="F63" s="202">
        <f>F130</f>
        <v>177</v>
      </c>
      <c r="G63" s="181"/>
      <c r="H63" s="182"/>
    </row>
    <row r="64" spans="1:8" ht="12.75" thickBot="1" x14ac:dyDescent="0.25">
      <c r="B64" s="183"/>
      <c r="C64" s="183"/>
      <c r="D64" s="183"/>
      <c r="E64" s="183"/>
      <c r="F64" s="181"/>
      <c r="G64" s="181"/>
      <c r="H64" s="182"/>
    </row>
    <row r="65" spans="1:8" ht="12.75" thickBot="1" x14ac:dyDescent="0.25">
      <c r="A65" s="1572" t="s">
        <v>120</v>
      </c>
      <c r="B65" s="1574" t="s">
        <v>121</v>
      </c>
      <c r="C65" s="1575"/>
      <c r="D65" s="40" t="s">
        <v>122</v>
      </c>
      <c r="E65" s="41"/>
      <c r="F65" s="1572" t="s">
        <v>123</v>
      </c>
      <c r="G65" s="1572" t="s">
        <v>124</v>
      </c>
      <c r="H65" s="1572" t="s">
        <v>125</v>
      </c>
    </row>
    <row r="66" spans="1:8" ht="12.75" thickBot="1" x14ac:dyDescent="0.25">
      <c r="A66" s="1580"/>
      <c r="B66" s="1576"/>
      <c r="C66" s="1577"/>
      <c r="D66" s="79" t="s">
        <v>126</v>
      </c>
      <c r="E66" s="79" t="s">
        <v>127</v>
      </c>
      <c r="F66" s="1573"/>
      <c r="G66" s="1573"/>
      <c r="H66" s="1573"/>
    </row>
    <row r="67" spans="1:8" ht="12.75" customHeight="1" x14ac:dyDescent="0.2">
      <c r="A67" s="184"/>
      <c r="B67" s="1709" t="s">
        <v>128</v>
      </c>
      <c r="C67" s="1710"/>
      <c r="D67" s="1733"/>
      <c r="E67" s="1734"/>
      <c r="F67" s="1734"/>
      <c r="G67" s="1735"/>
      <c r="H67" s="236"/>
    </row>
    <row r="68" spans="1:8" x14ac:dyDescent="0.2">
      <c r="A68" s="132">
        <v>1</v>
      </c>
      <c r="B68" s="141"/>
      <c r="C68" s="170" t="s">
        <v>239</v>
      </c>
      <c r="D68" s="65">
        <v>1</v>
      </c>
      <c r="E68" s="66">
        <f>D68+F68-1</f>
        <v>1</v>
      </c>
      <c r="F68" s="66">
        <v>1</v>
      </c>
      <c r="G68" s="86" t="s">
        <v>129</v>
      </c>
      <c r="H68" s="151" t="s">
        <v>174</v>
      </c>
    </row>
    <row r="69" spans="1:8" x14ac:dyDescent="0.2">
      <c r="A69" s="144">
        <f>A68+1</f>
        <v>2</v>
      </c>
      <c r="B69" s="141"/>
      <c r="C69" s="212" t="s">
        <v>266</v>
      </c>
      <c r="D69" s="65">
        <f>E68+1</f>
        <v>2</v>
      </c>
      <c r="E69" s="66">
        <f>D69+F69-1</f>
        <v>2</v>
      </c>
      <c r="F69" s="66">
        <v>1</v>
      </c>
      <c r="G69" s="86" t="s">
        <v>129</v>
      </c>
      <c r="H69" s="151" t="s">
        <v>196</v>
      </c>
    </row>
    <row r="70" spans="1:8" x14ac:dyDescent="0.2">
      <c r="A70" s="174">
        <f>A61+1</f>
        <v>19</v>
      </c>
      <c r="B70" s="1561" t="s">
        <v>201</v>
      </c>
      <c r="C70" s="1679"/>
      <c r="D70" s="1587"/>
      <c r="E70" s="1588"/>
      <c r="F70" s="1588"/>
      <c r="G70" s="1589"/>
      <c r="H70" s="150"/>
    </row>
    <row r="71" spans="1:8" x14ac:dyDescent="0.2">
      <c r="A71" s="132" t="s">
        <v>157</v>
      </c>
      <c r="B71" s="141"/>
      <c r="C71" s="309" t="s">
        <v>263</v>
      </c>
      <c r="D71" s="65">
        <f>E69+1</f>
        <v>3</v>
      </c>
      <c r="E71" s="66">
        <f>D71+F71-1</f>
        <v>4</v>
      </c>
      <c r="F71" s="66">
        <v>2</v>
      </c>
      <c r="G71" s="86" t="s">
        <v>129</v>
      </c>
      <c r="H71" s="207" t="s">
        <v>203</v>
      </c>
    </row>
    <row r="72" spans="1:8" x14ac:dyDescent="0.2">
      <c r="A72" s="132"/>
      <c r="B72" s="141"/>
      <c r="C72" s="309" t="s">
        <v>264</v>
      </c>
      <c r="D72" s="65">
        <f>E71+1</f>
        <v>5</v>
      </c>
      <c r="E72" s="66">
        <f>D72+F72-1</f>
        <v>6</v>
      </c>
      <c r="F72" s="66">
        <v>2</v>
      </c>
      <c r="G72" s="86" t="s">
        <v>129</v>
      </c>
      <c r="H72" s="208" t="s">
        <v>205</v>
      </c>
    </row>
    <row r="73" spans="1:8" x14ac:dyDescent="0.2">
      <c r="A73" s="132"/>
      <c r="B73" s="141"/>
      <c r="C73" s="309" t="s">
        <v>265</v>
      </c>
      <c r="D73" s="65">
        <f>E72+1</f>
        <v>7</v>
      </c>
      <c r="E73" s="66">
        <f>D73+F73-1</f>
        <v>13</v>
      </c>
      <c r="F73" s="66">
        <v>7</v>
      </c>
      <c r="G73" s="86" t="s">
        <v>129</v>
      </c>
      <c r="H73" s="208" t="s">
        <v>205</v>
      </c>
    </row>
    <row r="74" spans="1:8" x14ac:dyDescent="0.2">
      <c r="A74" s="174">
        <f>A70+1</f>
        <v>20</v>
      </c>
      <c r="B74" s="1561" t="s">
        <v>207</v>
      </c>
      <c r="C74" s="1679"/>
      <c r="D74" s="1587"/>
      <c r="E74" s="1588"/>
      <c r="F74" s="1588"/>
      <c r="G74" s="1589"/>
      <c r="H74" s="196" t="s">
        <v>208</v>
      </c>
    </row>
    <row r="75" spans="1:8" x14ac:dyDescent="0.2">
      <c r="A75" s="132"/>
      <c r="B75" s="141"/>
      <c r="C75" s="309" t="s">
        <v>263</v>
      </c>
      <c r="D75" s="65">
        <f>E73+1</f>
        <v>14</v>
      </c>
      <c r="E75" s="66">
        <f>D75+F75-1</f>
        <v>15</v>
      </c>
      <c r="F75" s="66">
        <v>2</v>
      </c>
      <c r="G75" s="86" t="s">
        <v>129</v>
      </c>
      <c r="H75" s="207" t="s">
        <v>203</v>
      </c>
    </row>
    <row r="76" spans="1:8" x14ac:dyDescent="0.2">
      <c r="A76" s="132"/>
      <c r="B76" s="141"/>
      <c r="C76" s="309" t="s">
        <v>264</v>
      </c>
      <c r="D76" s="65">
        <f>E75+1</f>
        <v>16</v>
      </c>
      <c r="E76" s="66">
        <f>D76+F76-1</f>
        <v>17</v>
      </c>
      <c r="F76" s="66">
        <v>2</v>
      </c>
      <c r="G76" s="86" t="s">
        <v>129</v>
      </c>
      <c r="H76" s="208" t="s">
        <v>138</v>
      </c>
    </row>
    <row r="77" spans="1:8" x14ac:dyDescent="0.2">
      <c r="A77" s="144"/>
      <c r="B77" s="152"/>
      <c r="C77" s="309" t="s">
        <v>265</v>
      </c>
      <c r="D77" s="65">
        <f>E76+1</f>
        <v>18</v>
      </c>
      <c r="E77" s="66">
        <f>D77+F77-1</f>
        <v>24</v>
      </c>
      <c r="F77" s="66">
        <v>7</v>
      </c>
      <c r="G77" s="86" t="s">
        <v>129</v>
      </c>
      <c r="H77" s="208" t="s">
        <v>138</v>
      </c>
    </row>
    <row r="78" spans="1:8" s="183" customFormat="1" x14ac:dyDescent="0.2">
      <c r="A78" s="135">
        <f>+A74+1</f>
        <v>21</v>
      </c>
      <c r="B78" s="1594" t="s">
        <v>170</v>
      </c>
      <c r="C78" s="1686"/>
      <c r="D78" s="65">
        <f>+E77+1</f>
        <v>25</v>
      </c>
      <c r="E78" s="66">
        <f>D78+F78-1</f>
        <v>25</v>
      </c>
      <c r="F78" s="66">
        <v>1</v>
      </c>
      <c r="G78" s="86" t="s">
        <v>140</v>
      </c>
      <c r="H78" s="150" t="s">
        <v>569</v>
      </c>
    </row>
    <row r="79" spans="1:8" x14ac:dyDescent="0.2">
      <c r="A79" s="132"/>
      <c r="B79" s="1561" t="s">
        <v>143</v>
      </c>
      <c r="C79" s="1679"/>
      <c r="D79" s="1587"/>
      <c r="E79" s="1588"/>
      <c r="F79" s="1588"/>
      <c r="G79" s="1589"/>
      <c r="H79" s="150" t="s">
        <v>211</v>
      </c>
    </row>
    <row r="80" spans="1:8" x14ac:dyDescent="0.2">
      <c r="A80" s="132">
        <f>A78+1</f>
        <v>22</v>
      </c>
      <c r="B80" s="141"/>
      <c r="C80" s="309" t="s">
        <v>144</v>
      </c>
      <c r="D80" s="65">
        <f>E78+1</f>
        <v>26</v>
      </c>
      <c r="E80" s="66">
        <f>D80+F80-1</f>
        <v>27</v>
      </c>
      <c r="F80" s="66">
        <v>2</v>
      </c>
      <c r="G80" s="86" t="s">
        <v>140</v>
      </c>
      <c r="H80" s="150" t="s">
        <v>145</v>
      </c>
    </row>
    <row r="81" spans="1:8" x14ac:dyDescent="0.2">
      <c r="A81" s="144">
        <f>A80+1</f>
        <v>23</v>
      </c>
      <c r="B81" s="152"/>
      <c r="C81" s="309" t="s">
        <v>146</v>
      </c>
      <c r="D81" s="65">
        <f>E80+1</f>
        <v>28</v>
      </c>
      <c r="E81" s="66">
        <f>D81+F81-1</f>
        <v>31</v>
      </c>
      <c r="F81" s="66">
        <v>4</v>
      </c>
      <c r="G81" s="86" t="s">
        <v>129</v>
      </c>
      <c r="H81" s="150" t="s">
        <v>147</v>
      </c>
    </row>
    <row r="82" spans="1:8" ht="48" x14ac:dyDescent="0.2">
      <c r="A82" s="132"/>
      <c r="B82" s="1561" t="s">
        <v>213</v>
      </c>
      <c r="C82" s="1679"/>
      <c r="D82" s="1587"/>
      <c r="E82" s="1588"/>
      <c r="F82" s="1588"/>
      <c r="G82" s="1589"/>
      <c r="H82" s="194" t="s">
        <v>271</v>
      </c>
    </row>
    <row r="83" spans="1:8" ht="12.75" customHeight="1" x14ac:dyDescent="0.2">
      <c r="A83" s="132"/>
      <c r="B83" s="1914" t="s">
        <v>272</v>
      </c>
      <c r="C83" s="2294"/>
      <c r="D83" s="1587"/>
      <c r="E83" s="1588"/>
      <c r="F83" s="1588"/>
      <c r="G83" s="1589"/>
      <c r="H83" s="150" t="s">
        <v>157</v>
      </c>
    </row>
    <row r="84" spans="1:8" x14ac:dyDescent="0.2">
      <c r="A84" s="132">
        <f>A81+1</f>
        <v>24</v>
      </c>
      <c r="B84" s="141"/>
      <c r="C84" s="170" t="s">
        <v>273</v>
      </c>
      <c r="D84" s="65">
        <f>E81+1</f>
        <v>32</v>
      </c>
      <c r="E84" s="66">
        <f>D84+F84-1</f>
        <v>36</v>
      </c>
      <c r="F84" s="66">
        <v>5</v>
      </c>
      <c r="G84" s="86" t="s">
        <v>129</v>
      </c>
      <c r="H84" s="151" t="s">
        <v>160</v>
      </c>
    </row>
    <row r="85" spans="1:8" x14ac:dyDescent="0.2">
      <c r="A85" s="132">
        <f>A84+1</f>
        <v>25</v>
      </c>
      <c r="B85" s="141"/>
      <c r="C85" s="364" t="s">
        <v>274</v>
      </c>
      <c r="D85" s="65">
        <f>E84+1</f>
        <v>37</v>
      </c>
      <c r="E85" s="66">
        <f>D85+F85-1</f>
        <v>39</v>
      </c>
      <c r="F85" s="66">
        <v>3</v>
      </c>
      <c r="G85" s="86" t="s">
        <v>129</v>
      </c>
      <c r="H85" s="151" t="s">
        <v>160</v>
      </c>
    </row>
    <row r="86" spans="1:8" ht="12.75" customHeight="1" x14ac:dyDescent="0.2">
      <c r="A86" s="144">
        <f>A85+1</f>
        <v>26</v>
      </c>
      <c r="B86" s="1914" t="s">
        <v>275</v>
      </c>
      <c r="C86" s="2294"/>
      <c r="D86" s="65">
        <f>E85+1</f>
        <v>40</v>
      </c>
      <c r="E86" s="66">
        <f>D86+F86-1</f>
        <v>44</v>
      </c>
      <c r="F86" s="66">
        <v>5</v>
      </c>
      <c r="G86" s="86" t="s">
        <v>129</v>
      </c>
      <c r="H86" s="151" t="s">
        <v>160</v>
      </c>
    </row>
    <row r="87" spans="1:8" ht="13.5" customHeight="1" thickBot="1" x14ac:dyDescent="0.25">
      <c r="A87" s="197">
        <f>A86+1</f>
        <v>27</v>
      </c>
      <c r="B87" s="1592" t="s">
        <v>170</v>
      </c>
      <c r="C87" s="1708"/>
      <c r="D87" s="71">
        <f>E86+1</f>
        <v>45</v>
      </c>
      <c r="E87" s="73">
        <f>D87+F87-1</f>
        <v>177</v>
      </c>
      <c r="F87" s="73">
        <f>+F88-D87+1</f>
        <v>133</v>
      </c>
      <c r="G87" s="175" t="s">
        <v>140</v>
      </c>
      <c r="H87" s="271"/>
    </row>
    <row r="88" spans="1:8" ht="13.5" customHeight="1" thickBot="1" x14ac:dyDescent="0.25">
      <c r="A88" s="177"/>
      <c r="B88" s="1569" t="s">
        <v>171</v>
      </c>
      <c r="C88" s="1570"/>
      <c r="D88" s="200"/>
      <c r="E88" s="201"/>
      <c r="F88" s="202">
        <f>F130</f>
        <v>177</v>
      </c>
      <c r="G88" s="181"/>
      <c r="H88" s="182"/>
    </row>
    <row r="89" spans="1:8" ht="12.75" thickBot="1" x14ac:dyDescent="0.25">
      <c r="F89" s="140"/>
      <c r="G89" s="140"/>
      <c r="H89" s="140"/>
    </row>
    <row r="90" spans="1:8" ht="12.75" thickBot="1" x14ac:dyDescent="0.25">
      <c r="A90" s="1569" t="s">
        <v>220</v>
      </c>
      <c r="B90" s="1571"/>
      <c r="C90" s="1571"/>
      <c r="D90" s="1571"/>
      <c r="E90" s="1571"/>
      <c r="F90" s="1571"/>
      <c r="G90" s="1571"/>
      <c r="H90" s="1570"/>
    </row>
    <row r="91" spans="1:8" ht="12.75" thickBot="1" x14ac:dyDescent="0.25">
      <c r="A91" s="1572" t="s">
        <v>120</v>
      </c>
      <c r="B91" s="1574" t="s">
        <v>121</v>
      </c>
      <c r="C91" s="1575"/>
      <c r="D91" s="40" t="s">
        <v>122</v>
      </c>
      <c r="E91" s="41"/>
      <c r="F91" s="1572" t="s">
        <v>123</v>
      </c>
      <c r="G91" s="1572" t="s">
        <v>124</v>
      </c>
      <c r="H91" s="1575" t="s">
        <v>125</v>
      </c>
    </row>
    <row r="92" spans="1:8" ht="12.75" thickBot="1" x14ac:dyDescent="0.25">
      <c r="A92" s="1580"/>
      <c r="B92" s="1576"/>
      <c r="C92" s="1577"/>
      <c r="D92" s="79" t="s">
        <v>126</v>
      </c>
      <c r="E92" s="79" t="s">
        <v>127</v>
      </c>
      <c r="F92" s="1573"/>
      <c r="G92" s="1573"/>
      <c r="H92" s="1577"/>
    </row>
    <row r="93" spans="1:8" ht="12.75" customHeight="1" x14ac:dyDescent="0.2">
      <c r="A93" s="160"/>
      <c r="B93" s="1890" t="s">
        <v>128</v>
      </c>
      <c r="C93" s="1891"/>
      <c r="D93" s="162">
        <v>1</v>
      </c>
      <c r="E93" s="163">
        <f>D93+F93-1</f>
        <v>1</v>
      </c>
      <c r="F93" s="163">
        <v>1</v>
      </c>
      <c r="G93" s="589" t="s">
        <v>129</v>
      </c>
      <c r="H93" s="236" t="s">
        <v>196</v>
      </c>
    </row>
    <row r="94" spans="1:8" x14ac:dyDescent="0.2">
      <c r="A94" s="135"/>
      <c r="B94" s="1594" t="s">
        <v>133</v>
      </c>
      <c r="C94" s="1595"/>
      <c r="D94" s="65">
        <f>E93+1</f>
        <v>2</v>
      </c>
      <c r="E94" s="66">
        <f>D94+F94-1</f>
        <v>5</v>
      </c>
      <c r="F94" s="66">
        <v>4</v>
      </c>
      <c r="G94" s="451" t="s">
        <v>129</v>
      </c>
      <c r="H94" s="151" t="s">
        <v>945</v>
      </c>
    </row>
    <row r="95" spans="1:8" ht="36" x14ac:dyDescent="0.2">
      <c r="A95" s="132"/>
      <c r="B95" s="1594" t="s">
        <v>152</v>
      </c>
      <c r="C95" s="1595"/>
      <c r="D95" s="65">
        <f>E94+1</f>
        <v>6</v>
      </c>
      <c r="E95" s="66">
        <f>D95+F95-1</f>
        <v>6</v>
      </c>
      <c r="F95" s="66">
        <v>1</v>
      </c>
      <c r="G95" s="451" t="s">
        <v>140</v>
      </c>
      <c r="H95" s="304" t="s">
        <v>463</v>
      </c>
    </row>
    <row r="96" spans="1:8" x14ac:dyDescent="0.2">
      <c r="A96" s="144"/>
      <c r="B96" s="1594" t="s">
        <v>155</v>
      </c>
      <c r="C96" s="1595"/>
      <c r="D96" s="65">
        <f>E95+1</f>
        <v>7</v>
      </c>
      <c r="E96" s="66">
        <f>D96+F96-1</f>
        <v>13</v>
      </c>
      <c r="F96" s="66">
        <v>7</v>
      </c>
      <c r="G96" s="451" t="s">
        <v>129</v>
      </c>
      <c r="H96" s="151" t="s">
        <v>138</v>
      </c>
    </row>
    <row r="97" spans="1:8" x14ac:dyDescent="0.2">
      <c r="A97" s="132"/>
      <c r="B97" s="1594" t="s">
        <v>153</v>
      </c>
      <c r="C97" s="1595"/>
      <c r="D97" s="65">
        <f>E96+1</f>
        <v>14</v>
      </c>
      <c r="E97" s="66">
        <f>D97+F97-1</f>
        <v>14</v>
      </c>
      <c r="F97" s="66">
        <v>1</v>
      </c>
      <c r="G97" s="451" t="s">
        <v>140</v>
      </c>
      <c r="H97" s="150" t="s">
        <v>154</v>
      </c>
    </row>
    <row r="98" spans="1:8" ht="36" x14ac:dyDescent="0.2">
      <c r="A98" s="132"/>
      <c r="B98" s="1561" t="s">
        <v>135</v>
      </c>
      <c r="C98" s="1562"/>
      <c r="D98" s="1587"/>
      <c r="E98" s="1588"/>
      <c r="F98" s="1588"/>
      <c r="G98" s="1588"/>
      <c r="H98" s="168" t="s">
        <v>136</v>
      </c>
    </row>
    <row r="99" spans="1:8" x14ac:dyDescent="0.2">
      <c r="A99" s="132"/>
      <c r="B99" s="141"/>
      <c r="C99" s="206" t="s">
        <v>222</v>
      </c>
      <c r="D99" s="65">
        <f>E97+1</f>
        <v>15</v>
      </c>
      <c r="E99" s="66">
        <f>D99+F99-1</f>
        <v>22</v>
      </c>
      <c r="F99" s="66">
        <v>8</v>
      </c>
      <c r="G99" s="451" t="s">
        <v>129</v>
      </c>
      <c r="H99" s="208" t="s">
        <v>568</v>
      </c>
    </row>
    <row r="100" spans="1:8" x14ac:dyDescent="0.2">
      <c r="A100" s="144"/>
      <c r="B100" s="152"/>
      <c r="C100" s="142" t="s">
        <v>223</v>
      </c>
      <c r="D100" s="65">
        <f>E99+1</f>
        <v>23</v>
      </c>
      <c r="E100" s="66">
        <f>D100+F100-1</f>
        <v>23</v>
      </c>
      <c r="F100" s="66">
        <v>1</v>
      </c>
      <c r="G100" s="451" t="s">
        <v>140</v>
      </c>
      <c r="H100" s="150" t="s">
        <v>794</v>
      </c>
    </row>
    <row r="101" spans="1:8" x14ac:dyDescent="0.2">
      <c r="A101" s="132">
        <v>2</v>
      </c>
      <c r="B101" s="1594" t="s">
        <v>610</v>
      </c>
      <c r="C101" s="1595"/>
      <c r="D101" s="65">
        <f>E100+1</f>
        <v>24</v>
      </c>
      <c r="E101" s="66">
        <f>D101+F101-1</f>
        <v>24</v>
      </c>
      <c r="F101" s="66">
        <v>1</v>
      </c>
      <c r="G101" s="451" t="s">
        <v>140</v>
      </c>
      <c r="H101" s="150" t="s">
        <v>946</v>
      </c>
    </row>
    <row r="102" spans="1:8" x14ac:dyDescent="0.2">
      <c r="A102" s="132"/>
      <c r="B102" s="349"/>
      <c r="C102" s="1060"/>
      <c r="D102" s="1858"/>
      <c r="E102" s="1859"/>
      <c r="F102" s="1859"/>
      <c r="G102" s="1859"/>
      <c r="H102" s="150" t="s">
        <v>947</v>
      </c>
    </row>
    <row r="103" spans="1:8" x14ac:dyDescent="0.2">
      <c r="A103" s="132"/>
      <c r="B103" s="365"/>
      <c r="C103" s="1060"/>
      <c r="D103" s="1766"/>
      <c r="E103" s="1683"/>
      <c r="F103" s="1683"/>
      <c r="G103" s="1683"/>
      <c r="H103" s="150" t="s">
        <v>948</v>
      </c>
    </row>
    <row r="104" spans="1:8" x14ac:dyDescent="0.2">
      <c r="A104" s="132"/>
      <c r="B104" s="365"/>
      <c r="C104" s="1060"/>
      <c r="D104" s="1766"/>
      <c r="E104" s="1683"/>
      <c r="F104" s="1683"/>
      <c r="G104" s="1683"/>
      <c r="H104" s="150" t="s">
        <v>949</v>
      </c>
    </row>
    <row r="105" spans="1:8" x14ac:dyDescent="0.2">
      <c r="A105" s="135">
        <f>A101+1</f>
        <v>3</v>
      </c>
      <c r="B105" s="1594" t="s">
        <v>783</v>
      </c>
      <c r="C105" s="1595"/>
      <c r="D105" s="65">
        <f>E101+1</f>
        <v>25</v>
      </c>
      <c r="E105" s="66">
        <f>D105+F105-1</f>
        <v>34</v>
      </c>
      <c r="F105" s="66">
        <v>10</v>
      </c>
      <c r="G105" s="451" t="s">
        <v>129</v>
      </c>
      <c r="H105" s="150" t="s">
        <v>138</v>
      </c>
    </row>
    <row r="106" spans="1:8" x14ac:dyDescent="0.2">
      <c r="A106" s="132">
        <f>A105+1</f>
        <v>4</v>
      </c>
      <c r="B106" s="1594" t="s">
        <v>950</v>
      </c>
      <c r="C106" s="1595"/>
      <c r="D106" s="65">
        <f>E105+1</f>
        <v>35</v>
      </c>
      <c r="E106" s="66">
        <f>D106+F106-1</f>
        <v>42</v>
      </c>
      <c r="F106" s="66">
        <v>8</v>
      </c>
      <c r="G106" s="451" t="s">
        <v>129</v>
      </c>
      <c r="H106" s="208" t="s">
        <v>748</v>
      </c>
    </row>
    <row r="107" spans="1:8" x14ac:dyDescent="0.2">
      <c r="A107" s="132">
        <v>5</v>
      </c>
      <c r="B107" s="1561" t="s">
        <v>951</v>
      </c>
      <c r="C107" s="1562"/>
      <c r="D107" s="135"/>
      <c r="E107" s="136"/>
      <c r="F107" s="136"/>
      <c r="G107" s="566"/>
      <c r="H107" s="208"/>
    </row>
    <row r="108" spans="1:8" ht="24" x14ac:dyDescent="0.2">
      <c r="A108" s="132"/>
      <c r="B108" s="572"/>
      <c r="C108" s="206" t="s">
        <v>222</v>
      </c>
      <c r="D108" s="65">
        <f>E106+1</f>
        <v>43</v>
      </c>
      <c r="E108" s="66">
        <f>D108+F108-1</f>
        <v>50</v>
      </c>
      <c r="F108" s="451">
        <v>8</v>
      </c>
      <c r="G108" s="451" t="s">
        <v>129</v>
      </c>
      <c r="H108" s="143" t="s">
        <v>226</v>
      </c>
    </row>
    <row r="109" spans="1:8" x14ac:dyDescent="0.2">
      <c r="A109" s="132"/>
      <c r="B109" s="572"/>
      <c r="C109" s="142" t="s">
        <v>223</v>
      </c>
      <c r="D109" s="65">
        <f>E108+1</f>
        <v>51</v>
      </c>
      <c r="E109" s="66">
        <f>D109+F109-1</f>
        <v>51</v>
      </c>
      <c r="F109" s="451">
        <v>1</v>
      </c>
      <c r="G109" s="451" t="s">
        <v>140</v>
      </c>
      <c r="H109" s="150" t="s">
        <v>141</v>
      </c>
    </row>
    <row r="110" spans="1:8" x14ac:dyDescent="0.2">
      <c r="A110" s="132">
        <v>13</v>
      </c>
      <c r="B110" s="1590" t="s">
        <v>952</v>
      </c>
      <c r="C110" s="1591"/>
      <c r="D110" s="65">
        <f>E109+1</f>
        <v>52</v>
      </c>
      <c r="E110" s="66">
        <f>D110+F110-1</f>
        <v>101</v>
      </c>
      <c r="F110" s="136">
        <v>50</v>
      </c>
      <c r="G110" s="451" t="s">
        <v>140</v>
      </c>
      <c r="H110" s="208"/>
    </row>
    <row r="111" spans="1:8" x14ac:dyDescent="0.2">
      <c r="A111" s="132"/>
      <c r="B111" s="1561" t="s">
        <v>953</v>
      </c>
      <c r="C111" s="1562"/>
      <c r="D111" s="1587"/>
      <c r="E111" s="1588"/>
      <c r="F111" s="1588"/>
      <c r="G111" s="1684"/>
      <c r="H111" s="208"/>
    </row>
    <row r="112" spans="1:8" ht="24" x14ac:dyDescent="0.2">
      <c r="A112" s="132">
        <v>15</v>
      </c>
      <c r="B112" s="141"/>
      <c r="C112" s="206" t="s">
        <v>222</v>
      </c>
      <c r="D112" s="65">
        <f>E110+1</f>
        <v>102</v>
      </c>
      <c r="E112" s="66">
        <f>D112+F112-1</f>
        <v>109</v>
      </c>
      <c r="F112" s="66">
        <v>8</v>
      </c>
      <c r="G112" s="451" t="s">
        <v>129</v>
      </c>
      <c r="H112" s="143" t="s">
        <v>226</v>
      </c>
    </row>
    <row r="113" spans="1:8" x14ac:dyDescent="0.2">
      <c r="A113" s="144"/>
      <c r="B113" s="152"/>
      <c r="C113" s="142" t="s">
        <v>223</v>
      </c>
      <c r="D113" s="65">
        <f>E112+1</f>
        <v>110</v>
      </c>
      <c r="E113" s="66">
        <f>D113+F113-1</f>
        <v>110</v>
      </c>
      <c r="F113" s="66">
        <v>1</v>
      </c>
      <c r="G113" s="451" t="s">
        <v>140</v>
      </c>
      <c r="H113" s="150" t="s">
        <v>141</v>
      </c>
    </row>
    <row r="114" spans="1:8" x14ac:dyDescent="0.2">
      <c r="A114" s="144">
        <v>14</v>
      </c>
      <c r="B114" s="1590" t="s">
        <v>954</v>
      </c>
      <c r="C114" s="1591"/>
      <c r="D114" s="65">
        <f>E113+1</f>
        <v>111</v>
      </c>
      <c r="E114" s="66">
        <f>D114+F114-1</f>
        <v>130</v>
      </c>
      <c r="F114" s="66">
        <v>20</v>
      </c>
      <c r="G114" s="451" t="s">
        <v>129</v>
      </c>
      <c r="H114" s="151" t="s">
        <v>955</v>
      </c>
    </row>
    <row r="115" spans="1:8" x14ac:dyDescent="0.2">
      <c r="A115" s="132"/>
      <c r="B115" s="1561" t="s">
        <v>956</v>
      </c>
      <c r="C115" s="1562"/>
      <c r="D115" s="1587"/>
      <c r="E115" s="1588"/>
      <c r="F115" s="1588"/>
      <c r="G115" s="1588"/>
      <c r="H115" s="150"/>
    </row>
    <row r="116" spans="1:8" x14ac:dyDescent="0.2">
      <c r="A116" s="132">
        <v>6</v>
      </c>
      <c r="B116" s="141"/>
      <c r="C116" s="142" t="s">
        <v>957</v>
      </c>
      <c r="D116" s="65">
        <f>+E114+1</f>
        <v>131</v>
      </c>
      <c r="E116" s="66">
        <f>D116+F116-1</f>
        <v>145</v>
      </c>
      <c r="F116" s="66">
        <v>15</v>
      </c>
      <c r="G116" s="451" t="s">
        <v>129</v>
      </c>
      <c r="H116" s="151" t="s">
        <v>149</v>
      </c>
    </row>
    <row r="117" spans="1:8" x14ac:dyDescent="0.2">
      <c r="A117" s="144">
        <v>7</v>
      </c>
      <c r="B117" s="363"/>
      <c r="C117" s="142" t="s">
        <v>789</v>
      </c>
      <c r="D117" s="65">
        <f>E116+1</f>
        <v>146</v>
      </c>
      <c r="E117" s="66">
        <f>D117+F117-1</f>
        <v>160</v>
      </c>
      <c r="F117" s="66">
        <v>15</v>
      </c>
      <c r="G117" s="451" t="s">
        <v>129</v>
      </c>
      <c r="H117" s="151" t="s">
        <v>149</v>
      </c>
    </row>
    <row r="118" spans="1:8" x14ac:dyDescent="0.2">
      <c r="A118" s="132">
        <v>16</v>
      </c>
      <c r="B118" s="2025" t="s">
        <v>958</v>
      </c>
      <c r="C118" s="2026"/>
      <c r="D118" s="65">
        <f>E117+1</f>
        <v>161</v>
      </c>
      <c r="E118" s="66">
        <f>D118+F118-1</f>
        <v>175</v>
      </c>
      <c r="F118" s="66">
        <v>15</v>
      </c>
      <c r="G118" s="451" t="s">
        <v>129</v>
      </c>
      <c r="H118" s="151"/>
    </row>
    <row r="119" spans="1:8" x14ac:dyDescent="0.2">
      <c r="A119" s="132">
        <f>A117+1</f>
        <v>8</v>
      </c>
      <c r="B119" s="1594" t="s">
        <v>959</v>
      </c>
      <c r="C119" s="1595"/>
      <c r="D119" s="65">
        <f>E118+1</f>
        <v>176</v>
      </c>
      <c r="E119" s="66">
        <f>D119+F119-1</f>
        <v>177</v>
      </c>
      <c r="F119" s="66">
        <v>2</v>
      </c>
      <c r="G119" s="451" t="s">
        <v>129</v>
      </c>
      <c r="H119" s="150" t="s">
        <v>960</v>
      </c>
    </row>
    <row r="120" spans="1:8" x14ac:dyDescent="0.2">
      <c r="A120" s="132"/>
      <c r="B120" s="141"/>
      <c r="C120" s="1060"/>
      <c r="D120" s="1858"/>
      <c r="E120" s="1859"/>
      <c r="F120" s="1859"/>
      <c r="G120" s="1859"/>
      <c r="H120" s="150" t="s">
        <v>961</v>
      </c>
    </row>
    <row r="121" spans="1:8" x14ac:dyDescent="0.2">
      <c r="A121" s="132"/>
      <c r="B121" s="1070" t="s">
        <v>962</v>
      </c>
      <c r="C121" s="1060"/>
      <c r="D121" s="1766"/>
      <c r="E121" s="1683"/>
      <c r="F121" s="1683"/>
      <c r="G121" s="1683"/>
      <c r="H121" s="150" t="s">
        <v>963</v>
      </c>
    </row>
    <row r="122" spans="1:8" x14ac:dyDescent="0.2">
      <c r="A122" s="132"/>
      <c r="B122" s="2295" t="s">
        <v>964</v>
      </c>
      <c r="C122" s="2296"/>
      <c r="D122" s="1766"/>
      <c r="E122" s="1683"/>
      <c r="F122" s="1683"/>
      <c r="G122" s="1683"/>
      <c r="H122" s="150" t="s">
        <v>965</v>
      </c>
    </row>
    <row r="123" spans="1:8" x14ac:dyDescent="0.2">
      <c r="A123" s="132"/>
      <c r="B123" s="2297"/>
      <c r="C123" s="2296"/>
      <c r="D123" s="1766"/>
      <c r="E123" s="1683"/>
      <c r="F123" s="1683"/>
      <c r="G123" s="1683"/>
      <c r="H123" s="150" t="s">
        <v>966</v>
      </c>
    </row>
    <row r="124" spans="1:8" x14ac:dyDescent="0.2">
      <c r="A124" s="132"/>
      <c r="B124" s="2297"/>
      <c r="C124" s="2296"/>
      <c r="D124" s="1766"/>
      <c r="E124" s="1683"/>
      <c r="F124" s="1683"/>
      <c r="G124" s="1683"/>
      <c r="H124" s="150" t="s">
        <v>967</v>
      </c>
    </row>
    <row r="125" spans="1:8" x14ac:dyDescent="0.2">
      <c r="A125" s="132"/>
      <c r="B125" s="141"/>
      <c r="C125" s="1060"/>
      <c r="D125" s="1766"/>
      <c r="E125" s="1683"/>
      <c r="F125" s="1683"/>
      <c r="G125" s="1683"/>
      <c r="H125" s="150" t="s">
        <v>968</v>
      </c>
    </row>
    <row r="126" spans="1:8" ht="36" x14ac:dyDescent="0.2">
      <c r="A126" s="132"/>
      <c r="B126" s="141"/>
      <c r="C126" s="1060"/>
      <c r="D126" s="1766"/>
      <c r="E126" s="1683"/>
      <c r="F126" s="1683"/>
      <c r="G126" s="1683"/>
      <c r="H126" s="166" t="s">
        <v>969</v>
      </c>
    </row>
    <row r="127" spans="1:8" x14ac:dyDescent="0.2">
      <c r="A127" s="132"/>
      <c r="B127" s="141"/>
      <c r="C127" s="1060"/>
      <c r="D127" s="1766"/>
      <c r="E127" s="1683"/>
      <c r="F127" s="1683"/>
      <c r="G127" s="1683"/>
      <c r="H127" s="1083" t="s">
        <v>970</v>
      </c>
    </row>
    <row r="128" spans="1:8" x14ac:dyDescent="0.2">
      <c r="A128" s="132"/>
      <c r="B128" s="141"/>
      <c r="C128" s="1060"/>
      <c r="D128" s="1766"/>
      <c r="E128" s="1683"/>
      <c r="F128" s="1683"/>
      <c r="G128" s="1683"/>
      <c r="H128" s="1083" t="s">
        <v>971</v>
      </c>
    </row>
    <row r="129" spans="1:8" ht="12.75" thickBot="1" x14ac:dyDescent="0.25">
      <c r="A129" s="144"/>
      <c r="B129" s="152"/>
      <c r="C129" s="448"/>
      <c r="D129" s="1767"/>
      <c r="E129" s="1684"/>
      <c r="F129" s="1684"/>
      <c r="G129" s="1684"/>
      <c r="H129" s="150" t="s">
        <v>972</v>
      </c>
    </row>
    <row r="130" spans="1:8" ht="13.5" customHeight="1" thickBot="1" x14ac:dyDescent="0.25">
      <c r="A130" s="177"/>
      <c r="B130" s="1724" t="s">
        <v>171</v>
      </c>
      <c r="C130" s="1725"/>
      <c r="D130" s="354"/>
      <c r="E130" s="355"/>
      <c r="F130" s="202">
        <f>SUM(F93:F129)</f>
        <v>177</v>
      </c>
      <c r="H130" s="1084"/>
    </row>
    <row r="131" spans="1:8" ht="12.75" thickBot="1" x14ac:dyDescent="0.25">
      <c r="B131" s="212"/>
      <c r="C131" s="356"/>
      <c r="D131" s="356"/>
      <c r="E131" s="356"/>
      <c r="H131" s="1084"/>
    </row>
    <row r="132" spans="1:8" ht="12.75" thickBot="1" x14ac:dyDescent="0.25">
      <c r="A132" s="1569" t="s">
        <v>238</v>
      </c>
      <c r="B132" s="1571"/>
      <c r="C132" s="1571"/>
      <c r="D132" s="1571"/>
      <c r="E132" s="1571"/>
      <c r="F132" s="1571"/>
      <c r="G132" s="1571"/>
      <c r="H132" s="1570"/>
    </row>
    <row r="133" spans="1:8" ht="12.75" thickBot="1" x14ac:dyDescent="0.25">
      <c r="A133" s="1572" t="s">
        <v>120</v>
      </c>
      <c r="B133" s="1574" t="s">
        <v>121</v>
      </c>
      <c r="C133" s="1575"/>
      <c r="D133" s="40" t="s">
        <v>122</v>
      </c>
      <c r="E133" s="41"/>
      <c r="F133" s="1572" t="s">
        <v>123</v>
      </c>
      <c r="G133" s="1572" t="s">
        <v>124</v>
      </c>
      <c r="H133" s="1572" t="s">
        <v>125</v>
      </c>
    </row>
    <row r="134" spans="1:8" ht="12.75" thickBot="1" x14ac:dyDescent="0.25">
      <c r="A134" s="1580"/>
      <c r="B134" s="1576"/>
      <c r="C134" s="1577"/>
      <c r="D134" s="79" t="s">
        <v>126</v>
      </c>
      <c r="E134" s="79" t="s">
        <v>127</v>
      </c>
      <c r="F134" s="1573"/>
      <c r="G134" s="1573"/>
      <c r="H134" s="1573"/>
    </row>
    <row r="135" spans="1:8" ht="12.75" customHeight="1" x14ac:dyDescent="0.2">
      <c r="A135" s="160">
        <v>1</v>
      </c>
      <c r="B135" s="1890" t="s">
        <v>128</v>
      </c>
      <c r="C135" s="1891"/>
      <c r="D135" s="162">
        <v>1</v>
      </c>
      <c r="E135" s="163">
        <f>D135+F135-1</f>
        <v>1</v>
      </c>
      <c r="F135" s="163">
        <v>1</v>
      </c>
      <c r="G135" s="164" t="s">
        <v>129</v>
      </c>
      <c r="H135" s="236" t="s">
        <v>793</v>
      </c>
    </row>
    <row r="136" spans="1:8" x14ac:dyDescent="0.2">
      <c r="A136" s="135">
        <f>A135+1</f>
        <v>2</v>
      </c>
      <c r="B136" s="1594" t="s">
        <v>133</v>
      </c>
      <c r="C136" s="1595"/>
      <c r="D136" s="65">
        <f>E135+1</f>
        <v>2</v>
      </c>
      <c r="E136" s="66">
        <f>D136+F136-1</f>
        <v>5</v>
      </c>
      <c r="F136" s="66">
        <v>4</v>
      </c>
      <c r="G136" s="86" t="s">
        <v>129</v>
      </c>
      <c r="H136" s="151" t="s">
        <v>945</v>
      </c>
    </row>
    <row r="137" spans="1:8" ht="36" x14ac:dyDescent="0.2">
      <c r="A137" s="132">
        <f>A136+1</f>
        <v>3</v>
      </c>
      <c r="B137" s="1594" t="s">
        <v>152</v>
      </c>
      <c r="C137" s="1595"/>
      <c r="D137" s="65">
        <f>E136+1</f>
        <v>6</v>
      </c>
      <c r="E137" s="66">
        <f>D137+F137-1</f>
        <v>6</v>
      </c>
      <c r="F137" s="66">
        <v>1</v>
      </c>
      <c r="G137" s="86" t="s">
        <v>140</v>
      </c>
      <c r="H137" s="189" t="s">
        <v>463</v>
      </c>
    </row>
    <row r="138" spans="1:8" x14ac:dyDescent="0.2">
      <c r="A138" s="144">
        <f>A137+1</f>
        <v>4</v>
      </c>
      <c r="B138" s="1594" t="s">
        <v>155</v>
      </c>
      <c r="C138" s="1595"/>
      <c r="D138" s="65">
        <f>E137+1</f>
        <v>7</v>
      </c>
      <c r="E138" s="66">
        <f>D138+F138-1</f>
        <v>13</v>
      </c>
      <c r="F138" s="66">
        <v>7</v>
      </c>
      <c r="G138" s="86" t="s">
        <v>129</v>
      </c>
      <c r="H138" s="151" t="s">
        <v>138</v>
      </c>
    </row>
    <row r="139" spans="1:8" ht="36" x14ac:dyDescent="0.2">
      <c r="A139" s="132"/>
      <c r="B139" s="1594" t="s">
        <v>135</v>
      </c>
      <c r="C139" s="1595"/>
      <c r="D139" s="1612"/>
      <c r="E139" s="1613"/>
      <c r="F139" s="1613"/>
      <c r="G139" s="1614"/>
      <c r="H139" s="168" t="s">
        <v>136</v>
      </c>
    </row>
    <row r="140" spans="1:8" x14ac:dyDescent="0.2">
      <c r="A140" s="132">
        <f>A138+1</f>
        <v>5</v>
      </c>
      <c r="B140" s="141"/>
      <c r="C140" s="142" t="s">
        <v>222</v>
      </c>
      <c r="D140" s="65">
        <f>E138+1</f>
        <v>14</v>
      </c>
      <c r="E140" s="66">
        <f>D140+F140-1</f>
        <v>21</v>
      </c>
      <c r="F140" s="66">
        <v>8</v>
      </c>
      <c r="G140" s="86" t="s">
        <v>129</v>
      </c>
      <c r="H140" s="352" t="s">
        <v>568</v>
      </c>
    </row>
    <row r="141" spans="1:8" x14ac:dyDescent="0.2">
      <c r="A141" s="144">
        <f>A140+1</f>
        <v>6</v>
      </c>
      <c r="B141" s="152"/>
      <c r="C141" s="142" t="s">
        <v>223</v>
      </c>
      <c r="D141" s="65">
        <f>E140+1</f>
        <v>22</v>
      </c>
      <c r="E141" s="66">
        <f>D141+F141-1</f>
        <v>22</v>
      </c>
      <c r="F141" s="66">
        <v>1</v>
      </c>
      <c r="G141" s="86" t="s">
        <v>140</v>
      </c>
      <c r="H141" s="150" t="s">
        <v>794</v>
      </c>
    </row>
    <row r="142" spans="1:8" x14ac:dyDescent="0.2">
      <c r="A142" s="132"/>
      <c r="B142" s="1594" t="s">
        <v>956</v>
      </c>
      <c r="C142" s="1595"/>
      <c r="D142" s="1587"/>
      <c r="E142" s="1588"/>
      <c r="F142" s="1588"/>
      <c r="G142" s="1589"/>
      <c r="H142" s="150"/>
    </row>
    <row r="143" spans="1:8" x14ac:dyDescent="0.2">
      <c r="A143" s="132">
        <f>A141+1</f>
        <v>7</v>
      </c>
      <c r="B143" s="141"/>
      <c r="C143" s="142" t="s">
        <v>957</v>
      </c>
      <c r="D143" s="65">
        <f>E141+1</f>
        <v>23</v>
      </c>
      <c r="E143" s="66">
        <f>D143+F143-1</f>
        <v>40</v>
      </c>
      <c r="F143" s="66">
        <v>18</v>
      </c>
      <c r="G143" s="86" t="s">
        <v>129</v>
      </c>
      <c r="H143" s="150" t="s">
        <v>149</v>
      </c>
    </row>
    <row r="144" spans="1:8" x14ac:dyDescent="0.2">
      <c r="A144" s="144">
        <f>A143+1</f>
        <v>8</v>
      </c>
      <c r="B144" s="141"/>
      <c r="C144" s="192" t="s">
        <v>789</v>
      </c>
      <c r="D144" s="65">
        <f>E143+1</f>
        <v>41</v>
      </c>
      <c r="E144" s="66">
        <f>D144+F144-1</f>
        <v>58</v>
      </c>
      <c r="F144" s="66">
        <v>18</v>
      </c>
      <c r="G144" s="86" t="s">
        <v>129</v>
      </c>
      <c r="H144" s="150" t="s">
        <v>149</v>
      </c>
    </row>
    <row r="145" spans="1:8" ht="48" x14ac:dyDescent="0.2">
      <c r="A145" s="144">
        <f>A144+1</f>
        <v>9</v>
      </c>
      <c r="B145" s="1594" t="s">
        <v>243</v>
      </c>
      <c r="C145" s="1595"/>
      <c r="D145" s="65">
        <f>E144+1</f>
        <v>59</v>
      </c>
      <c r="E145" s="66">
        <f>D145+F145-1</f>
        <v>65</v>
      </c>
      <c r="F145" s="66">
        <v>7</v>
      </c>
      <c r="G145" s="86" t="s">
        <v>129</v>
      </c>
      <c r="H145" s="166" t="s">
        <v>244</v>
      </c>
    </row>
    <row r="146" spans="1:8" ht="72.75" thickBot="1" x14ac:dyDescent="0.25">
      <c r="A146" s="132"/>
      <c r="B146" s="1594" t="s">
        <v>245</v>
      </c>
      <c r="C146" s="1595"/>
      <c r="D146" s="1587"/>
      <c r="E146" s="1588"/>
      <c r="F146" s="1588"/>
      <c r="G146" s="1589"/>
      <c r="H146" s="138" t="s">
        <v>503</v>
      </c>
    </row>
    <row r="147" spans="1:8" x14ac:dyDescent="0.2">
      <c r="A147" s="132">
        <f>A145+1</f>
        <v>10</v>
      </c>
      <c r="B147" s="141"/>
      <c r="C147" s="142" t="s">
        <v>247</v>
      </c>
      <c r="D147" s="65">
        <f>E145+1</f>
        <v>66</v>
      </c>
      <c r="E147" s="66">
        <f>D147+F147-1</f>
        <v>67</v>
      </c>
      <c r="F147" s="66">
        <v>2</v>
      </c>
      <c r="G147" s="86" t="s">
        <v>129</v>
      </c>
      <c r="H147" s="208" t="s">
        <v>248</v>
      </c>
    </row>
    <row r="148" spans="1:8" ht="36" x14ac:dyDescent="0.2">
      <c r="A148" s="132">
        <f>A147+1</f>
        <v>11</v>
      </c>
      <c r="B148" s="141"/>
      <c r="C148" s="142" t="s">
        <v>249</v>
      </c>
      <c r="D148" s="65">
        <f>E147+1</f>
        <v>68</v>
      </c>
      <c r="E148" s="66">
        <f>D148+F148-1</f>
        <v>70</v>
      </c>
      <c r="F148" s="66">
        <v>3</v>
      </c>
      <c r="G148" s="86" t="s">
        <v>140</v>
      </c>
      <c r="H148" s="143" t="s">
        <v>250</v>
      </c>
    </row>
    <row r="149" spans="1:8" x14ac:dyDescent="0.2">
      <c r="A149" s="144">
        <f>A148+1</f>
        <v>12</v>
      </c>
      <c r="B149" s="145"/>
      <c r="C149" s="142" t="s">
        <v>251</v>
      </c>
      <c r="D149" s="65">
        <f>E148+1</f>
        <v>71</v>
      </c>
      <c r="E149" s="66">
        <f>D149+F149-1</f>
        <v>74</v>
      </c>
      <c r="F149" s="66">
        <v>4</v>
      </c>
      <c r="G149" s="86" t="s">
        <v>129</v>
      </c>
      <c r="H149" s="208" t="s">
        <v>252</v>
      </c>
    </row>
    <row r="150" spans="1:8" x14ac:dyDescent="0.2">
      <c r="A150" s="141"/>
      <c r="B150" s="1594" t="s">
        <v>253</v>
      </c>
      <c r="C150" s="1595"/>
      <c r="D150" s="1612"/>
      <c r="E150" s="1613"/>
      <c r="F150" s="1613"/>
      <c r="G150" s="1614"/>
      <c r="H150" s="150"/>
    </row>
    <row r="151" spans="1:8" x14ac:dyDescent="0.2">
      <c r="A151" s="132">
        <f>A149+1</f>
        <v>13</v>
      </c>
      <c r="B151" s="141"/>
      <c r="C151" s="142" t="s">
        <v>222</v>
      </c>
      <c r="D151" s="65">
        <f>E149+1</f>
        <v>75</v>
      </c>
      <c r="E151" s="66">
        <f>D151+F151-1</f>
        <v>82</v>
      </c>
      <c r="F151" s="66">
        <v>8</v>
      </c>
      <c r="G151" s="86" t="s">
        <v>129</v>
      </c>
      <c r="H151" s="151" t="s">
        <v>138</v>
      </c>
    </row>
    <row r="152" spans="1:8" x14ac:dyDescent="0.2">
      <c r="A152" s="144">
        <f>A151+1</f>
        <v>14</v>
      </c>
      <c r="B152" s="152"/>
      <c r="C152" s="142" t="s">
        <v>254</v>
      </c>
      <c r="D152" s="65">
        <f>E151+1</f>
        <v>83</v>
      </c>
      <c r="E152" s="66">
        <f>D152+F152-1</f>
        <v>83</v>
      </c>
      <c r="F152" s="66">
        <v>1</v>
      </c>
      <c r="G152" s="86" t="s">
        <v>140</v>
      </c>
      <c r="H152" s="150" t="s">
        <v>141</v>
      </c>
    </row>
    <row r="153" spans="1:8" ht="13.5" customHeight="1" thickBot="1" x14ac:dyDescent="0.25">
      <c r="A153" s="197">
        <f>A152+1</f>
        <v>15</v>
      </c>
      <c r="B153" s="1592" t="s">
        <v>170</v>
      </c>
      <c r="C153" s="1593"/>
      <c r="D153" s="71">
        <f>E152+1</f>
        <v>84</v>
      </c>
      <c r="E153" s="73">
        <f>D153+F153-1</f>
        <v>177</v>
      </c>
      <c r="F153" s="73">
        <f>+F154-D153+1</f>
        <v>94</v>
      </c>
      <c r="G153" s="175" t="s">
        <v>140</v>
      </c>
      <c r="H153" s="271"/>
    </row>
    <row r="154" spans="1:8" ht="13.5" customHeight="1" thickBot="1" x14ac:dyDescent="0.25">
      <c r="A154" s="1069"/>
      <c r="B154" s="1724" t="s">
        <v>171</v>
      </c>
      <c r="C154" s="1725"/>
      <c r="D154" s="354"/>
      <c r="E154" s="355"/>
      <c r="F154" s="1061">
        <f>F130</f>
        <v>177</v>
      </c>
    </row>
    <row r="156" spans="1:8" x14ac:dyDescent="0.2">
      <c r="B156" s="183"/>
      <c r="H156" s="1084"/>
    </row>
    <row r="158" spans="1:8" x14ac:dyDescent="0.2">
      <c r="B158" s="212"/>
    </row>
    <row r="160" spans="1:8" x14ac:dyDescent="0.2">
      <c r="C160" s="183"/>
      <c r="D160" s="183"/>
      <c r="E160" s="183"/>
    </row>
  </sheetData>
  <mergeCells count="128">
    <mergeCell ref="B153:C153"/>
    <mergeCell ref="B154:C154"/>
    <mergeCell ref="B142:C142"/>
    <mergeCell ref="D142:G142"/>
    <mergeCell ref="B145:C145"/>
    <mergeCell ref="B146:C146"/>
    <mergeCell ref="D146:G146"/>
    <mergeCell ref="B150:C150"/>
    <mergeCell ref="D150:G150"/>
    <mergeCell ref="B135:C135"/>
    <mergeCell ref="B136:C136"/>
    <mergeCell ref="B137:C137"/>
    <mergeCell ref="B138:C138"/>
    <mergeCell ref="B139:C139"/>
    <mergeCell ref="D139:G139"/>
    <mergeCell ref="B130:C130"/>
    <mergeCell ref="A132:H132"/>
    <mergeCell ref="A133:A134"/>
    <mergeCell ref="B133:C134"/>
    <mergeCell ref="F133:F134"/>
    <mergeCell ref="G133:G134"/>
    <mergeCell ref="H133:H134"/>
    <mergeCell ref="D120:G129"/>
    <mergeCell ref="B122:C124"/>
    <mergeCell ref="B111:C111"/>
    <mergeCell ref="D111:G111"/>
    <mergeCell ref="B114:C114"/>
    <mergeCell ref="B115:C115"/>
    <mergeCell ref="D115:G115"/>
    <mergeCell ref="B119:C119"/>
    <mergeCell ref="B118:C118"/>
    <mergeCell ref="B101:C101"/>
    <mergeCell ref="D102:G104"/>
    <mergeCell ref="B105:C105"/>
    <mergeCell ref="B106:C106"/>
    <mergeCell ref="B107:C107"/>
    <mergeCell ref="B110:C110"/>
    <mergeCell ref="B94:C94"/>
    <mergeCell ref="B95:C95"/>
    <mergeCell ref="B96:C96"/>
    <mergeCell ref="B97:C97"/>
    <mergeCell ref="B98:C98"/>
    <mergeCell ref="D98:G98"/>
    <mergeCell ref="A91:A92"/>
    <mergeCell ref="B91:C92"/>
    <mergeCell ref="F91:F92"/>
    <mergeCell ref="G91:G92"/>
    <mergeCell ref="H91:H92"/>
    <mergeCell ref="B93:C93"/>
    <mergeCell ref="B83:C83"/>
    <mergeCell ref="D83:G83"/>
    <mergeCell ref="B86:C86"/>
    <mergeCell ref="B87:C87"/>
    <mergeCell ref="B88:C88"/>
    <mergeCell ref="A90:H90"/>
    <mergeCell ref="B74:C74"/>
    <mergeCell ref="D74:G74"/>
    <mergeCell ref="B78:C78"/>
    <mergeCell ref="B79:C79"/>
    <mergeCell ref="D79:G79"/>
    <mergeCell ref="B82:C82"/>
    <mergeCell ref="D82:G82"/>
    <mergeCell ref="G65:G66"/>
    <mergeCell ref="H65:H66"/>
    <mergeCell ref="B67:C67"/>
    <mergeCell ref="D67:G67"/>
    <mergeCell ref="B70:C70"/>
    <mergeCell ref="D70:G70"/>
    <mergeCell ref="B61:C61"/>
    <mergeCell ref="B62:C62"/>
    <mergeCell ref="B63:C63"/>
    <mergeCell ref="A65:A66"/>
    <mergeCell ref="B65:C66"/>
    <mergeCell ref="F65:F66"/>
    <mergeCell ref="B54:C54"/>
    <mergeCell ref="B55:C55"/>
    <mergeCell ref="D55:G55"/>
    <mergeCell ref="B58:C58"/>
    <mergeCell ref="B59:C59"/>
    <mergeCell ref="B60:C60"/>
    <mergeCell ref="B46:C46"/>
    <mergeCell ref="B47:C47"/>
    <mergeCell ref="D47:G47"/>
    <mergeCell ref="B48:C48"/>
    <mergeCell ref="D48:G48"/>
    <mergeCell ref="B51:C51"/>
    <mergeCell ref="D51:G51"/>
    <mergeCell ref="B39:C39"/>
    <mergeCell ref="D39:G39"/>
    <mergeCell ref="B42:C42"/>
    <mergeCell ref="B43:C43"/>
    <mergeCell ref="B44:C44"/>
    <mergeCell ref="B45:C45"/>
    <mergeCell ref="B32:C32"/>
    <mergeCell ref="B33:C33"/>
    <mergeCell ref="B34:C34"/>
    <mergeCell ref="A36:H36"/>
    <mergeCell ref="A37:A38"/>
    <mergeCell ref="B37:C38"/>
    <mergeCell ref="F37:F38"/>
    <mergeCell ref="G37:G38"/>
    <mergeCell ref="H37:H38"/>
    <mergeCell ref="B22:C22"/>
    <mergeCell ref="B23:C23"/>
    <mergeCell ref="D23:G23"/>
    <mergeCell ref="B27:C27"/>
    <mergeCell ref="D27:G27"/>
    <mergeCell ref="B31:C31"/>
    <mergeCell ref="B15:C15"/>
    <mergeCell ref="D15:G15"/>
    <mergeCell ref="B18:C18"/>
    <mergeCell ref="B19:C19"/>
    <mergeCell ref="B20:C20"/>
    <mergeCell ref="B21:C21"/>
    <mergeCell ref="B8:C8"/>
    <mergeCell ref="B9:C9"/>
    <mergeCell ref="B10:C10"/>
    <mergeCell ref="B11:C11"/>
    <mergeCell ref="D11:G11"/>
    <mergeCell ref="B14:C14"/>
    <mergeCell ref="A2:B2"/>
    <mergeCell ref="A3:H3"/>
    <mergeCell ref="A5:H5"/>
    <mergeCell ref="A6:A7"/>
    <mergeCell ref="B6:C7"/>
    <mergeCell ref="F6:F7"/>
    <mergeCell ref="G6:G7"/>
    <mergeCell ref="H6:H7"/>
  </mergeCells>
  <hyperlinks>
    <hyperlink ref="A1" location="INDICE!A1" display="ÍNDICE" xr:uid="{00000000-0004-0000-1E00-000000000000}"/>
  </hyperlink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H158"/>
  <sheetViews>
    <sheetView topLeftCell="A16" workbookViewId="0"/>
  </sheetViews>
  <sheetFormatPr baseColWidth="10" defaultColWidth="11.42578125" defaultRowHeight="15" x14ac:dyDescent="0.25"/>
  <cols>
    <col min="1" max="1" width="8.28515625" customWidth="1"/>
    <col min="2" max="2" width="30.140625" bestFit="1" customWidth="1"/>
    <col min="3" max="3" width="23.5703125" customWidth="1"/>
    <col min="4" max="4" width="6.140625" bestFit="1" customWidth="1"/>
    <col min="5" max="5" width="5.7109375" bestFit="1" customWidth="1"/>
    <col min="6" max="6" width="6.7109375" bestFit="1" customWidth="1"/>
    <col min="7" max="7" width="9.85546875" bestFit="1" customWidth="1"/>
    <col min="8" max="8" width="36.42578125" bestFit="1" customWidth="1"/>
  </cols>
  <sheetData>
    <row r="1" spans="1:8" ht="15.75" thickBot="1" x14ac:dyDescent="0.3">
      <c r="A1" s="16" t="s">
        <v>100</v>
      </c>
      <c r="B1" s="31"/>
      <c r="C1" s="31"/>
      <c r="D1" s="31"/>
      <c r="E1" s="31"/>
      <c r="F1" s="31"/>
      <c r="G1" s="31"/>
      <c r="H1" s="31"/>
    </row>
    <row r="2" spans="1:8" ht="15.75" thickBot="1" x14ac:dyDescent="0.3">
      <c r="A2" s="1615" t="s">
        <v>973</v>
      </c>
      <c r="B2" s="1616"/>
      <c r="C2" s="31"/>
      <c r="D2" s="31"/>
      <c r="E2" s="31"/>
      <c r="F2" s="34"/>
      <c r="G2" s="34"/>
      <c r="H2" s="31"/>
    </row>
    <row r="3" spans="1:8" ht="30" customHeight="1" thickBot="1" x14ac:dyDescent="0.3">
      <c r="A3" s="1825" t="s">
        <v>974</v>
      </c>
      <c r="B3" s="1826"/>
      <c r="C3" s="1826"/>
      <c r="D3" s="1826"/>
      <c r="E3" s="1826"/>
      <c r="F3" s="1826"/>
      <c r="G3" s="1826"/>
      <c r="H3" s="1827"/>
    </row>
    <row r="4" spans="1:8" ht="15.75" thickBot="1" x14ac:dyDescent="0.3">
      <c r="A4" s="31"/>
      <c r="B4" s="31"/>
      <c r="C4" s="31"/>
      <c r="D4" s="31"/>
      <c r="E4" s="31"/>
      <c r="F4" s="31"/>
      <c r="G4" s="31"/>
      <c r="H4" s="31"/>
    </row>
    <row r="5" spans="1:8" ht="15.75" thickBot="1" x14ac:dyDescent="0.3">
      <c r="A5" s="1569" t="s">
        <v>119</v>
      </c>
      <c r="B5" s="1571"/>
      <c r="C5" s="1571"/>
      <c r="D5" s="1571"/>
      <c r="E5" s="1571"/>
      <c r="F5" s="1571"/>
      <c r="G5" s="1571"/>
      <c r="H5" s="1570"/>
    </row>
    <row r="6" spans="1:8" ht="15.75" thickBot="1" x14ac:dyDescent="0.3">
      <c r="A6" s="1572" t="s">
        <v>120</v>
      </c>
      <c r="B6" s="1574" t="s">
        <v>121</v>
      </c>
      <c r="C6" s="1575"/>
      <c r="D6" s="40" t="s">
        <v>122</v>
      </c>
      <c r="E6" s="41"/>
      <c r="F6" s="1572" t="s">
        <v>123</v>
      </c>
      <c r="G6" s="1572" t="s">
        <v>124</v>
      </c>
      <c r="H6" s="1572" t="s">
        <v>125</v>
      </c>
    </row>
    <row r="7" spans="1:8" ht="15.75" thickBot="1" x14ac:dyDescent="0.3">
      <c r="A7" s="1580"/>
      <c r="B7" s="1605"/>
      <c r="C7" s="1606"/>
      <c r="D7" s="44" t="s">
        <v>126</v>
      </c>
      <c r="E7" s="44" t="s">
        <v>127</v>
      </c>
      <c r="F7" s="1580"/>
      <c r="G7" s="1580"/>
      <c r="H7" s="1573"/>
    </row>
    <row r="8" spans="1:8" x14ac:dyDescent="0.25">
      <c r="A8" s="254">
        <v>1</v>
      </c>
      <c r="B8" s="1810" t="s">
        <v>128</v>
      </c>
      <c r="C8" s="1811"/>
      <c r="D8" s="162">
        <v>1</v>
      </c>
      <c r="E8" s="163">
        <f>D8+F8-1</f>
        <v>1</v>
      </c>
      <c r="F8" s="163">
        <v>1</v>
      </c>
      <c r="G8" s="164" t="s">
        <v>129</v>
      </c>
      <c r="H8" s="236" t="s">
        <v>130</v>
      </c>
    </row>
    <row r="9" spans="1:8" x14ac:dyDescent="0.25">
      <c r="A9" s="258">
        <f>A8+1</f>
        <v>2</v>
      </c>
      <c r="B9" s="1648" t="s">
        <v>131</v>
      </c>
      <c r="C9" s="1649"/>
      <c r="D9" s="65">
        <f>E8+1</f>
        <v>2</v>
      </c>
      <c r="E9" s="66">
        <f>D9+F9-1</f>
        <v>5</v>
      </c>
      <c r="F9" s="66">
        <v>4</v>
      </c>
      <c r="G9" s="86" t="s">
        <v>129</v>
      </c>
      <c r="H9" s="54" t="s">
        <v>132</v>
      </c>
    </row>
    <row r="10" spans="1:8" x14ac:dyDescent="0.25">
      <c r="A10" s="258">
        <f>A9+1</f>
        <v>3</v>
      </c>
      <c r="B10" s="1648" t="s">
        <v>133</v>
      </c>
      <c r="C10" s="1649"/>
      <c r="D10" s="65">
        <f>E9+1</f>
        <v>6</v>
      </c>
      <c r="E10" s="66">
        <f>D10+F10-1</f>
        <v>9</v>
      </c>
      <c r="F10" s="66">
        <v>4</v>
      </c>
      <c r="G10" s="86" t="s">
        <v>129</v>
      </c>
      <c r="H10" s="151" t="s">
        <v>975</v>
      </c>
    </row>
    <row r="11" spans="1:8" ht="36" x14ac:dyDescent="0.25">
      <c r="A11" s="263"/>
      <c r="B11" s="1789" t="s">
        <v>135</v>
      </c>
      <c r="C11" s="1790"/>
      <c r="D11" s="2298"/>
      <c r="E11" s="1920"/>
      <c r="F11" s="1920"/>
      <c r="G11" s="1921"/>
      <c r="H11" s="168" t="s">
        <v>136</v>
      </c>
    </row>
    <row r="12" spans="1:8" x14ac:dyDescent="0.25">
      <c r="A12" s="263">
        <f>A10+1</f>
        <v>4</v>
      </c>
      <c r="B12" s="265"/>
      <c r="C12" s="142" t="s">
        <v>137</v>
      </c>
      <c r="D12" s="65">
        <f>E10+1</f>
        <v>10</v>
      </c>
      <c r="E12" s="66">
        <f>D12+F12-1</f>
        <v>17</v>
      </c>
      <c r="F12" s="66">
        <v>8</v>
      </c>
      <c r="G12" s="86" t="s">
        <v>129</v>
      </c>
      <c r="H12" s="352" t="s">
        <v>568</v>
      </c>
    </row>
    <row r="13" spans="1:8" x14ac:dyDescent="0.25">
      <c r="A13" s="293">
        <f>A12+1</f>
        <v>5</v>
      </c>
      <c r="B13" s="292"/>
      <c r="C13" s="142" t="s">
        <v>139</v>
      </c>
      <c r="D13" s="65">
        <f>E12+1</f>
        <v>18</v>
      </c>
      <c r="E13" s="66">
        <f>D13+F13-1</f>
        <v>18</v>
      </c>
      <c r="F13" s="66">
        <v>1</v>
      </c>
      <c r="G13" s="86" t="s">
        <v>140</v>
      </c>
      <c r="H13" s="150" t="s">
        <v>141</v>
      </c>
    </row>
    <row r="14" spans="1:8" x14ac:dyDescent="0.25">
      <c r="A14" s="258">
        <f>A13+1</f>
        <v>6</v>
      </c>
      <c r="B14" s="1648" t="s">
        <v>142</v>
      </c>
      <c r="C14" s="1649"/>
      <c r="D14" s="65">
        <f>E13+1</f>
        <v>19</v>
      </c>
      <c r="E14" s="66">
        <f>D14+F14-1</f>
        <v>25</v>
      </c>
      <c r="F14" s="66">
        <v>7</v>
      </c>
      <c r="G14" s="86" t="s">
        <v>129</v>
      </c>
      <c r="H14" s="150" t="s">
        <v>138</v>
      </c>
    </row>
    <row r="15" spans="1:8" x14ac:dyDescent="0.25">
      <c r="A15" s="263"/>
      <c r="B15" s="1646" t="s">
        <v>143</v>
      </c>
      <c r="C15" s="1647"/>
      <c r="D15" s="1587"/>
      <c r="E15" s="1588"/>
      <c r="F15" s="1588"/>
      <c r="G15" s="1589"/>
      <c r="H15" s="150"/>
    </row>
    <row r="16" spans="1:8" x14ac:dyDescent="0.25">
      <c r="A16" s="263">
        <f>A14+1</f>
        <v>7</v>
      </c>
      <c r="B16" s="265"/>
      <c r="C16" s="142" t="s">
        <v>144</v>
      </c>
      <c r="D16" s="65">
        <f>E14+1</f>
        <v>26</v>
      </c>
      <c r="E16" s="66">
        <f t="shared" ref="E16:E22" si="0">D16+F16-1</f>
        <v>27</v>
      </c>
      <c r="F16" s="66">
        <v>2</v>
      </c>
      <c r="G16" s="86" t="s">
        <v>140</v>
      </c>
      <c r="H16" s="150" t="s">
        <v>145</v>
      </c>
    </row>
    <row r="17" spans="1:8" x14ac:dyDescent="0.25">
      <c r="A17" s="293">
        <f t="shared" ref="A17:A22" si="1">A16+1</f>
        <v>8</v>
      </c>
      <c r="B17" s="265"/>
      <c r="C17" s="142" t="s">
        <v>146</v>
      </c>
      <c r="D17" s="65">
        <f t="shared" ref="D17:D22" si="2">E16+1</f>
        <v>28</v>
      </c>
      <c r="E17" s="66">
        <f t="shared" si="0"/>
        <v>31</v>
      </c>
      <c r="F17" s="66">
        <v>4</v>
      </c>
      <c r="G17" s="86" t="s">
        <v>129</v>
      </c>
      <c r="H17" s="150" t="s">
        <v>147</v>
      </c>
    </row>
    <row r="18" spans="1:8" x14ac:dyDescent="0.25">
      <c r="A18" s="258">
        <f t="shared" si="1"/>
        <v>9</v>
      </c>
      <c r="B18" s="1648" t="s">
        <v>148</v>
      </c>
      <c r="C18" s="1649"/>
      <c r="D18" s="65">
        <f t="shared" si="2"/>
        <v>32</v>
      </c>
      <c r="E18" s="66">
        <f t="shared" si="0"/>
        <v>41</v>
      </c>
      <c r="F18" s="66">
        <v>10</v>
      </c>
      <c r="G18" s="86" t="s">
        <v>129</v>
      </c>
      <c r="H18" s="150" t="s">
        <v>149</v>
      </c>
    </row>
    <row r="19" spans="1:8" x14ac:dyDescent="0.25">
      <c r="A19" s="258">
        <f t="shared" si="1"/>
        <v>10</v>
      </c>
      <c r="B19" s="1648" t="s">
        <v>150</v>
      </c>
      <c r="C19" s="1649"/>
      <c r="D19" s="65">
        <f t="shared" si="2"/>
        <v>42</v>
      </c>
      <c r="E19" s="66">
        <f t="shared" si="0"/>
        <v>51</v>
      </c>
      <c r="F19" s="66">
        <v>10</v>
      </c>
      <c r="G19" s="86" t="s">
        <v>129</v>
      </c>
      <c r="H19" s="151" t="s">
        <v>457</v>
      </c>
    </row>
    <row r="20" spans="1:8" x14ac:dyDescent="0.25">
      <c r="A20" s="263">
        <f t="shared" si="1"/>
        <v>11</v>
      </c>
      <c r="B20" s="1648" t="s">
        <v>152</v>
      </c>
      <c r="C20" s="1649"/>
      <c r="D20" s="65">
        <f t="shared" si="2"/>
        <v>52</v>
      </c>
      <c r="E20" s="66">
        <f t="shared" si="0"/>
        <v>52</v>
      </c>
      <c r="F20" s="66">
        <v>1</v>
      </c>
      <c r="G20" s="86" t="s">
        <v>140</v>
      </c>
      <c r="H20" s="150" t="s">
        <v>98</v>
      </c>
    </row>
    <row r="21" spans="1:8" x14ac:dyDescent="0.25">
      <c r="A21" s="263">
        <f t="shared" si="1"/>
        <v>12</v>
      </c>
      <c r="B21" s="1648" t="s">
        <v>153</v>
      </c>
      <c r="C21" s="1649"/>
      <c r="D21" s="65">
        <f t="shared" si="2"/>
        <v>53</v>
      </c>
      <c r="E21" s="66">
        <f t="shared" si="0"/>
        <v>53</v>
      </c>
      <c r="F21" s="66">
        <v>1</v>
      </c>
      <c r="G21" s="86" t="s">
        <v>140</v>
      </c>
      <c r="H21" s="150" t="s">
        <v>154</v>
      </c>
    </row>
    <row r="22" spans="1:8" x14ac:dyDescent="0.25">
      <c r="A22" s="293">
        <f t="shared" si="1"/>
        <v>13</v>
      </c>
      <c r="B22" s="1648" t="s">
        <v>155</v>
      </c>
      <c r="C22" s="1649"/>
      <c r="D22" s="65">
        <f t="shared" si="2"/>
        <v>54</v>
      </c>
      <c r="E22" s="66">
        <f t="shared" si="0"/>
        <v>60</v>
      </c>
      <c r="F22" s="66">
        <v>7</v>
      </c>
      <c r="G22" s="86" t="s">
        <v>129</v>
      </c>
      <c r="H22" s="151" t="s">
        <v>138</v>
      </c>
    </row>
    <row r="23" spans="1:8" x14ac:dyDescent="0.25">
      <c r="A23" s="263"/>
      <c r="B23" s="1646" t="s">
        <v>158</v>
      </c>
      <c r="C23" s="1647"/>
      <c r="D23" s="1587"/>
      <c r="E23" s="1588"/>
      <c r="F23" s="1588"/>
      <c r="G23" s="1589"/>
      <c r="H23" s="208"/>
    </row>
    <row r="24" spans="1:8" x14ac:dyDescent="0.25">
      <c r="A24" s="263">
        <v>14</v>
      </c>
      <c r="B24" s="265"/>
      <c r="C24" s="142" t="s">
        <v>159</v>
      </c>
      <c r="D24" s="65">
        <f>E22+1</f>
        <v>61</v>
      </c>
      <c r="E24" s="66">
        <f>D24+F24-1</f>
        <v>62</v>
      </c>
      <c r="F24" s="66">
        <v>2</v>
      </c>
      <c r="G24" s="86" t="s">
        <v>129</v>
      </c>
      <c r="H24" s="207" t="s">
        <v>160</v>
      </c>
    </row>
    <row r="25" spans="1:8" x14ac:dyDescent="0.25">
      <c r="A25" s="263">
        <v>15</v>
      </c>
      <c r="B25" s="265"/>
      <c r="C25" s="142" t="s">
        <v>161</v>
      </c>
      <c r="D25" s="65">
        <f>E24+1</f>
        <v>63</v>
      </c>
      <c r="E25" s="66">
        <f>D25+F25-1</f>
        <v>64</v>
      </c>
      <c r="F25" s="66">
        <v>2</v>
      </c>
      <c r="G25" s="86" t="s">
        <v>129</v>
      </c>
      <c r="H25" s="207" t="s">
        <v>160</v>
      </c>
    </row>
    <row r="26" spans="1:8" x14ac:dyDescent="0.25">
      <c r="A26" s="293">
        <v>16</v>
      </c>
      <c r="B26" s="292"/>
      <c r="C26" s="142" t="s">
        <v>162</v>
      </c>
      <c r="D26" s="65">
        <f>E25+1</f>
        <v>65</v>
      </c>
      <c r="E26" s="66">
        <f>D26+F26-1</f>
        <v>68</v>
      </c>
      <c r="F26" s="66">
        <v>4</v>
      </c>
      <c r="G26" s="86" t="s">
        <v>129</v>
      </c>
      <c r="H26" s="207" t="s">
        <v>160</v>
      </c>
    </row>
    <row r="27" spans="1:8" x14ac:dyDescent="0.25">
      <c r="A27" s="263"/>
      <c r="B27" s="1646" t="s">
        <v>163</v>
      </c>
      <c r="C27" s="1647"/>
      <c r="D27" s="1587"/>
      <c r="E27" s="1588"/>
      <c r="F27" s="1588"/>
      <c r="G27" s="1589"/>
      <c r="H27" s="208"/>
    </row>
    <row r="28" spans="1:8" x14ac:dyDescent="0.25">
      <c r="A28" s="263">
        <v>17</v>
      </c>
      <c r="B28" s="265"/>
      <c r="C28" s="142" t="s">
        <v>164</v>
      </c>
      <c r="D28" s="65">
        <f>E26+1</f>
        <v>69</v>
      </c>
      <c r="E28" s="66">
        <f t="shared" ref="E28:E33" si="3">D28+F28-1</f>
        <v>70</v>
      </c>
      <c r="F28" s="66">
        <v>2</v>
      </c>
      <c r="G28" s="86" t="s">
        <v>129</v>
      </c>
      <c r="H28" s="207" t="s">
        <v>160</v>
      </c>
    </row>
    <row r="29" spans="1:8" x14ac:dyDescent="0.25">
      <c r="A29" s="263">
        <v>18</v>
      </c>
      <c r="B29" s="265"/>
      <c r="C29" s="142" t="s">
        <v>165</v>
      </c>
      <c r="D29" s="65">
        <f>E28+1</f>
        <v>71</v>
      </c>
      <c r="E29" s="66">
        <f t="shared" si="3"/>
        <v>72</v>
      </c>
      <c r="F29" s="66">
        <v>2</v>
      </c>
      <c r="G29" s="86" t="s">
        <v>129</v>
      </c>
      <c r="H29" s="207" t="s">
        <v>160</v>
      </c>
    </row>
    <row r="30" spans="1:8" x14ac:dyDescent="0.25">
      <c r="A30" s="293">
        <v>19</v>
      </c>
      <c r="B30" s="292"/>
      <c r="C30" s="142" t="s">
        <v>166</v>
      </c>
      <c r="D30" s="65">
        <f>E29+1</f>
        <v>73</v>
      </c>
      <c r="E30" s="66">
        <f t="shared" si="3"/>
        <v>76</v>
      </c>
      <c r="F30" s="66">
        <v>4</v>
      </c>
      <c r="G30" s="86" t="s">
        <v>129</v>
      </c>
      <c r="H30" s="207" t="s">
        <v>160</v>
      </c>
    </row>
    <row r="31" spans="1:8" x14ac:dyDescent="0.25">
      <c r="A31" s="293">
        <f>A30+1</f>
        <v>20</v>
      </c>
      <c r="B31" s="1648" t="s">
        <v>167</v>
      </c>
      <c r="C31" s="1649"/>
      <c r="D31" s="65">
        <f>E30+1</f>
        <v>77</v>
      </c>
      <c r="E31" s="66">
        <f t="shared" si="3"/>
        <v>78</v>
      </c>
      <c r="F31" s="66">
        <v>2</v>
      </c>
      <c r="G31" s="86" t="s">
        <v>129</v>
      </c>
      <c r="H31" s="268" t="s">
        <v>168</v>
      </c>
    </row>
    <row r="32" spans="1:8" x14ac:dyDescent="0.25">
      <c r="A32" s="293">
        <f>A31+1</f>
        <v>21</v>
      </c>
      <c r="B32" s="1648" t="s">
        <v>169</v>
      </c>
      <c r="C32" s="1649"/>
      <c r="D32" s="65">
        <f>E31+1</f>
        <v>79</v>
      </c>
      <c r="E32" s="66">
        <f t="shared" si="3"/>
        <v>86</v>
      </c>
      <c r="F32" s="66">
        <v>8</v>
      </c>
      <c r="G32" s="86" t="s">
        <v>129</v>
      </c>
      <c r="H32" s="207" t="s">
        <v>160</v>
      </c>
    </row>
    <row r="33" spans="1:8" ht="15.75" thickBot="1" x14ac:dyDescent="0.3">
      <c r="A33" s="296">
        <f>A32+1</f>
        <v>22</v>
      </c>
      <c r="B33" s="1699" t="s">
        <v>170</v>
      </c>
      <c r="C33" s="1780"/>
      <c r="D33" s="71">
        <f>E32+1</f>
        <v>87</v>
      </c>
      <c r="E33" s="73">
        <f t="shared" si="3"/>
        <v>169</v>
      </c>
      <c r="F33" s="73">
        <f>+F34-D33+1</f>
        <v>83</v>
      </c>
      <c r="G33" s="175" t="s">
        <v>140</v>
      </c>
      <c r="H33" s="271"/>
    </row>
    <row r="34" spans="1:8" ht="15.75" thickBot="1" x14ac:dyDescent="0.3">
      <c r="A34" s="297"/>
      <c r="B34" s="1656" t="s">
        <v>171</v>
      </c>
      <c r="C34" s="1658"/>
      <c r="D34" s="200"/>
      <c r="E34" s="201"/>
      <c r="F34" s="202">
        <f>F129</f>
        <v>169</v>
      </c>
      <c r="G34" s="181"/>
      <c r="H34" s="182"/>
    </row>
    <row r="35" spans="1:8" ht="15.75" thickBot="1" x14ac:dyDescent="0.3">
      <c r="A35" s="622"/>
      <c r="B35" s="1063"/>
      <c r="C35" s="36"/>
      <c r="D35" s="200"/>
      <c r="E35" s="200"/>
      <c r="F35" s="1064"/>
      <c r="G35" s="181"/>
      <c r="H35" s="182"/>
    </row>
    <row r="36" spans="1:8" ht="15.75" thickBot="1" x14ac:dyDescent="0.3">
      <c r="A36" s="1656" t="s">
        <v>172</v>
      </c>
      <c r="B36" s="1657"/>
      <c r="C36" s="1657"/>
      <c r="D36" s="1657"/>
      <c r="E36" s="1657"/>
      <c r="F36" s="1657"/>
      <c r="G36" s="1657"/>
      <c r="H36" s="1658"/>
    </row>
    <row r="37" spans="1:8" ht="15.75" thickBot="1" x14ac:dyDescent="0.3">
      <c r="A37" s="1659" t="s">
        <v>120</v>
      </c>
      <c r="B37" s="1661" t="s">
        <v>121</v>
      </c>
      <c r="C37" s="1662"/>
      <c r="D37" s="40" t="s">
        <v>122</v>
      </c>
      <c r="E37" s="41"/>
      <c r="F37" s="1572" t="s">
        <v>123</v>
      </c>
      <c r="G37" s="1572" t="s">
        <v>124</v>
      </c>
      <c r="H37" s="1572" t="s">
        <v>125</v>
      </c>
    </row>
    <row r="38" spans="1:8" ht="15.75" thickBot="1" x14ac:dyDescent="0.3">
      <c r="A38" s="1660"/>
      <c r="B38" s="1820"/>
      <c r="C38" s="1821"/>
      <c r="D38" s="44" t="s">
        <v>126</v>
      </c>
      <c r="E38" s="44" t="s">
        <v>127</v>
      </c>
      <c r="F38" s="1580"/>
      <c r="G38" s="1580"/>
      <c r="H38" s="1573"/>
    </row>
    <row r="39" spans="1:8" x14ac:dyDescent="0.25">
      <c r="A39" s="263"/>
      <c r="B39" s="1085" t="s">
        <v>128</v>
      </c>
      <c r="C39" s="1415"/>
      <c r="D39" s="160"/>
      <c r="E39" s="1416"/>
      <c r="F39" s="1416"/>
      <c r="G39" s="1417"/>
      <c r="H39" s="236"/>
    </row>
    <row r="40" spans="1:8" x14ac:dyDescent="0.25">
      <c r="A40" s="263">
        <v>1</v>
      </c>
      <c r="B40" s="265"/>
      <c r="C40" s="134" t="s">
        <v>259</v>
      </c>
      <c r="D40" s="65">
        <v>1</v>
      </c>
      <c r="E40" s="66">
        <f t="shared" ref="E40:E46" si="4">D40+F40-1</f>
        <v>1</v>
      </c>
      <c r="F40" s="66">
        <v>1</v>
      </c>
      <c r="G40" s="86" t="s">
        <v>129</v>
      </c>
      <c r="H40" s="151" t="s">
        <v>174</v>
      </c>
    </row>
    <row r="41" spans="1:8" x14ac:dyDescent="0.25">
      <c r="A41" s="293">
        <f t="shared" ref="A41:A46" si="5">A40+1</f>
        <v>2</v>
      </c>
      <c r="B41" s="265"/>
      <c r="C41" s="187" t="s">
        <v>175</v>
      </c>
      <c r="D41" s="65">
        <f t="shared" ref="D41:D46" si="6">E40+1</f>
        <v>2</v>
      </c>
      <c r="E41" s="66">
        <f t="shared" si="4"/>
        <v>2</v>
      </c>
      <c r="F41" s="66">
        <v>1</v>
      </c>
      <c r="G41" s="86" t="s">
        <v>129</v>
      </c>
      <c r="H41" s="151" t="s">
        <v>176</v>
      </c>
    </row>
    <row r="42" spans="1:8" x14ac:dyDescent="0.25">
      <c r="A42" s="258">
        <f t="shared" si="5"/>
        <v>3</v>
      </c>
      <c r="B42" s="635" t="s">
        <v>131</v>
      </c>
      <c r="C42" s="1419"/>
      <c r="D42" s="65">
        <f t="shared" si="6"/>
        <v>3</v>
      </c>
      <c r="E42" s="66">
        <f t="shared" si="4"/>
        <v>6</v>
      </c>
      <c r="F42" s="66">
        <v>4</v>
      </c>
      <c r="G42" s="86" t="s">
        <v>129</v>
      </c>
      <c r="H42" s="54" t="s">
        <v>132</v>
      </c>
    </row>
    <row r="43" spans="1:8" x14ac:dyDescent="0.25">
      <c r="A43" s="258">
        <f t="shared" si="5"/>
        <v>4</v>
      </c>
      <c r="B43" s="458" t="s">
        <v>133</v>
      </c>
      <c r="C43" s="134"/>
      <c r="D43" s="65">
        <f t="shared" si="6"/>
        <v>7</v>
      </c>
      <c r="E43" s="66">
        <f t="shared" si="4"/>
        <v>10</v>
      </c>
      <c r="F43" s="66">
        <v>4</v>
      </c>
      <c r="G43" s="86" t="s">
        <v>129</v>
      </c>
      <c r="H43" s="151" t="s">
        <v>975</v>
      </c>
    </row>
    <row r="44" spans="1:8" x14ac:dyDescent="0.25">
      <c r="A44" s="263">
        <f t="shared" si="5"/>
        <v>5</v>
      </c>
      <c r="B44" s="458" t="s">
        <v>152</v>
      </c>
      <c r="C44" s="134"/>
      <c r="D44" s="65">
        <f t="shared" si="6"/>
        <v>11</v>
      </c>
      <c r="E44" s="66">
        <f t="shared" si="4"/>
        <v>11</v>
      </c>
      <c r="F44" s="66">
        <v>1</v>
      </c>
      <c r="G44" s="86" t="s">
        <v>140</v>
      </c>
      <c r="H44" s="189" t="s">
        <v>908</v>
      </c>
    </row>
    <row r="45" spans="1:8" x14ac:dyDescent="0.25">
      <c r="A45" s="293">
        <f t="shared" si="5"/>
        <v>6</v>
      </c>
      <c r="B45" s="458" t="s">
        <v>155</v>
      </c>
      <c r="C45" s="134"/>
      <c r="D45" s="65">
        <f t="shared" si="6"/>
        <v>12</v>
      </c>
      <c r="E45" s="66">
        <f t="shared" si="4"/>
        <v>18</v>
      </c>
      <c r="F45" s="66">
        <v>7</v>
      </c>
      <c r="G45" s="86" t="s">
        <v>129</v>
      </c>
      <c r="H45" s="151" t="s">
        <v>138</v>
      </c>
    </row>
    <row r="46" spans="1:8" x14ac:dyDescent="0.25">
      <c r="A46" s="263">
        <f t="shared" si="5"/>
        <v>7</v>
      </c>
      <c r="B46" s="1090" t="s">
        <v>153</v>
      </c>
      <c r="C46" s="220"/>
      <c r="D46" s="65">
        <f t="shared" si="6"/>
        <v>19</v>
      </c>
      <c r="E46" s="66">
        <f t="shared" si="4"/>
        <v>19</v>
      </c>
      <c r="F46" s="66">
        <v>1</v>
      </c>
      <c r="G46" s="86" t="s">
        <v>140</v>
      </c>
      <c r="H46" s="150" t="s">
        <v>154</v>
      </c>
    </row>
    <row r="47" spans="1:8" x14ac:dyDescent="0.25">
      <c r="A47" s="263"/>
      <c r="B47" s="287" t="s">
        <v>316</v>
      </c>
      <c r="C47" s="1423"/>
      <c r="D47" s="135"/>
      <c r="E47" s="136"/>
      <c r="F47" s="136"/>
      <c r="G47" s="137"/>
      <c r="H47" s="150" t="s">
        <v>157</v>
      </c>
    </row>
    <row r="48" spans="1:8" x14ac:dyDescent="0.25">
      <c r="A48" s="263"/>
      <c r="B48" s="287" t="s">
        <v>409</v>
      </c>
      <c r="C48" s="1423"/>
      <c r="D48" s="135"/>
      <c r="E48" s="136"/>
      <c r="F48" s="136"/>
      <c r="G48" s="137"/>
      <c r="H48" s="150"/>
    </row>
    <row r="49" spans="1:8" x14ac:dyDescent="0.25">
      <c r="A49" s="263">
        <f>A46+1</f>
        <v>8</v>
      </c>
      <c r="B49" s="265"/>
      <c r="C49" s="142" t="s">
        <v>137</v>
      </c>
      <c r="D49" s="65">
        <f>E46+1</f>
        <v>20</v>
      </c>
      <c r="E49" s="66">
        <f>D49+F49-1</f>
        <v>27</v>
      </c>
      <c r="F49" s="66">
        <v>8</v>
      </c>
      <c r="G49" s="86" t="s">
        <v>129</v>
      </c>
      <c r="H49" s="150" t="s">
        <v>182</v>
      </c>
    </row>
    <row r="50" spans="1:8" ht="24.75" x14ac:dyDescent="0.25">
      <c r="A50" s="263">
        <f>A49+1</f>
        <v>9</v>
      </c>
      <c r="B50" s="265"/>
      <c r="C50" s="192" t="s">
        <v>139</v>
      </c>
      <c r="D50" s="65">
        <f>E49+1</f>
        <v>28</v>
      </c>
      <c r="E50" s="66">
        <f>D50+F50-1</f>
        <v>28</v>
      </c>
      <c r="F50" s="66">
        <v>1</v>
      </c>
      <c r="G50" s="86" t="s">
        <v>140</v>
      </c>
      <c r="H50" s="166" t="s">
        <v>183</v>
      </c>
    </row>
    <row r="51" spans="1:8" x14ac:dyDescent="0.25">
      <c r="A51" s="263"/>
      <c r="B51" s="287" t="s">
        <v>317</v>
      </c>
      <c r="C51" s="1423"/>
      <c r="D51" s="65"/>
      <c r="E51" s="66"/>
      <c r="F51" s="66"/>
      <c r="G51" s="86"/>
      <c r="H51" s="150"/>
    </row>
    <row r="52" spans="1:8" ht="36" x14ac:dyDescent="0.25">
      <c r="A52" s="263">
        <f>A50+1</f>
        <v>10</v>
      </c>
      <c r="B52" s="265"/>
      <c r="C52" s="142" t="s">
        <v>185</v>
      </c>
      <c r="D52" s="65">
        <f>E50+1</f>
        <v>29</v>
      </c>
      <c r="E52" s="66">
        <f>D52+F52-1</f>
        <v>29</v>
      </c>
      <c r="F52" s="66">
        <v>1</v>
      </c>
      <c r="G52" s="86" t="s">
        <v>140</v>
      </c>
      <c r="H52" s="194" t="s">
        <v>767</v>
      </c>
    </row>
    <row r="53" spans="1:8" ht="36" x14ac:dyDescent="0.25">
      <c r="A53" s="293">
        <f>A52+1</f>
        <v>11</v>
      </c>
      <c r="B53" s="265"/>
      <c r="C53" s="192" t="s">
        <v>261</v>
      </c>
      <c r="D53" s="65">
        <f>E52+1</f>
        <v>30</v>
      </c>
      <c r="E53" s="66">
        <f>D53+F53-1</f>
        <v>36</v>
      </c>
      <c r="F53" s="66">
        <v>7</v>
      </c>
      <c r="G53" s="86" t="s">
        <v>129</v>
      </c>
      <c r="H53" s="195" t="s">
        <v>188</v>
      </c>
    </row>
    <row r="54" spans="1:8" x14ac:dyDescent="0.25">
      <c r="A54" s="258">
        <f>A53+1</f>
        <v>12</v>
      </c>
      <c r="B54" s="458" t="s">
        <v>170</v>
      </c>
      <c r="C54" s="134"/>
      <c r="D54" s="65">
        <f>E53+1</f>
        <v>37</v>
      </c>
      <c r="E54" s="66">
        <f>D54+F54-1</f>
        <v>42</v>
      </c>
      <c r="F54" s="66">
        <v>6</v>
      </c>
      <c r="G54" s="86" t="s">
        <v>140</v>
      </c>
      <c r="H54" s="150" t="s">
        <v>170</v>
      </c>
    </row>
    <row r="55" spans="1:8" ht="36" x14ac:dyDescent="0.25">
      <c r="A55" s="263"/>
      <c r="B55" s="576" t="s">
        <v>135</v>
      </c>
      <c r="C55" s="146"/>
      <c r="D55" s="135"/>
      <c r="E55" s="136"/>
      <c r="F55" s="136"/>
      <c r="G55" s="137"/>
      <c r="H55" s="168" t="s">
        <v>136</v>
      </c>
    </row>
    <row r="56" spans="1:8" x14ac:dyDescent="0.25">
      <c r="A56" s="263">
        <f>+A54+1</f>
        <v>13</v>
      </c>
      <c r="B56" s="265"/>
      <c r="C56" s="142" t="s">
        <v>137</v>
      </c>
      <c r="D56" s="65">
        <f>+E54+1</f>
        <v>43</v>
      </c>
      <c r="E56" s="66">
        <f>D56+F56-1</f>
        <v>50</v>
      </c>
      <c r="F56" s="66">
        <v>8</v>
      </c>
      <c r="G56" s="86" t="s">
        <v>129</v>
      </c>
      <c r="H56" s="150" t="s">
        <v>156</v>
      </c>
    </row>
    <row r="57" spans="1:8" x14ac:dyDescent="0.25">
      <c r="A57" s="293">
        <f>A56+1</f>
        <v>14</v>
      </c>
      <c r="B57" s="292"/>
      <c r="C57" s="142" t="s">
        <v>139</v>
      </c>
      <c r="D57" s="65">
        <f>E56+1</f>
        <v>51</v>
      </c>
      <c r="E57" s="66">
        <f>D57+F57-1</f>
        <v>51</v>
      </c>
      <c r="F57" s="66">
        <v>1</v>
      </c>
      <c r="G57" s="86" t="s">
        <v>140</v>
      </c>
      <c r="H57" s="150" t="s">
        <v>141</v>
      </c>
    </row>
    <row r="58" spans="1:8" x14ac:dyDescent="0.25">
      <c r="A58" s="258">
        <f>A57+1</f>
        <v>15</v>
      </c>
      <c r="B58" s="458" t="s">
        <v>190</v>
      </c>
      <c r="C58" s="134"/>
      <c r="D58" s="65">
        <f>E57+1</f>
        <v>52</v>
      </c>
      <c r="E58" s="66">
        <f>D58+F58-1</f>
        <v>81</v>
      </c>
      <c r="F58" s="66">
        <v>30</v>
      </c>
      <c r="G58" s="86" t="s">
        <v>140</v>
      </c>
      <c r="H58" s="196" t="s">
        <v>191</v>
      </c>
    </row>
    <row r="59" spans="1:8" ht="15.75" thickBot="1" x14ac:dyDescent="0.3">
      <c r="A59" s="296">
        <f>A58+1</f>
        <v>16</v>
      </c>
      <c r="B59" s="1093" t="s">
        <v>170</v>
      </c>
      <c r="C59" s="1036"/>
      <c r="D59" s="71">
        <f>E58+1</f>
        <v>82</v>
      </c>
      <c r="E59" s="73">
        <f>D59+F59-1</f>
        <v>169</v>
      </c>
      <c r="F59" s="73">
        <f>+F60-D59+1</f>
        <v>88</v>
      </c>
      <c r="G59" s="175" t="s">
        <v>140</v>
      </c>
      <c r="H59" s="211"/>
    </row>
    <row r="60" spans="1:8" ht="15.75" thickBot="1" x14ac:dyDescent="0.3">
      <c r="A60" s="297"/>
      <c r="B60" s="1095" t="s">
        <v>171</v>
      </c>
      <c r="C60" s="37"/>
      <c r="D60" s="200"/>
      <c r="E60" s="201"/>
      <c r="F60" s="202">
        <f>F129</f>
        <v>169</v>
      </c>
      <c r="G60" s="181"/>
      <c r="H60" s="182"/>
    </row>
    <row r="61" spans="1:8" ht="15.75" thickBot="1" x14ac:dyDescent="0.3">
      <c r="A61" s="275"/>
      <c r="B61" s="273"/>
      <c r="C61" s="140"/>
      <c r="D61" s="139"/>
      <c r="E61" s="139"/>
      <c r="F61" s="139"/>
      <c r="G61" s="139"/>
      <c r="H61" s="212"/>
    </row>
    <row r="62" spans="1:8" ht="15.75" thickBot="1" x14ac:dyDescent="0.3">
      <c r="A62" s="900" t="s">
        <v>120</v>
      </c>
      <c r="B62" s="1097" t="s">
        <v>121</v>
      </c>
      <c r="C62" s="39"/>
      <c r="D62" s="40" t="s">
        <v>122</v>
      </c>
      <c r="E62" s="41"/>
      <c r="F62" s="929" t="s">
        <v>123</v>
      </c>
      <c r="G62" s="929" t="s">
        <v>124</v>
      </c>
      <c r="H62" s="929" t="s">
        <v>125</v>
      </c>
    </row>
    <row r="63" spans="1:8" ht="15.75" thickBot="1" x14ac:dyDescent="0.3">
      <c r="A63" s="1099"/>
      <c r="B63" s="878"/>
      <c r="C63" s="205"/>
      <c r="D63" s="79" t="s">
        <v>126</v>
      </c>
      <c r="E63" s="79" t="s">
        <v>127</v>
      </c>
      <c r="F63" s="45"/>
      <c r="G63" s="45"/>
      <c r="H63" s="45"/>
    </row>
    <row r="64" spans="1:8" x14ac:dyDescent="0.25">
      <c r="A64" s="343"/>
      <c r="B64" s="1085" t="s">
        <v>128</v>
      </c>
      <c r="C64" s="1411"/>
      <c r="D64" s="160"/>
      <c r="E64" s="1416"/>
      <c r="F64" s="1416"/>
      <c r="G64" s="1417"/>
      <c r="H64" s="236"/>
    </row>
    <row r="65" spans="1:8" x14ac:dyDescent="0.25">
      <c r="A65" s="263">
        <v>1</v>
      </c>
      <c r="B65" s="265"/>
      <c r="C65" s="172" t="s">
        <v>239</v>
      </c>
      <c r="D65" s="65">
        <v>1</v>
      </c>
      <c r="E65" s="66">
        <f>D65+F65-1</f>
        <v>1</v>
      </c>
      <c r="F65" s="66">
        <v>1</v>
      </c>
      <c r="G65" s="86" t="s">
        <v>129</v>
      </c>
      <c r="H65" s="151" t="s">
        <v>174</v>
      </c>
    </row>
    <row r="66" spans="1:8" x14ac:dyDescent="0.25">
      <c r="A66" s="293">
        <f>A65+1</f>
        <v>2</v>
      </c>
      <c r="B66" s="265"/>
      <c r="C66" s="364" t="s">
        <v>266</v>
      </c>
      <c r="D66" s="65">
        <f>E65+1</f>
        <v>2</v>
      </c>
      <c r="E66" s="66">
        <f>D66+F66-1</f>
        <v>2</v>
      </c>
      <c r="F66" s="66">
        <v>1</v>
      </c>
      <c r="G66" s="86" t="s">
        <v>129</v>
      </c>
      <c r="H66" s="151" t="s">
        <v>196</v>
      </c>
    </row>
    <row r="67" spans="1:8" x14ac:dyDescent="0.25">
      <c r="A67" s="258">
        <f>A66+1</f>
        <v>3</v>
      </c>
      <c r="B67" s="458" t="s">
        <v>197</v>
      </c>
      <c r="C67" s="170"/>
      <c r="D67" s="65">
        <f>E66+1</f>
        <v>3</v>
      </c>
      <c r="E67" s="66">
        <f>D67+F67-1</f>
        <v>37</v>
      </c>
      <c r="F67" s="66">
        <v>35</v>
      </c>
      <c r="G67" s="86" t="s">
        <v>140</v>
      </c>
      <c r="H67" s="196" t="s">
        <v>191</v>
      </c>
    </row>
    <row r="68" spans="1:8" x14ac:dyDescent="0.25">
      <c r="A68" s="258">
        <f>A67+1</f>
        <v>4</v>
      </c>
      <c r="B68" s="458" t="s">
        <v>198</v>
      </c>
      <c r="C68" s="170"/>
      <c r="D68" s="65">
        <f>E67+1</f>
        <v>38</v>
      </c>
      <c r="E68" s="66">
        <f>D68+F68-1</f>
        <v>52</v>
      </c>
      <c r="F68" s="66">
        <v>15</v>
      </c>
      <c r="G68" s="86" t="s">
        <v>140</v>
      </c>
      <c r="H68" s="196" t="s">
        <v>191</v>
      </c>
    </row>
    <row r="69" spans="1:8" ht="24.75" x14ac:dyDescent="0.25">
      <c r="A69" s="258">
        <f>A68+1</f>
        <v>5</v>
      </c>
      <c r="B69" s="458" t="s">
        <v>199</v>
      </c>
      <c r="C69" s="170"/>
      <c r="D69" s="65">
        <f>E68+1</f>
        <v>53</v>
      </c>
      <c r="E69" s="66">
        <f>D69+F69-1</f>
        <v>82</v>
      </c>
      <c r="F69" s="66">
        <v>30</v>
      </c>
      <c r="G69" s="86" t="s">
        <v>140</v>
      </c>
      <c r="H69" s="294" t="s">
        <v>200</v>
      </c>
    </row>
    <row r="70" spans="1:8" x14ac:dyDescent="0.25">
      <c r="A70" s="526">
        <f>A69+1</f>
        <v>6</v>
      </c>
      <c r="B70" s="1090" t="s">
        <v>201</v>
      </c>
      <c r="C70" s="308"/>
      <c r="D70" s="135"/>
      <c r="E70" s="136"/>
      <c r="F70" s="136"/>
      <c r="G70" s="137"/>
      <c r="H70" s="150"/>
    </row>
    <row r="71" spans="1:8" x14ac:dyDescent="0.25">
      <c r="A71" s="263"/>
      <c r="B71" s="265"/>
      <c r="C71" s="309" t="s">
        <v>263</v>
      </c>
      <c r="D71" s="65">
        <f>E69+1</f>
        <v>83</v>
      </c>
      <c r="E71" s="66">
        <f>D71+F71-1</f>
        <v>84</v>
      </c>
      <c r="F71" s="66">
        <v>2</v>
      </c>
      <c r="G71" s="86" t="s">
        <v>129</v>
      </c>
      <c r="H71" s="207" t="s">
        <v>203</v>
      </c>
    </row>
    <row r="72" spans="1:8" x14ac:dyDescent="0.25">
      <c r="A72" s="263"/>
      <c r="B72" s="265"/>
      <c r="C72" s="309" t="s">
        <v>264</v>
      </c>
      <c r="D72" s="65">
        <f>E71+1</f>
        <v>85</v>
      </c>
      <c r="E72" s="66">
        <f>D72+F72-1</f>
        <v>86</v>
      </c>
      <c r="F72" s="66">
        <v>2</v>
      </c>
      <c r="G72" s="86" t="s">
        <v>129</v>
      </c>
      <c r="H72" s="208" t="s">
        <v>205</v>
      </c>
    </row>
    <row r="73" spans="1:8" x14ac:dyDescent="0.25">
      <c r="A73" s="263"/>
      <c r="B73" s="265"/>
      <c r="C73" s="309" t="s">
        <v>265</v>
      </c>
      <c r="D73" s="65">
        <f>E72+1</f>
        <v>87</v>
      </c>
      <c r="E73" s="66">
        <f>D73+F73-1</f>
        <v>93</v>
      </c>
      <c r="F73" s="66">
        <v>7</v>
      </c>
      <c r="G73" s="86" t="s">
        <v>129</v>
      </c>
      <c r="H73" s="208" t="s">
        <v>205</v>
      </c>
    </row>
    <row r="74" spans="1:8" x14ac:dyDescent="0.25">
      <c r="A74" s="526">
        <f>A70+1</f>
        <v>7</v>
      </c>
      <c r="B74" s="1090" t="s">
        <v>207</v>
      </c>
      <c r="C74" s="308"/>
      <c r="D74" s="135"/>
      <c r="E74" s="136"/>
      <c r="F74" s="136"/>
      <c r="G74" s="137"/>
      <c r="H74" s="196" t="s">
        <v>208</v>
      </c>
    </row>
    <row r="75" spans="1:8" x14ac:dyDescent="0.25">
      <c r="A75" s="263"/>
      <c r="B75" s="265"/>
      <c r="C75" s="309" t="s">
        <v>263</v>
      </c>
      <c r="D75" s="65">
        <f>E73+1</f>
        <v>94</v>
      </c>
      <c r="E75" s="66">
        <f>D75+F75-1</f>
        <v>95</v>
      </c>
      <c r="F75" s="66">
        <v>2</v>
      </c>
      <c r="G75" s="86" t="s">
        <v>129</v>
      </c>
      <c r="H75" s="207" t="s">
        <v>203</v>
      </c>
    </row>
    <row r="76" spans="1:8" x14ac:dyDescent="0.25">
      <c r="A76" s="263"/>
      <c r="B76" s="265"/>
      <c r="C76" s="309" t="s">
        <v>264</v>
      </c>
      <c r="D76" s="65">
        <f>E75+1</f>
        <v>96</v>
      </c>
      <c r="E76" s="66">
        <f>D76+F76-1</f>
        <v>97</v>
      </c>
      <c r="F76" s="66">
        <v>2</v>
      </c>
      <c r="G76" s="86" t="s">
        <v>129</v>
      </c>
      <c r="H76" s="208" t="s">
        <v>138</v>
      </c>
    </row>
    <row r="77" spans="1:8" x14ac:dyDescent="0.25">
      <c r="A77" s="293"/>
      <c r="B77" s="292"/>
      <c r="C77" s="309" t="s">
        <v>265</v>
      </c>
      <c r="D77" s="65">
        <f>E76+1</f>
        <v>98</v>
      </c>
      <c r="E77" s="66">
        <f>D77+F77-1</f>
        <v>104</v>
      </c>
      <c r="F77" s="66">
        <v>7</v>
      </c>
      <c r="G77" s="86" t="s">
        <v>129</v>
      </c>
      <c r="H77" s="208" t="s">
        <v>138</v>
      </c>
    </row>
    <row r="78" spans="1:8" x14ac:dyDescent="0.25">
      <c r="A78" s="263"/>
      <c r="B78" s="1090" t="s">
        <v>143</v>
      </c>
      <c r="C78" s="308"/>
      <c r="D78" s="135"/>
      <c r="E78" s="136"/>
      <c r="F78" s="136"/>
      <c r="G78" s="137"/>
      <c r="H78" s="150" t="s">
        <v>211</v>
      </c>
    </row>
    <row r="79" spans="1:8" x14ac:dyDescent="0.25">
      <c r="A79" s="263">
        <f>+A74+1</f>
        <v>8</v>
      </c>
      <c r="B79" s="265"/>
      <c r="C79" s="309" t="s">
        <v>144</v>
      </c>
      <c r="D79" s="65">
        <f>+E77+1</f>
        <v>105</v>
      </c>
      <c r="E79" s="66">
        <f>D79+F79-1</f>
        <v>106</v>
      </c>
      <c r="F79" s="66">
        <v>2</v>
      </c>
      <c r="G79" s="86" t="s">
        <v>140</v>
      </c>
      <c r="H79" s="150" t="s">
        <v>145</v>
      </c>
    </row>
    <row r="80" spans="1:8" x14ac:dyDescent="0.25">
      <c r="A80" s="293">
        <f>A79+1</f>
        <v>9</v>
      </c>
      <c r="B80" s="292"/>
      <c r="C80" s="309" t="s">
        <v>146</v>
      </c>
      <c r="D80" s="65">
        <f>E79+1</f>
        <v>107</v>
      </c>
      <c r="E80" s="66">
        <f>D80+F80-1</f>
        <v>110</v>
      </c>
      <c r="F80" s="66">
        <v>4</v>
      </c>
      <c r="G80" s="86" t="s">
        <v>129</v>
      </c>
      <c r="H80" s="150" t="s">
        <v>147</v>
      </c>
    </row>
    <row r="81" spans="1:8" x14ac:dyDescent="0.25">
      <c r="A81" s="263"/>
      <c r="B81" s="1090" t="s">
        <v>213</v>
      </c>
      <c r="C81" s="308"/>
      <c r="D81" s="135"/>
      <c r="E81" s="136"/>
      <c r="F81" s="136"/>
      <c r="G81" s="137"/>
      <c r="H81" s="150" t="s">
        <v>157</v>
      </c>
    </row>
    <row r="82" spans="1:8" x14ac:dyDescent="0.25">
      <c r="A82" s="263"/>
      <c r="B82" s="287" t="s">
        <v>272</v>
      </c>
      <c r="C82" s="1163"/>
      <c r="D82" s="135"/>
      <c r="E82" s="136"/>
      <c r="F82" s="136"/>
      <c r="G82" s="137"/>
      <c r="H82" s="150" t="s">
        <v>157</v>
      </c>
    </row>
    <row r="83" spans="1:8" x14ac:dyDescent="0.25">
      <c r="A83" s="263">
        <f>A80+1</f>
        <v>10</v>
      </c>
      <c r="B83" s="265"/>
      <c r="C83" s="172" t="s">
        <v>273</v>
      </c>
      <c r="D83" s="65">
        <f>E80+1</f>
        <v>111</v>
      </c>
      <c r="E83" s="66">
        <f>D83+F83-1</f>
        <v>115</v>
      </c>
      <c r="F83" s="66">
        <v>5</v>
      </c>
      <c r="G83" s="86" t="s">
        <v>129</v>
      </c>
      <c r="H83" s="207" t="s">
        <v>160</v>
      </c>
    </row>
    <row r="84" spans="1:8" x14ac:dyDescent="0.25">
      <c r="A84" s="263">
        <f>A83+1</f>
        <v>11</v>
      </c>
      <c r="B84" s="265"/>
      <c r="C84" s="364" t="s">
        <v>274</v>
      </c>
      <c r="D84" s="65">
        <f>E83+1</f>
        <v>116</v>
      </c>
      <c r="E84" s="66">
        <f>D84+F84-1</f>
        <v>118</v>
      </c>
      <c r="F84" s="66">
        <v>3</v>
      </c>
      <c r="G84" s="86" t="s">
        <v>129</v>
      </c>
      <c r="H84" s="207" t="s">
        <v>160</v>
      </c>
    </row>
    <row r="85" spans="1:8" x14ac:dyDescent="0.25">
      <c r="A85" s="293">
        <f>A84+1</f>
        <v>12</v>
      </c>
      <c r="B85" s="287" t="s">
        <v>549</v>
      </c>
      <c r="C85" s="1163"/>
      <c r="D85" s="65">
        <f>E84+1</f>
        <v>119</v>
      </c>
      <c r="E85" s="66">
        <f>D85+F85-1</f>
        <v>123</v>
      </c>
      <c r="F85" s="66">
        <v>5</v>
      </c>
      <c r="G85" s="86" t="s">
        <v>129</v>
      </c>
      <c r="H85" s="207" t="s">
        <v>160</v>
      </c>
    </row>
    <row r="86" spans="1:8" ht="15.75" thickBot="1" x14ac:dyDescent="0.3">
      <c r="A86" s="296">
        <f>A85+1</f>
        <v>13</v>
      </c>
      <c r="B86" s="1093" t="s">
        <v>170</v>
      </c>
      <c r="C86" s="366"/>
      <c r="D86" s="71">
        <f>E85+1</f>
        <v>124</v>
      </c>
      <c r="E86" s="73">
        <f>D86+F86-1</f>
        <v>169</v>
      </c>
      <c r="F86" s="73">
        <f>+F87-D86+1</f>
        <v>46</v>
      </c>
      <c r="G86" s="175" t="s">
        <v>140</v>
      </c>
      <c r="H86" s="271"/>
    </row>
    <row r="87" spans="1:8" ht="15.75" thickBot="1" x14ac:dyDescent="0.3">
      <c r="A87" s="297"/>
      <c r="B87" s="1103" t="s">
        <v>171</v>
      </c>
      <c r="C87" s="1404"/>
      <c r="D87" s="178"/>
      <c r="E87" s="179"/>
      <c r="F87" s="180">
        <f>F129</f>
        <v>169</v>
      </c>
      <c r="G87" s="181"/>
      <c r="H87" s="182"/>
    </row>
    <row r="88" spans="1:8" ht="15.75" thickBot="1" x14ac:dyDescent="0.3">
      <c r="A88" s="273"/>
      <c r="B88" s="273"/>
      <c r="C88" s="140"/>
      <c r="D88" s="140"/>
      <c r="E88" s="140"/>
      <c r="F88" s="140"/>
      <c r="G88" s="140"/>
      <c r="H88" s="140"/>
    </row>
    <row r="89" spans="1:8" ht="15.75" thickBot="1" x14ac:dyDescent="0.3">
      <c r="A89" s="1095" t="s">
        <v>976</v>
      </c>
      <c r="B89" s="1063"/>
      <c r="C89" s="36"/>
      <c r="D89" s="36"/>
      <c r="E89" s="36"/>
      <c r="F89" s="36"/>
      <c r="G89" s="36"/>
      <c r="H89" s="37"/>
    </row>
    <row r="90" spans="1:8" ht="15.75" thickBot="1" x14ac:dyDescent="0.3">
      <c r="A90" s="900" t="s">
        <v>120</v>
      </c>
      <c r="B90" s="1097" t="s">
        <v>121</v>
      </c>
      <c r="C90" s="39"/>
      <c r="D90" s="40" t="s">
        <v>122</v>
      </c>
      <c r="E90" s="41"/>
      <c r="F90" s="929" t="s">
        <v>123</v>
      </c>
      <c r="G90" s="929" t="s">
        <v>124</v>
      </c>
      <c r="H90" s="929" t="s">
        <v>125</v>
      </c>
    </row>
    <row r="91" spans="1:8" ht="15.75" thickBot="1" x14ac:dyDescent="0.3">
      <c r="A91" s="1099"/>
      <c r="B91" s="878"/>
      <c r="C91" s="205"/>
      <c r="D91" s="79" t="s">
        <v>126</v>
      </c>
      <c r="E91" s="79" t="s">
        <v>127</v>
      </c>
      <c r="F91" s="45"/>
      <c r="G91" s="45"/>
      <c r="H91" s="45"/>
    </row>
    <row r="92" spans="1:8" x14ac:dyDescent="0.25">
      <c r="A92" s="254">
        <v>1</v>
      </c>
      <c r="B92" s="1105" t="s">
        <v>128</v>
      </c>
      <c r="C92" s="750"/>
      <c r="D92" s="162">
        <v>1</v>
      </c>
      <c r="E92" s="163">
        <f>D92+F92-1</f>
        <v>1</v>
      </c>
      <c r="F92" s="163">
        <v>1</v>
      </c>
      <c r="G92" s="164" t="s">
        <v>129</v>
      </c>
      <c r="H92" s="236" t="s">
        <v>196</v>
      </c>
    </row>
    <row r="93" spans="1:8" x14ac:dyDescent="0.25">
      <c r="A93" s="258">
        <f>A92+1</f>
        <v>2</v>
      </c>
      <c r="B93" s="458" t="s">
        <v>133</v>
      </c>
      <c r="C93" s="170"/>
      <c r="D93" s="65">
        <f>E92+1</f>
        <v>2</v>
      </c>
      <c r="E93" s="66">
        <f>D93+F93-1</f>
        <v>5</v>
      </c>
      <c r="F93" s="66">
        <v>4</v>
      </c>
      <c r="G93" s="86" t="s">
        <v>129</v>
      </c>
      <c r="H93" s="151" t="s">
        <v>975</v>
      </c>
    </row>
    <row r="94" spans="1:8" x14ac:dyDescent="0.25">
      <c r="A94" s="263">
        <f>A93+1</f>
        <v>3</v>
      </c>
      <c r="B94" s="458" t="s">
        <v>152</v>
      </c>
      <c r="C94" s="170"/>
      <c r="D94" s="65">
        <f>E93+1</f>
        <v>6</v>
      </c>
      <c r="E94" s="66">
        <f>D94+F94-1</f>
        <v>6</v>
      </c>
      <c r="F94" s="66">
        <v>1</v>
      </c>
      <c r="G94" s="86" t="s">
        <v>140</v>
      </c>
      <c r="H94" s="189" t="s">
        <v>908</v>
      </c>
    </row>
    <row r="95" spans="1:8" x14ac:dyDescent="0.25">
      <c r="A95" s="293">
        <f>A94+1</f>
        <v>4</v>
      </c>
      <c r="B95" s="458" t="s">
        <v>155</v>
      </c>
      <c r="C95" s="170"/>
      <c r="D95" s="65">
        <f>E94+1</f>
        <v>7</v>
      </c>
      <c r="E95" s="66">
        <f>D95+F95-1</f>
        <v>13</v>
      </c>
      <c r="F95" s="66">
        <v>7</v>
      </c>
      <c r="G95" s="86" t="s">
        <v>129</v>
      </c>
      <c r="H95" s="151" t="s">
        <v>138</v>
      </c>
    </row>
    <row r="96" spans="1:8" x14ac:dyDescent="0.25">
      <c r="A96" s="263">
        <f>A95+1</f>
        <v>5</v>
      </c>
      <c r="B96" s="458" t="s">
        <v>153</v>
      </c>
      <c r="C96" s="170"/>
      <c r="D96" s="65">
        <f>E95+1</f>
        <v>14</v>
      </c>
      <c r="E96" s="66">
        <f>D96+F96-1</f>
        <v>14</v>
      </c>
      <c r="F96" s="66">
        <v>1</v>
      </c>
      <c r="G96" s="86" t="s">
        <v>140</v>
      </c>
      <c r="H96" s="150" t="s">
        <v>154</v>
      </c>
    </row>
    <row r="97" spans="1:8" ht="36" x14ac:dyDescent="0.25">
      <c r="A97" s="263"/>
      <c r="B97" s="1090" t="s">
        <v>135</v>
      </c>
      <c r="C97" s="308"/>
      <c r="D97" s="135"/>
      <c r="E97" s="136"/>
      <c r="F97" s="136"/>
      <c r="G97" s="137"/>
      <c r="H97" s="168" t="s">
        <v>136</v>
      </c>
    </row>
    <row r="98" spans="1:8" x14ac:dyDescent="0.25">
      <c r="A98" s="263">
        <f>A96+1</f>
        <v>6</v>
      </c>
      <c r="B98" s="265"/>
      <c r="C98" s="309" t="s">
        <v>222</v>
      </c>
      <c r="D98" s="65">
        <f>E96+1</f>
        <v>15</v>
      </c>
      <c r="E98" s="66">
        <f>D98+F98-1</f>
        <v>22</v>
      </c>
      <c r="F98" s="66">
        <v>8</v>
      </c>
      <c r="G98" s="86" t="s">
        <v>129</v>
      </c>
      <c r="H98" s="150" t="s">
        <v>156</v>
      </c>
    </row>
    <row r="99" spans="1:8" x14ac:dyDescent="0.25">
      <c r="A99" s="293">
        <f>A98+1</f>
        <v>7</v>
      </c>
      <c r="B99" s="292"/>
      <c r="C99" s="309" t="s">
        <v>223</v>
      </c>
      <c r="D99" s="65">
        <f>E98+1</f>
        <v>23</v>
      </c>
      <c r="E99" s="66">
        <f>D99+F99-1</f>
        <v>23</v>
      </c>
      <c r="F99" s="66">
        <v>1</v>
      </c>
      <c r="G99" s="86" t="s">
        <v>140</v>
      </c>
      <c r="H99" s="150" t="s">
        <v>794</v>
      </c>
    </row>
    <row r="100" spans="1:8" ht="36.75" x14ac:dyDescent="0.25">
      <c r="A100" s="258">
        <f>A99+1</f>
        <v>8</v>
      </c>
      <c r="B100" s="1650" t="s">
        <v>977</v>
      </c>
      <c r="C100" s="1645"/>
      <c r="D100" s="65">
        <f>E99+1</f>
        <v>24</v>
      </c>
      <c r="E100" s="66">
        <f>D100+F100-1</f>
        <v>24</v>
      </c>
      <c r="F100" s="66">
        <v>1</v>
      </c>
      <c r="G100" s="86" t="s">
        <v>129</v>
      </c>
      <c r="H100" s="166" t="s">
        <v>978</v>
      </c>
    </row>
    <row r="101" spans="1:8" x14ac:dyDescent="0.25">
      <c r="A101" s="265"/>
      <c r="B101" s="1107" t="s">
        <v>979</v>
      </c>
      <c r="C101" s="1407"/>
      <c r="D101" s="144"/>
      <c r="E101" s="1405"/>
      <c r="F101" s="1405"/>
      <c r="G101" s="1418"/>
      <c r="H101" s="224"/>
    </row>
    <row r="102" spans="1:8" x14ac:dyDescent="0.25">
      <c r="A102" s="258">
        <f>A100+1</f>
        <v>9</v>
      </c>
      <c r="B102" s="1107"/>
      <c r="C102" s="309" t="s">
        <v>222</v>
      </c>
      <c r="D102" s="65">
        <f>E100+1</f>
        <v>25</v>
      </c>
      <c r="E102" s="66">
        <f>D102+F102-1</f>
        <v>32</v>
      </c>
      <c r="F102" s="66">
        <v>8</v>
      </c>
      <c r="G102" s="86" t="s">
        <v>129</v>
      </c>
      <c r="H102" s="352" t="s">
        <v>568</v>
      </c>
    </row>
    <row r="103" spans="1:8" x14ac:dyDescent="0.25">
      <c r="A103" s="258">
        <f>A102+1</f>
        <v>10</v>
      </c>
      <c r="B103" s="1107"/>
      <c r="C103" s="309" t="s">
        <v>223</v>
      </c>
      <c r="D103" s="65">
        <f>E102+1</f>
        <v>33</v>
      </c>
      <c r="E103" s="66">
        <f>D103+F103-1</f>
        <v>33</v>
      </c>
      <c r="F103" s="66">
        <v>1</v>
      </c>
      <c r="G103" s="86" t="s">
        <v>140</v>
      </c>
      <c r="H103" s="150" t="s">
        <v>794</v>
      </c>
    </row>
    <row r="104" spans="1:8" x14ac:dyDescent="0.25">
      <c r="A104" s="263"/>
      <c r="B104" s="1650" t="s">
        <v>980</v>
      </c>
      <c r="C104" s="1651"/>
      <c r="D104" s="135"/>
      <c r="E104" s="136"/>
      <c r="F104" s="136"/>
      <c r="G104" s="137"/>
      <c r="H104" s="150"/>
    </row>
    <row r="105" spans="1:8" x14ac:dyDescent="0.25">
      <c r="A105" s="280">
        <f>A103+1</f>
        <v>11</v>
      </c>
      <c r="B105" s="265"/>
      <c r="C105" s="309" t="s">
        <v>222</v>
      </c>
      <c r="D105" s="65">
        <f>E103+1</f>
        <v>34</v>
      </c>
      <c r="E105" s="66">
        <f>D105+F105-1</f>
        <v>41</v>
      </c>
      <c r="F105" s="66">
        <v>8</v>
      </c>
      <c r="G105" s="86" t="s">
        <v>129</v>
      </c>
      <c r="H105" s="150" t="s">
        <v>156</v>
      </c>
    </row>
    <row r="106" spans="1:8" x14ac:dyDescent="0.25">
      <c r="A106" s="293">
        <f>A105+1</f>
        <v>12</v>
      </c>
      <c r="B106" s="292"/>
      <c r="C106" s="309" t="s">
        <v>223</v>
      </c>
      <c r="D106" s="65">
        <f>E105+1</f>
        <v>42</v>
      </c>
      <c r="E106" s="66">
        <f>D106+F106-1</f>
        <v>42</v>
      </c>
      <c r="F106" s="66">
        <v>1</v>
      </c>
      <c r="G106" s="86" t="s">
        <v>140</v>
      </c>
      <c r="H106" s="150" t="s">
        <v>794</v>
      </c>
    </row>
    <row r="107" spans="1:8" x14ac:dyDescent="0.25">
      <c r="A107" s="263"/>
      <c r="B107" s="1581" t="s">
        <v>981</v>
      </c>
      <c r="C107" s="1582"/>
      <c r="D107" s="135"/>
      <c r="E107" s="136"/>
      <c r="F107" s="136"/>
      <c r="G107" s="137"/>
      <c r="H107" s="150"/>
    </row>
    <row r="108" spans="1:8" x14ac:dyDescent="0.25">
      <c r="A108" s="280">
        <f>A106+1</f>
        <v>13</v>
      </c>
      <c r="B108" s="141"/>
      <c r="C108" s="309" t="s">
        <v>222</v>
      </c>
      <c r="D108" s="65">
        <f>E106+1</f>
        <v>43</v>
      </c>
      <c r="E108" s="66">
        <f>D108+F108-1</f>
        <v>50</v>
      </c>
      <c r="F108" s="66">
        <v>8</v>
      </c>
      <c r="G108" s="86" t="s">
        <v>129</v>
      </c>
      <c r="H108" s="150" t="s">
        <v>156</v>
      </c>
    </row>
    <row r="109" spans="1:8" x14ac:dyDescent="0.25">
      <c r="A109" s="293">
        <f>A108+1</f>
        <v>14</v>
      </c>
      <c r="B109" s="152"/>
      <c r="C109" s="309" t="s">
        <v>223</v>
      </c>
      <c r="D109" s="65">
        <f>E108+1</f>
        <v>51</v>
      </c>
      <c r="E109" s="66">
        <f>D109+F109-1</f>
        <v>51</v>
      </c>
      <c r="F109" s="66">
        <v>1</v>
      </c>
      <c r="G109" s="86" t="s">
        <v>140</v>
      </c>
      <c r="H109" s="150" t="s">
        <v>794</v>
      </c>
    </row>
    <row r="110" spans="1:8" x14ac:dyDescent="0.25">
      <c r="A110" s="293"/>
      <c r="B110" s="1107" t="s">
        <v>982</v>
      </c>
      <c r="C110" s="308"/>
      <c r="D110" s="135"/>
      <c r="E110" s="136"/>
      <c r="F110" s="136"/>
      <c r="G110" s="137"/>
      <c r="H110" s="150"/>
    </row>
    <row r="111" spans="1:8" x14ac:dyDescent="0.25">
      <c r="A111" s="293">
        <f>A109+1</f>
        <v>15</v>
      </c>
      <c r="B111" s="265"/>
      <c r="C111" s="309" t="s">
        <v>222</v>
      </c>
      <c r="D111" s="65">
        <f>E109+1</f>
        <v>52</v>
      </c>
      <c r="E111" s="66">
        <f t="shared" ref="E111:E119" si="7">D111+F111-1</f>
        <v>59</v>
      </c>
      <c r="F111" s="66">
        <v>8</v>
      </c>
      <c r="G111" s="86" t="s">
        <v>129</v>
      </c>
      <c r="H111" s="150" t="s">
        <v>156</v>
      </c>
    </row>
    <row r="112" spans="1:8" x14ac:dyDescent="0.25">
      <c r="A112" s="293">
        <f t="shared" ref="A112:A120" si="8">A111+1</f>
        <v>16</v>
      </c>
      <c r="B112" s="292"/>
      <c r="C112" s="309" t="s">
        <v>223</v>
      </c>
      <c r="D112" s="65">
        <f>E111+1</f>
        <v>60</v>
      </c>
      <c r="E112" s="66">
        <f t="shared" si="7"/>
        <v>60</v>
      </c>
      <c r="F112" s="66">
        <v>1</v>
      </c>
      <c r="G112" s="86" t="s">
        <v>140</v>
      </c>
      <c r="H112" s="150" t="s">
        <v>794</v>
      </c>
    </row>
    <row r="113" spans="1:8" x14ac:dyDescent="0.25">
      <c r="A113" s="293">
        <f t="shared" si="8"/>
        <v>17</v>
      </c>
      <c r="B113" s="292" t="s">
        <v>983</v>
      </c>
      <c r="C113" s="451"/>
      <c r="D113" s="65">
        <f>E112+1</f>
        <v>61</v>
      </c>
      <c r="E113" s="66">
        <f t="shared" si="7"/>
        <v>62</v>
      </c>
      <c r="F113" s="66">
        <v>2</v>
      </c>
      <c r="G113" s="86" t="s">
        <v>129</v>
      </c>
      <c r="H113" s="151" t="s">
        <v>984</v>
      </c>
    </row>
    <row r="114" spans="1:8" x14ac:dyDescent="0.25">
      <c r="A114" s="359"/>
      <c r="B114" s="2256" t="s">
        <v>985</v>
      </c>
      <c r="C114" s="1651"/>
      <c r="D114" s="65"/>
      <c r="E114" s="66"/>
      <c r="F114" s="66"/>
      <c r="G114" s="86"/>
      <c r="H114" s="150"/>
    </row>
    <row r="115" spans="1:8" x14ac:dyDescent="0.25">
      <c r="A115" s="293">
        <f>A113+1</f>
        <v>18</v>
      </c>
      <c r="B115" s="265"/>
      <c r="C115" s="142" t="s">
        <v>986</v>
      </c>
      <c r="D115" s="65">
        <f>E113+1</f>
        <v>63</v>
      </c>
      <c r="E115" s="66">
        <f t="shared" si="7"/>
        <v>70</v>
      </c>
      <c r="F115" s="66">
        <v>8</v>
      </c>
      <c r="G115" s="86" t="s">
        <v>140</v>
      </c>
      <c r="H115" s="352" t="s">
        <v>748</v>
      </c>
    </row>
    <row r="116" spans="1:8" x14ac:dyDescent="0.25">
      <c r="A116" s="293">
        <f>A115+1</f>
        <v>19</v>
      </c>
      <c r="B116" s="292"/>
      <c r="C116" s="134" t="s">
        <v>987</v>
      </c>
      <c r="D116" s="65">
        <f>E115+1</f>
        <v>71</v>
      </c>
      <c r="E116" s="66">
        <f t="shared" si="7"/>
        <v>85</v>
      </c>
      <c r="F116" s="66">
        <v>15</v>
      </c>
      <c r="G116" s="86" t="s">
        <v>129</v>
      </c>
      <c r="H116" s="150" t="s">
        <v>149</v>
      </c>
    </row>
    <row r="117" spans="1:8" x14ac:dyDescent="0.25">
      <c r="A117" s="359"/>
      <c r="B117" s="2256" t="s">
        <v>988</v>
      </c>
      <c r="C117" s="1651"/>
      <c r="D117" s="65"/>
      <c r="E117" s="66"/>
      <c r="F117" s="66"/>
      <c r="G117" s="86"/>
      <c r="H117" s="150"/>
    </row>
    <row r="118" spans="1:8" x14ac:dyDescent="0.25">
      <c r="A118" s="293">
        <f>A116+1</f>
        <v>20</v>
      </c>
      <c r="B118" s="581"/>
      <c r="C118" s="375" t="s">
        <v>989</v>
      </c>
      <c r="D118" s="65">
        <f>E116+1</f>
        <v>86</v>
      </c>
      <c r="E118" s="66">
        <f>D118+F118-1</f>
        <v>93</v>
      </c>
      <c r="F118" s="52">
        <v>8</v>
      </c>
      <c r="G118" s="53" t="s">
        <v>140</v>
      </c>
      <c r="H118" s="352" t="s">
        <v>748</v>
      </c>
    </row>
    <row r="119" spans="1:8" x14ac:dyDescent="0.25">
      <c r="A119" s="293">
        <f t="shared" si="8"/>
        <v>21</v>
      </c>
      <c r="B119" s="265"/>
      <c r="C119" s="134" t="s">
        <v>990</v>
      </c>
      <c r="D119" s="65">
        <f>E118+1</f>
        <v>94</v>
      </c>
      <c r="E119" s="66">
        <f t="shared" si="7"/>
        <v>108</v>
      </c>
      <c r="F119" s="66">
        <v>15</v>
      </c>
      <c r="G119" s="86" t="s">
        <v>129</v>
      </c>
      <c r="H119" s="150" t="s">
        <v>149</v>
      </c>
    </row>
    <row r="120" spans="1:8" x14ac:dyDescent="0.25">
      <c r="A120" s="293">
        <f t="shared" si="8"/>
        <v>22</v>
      </c>
      <c r="B120" s="265"/>
      <c r="C120" s="220" t="s">
        <v>991</v>
      </c>
      <c r="D120" s="135"/>
      <c r="E120" s="136"/>
      <c r="F120" s="136"/>
      <c r="G120" s="137"/>
      <c r="H120" s="150"/>
    </row>
    <row r="121" spans="1:8" x14ac:dyDescent="0.25">
      <c r="A121" s="263"/>
      <c r="B121" s="265"/>
      <c r="C121" s="1428" t="s">
        <v>992</v>
      </c>
      <c r="D121" s="65">
        <f>E119+1</f>
        <v>109</v>
      </c>
      <c r="E121" s="66">
        <f>D121+F121-1</f>
        <v>123</v>
      </c>
      <c r="F121" s="66">
        <v>15</v>
      </c>
      <c r="G121" s="86" t="s">
        <v>129</v>
      </c>
      <c r="H121" s="150" t="s">
        <v>149</v>
      </c>
    </row>
    <row r="122" spans="1:8" x14ac:dyDescent="0.25">
      <c r="A122" s="263">
        <f>A120+1</f>
        <v>23</v>
      </c>
      <c r="B122" s="265"/>
      <c r="C122" s="1441" t="s">
        <v>993</v>
      </c>
      <c r="D122" s="65">
        <f>E121+1</f>
        <v>124</v>
      </c>
      <c r="E122" s="66">
        <f>D122+F122-1</f>
        <v>138</v>
      </c>
      <c r="F122" s="66">
        <v>15</v>
      </c>
      <c r="G122" s="86" t="s">
        <v>129</v>
      </c>
      <c r="H122" s="150" t="s">
        <v>149</v>
      </c>
    </row>
    <row r="123" spans="1:8" x14ac:dyDescent="0.25">
      <c r="A123" s="359"/>
      <c r="B123" s="2256" t="s">
        <v>994</v>
      </c>
      <c r="C123" s="1651"/>
      <c r="D123" s="65"/>
      <c r="E123" s="66"/>
      <c r="F123" s="66"/>
      <c r="G123" s="86"/>
      <c r="H123" s="150"/>
    </row>
    <row r="124" spans="1:8" x14ac:dyDescent="0.25">
      <c r="A124" s="263"/>
      <c r="B124" s="612"/>
      <c r="C124" s="220" t="s">
        <v>995</v>
      </c>
      <c r="D124" s="135"/>
      <c r="E124" s="136"/>
      <c r="F124" s="136"/>
      <c r="G124" s="137"/>
      <c r="H124" s="150"/>
    </row>
    <row r="125" spans="1:8" x14ac:dyDescent="0.25">
      <c r="A125" s="263">
        <f>A122+1</f>
        <v>24</v>
      </c>
      <c r="B125" s="265"/>
      <c r="C125" s="1428" t="s">
        <v>222</v>
      </c>
      <c r="D125" s="65">
        <f>E122+1</f>
        <v>139</v>
      </c>
      <c r="E125" s="66">
        <f>D125+F125-1</f>
        <v>146</v>
      </c>
      <c r="F125" s="66">
        <v>8</v>
      </c>
      <c r="G125" s="86" t="s">
        <v>129</v>
      </c>
      <c r="H125" s="150" t="s">
        <v>156</v>
      </c>
    </row>
    <row r="126" spans="1:8" x14ac:dyDescent="0.25">
      <c r="A126" s="293">
        <f>A125+1</f>
        <v>25</v>
      </c>
      <c r="B126" s="1110"/>
      <c r="C126" s="1428" t="s">
        <v>223</v>
      </c>
      <c r="D126" s="65">
        <f>E125+1</f>
        <v>147</v>
      </c>
      <c r="E126" s="66">
        <f>D126+F126-1</f>
        <v>147</v>
      </c>
      <c r="F126" s="66">
        <v>1</v>
      </c>
      <c r="G126" s="86" t="s">
        <v>140</v>
      </c>
      <c r="H126" s="150" t="s">
        <v>794</v>
      </c>
    </row>
    <row r="127" spans="1:8" x14ac:dyDescent="0.25">
      <c r="A127" s="293">
        <f>A126+1</f>
        <v>26</v>
      </c>
      <c r="B127" s="613"/>
      <c r="C127" s="134" t="s">
        <v>996</v>
      </c>
      <c r="D127" s="65">
        <f>E126+1</f>
        <v>148</v>
      </c>
      <c r="E127" s="66">
        <f>D127+F127-1</f>
        <v>162</v>
      </c>
      <c r="F127" s="66">
        <v>15</v>
      </c>
      <c r="G127" s="86" t="s">
        <v>129</v>
      </c>
      <c r="H127" s="150" t="s">
        <v>149</v>
      </c>
    </row>
    <row r="128" spans="1:8" ht="15.75" thickBot="1" x14ac:dyDescent="0.3">
      <c r="A128" s="293">
        <f>A127+1</f>
        <v>27</v>
      </c>
      <c r="B128" s="459" t="s">
        <v>237</v>
      </c>
      <c r="C128" s="364"/>
      <c r="D128" s="71">
        <f>E127+1</f>
        <v>163</v>
      </c>
      <c r="E128" s="73">
        <f>D128+F128-1</f>
        <v>169</v>
      </c>
      <c r="F128" s="73">
        <v>7</v>
      </c>
      <c r="G128" s="175" t="s">
        <v>129</v>
      </c>
      <c r="H128" s="211" t="s">
        <v>156</v>
      </c>
    </row>
    <row r="129" spans="1:8" ht="15.75" thickBot="1" x14ac:dyDescent="0.3">
      <c r="A129" s="296"/>
      <c r="B129" s="1111" t="s">
        <v>171</v>
      </c>
      <c r="C129" s="1414"/>
      <c r="D129" s="322"/>
      <c r="E129" s="323"/>
      <c r="F129" s="180">
        <f>SUM(F92:F128)</f>
        <v>169</v>
      </c>
      <c r="G129" s="139"/>
      <c r="H129" s="1084"/>
    </row>
    <row r="130" spans="1:8" ht="15.75" thickBot="1" x14ac:dyDescent="0.3">
      <c r="A130" s="274"/>
      <c r="B130" s="274"/>
      <c r="C130" s="183"/>
      <c r="D130" s="183"/>
      <c r="E130" s="183"/>
      <c r="F130" s="181"/>
      <c r="G130" s="181"/>
      <c r="H130" s="212"/>
    </row>
    <row r="131" spans="1:8" ht="15.75" thickBot="1" x14ac:dyDescent="0.3">
      <c r="A131" s="1095" t="s">
        <v>238</v>
      </c>
      <c r="B131" s="1063"/>
      <c r="C131" s="36"/>
      <c r="D131" s="36"/>
      <c r="E131" s="36"/>
      <c r="F131" s="36"/>
      <c r="G131" s="36"/>
      <c r="H131" s="37"/>
    </row>
    <row r="132" spans="1:8" ht="15.75" thickBot="1" x14ac:dyDescent="0.3">
      <c r="A132" s="900"/>
      <c r="B132" s="1097" t="s">
        <v>121</v>
      </c>
      <c r="C132" s="39"/>
      <c r="D132" s="40" t="s">
        <v>122</v>
      </c>
      <c r="E132" s="41"/>
      <c r="F132" s="929" t="s">
        <v>123</v>
      </c>
      <c r="G132" s="929" t="s">
        <v>124</v>
      </c>
      <c r="H132" s="929" t="s">
        <v>125</v>
      </c>
    </row>
    <row r="133" spans="1:8" ht="15.75" thickBot="1" x14ac:dyDescent="0.3">
      <c r="A133" s="1099" t="s">
        <v>120</v>
      </c>
      <c r="B133" s="878"/>
      <c r="C133" s="205"/>
      <c r="D133" s="79" t="s">
        <v>126</v>
      </c>
      <c r="E133" s="79" t="s">
        <v>127</v>
      </c>
      <c r="F133" s="45"/>
      <c r="G133" s="45"/>
      <c r="H133" s="45"/>
    </row>
    <row r="134" spans="1:8" x14ac:dyDescent="0.25">
      <c r="A134" s="263"/>
      <c r="B134" s="1085" t="s">
        <v>128</v>
      </c>
      <c r="C134" s="1415"/>
      <c r="D134" s="160"/>
      <c r="E134" s="1416"/>
      <c r="F134" s="1416"/>
      <c r="G134" s="1417"/>
      <c r="H134" s="236"/>
    </row>
    <row r="135" spans="1:8" x14ac:dyDescent="0.25">
      <c r="A135" s="263">
        <v>1</v>
      </c>
      <c r="B135" s="265"/>
      <c r="C135" s="134" t="s">
        <v>259</v>
      </c>
      <c r="D135" s="65">
        <v>1</v>
      </c>
      <c r="E135" s="66">
        <f>D135+F135-1</f>
        <v>1</v>
      </c>
      <c r="F135" s="66">
        <v>1</v>
      </c>
      <c r="G135" s="86" t="s">
        <v>129</v>
      </c>
      <c r="H135" s="151" t="s">
        <v>240</v>
      </c>
    </row>
    <row r="136" spans="1:8" x14ac:dyDescent="0.25">
      <c r="A136" s="293">
        <f>A135+1</f>
        <v>2</v>
      </c>
      <c r="B136" s="265"/>
      <c r="C136" s="187" t="s">
        <v>175</v>
      </c>
      <c r="D136" s="65">
        <f>E135+1</f>
        <v>2</v>
      </c>
      <c r="E136" s="66">
        <f>D136+F136-1</f>
        <v>2</v>
      </c>
      <c r="F136" s="66">
        <v>1</v>
      </c>
      <c r="G136" s="86" t="s">
        <v>129</v>
      </c>
      <c r="H136" s="151" t="s">
        <v>176</v>
      </c>
    </row>
    <row r="137" spans="1:8" x14ac:dyDescent="0.25">
      <c r="A137" s="258">
        <f>A136+1</f>
        <v>3</v>
      </c>
      <c r="B137" s="458" t="s">
        <v>133</v>
      </c>
      <c r="C137" s="134"/>
      <c r="D137" s="65">
        <f>E136+1</f>
        <v>3</v>
      </c>
      <c r="E137" s="66">
        <f>D137+F137-1</f>
        <v>6</v>
      </c>
      <c r="F137" s="66">
        <v>4</v>
      </c>
      <c r="G137" s="86" t="s">
        <v>129</v>
      </c>
      <c r="H137" s="151" t="s">
        <v>975</v>
      </c>
    </row>
    <row r="138" spans="1:8" x14ac:dyDescent="0.25">
      <c r="A138" s="263">
        <f>A137+1</f>
        <v>4</v>
      </c>
      <c r="B138" s="458" t="s">
        <v>152</v>
      </c>
      <c r="C138" s="142"/>
      <c r="D138" s="65">
        <f>E137+1</f>
        <v>7</v>
      </c>
      <c r="E138" s="66">
        <f>D138+F138-1</f>
        <v>7</v>
      </c>
      <c r="F138" s="66">
        <v>1</v>
      </c>
      <c r="G138" s="86" t="s">
        <v>140</v>
      </c>
      <c r="H138" s="189" t="s">
        <v>908</v>
      </c>
    </row>
    <row r="139" spans="1:8" x14ac:dyDescent="0.25">
      <c r="A139" s="293">
        <f>A138+1</f>
        <v>5</v>
      </c>
      <c r="B139" s="269" t="s">
        <v>155</v>
      </c>
      <c r="C139" s="54"/>
      <c r="D139" s="65">
        <f>E138+1</f>
        <v>8</v>
      </c>
      <c r="E139" s="66">
        <f>D139+F139-1</f>
        <v>14</v>
      </c>
      <c r="F139" s="66">
        <v>7</v>
      </c>
      <c r="G139" s="86" t="s">
        <v>129</v>
      </c>
      <c r="H139" s="151" t="s">
        <v>138</v>
      </c>
    </row>
    <row r="140" spans="1:8" ht="36" x14ac:dyDescent="0.25">
      <c r="A140" s="263"/>
      <c r="B140" s="1090" t="s">
        <v>135</v>
      </c>
      <c r="C140" s="220"/>
      <c r="D140" s="147"/>
      <c r="E140" s="148"/>
      <c r="F140" s="148"/>
      <c r="G140" s="149"/>
      <c r="H140" s="168" t="s">
        <v>136</v>
      </c>
    </row>
    <row r="141" spans="1:8" x14ac:dyDescent="0.25">
      <c r="A141" s="263">
        <f>A139+1</f>
        <v>6</v>
      </c>
      <c r="B141" s="265"/>
      <c r="C141" s="142" t="s">
        <v>222</v>
      </c>
      <c r="D141" s="65">
        <f>E139+1</f>
        <v>15</v>
      </c>
      <c r="E141" s="66">
        <f>D141+F141-1</f>
        <v>22</v>
      </c>
      <c r="F141" s="66">
        <v>8</v>
      </c>
      <c r="G141" s="86" t="s">
        <v>129</v>
      </c>
      <c r="H141" s="150" t="s">
        <v>156</v>
      </c>
    </row>
    <row r="142" spans="1:8" x14ac:dyDescent="0.25">
      <c r="A142" s="293">
        <f>A141+1</f>
        <v>7</v>
      </c>
      <c r="B142" s="292"/>
      <c r="C142" s="142" t="s">
        <v>223</v>
      </c>
      <c r="D142" s="65">
        <f>E141+1</f>
        <v>23</v>
      </c>
      <c r="E142" s="66">
        <f>D142+F142-1</f>
        <v>23</v>
      </c>
      <c r="F142" s="66">
        <v>1</v>
      </c>
      <c r="G142" s="86" t="s">
        <v>140</v>
      </c>
      <c r="H142" s="150" t="s">
        <v>141</v>
      </c>
    </row>
    <row r="143" spans="1:8" x14ac:dyDescent="0.25">
      <c r="A143" s="293">
        <f>A142+1</f>
        <v>8</v>
      </c>
      <c r="B143" s="458" t="s">
        <v>987</v>
      </c>
      <c r="C143" s="134"/>
      <c r="D143" s="65">
        <f>E142+1</f>
        <v>24</v>
      </c>
      <c r="E143" s="66">
        <f>D143+F143-1</f>
        <v>41</v>
      </c>
      <c r="F143" s="66">
        <v>18</v>
      </c>
      <c r="G143" s="86" t="s">
        <v>129</v>
      </c>
      <c r="H143" s="150" t="s">
        <v>149</v>
      </c>
    </row>
    <row r="144" spans="1:8" x14ac:dyDescent="0.25">
      <c r="A144" s="293">
        <f>A143+1</f>
        <v>9</v>
      </c>
      <c r="B144" s="458" t="s">
        <v>990</v>
      </c>
      <c r="C144" s="134"/>
      <c r="D144" s="65">
        <f>E143+1</f>
        <v>42</v>
      </c>
      <c r="E144" s="66">
        <f>D144+F144-1</f>
        <v>59</v>
      </c>
      <c r="F144" s="66">
        <v>18</v>
      </c>
      <c r="G144" s="86" t="s">
        <v>129</v>
      </c>
      <c r="H144" s="150" t="s">
        <v>149</v>
      </c>
    </row>
    <row r="145" spans="1:8" x14ac:dyDescent="0.25">
      <c r="A145" s="263"/>
      <c r="B145" s="1090" t="s">
        <v>991</v>
      </c>
      <c r="C145" s="220"/>
      <c r="D145" s="135"/>
      <c r="E145" s="136"/>
      <c r="F145" s="136"/>
      <c r="G145" s="137"/>
      <c r="H145" s="150"/>
    </row>
    <row r="146" spans="1:8" x14ac:dyDescent="0.25">
      <c r="A146" s="263">
        <f>A144+1</f>
        <v>10</v>
      </c>
      <c r="B146" s="265"/>
      <c r="C146" s="142" t="s">
        <v>992</v>
      </c>
      <c r="D146" s="65">
        <f>E144+1</f>
        <v>60</v>
      </c>
      <c r="E146" s="66">
        <f>D146+F146-1</f>
        <v>77</v>
      </c>
      <c r="F146" s="66">
        <v>18</v>
      </c>
      <c r="G146" s="86" t="s">
        <v>129</v>
      </c>
      <c r="H146" s="150" t="s">
        <v>149</v>
      </c>
    </row>
    <row r="147" spans="1:8" x14ac:dyDescent="0.25">
      <c r="A147" s="293">
        <f>A146+1</f>
        <v>11</v>
      </c>
      <c r="B147" s="265"/>
      <c r="C147" s="192" t="s">
        <v>993</v>
      </c>
      <c r="D147" s="65">
        <f>E146+1</f>
        <v>78</v>
      </c>
      <c r="E147" s="66">
        <f>D147+F147-1</f>
        <v>95</v>
      </c>
      <c r="F147" s="66">
        <v>18</v>
      </c>
      <c r="G147" s="86" t="s">
        <v>129</v>
      </c>
      <c r="H147" s="150" t="s">
        <v>149</v>
      </c>
    </row>
    <row r="148" spans="1:8" x14ac:dyDescent="0.25">
      <c r="A148" s="293">
        <f>A147+1</f>
        <v>12</v>
      </c>
      <c r="B148" s="458" t="s">
        <v>997</v>
      </c>
      <c r="C148" s="134"/>
      <c r="D148" s="65">
        <f>E147+1</f>
        <v>96</v>
      </c>
      <c r="E148" s="66">
        <f>D148+F148-1</f>
        <v>113</v>
      </c>
      <c r="F148" s="66">
        <v>18</v>
      </c>
      <c r="G148" s="86" t="s">
        <v>129</v>
      </c>
      <c r="H148" s="150" t="s">
        <v>149</v>
      </c>
    </row>
    <row r="149" spans="1:8" ht="48.75" x14ac:dyDescent="0.25">
      <c r="A149" s="293">
        <f>A148+1</f>
        <v>13</v>
      </c>
      <c r="B149" s="458" t="s">
        <v>243</v>
      </c>
      <c r="C149" s="134"/>
      <c r="D149" s="65">
        <f>E148+1</f>
        <v>114</v>
      </c>
      <c r="E149" s="66">
        <f>D149+F149-1</f>
        <v>120</v>
      </c>
      <c r="F149" s="66">
        <v>7</v>
      </c>
      <c r="G149" s="86" t="s">
        <v>129</v>
      </c>
      <c r="H149" s="166" t="s">
        <v>244</v>
      </c>
    </row>
    <row r="150" spans="1:8" ht="72.75" x14ac:dyDescent="0.25">
      <c r="A150" s="263"/>
      <c r="B150" s="1090" t="s">
        <v>245</v>
      </c>
      <c r="C150" s="220"/>
      <c r="D150" s="135"/>
      <c r="E150" s="136"/>
      <c r="F150" s="136"/>
      <c r="G150" s="137"/>
      <c r="H150" s="138" t="s">
        <v>503</v>
      </c>
    </row>
    <row r="151" spans="1:8" x14ac:dyDescent="0.25">
      <c r="A151" s="263">
        <f>A149+1</f>
        <v>14</v>
      </c>
      <c r="B151" s="265"/>
      <c r="C151" s="142" t="s">
        <v>247</v>
      </c>
      <c r="D151" s="65">
        <f>E149+1</f>
        <v>121</v>
      </c>
      <c r="E151" s="66">
        <f>D151+F151-1</f>
        <v>122</v>
      </c>
      <c r="F151" s="66">
        <v>2</v>
      </c>
      <c r="G151" s="86" t="s">
        <v>129</v>
      </c>
      <c r="H151" s="138" t="s">
        <v>248</v>
      </c>
    </row>
    <row r="152" spans="1:8" ht="36" x14ac:dyDescent="0.25">
      <c r="A152" s="263">
        <f>A151+1</f>
        <v>15</v>
      </c>
      <c r="B152" s="265"/>
      <c r="C152" s="142" t="s">
        <v>249</v>
      </c>
      <c r="D152" s="65">
        <f>E151+1</f>
        <v>123</v>
      </c>
      <c r="E152" s="66">
        <f>D152+F152-1</f>
        <v>125</v>
      </c>
      <c r="F152" s="66">
        <v>3</v>
      </c>
      <c r="G152" s="86" t="s">
        <v>140</v>
      </c>
      <c r="H152" s="143" t="s">
        <v>250</v>
      </c>
    </row>
    <row r="153" spans="1:8" x14ac:dyDescent="0.25">
      <c r="A153" s="293">
        <f>A152+1</f>
        <v>16</v>
      </c>
      <c r="B153" s="518"/>
      <c r="C153" s="142" t="s">
        <v>251</v>
      </c>
      <c r="D153" s="65">
        <f>E152+1</f>
        <v>126</v>
      </c>
      <c r="E153" s="66">
        <f>D153+F153-1</f>
        <v>129</v>
      </c>
      <c r="F153" s="66">
        <v>4</v>
      </c>
      <c r="G153" s="86" t="s">
        <v>129</v>
      </c>
      <c r="H153" s="138" t="s">
        <v>252</v>
      </c>
    </row>
    <row r="154" spans="1:8" x14ac:dyDescent="0.25">
      <c r="A154" s="265"/>
      <c r="B154" s="1090" t="s">
        <v>253</v>
      </c>
      <c r="C154" s="220"/>
      <c r="D154" s="147"/>
      <c r="E154" s="148"/>
      <c r="F154" s="148"/>
      <c r="G154" s="149"/>
      <c r="H154" s="150"/>
    </row>
    <row r="155" spans="1:8" x14ac:dyDescent="0.25">
      <c r="A155" s="263">
        <f>+A153+1</f>
        <v>17</v>
      </c>
      <c r="B155" s="265"/>
      <c r="C155" s="142" t="s">
        <v>222</v>
      </c>
      <c r="D155" s="65">
        <f>+E153+1</f>
        <v>130</v>
      </c>
      <c r="E155" s="66">
        <f>D155+F155-1</f>
        <v>137</v>
      </c>
      <c r="F155" s="66">
        <v>8</v>
      </c>
      <c r="G155" s="86" t="s">
        <v>129</v>
      </c>
      <c r="H155" s="151" t="s">
        <v>138</v>
      </c>
    </row>
    <row r="156" spans="1:8" x14ac:dyDescent="0.25">
      <c r="A156" s="293">
        <f>A155+1</f>
        <v>18</v>
      </c>
      <c r="B156" s="292"/>
      <c r="C156" s="142" t="s">
        <v>254</v>
      </c>
      <c r="D156" s="65">
        <f>E155+1</f>
        <v>138</v>
      </c>
      <c r="E156" s="66">
        <f>D156+F156-1</f>
        <v>138</v>
      </c>
      <c r="F156" s="66">
        <v>1</v>
      </c>
      <c r="G156" s="86" t="s">
        <v>140</v>
      </c>
      <c r="H156" s="150" t="s">
        <v>141</v>
      </c>
    </row>
    <row r="157" spans="1:8" ht="15.75" thickBot="1" x14ac:dyDescent="0.3">
      <c r="A157" s="296">
        <f>A156+1</f>
        <v>19</v>
      </c>
      <c r="B157" s="1093" t="s">
        <v>170</v>
      </c>
      <c r="C157" s="1036"/>
      <c r="D157" s="71">
        <f>E156+1</f>
        <v>139</v>
      </c>
      <c r="E157" s="73">
        <f>D157+F157-1</f>
        <v>169</v>
      </c>
      <c r="F157" s="73">
        <f>+F158-D157+1</f>
        <v>31</v>
      </c>
      <c r="G157" s="175" t="s">
        <v>140</v>
      </c>
      <c r="H157" s="271"/>
    </row>
    <row r="158" spans="1:8" ht="15.75" thickBot="1" x14ac:dyDescent="0.3">
      <c r="A158" s="297"/>
      <c r="B158" s="1111" t="s">
        <v>171</v>
      </c>
      <c r="C158" s="37"/>
      <c r="D158" s="360"/>
      <c r="E158" s="361"/>
      <c r="F158" s="202">
        <f>F129</f>
        <v>169</v>
      </c>
      <c r="G158" s="139"/>
      <c r="H158" s="212"/>
    </row>
  </sheetData>
  <mergeCells count="41">
    <mergeCell ref="B100:C100"/>
    <mergeCell ref="B104:C104"/>
    <mergeCell ref="B114:C114"/>
    <mergeCell ref="B117:C117"/>
    <mergeCell ref="B123:C123"/>
    <mergeCell ref="B107:C107"/>
    <mergeCell ref="B32:C32"/>
    <mergeCell ref="B33:C33"/>
    <mergeCell ref="B34:C34"/>
    <mergeCell ref="A36:H36"/>
    <mergeCell ref="A37:A38"/>
    <mergeCell ref="B37:C38"/>
    <mergeCell ref="F37:F38"/>
    <mergeCell ref="G37:G38"/>
    <mergeCell ref="H37:H38"/>
    <mergeCell ref="B31:C31"/>
    <mergeCell ref="B15:C15"/>
    <mergeCell ref="D15:G15"/>
    <mergeCell ref="B18:C18"/>
    <mergeCell ref="B19:C19"/>
    <mergeCell ref="B20:C20"/>
    <mergeCell ref="B21:C21"/>
    <mergeCell ref="B22:C22"/>
    <mergeCell ref="B23:C23"/>
    <mergeCell ref="D23:G23"/>
    <mergeCell ref="B27:C27"/>
    <mergeCell ref="D27:G27"/>
    <mergeCell ref="B14:C14"/>
    <mergeCell ref="A2:B2"/>
    <mergeCell ref="A3:H3"/>
    <mergeCell ref="A5:H5"/>
    <mergeCell ref="A6:A7"/>
    <mergeCell ref="B6:C7"/>
    <mergeCell ref="F6:F7"/>
    <mergeCell ref="G6:G7"/>
    <mergeCell ref="H6:H7"/>
    <mergeCell ref="B8:C8"/>
    <mergeCell ref="B9:C9"/>
    <mergeCell ref="B10:C10"/>
    <mergeCell ref="B11:C11"/>
    <mergeCell ref="D11:G11"/>
  </mergeCells>
  <hyperlinks>
    <hyperlink ref="A1" location="INDICE!A1" display="ÍNDICE" xr:uid="{00000000-0004-0000-1F00-000000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I170"/>
  <sheetViews>
    <sheetView topLeftCell="A148" workbookViewId="0">
      <selection activeCell="H96" sqref="A84:H96"/>
    </sheetView>
  </sheetViews>
  <sheetFormatPr baseColWidth="10" defaultColWidth="11.42578125" defaultRowHeight="15" x14ac:dyDescent="0.25"/>
  <cols>
    <col min="1" max="1" width="5.42578125" bestFit="1" customWidth="1"/>
    <col min="2" max="2" width="30.7109375" bestFit="1" customWidth="1"/>
    <col min="3" max="3" width="22.5703125" bestFit="1" customWidth="1"/>
    <col min="4" max="4" width="6.140625" bestFit="1" customWidth="1"/>
    <col min="5" max="5" width="5.7109375" bestFit="1" customWidth="1"/>
    <col min="6" max="6" width="6.7109375" bestFit="1" customWidth="1"/>
    <col min="7" max="7" width="9.85546875" bestFit="1" customWidth="1"/>
    <col min="8" max="8" width="38.28515625" bestFit="1" customWidth="1"/>
  </cols>
  <sheetData>
    <row r="1" spans="1:9" ht="15.75" thickBot="1" x14ac:dyDescent="0.3">
      <c r="A1" s="16" t="s">
        <v>100</v>
      </c>
      <c r="B1" s="31"/>
      <c r="C1" s="31"/>
      <c r="D1" s="31"/>
      <c r="E1" s="31"/>
      <c r="F1" s="31"/>
      <c r="G1" s="31"/>
      <c r="H1" s="31"/>
      <c r="I1" s="31"/>
    </row>
    <row r="2" spans="1:9" ht="15.75" thickBot="1" x14ac:dyDescent="0.3">
      <c r="A2" s="1615" t="s">
        <v>998</v>
      </c>
      <c r="B2" s="1616"/>
      <c r="C2" s="31"/>
      <c r="D2" s="31"/>
      <c r="E2" s="31"/>
      <c r="F2" s="34"/>
      <c r="G2" s="34"/>
      <c r="H2" s="31"/>
      <c r="I2" s="31"/>
    </row>
    <row r="3" spans="1:9" ht="45.75" customHeight="1" thickBot="1" x14ac:dyDescent="0.3">
      <c r="A3" s="1617" t="s">
        <v>999</v>
      </c>
      <c r="B3" s="1618"/>
      <c r="C3" s="1618"/>
      <c r="D3" s="1618"/>
      <c r="E3" s="1618"/>
      <c r="F3" s="1618"/>
      <c r="G3" s="1618"/>
      <c r="H3" s="1619"/>
      <c r="I3" s="31"/>
    </row>
    <row r="4" spans="1:9" ht="15.75" thickBot="1" x14ac:dyDescent="0.3">
      <c r="A4" s="31"/>
      <c r="B4" s="31"/>
      <c r="C4" s="31"/>
      <c r="D4" s="31"/>
      <c r="E4" s="31"/>
      <c r="F4" s="31"/>
      <c r="G4" s="31"/>
      <c r="H4" s="31"/>
      <c r="I4" s="31"/>
    </row>
    <row r="5" spans="1:9" ht="15.75" thickBot="1" x14ac:dyDescent="0.3">
      <c r="A5" s="1569" t="s">
        <v>119</v>
      </c>
      <c r="B5" s="1571"/>
      <c r="C5" s="1571"/>
      <c r="D5" s="1571"/>
      <c r="E5" s="1571"/>
      <c r="F5" s="1571"/>
      <c r="G5" s="1571"/>
      <c r="H5" s="1570"/>
    </row>
    <row r="6" spans="1:9" ht="15.75" thickBot="1" x14ac:dyDescent="0.3">
      <c r="A6" s="1572" t="s">
        <v>120</v>
      </c>
      <c r="B6" s="1574" t="s">
        <v>121</v>
      </c>
      <c r="C6" s="1575"/>
      <c r="D6" s="40" t="s">
        <v>122</v>
      </c>
      <c r="E6" s="41"/>
      <c r="F6" s="1572" t="s">
        <v>123</v>
      </c>
      <c r="G6" s="1572" t="s">
        <v>124</v>
      </c>
      <c r="H6" s="1572" t="s">
        <v>125</v>
      </c>
    </row>
    <row r="7" spans="1:9" ht="15.75" thickBot="1" x14ac:dyDescent="0.3">
      <c r="A7" s="1580"/>
      <c r="B7" s="1605"/>
      <c r="C7" s="1606"/>
      <c r="D7" s="44" t="s">
        <v>126</v>
      </c>
      <c r="E7" s="44" t="s">
        <v>127</v>
      </c>
      <c r="F7" s="1580"/>
      <c r="G7" s="1580"/>
      <c r="H7" s="1573"/>
    </row>
    <row r="8" spans="1:9" x14ac:dyDescent="0.25">
      <c r="A8" s="254">
        <v>1</v>
      </c>
      <c r="B8" s="1810" t="s">
        <v>128</v>
      </c>
      <c r="C8" s="1811"/>
      <c r="D8" s="346">
        <v>1</v>
      </c>
      <c r="E8" s="256">
        <f>D8+F8-1</f>
        <v>1</v>
      </c>
      <c r="F8" s="256">
        <v>1</v>
      </c>
      <c r="G8" s="336" t="s">
        <v>129</v>
      </c>
      <c r="H8" s="376" t="s">
        <v>130</v>
      </c>
      <c r="I8" s="181"/>
    </row>
    <row r="9" spans="1:9" x14ac:dyDescent="0.25">
      <c r="A9" s="258">
        <f>A8+1</f>
        <v>2</v>
      </c>
      <c r="B9" s="1648" t="s">
        <v>131</v>
      </c>
      <c r="C9" s="1649"/>
      <c r="D9" s="281">
        <f>E8+1</f>
        <v>2</v>
      </c>
      <c r="E9" s="260">
        <f>D9+F9-1</f>
        <v>5</v>
      </c>
      <c r="F9" s="260">
        <v>4</v>
      </c>
      <c r="G9" s="337" t="s">
        <v>129</v>
      </c>
      <c r="H9" s="54" t="s">
        <v>132</v>
      </c>
      <c r="I9" s="181"/>
    </row>
    <row r="10" spans="1:9" x14ac:dyDescent="0.25">
      <c r="A10" s="258">
        <f>A9+1</f>
        <v>3</v>
      </c>
      <c r="B10" s="1648" t="s">
        <v>133</v>
      </c>
      <c r="C10" s="1649"/>
      <c r="D10" s="281">
        <f>E9+1</f>
        <v>6</v>
      </c>
      <c r="E10" s="260">
        <f>D10+F10-1</f>
        <v>9</v>
      </c>
      <c r="F10" s="260">
        <v>4</v>
      </c>
      <c r="G10" s="337" t="s">
        <v>129</v>
      </c>
      <c r="H10" s="377" t="s">
        <v>1000</v>
      </c>
      <c r="I10" s="181"/>
    </row>
    <row r="11" spans="1:9" ht="36" x14ac:dyDescent="0.25">
      <c r="A11" s="263"/>
      <c r="B11" s="1789" t="s">
        <v>135</v>
      </c>
      <c r="C11" s="1790"/>
      <c r="D11" s="1791"/>
      <c r="E11" s="1792"/>
      <c r="F11" s="1792"/>
      <c r="G11" s="1793"/>
      <c r="H11" s="600" t="s">
        <v>136</v>
      </c>
      <c r="I11" s="181"/>
    </row>
    <row r="12" spans="1:9" x14ac:dyDescent="0.25">
      <c r="A12" s="263">
        <f>A10+1</f>
        <v>4</v>
      </c>
      <c r="B12" s="265"/>
      <c r="C12" s="290" t="s">
        <v>137</v>
      </c>
      <c r="D12" s="281">
        <f>E10+1</f>
        <v>10</v>
      </c>
      <c r="E12" s="260">
        <f>D12+F12-1</f>
        <v>17</v>
      </c>
      <c r="F12" s="260">
        <v>8</v>
      </c>
      <c r="G12" s="337" t="s">
        <v>129</v>
      </c>
      <c r="H12" s="327" t="s">
        <v>568</v>
      </c>
      <c r="I12" s="181"/>
    </row>
    <row r="13" spans="1:9" x14ac:dyDescent="0.25">
      <c r="A13" s="293">
        <f>A12+1</f>
        <v>5</v>
      </c>
      <c r="B13" s="292"/>
      <c r="C13" s="290" t="s">
        <v>139</v>
      </c>
      <c r="D13" s="281">
        <f>E12+1</f>
        <v>18</v>
      </c>
      <c r="E13" s="260">
        <f>D13+F13-1</f>
        <v>18</v>
      </c>
      <c r="F13" s="260">
        <v>1</v>
      </c>
      <c r="G13" s="337" t="s">
        <v>140</v>
      </c>
      <c r="H13" s="378" t="s">
        <v>141</v>
      </c>
      <c r="I13" s="181"/>
    </row>
    <row r="14" spans="1:9" x14ac:dyDescent="0.25">
      <c r="A14" s="258">
        <f>A13+1</f>
        <v>6</v>
      </c>
      <c r="B14" s="1648" t="s">
        <v>142</v>
      </c>
      <c r="C14" s="1649"/>
      <c r="D14" s="281">
        <f>E13+1</f>
        <v>19</v>
      </c>
      <c r="E14" s="260">
        <f>D14+F14-1</f>
        <v>25</v>
      </c>
      <c r="F14" s="260">
        <v>7</v>
      </c>
      <c r="G14" s="337" t="s">
        <v>129</v>
      </c>
      <c r="H14" s="378" t="s">
        <v>138</v>
      </c>
      <c r="I14" s="181"/>
    </row>
    <row r="15" spans="1:9" x14ac:dyDescent="0.25">
      <c r="A15" s="263"/>
      <c r="B15" s="1646" t="s">
        <v>143</v>
      </c>
      <c r="C15" s="1647"/>
      <c r="D15" s="1666"/>
      <c r="E15" s="1667"/>
      <c r="F15" s="1667"/>
      <c r="G15" s="1668"/>
      <c r="H15" s="378"/>
      <c r="I15" s="181"/>
    </row>
    <row r="16" spans="1:9" x14ac:dyDescent="0.25">
      <c r="A16" s="263">
        <f>A14+1</f>
        <v>7</v>
      </c>
      <c r="B16" s="265"/>
      <c r="C16" s="290" t="s">
        <v>144</v>
      </c>
      <c r="D16" s="281">
        <f>E14+1</f>
        <v>26</v>
      </c>
      <c r="E16" s="260">
        <f t="shared" ref="E16:E22" si="0">D16+F16-1</f>
        <v>27</v>
      </c>
      <c r="F16" s="260">
        <v>2</v>
      </c>
      <c r="G16" s="337" t="s">
        <v>140</v>
      </c>
      <c r="H16" s="378" t="s">
        <v>145</v>
      </c>
      <c r="I16" s="181"/>
    </row>
    <row r="17" spans="1:9" x14ac:dyDescent="0.25">
      <c r="A17" s="293">
        <f t="shared" ref="A17:A22" si="1">A16+1</f>
        <v>8</v>
      </c>
      <c r="B17" s="265"/>
      <c r="C17" s="290" t="s">
        <v>146</v>
      </c>
      <c r="D17" s="281">
        <f t="shared" ref="D17:D22" si="2">E16+1</f>
        <v>28</v>
      </c>
      <c r="E17" s="260">
        <f t="shared" si="0"/>
        <v>31</v>
      </c>
      <c r="F17" s="260">
        <v>4</v>
      </c>
      <c r="G17" s="337" t="s">
        <v>129</v>
      </c>
      <c r="H17" s="378" t="s">
        <v>147</v>
      </c>
      <c r="I17" s="181"/>
    </row>
    <row r="18" spans="1:9" x14ac:dyDescent="0.25">
      <c r="A18" s="258">
        <f t="shared" si="1"/>
        <v>9</v>
      </c>
      <c r="B18" s="1648" t="s">
        <v>148</v>
      </c>
      <c r="C18" s="1649"/>
      <c r="D18" s="281">
        <f t="shared" si="2"/>
        <v>32</v>
      </c>
      <c r="E18" s="260">
        <f t="shared" si="0"/>
        <v>41</v>
      </c>
      <c r="F18" s="260">
        <v>10</v>
      </c>
      <c r="G18" s="337" t="s">
        <v>129</v>
      </c>
      <c r="H18" s="378" t="s">
        <v>149</v>
      </c>
      <c r="I18" s="181"/>
    </row>
    <row r="19" spans="1:9" x14ac:dyDescent="0.25">
      <c r="A19" s="258">
        <f t="shared" si="1"/>
        <v>10</v>
      </c>
      <c r="B19" s="1648" t="s">
        <v>150</v>
      </c>
      <c r="C19" s="1649"/>
      <c r="D19" s="281">
        <f t="shared" si="2"/>
        <v>42</v>
      </c>
      <c r="E19" s="260">
        <f t="shared" si="0"/>
        <v>51</v>
      </c>
      <c r="F19" s="260">
        <v>10</v>
      </c>
      <c r="G19" s="337" t="s">
        <v>129</v>
      </c>
      <c r="H19" s="377" t="s">
        <v>457</v>
      </c>
      <c r="I19" s="181"/>
    </row>
    <row r="20" spans="1:9" x14ac:dyDescent="0.25">
      <c r="A20" s="263">
        <f t="shared" si="1"/>
        <v>11</v>
      </c>
      <c r="B20" s="1648" t="s">
        <v>152</v>
      </c>
      <c r="C20" s="1649"/>
      <c r="D20" s="281">
        <f t="shared" si="2"/>
        <v>52</v>
      </c>
      <c r="E20" s="260">
        <f t="shared" si="0"/>
        <v>52</v>
      </c>
      <c r="F20" s="260">
        <v>1</v>
      </c>
      <c r="G20" s="337" t="s">
        <v>140</v>
      </c>
      <c r="H20" s="378" t="s">
        <v>98</v>
      </c>
      <c r="I20" s="140"/>
    </row>
    <row r="21" spans="1:9" x14ac:dyDescent="0.25">
      <c r="A21" s="263">
        <f t="shared" si="1"/>
        <v>12</v>
      </c>
      <c r="B21" s="1648" t="s">
        <v>153</v>
      </c>
      <c r="C21" s="1649"/>
      <c r="D21" s="281">
        <f t="shared" si="2"/>
        <v>53</v>
      </c>
      <c r="E21" s="260">
        <f t="shared" si="0"/>
        <v>53</v>
      </c>
      <c r="F21" s="260">
        <v>1</v>
      </c>
      <c r="G21" s="337" t="s">
        <v>140</v>
      </c>
      <c r="H21" s="378" t="s">
        <v>154</v>
      </c>
      <c r="I21" s="140"/>
    </row>
    <row r="22" spans="1:9" x14ac:dyDescent="0.25">
      <c r="A22" s="293">
        <f t="shared" si="1"/>
        <v>13</v>
      </c>
      <c r="B22" s="1648" t="s">
        <v>155</v>
      </c>
      <c r="C22" s="1649"/>
      <c r="D22" s="281">
        <f t="shared" si="2"/>
        <v>54</v>
      </c>
      <c r="E22" s="260">
        <f t="shared" si="0"/>
        <v>60</v>
      </c>
      <c r="F22" s="260">
        <v>7</v>
      </c>
      <c r="G22" s="337" t="s">
        <v>129</v>
      </c>
      <c r="H22" s="377" t="s">
        <v>138</v>
      </c>
      <c r="I22" s="140"/>
    </row>
    <row r="23" spans="1:9" x14ac:dyDescent="0.25">
      <c r="A23" s="263"/>
      <c r="B23" s="1646" t="s">
        <v>158</v>
      </c>
      <c r="C23" s="1647"/>
      <c r="D23" s="1666"/>
      <c r="E23" s="1667"/>
      <c r="F23" s="1667"/>
      <c r="G23" s="1668"/>
      <c r="H23" s="379"/>
      <c r="I23" s="140"/>
    </row>
    <row r="24" spans="1:9" x14ac:dyDescent="0.25">
      <c r="A24" s="263">
        <v>14</v>
      </c>
      <c r="B24" s="265"/>
      <c r="C24" s="290" t="s">
        <v>159</v>
      </c>
      <c r="D24" s="281">
        <f>E22+1</f>
        <v>61</v>
      </c>
      <c r="E24" s="260">
        <f>D24+F24-1</f>
        <v>62</v>
      </c>
      <c r="F24" s="260">
        <v>2</v>
      </c>
      <c r="G24" s="337" t="s">
        <v>129</v>
      </c>
      <c r="H24" s="621" t="s">
        <v>160</v>
      </c>
      <c r="I24" s="140"/>
    </row>
    <row r="25" spans="1:9" x14ac:dyDescent="0.25">
      <c r="A25" s="263">
        <v>15</v>
      </c>
      <c r="B25" s="265"/>
      <c r="C25" s="290" t="s">
        <v>161</v>
      </c>
      <c r="D25" s="281">
        <f>E24+1</f>
        <v>63</v>
      </c>
      <c r="E25" s="260">
        <f>D25+F25-1</f>
        <v>64</v>
      </c>
      <c r="F25" s="260">
        <v>2</v>
      </c>
      <c r="G25" s="337" t="s">
        <v>129</v>
      </c>
      <c r="H25" s="621" t="s">
        <v>160</v>
      </c>
      <c r="I25" s="140"/>
    </row>
    <row r="26" spans="1:9" x14ac:dyDescent="0.25">
      <c r="A26" s="293">
        <v>16</v>
      </c>
      <c r="B26" s="292"/>
      <c r="C26" s="290" t="s">
        <v>162</v>
      </c>
      <c r="D26" s="281">
        <f>E25+1</f>
        <v>65</v>
      </c>
      <c r="E26" s="260">
        <f>D26+F26-1</f>
        <v>68</v>
      </c>
      <c r="F26" s="260">
        <v>4</v>
      </c>
      <c r="G26" s="337" t="s">
        <v>129</v>
      </c>
      <c r="H26" s="621" t="s">
        <v>160</v>
      </c>
      <c r="I26" s="140"/>
    </row>
    <row r="27" spans="1:9" x14ac:dyDescent="0.25">
      <c r="A27" s="263"/>
      <c r="B27" s="1646" t="s">
        <v>163</v>
      </c>
      <c r="C27" s="1647"/>
      <c r="D27" s="1666"/>
      <c r="E27" s="1667"/>
      <c r="F27" s="1667"/>
      <c r="G27" s="1668"/>
      <c r="H27" s="379"/>
      <c r="I27" s="140"/>
    </row>
    <row r="28" spans="1:9" x14ac:dyDescent="0.25">
      <c r="A28" s="263">
        <v>17</v>
      </c>
      <c r="B28" s="265"/>
      <c r="C28" s="290" t="s">
        <v>164</v>
      </c>
      <c r="D28" s="281">
        <f>E26+1</f>
        <v>69</v>
      </c>
      <c r="E28" s="260">
        <f t="shared" ref="E28:E33" si="3">D28+F28-1</f>
        <v>70</v>
      </c>
      <c r="F28" s="260">
        <v>2</v>
      </c>
      <c r="G28" s="337" t="s">
        <v>129</v>
      </c>
      <c r="H28" s="621" t="s">
        <v>160</v>
      </c>
      <c r="I28" s="140"/>
    </row>
    <row r="29" spans="1:9" x14ac:dyDescent="0.25">
      <c r="A29" s="263">
        <v>18</v>
      </c>
      <c r="B29" s="265"/>
      <c r="C29" s="290" t="s">
        <v>165</v>
      </c>
      <c r="D29" s="281">
        <f>E28+1</f>
        <v>71</v>
      </c>
      <c r="E29" s="260">
        <f t="shared" si="3"/>
        <v>72</v>
      </c>
      <c r="F29" s="260">
        <v>2</v>
      </c>
      <c r="G29" s="337" t="s">
        <v>129</v>
      </c>
      <c r="H29" s="621" t="s">
        <v>160</v>
      </c>
      <c r="I29" s="140"/>
    </row>
    <row r="30" spans="1:9" x14ac:dyDescent="0.25">
      <c r="A30" s="293">
        <v>19</v>
      </c>
      <c r="B30" s="292"/>
      <c r="C30" s="290" t="s">
        <v>166</v>
      </c>
      <c r="D30" s="281">
        <f>E29+1</f>
        <v>73</v>
      </c>
      <c r="E30" s="260">
        <f t="shared" si="3"/>
        <v>76</v>
      </c>
      <c r="F30" s="260">
        <v>4</v>
      </c>
      <c r="G30" s="337" t="s">
        <v>129</v>
      </c>
      <c r="H30" s="621" t="s">
        <v>160</v>
      </c>
      <c r="I30" s="140"/>
    </row>
    <row r="31" spans="1:9" x14ac:dyDescent="0.25">
      <c r="A31" s="293">
        <f>A30+1</f>
        <v>20</v>
      </c>
      <c r="B31" s="1648" t="s">
        <v>167</v>
      </c>
      <c r="C31" s="1649"/>
      <c r="D31" s="281">
        <f>E30+1</f>
        <v>77</v>
      </c>
      <c r="E31" s="260">
        <f t="shared" si="3"/>
        <v>78</v>
      </c>
      <c r="F31" s="260">
        <v>2</v>
      </c>
      <c r="G31" s="337" t="s">
        <v>129</v>
      </c>
      <c r="H31" s="268" t="s">
        <v>168</v>
      </c>
      <c r="I31" s="140"/>
    </row>
    <row r="32" spans="1:9" x14ac:dyDescent="0.25">
      <c r="A32" s="293">
        <f>A31+1</f>
        <v>21</v>
      </c>
      <c r="B32" s="1648" t="s">
        <v>169</v>
      </c>
      <c r="C32" s="1649"/>
      <c r="D32" s="65">
        <f>E31+1</f>
        <v>79</v>
      </c>
      <c r="E32" s="66">
        <f t="shared" si="3"/>
        <v>86</v>
      </c>
      <c r="F32" s="66">
        <v>8</v>
      </c>
      <c r="G32" s="337" t="s">
        <v>129</v>
      </c>
      <c r="H32" s="621" t="s">
        <v>160</v>
      </c>
      <c r="I32" s="140"/>
    </row>
    <row r="33" spans="1:9" ht="15.75" thickBot="1" x14ac:dyDescent="0.3">
      <c r="A33" s="296">
        <f>A32+1</f>
        <v>22</v>
      </c>
      <c r="B33" s="1699" t="s">
        <v>170</v>
      </c>
      <c r="C33" s="1780"/>
      <c r="D33" s="71">
        <f>E32+1</f>
        <v>87</v>
      </c>
      <c r="E33" s="73">
        <f t="shared" si="3"/>
        <v>119</v>
      </c>
      <c r="F33" s="73">
        <f>+F34-D33+1</f>
        <v>33</v>
      </c>
      <c r="G33" s="461" t="s">
        <v>140</v>
      </c>
      <c r="H33" s="603"/>
      <c r="I33" s="140"/>
    </row>
    <row r="34" spans="1:9" ht="15.75" thickBot="1" x14ac:dyDescent="0.3">
      <c r="A34" s="297"/>
      <c r="B34" s="1656" t="s">
        <v>171</v>
      </c>
      <c r="C34" s="1658"/>
      <c r="D34" s="200"/>
      <c r="E34" s="201"/>
      <c r="F34" s="202">
        <f>F142</f>
        <v>119</v>
      </c>
      <c r="G34" s="300"/>
      <c r="H34" s="381"/>
      <c r="I34" s="140"/>
    </row>
    <row r="35" spans="1:9" ht="15.75" thickBot="1" x14ac:dyDescent="0.3">
      <c r="A35" s="622"/>
      <c r="B35" s="1063"/>
      <c r="C35" s="1063"/>
      <c r="D35" s="200"/>
      <c r="E35" s="200"/>
      <c r="F35" s="1064"/>
      <c r="G35" s="300"/>
      <c r="H35" s="381"/>
      <c r="I35" s="140"/>
    </row>
    <row r="36" spans="1:9" ht="15.75" thickBot="1" x14ac:dyDescent="0.3">
      <c r="A36" s="1656" t="s">
        <v>172</v>
      </c>
      <c r="B36" s="1657"/>
      <c r="C36" s="1657"/>
      <c r="D36" s="1657"/>
      <c r="E36" s="1657"/>
      <c r="F36" s="1657"/>
      <c r="G36" s="1657"/>
      <c r="H36" s="1658"/>
    </row>
    <row r="37" spans="1:9" ht="15.75" thickBot="1" x14ac:dyDescent="0.3">
      <c r="A37" s="1659" t="s">
        <v>120</v>
      </c>
      <c r="B37" s="1661" t="s">
        <v>121</v>
      </c>
      <c r="C37" s="1662"/>
      <c r="D37" s="276" t="s">
        <v>122</v>
      </c>
      <c r="E37" s="277"/>
      <c r="F37" s="1659" t="s">
        <v>123</v>
      </c>
      <c r="G37" s="1659" t="s">
        <v>124</v>
      </c>
      <c r="H37" s="1659" t="s">
        <v>125</v>
      </c>
    </row>
    <row r="38" spans="1:9" ht="15.75" thickBot="1" x14ac:dyDescent="0.3">
      <c r="A38" s="1660"/>
      <c r="B38" s="1820"/>
      <c r="C38" s="1821"/>
      <c r="D38" s="627" t="s">
        <v>126</v>
      </c>
      <c r="E38" s="627" t="s">
        <v>127</v>
      </c>
      <c r="F38" s="1660"/>
      <c r="G38" s="1660"/>
      <c r="H38" s="1665"/>
    </row>
    <row r="39" spans="1:9" x14ac:dyDescent="0.25">
      <c r="A39" s="343"/>
      <c r="B39" s="2257" t="s">
        <v>128</v>
      </c>
      <c r="C39" s="2258"/>
      <c r="D39" s="1673"/>
      <c r="E39" s="1674"/>
      <c r="F39" s="1674"/>
      <c r="G39" s="1675"/>
      <c r="H39" s="376"/>
      <c r="I39" s="140"/>
    </row>
    <row r="40" spans="1:9" x14ac:dyDescent="0.25">
      <c r="A40" s="263">
        <v>1</v>
      </c>
      <c r="B40" s="265"/>
      <c r="C40" s="262" t="s">
        <v>239</v>
      </c>
      <c r="D40" s="281">
        <v>1</v>
      </c>
      <c r="E40" s="260">
        <f t="shared" ref="E40:E46" si="4">D40+F40-1</f>
        <v>1</v>
      </c>
      <c r="F40" s="260">
        <v>1</v>
      </c>
      <c r="G40" s="337" t="s">
        <v>129</v>
      </c>
      <c r="H40" s="377" t="s">
        <v>174</v>
      </c>
      <c r="I40" s="140"/>
    </row>
    <row r="41" spans="1:9" x14ac:dyDescent="0.25">
      <c r="A41" s="293">
        <f t="shared" ref="A41:A46" si="5">A40+1</f>
        <v>2</v>
      </c>
      <c r="B41" s="265"/>
      <c r="C41" s="325" t="s">
        <v>266</v>
      </c>
      <c r="D41" s="281">
        <f t="shared" ref="D41:D46" si="6">E40+1</f>
        <v>2</v>
      </c>
      <c r="E41" s="260">
        <f t="shared" si="4"/>
        <v>2</v>
      </c>
      <c r="F41" s="260">
        <v>1</v>
      </c>
      <c r="G41" s="337" t="s">
        <v>129</v>
      </c>
      <c r="H41" s="377" t="s">
        <v>176</v>
      </c>
      <c r="I41" s="140"/>
    </row>
    <row r="42" spans="1:9" x14ac:dyDescent="0.25">
      <c r="A42" s="258">
        <f t="shared" si="5"/>
        <v>3</v>
      </c>
      <c r="B42" s="2259" t="s">
        <v>131</v>
      </c>
      <c r="C42" s="2260"/>
      <c r="D42" s="281">
        <f t="shared" si="6"/>
        <v>3</v>
      </c>
      <c r="E42" s="260">
        <f t="shared" si="4"/>
        <v>6</v>
      </c>
      <c r="F42" s="260">
        <v>4</v>
      </c>
      <c r="G42" s="337" t="s">
        <v>129</v>
      </c>
      <c r="H42" s="270" t="s">
        <v>132</v>
      </c>
      <c r="I42" s="140"/>
    </row>
    <row r="43" spans="1:9" x14ac:dyDescent="0.25">
      <c r="A43" s="258">
        <f t="shared" si="5"/>
        <v>4</v>
      </c>
      <c r="B43" s="1644" t="s">
        <v>133</v>
      </c>
      <c r="C43" s="1645"/>
      <c r="D43" s="281">
        <f t="shared" si="6"/>
        <v>7</v>
      </c>
      <c r="E43" s="260">
        <f t="shared" si="4"/>
        <v>10</v>
      </c>
      <c r="F43" s="260">
        <v>4</v>
      </c>
      <c r="G43" s="337" t="s">
        <v>129</v>
      </c>
      <c r="H43" s="377" t="s">
        <v>1000</v>
      </c>
      <c r="I43" s="140"/>
    </row>
    <row r="44" spans="1:9" x14ac:dyDescent="0.25">
      <c r="A44" s="263">
        <f t="shared" si="5"/>
        <v>5</v>
      </c>
      <c r="B44" s="458" t="s">
        <v>314</v>
      </c>
      <c r="C44" s="290"/>
      <c r="D44" s="281">
        <f t="shared" si="6"/>
        <v>11</v>
      </c>
      <c r="E44" s="260">
        <f t="shared" si="4"/>
        <v>11</v>
      </c>
      <c r="F44" s="260">
        <v>1</v>
      </c>
      <c r="G44" s="337" t="s">
        <v>140</v>
      </c>
      <c r="H44" s="1118" t="s">
        <v>1001</v>
      </c>
      <c r="I44" s="140"/>
    </row>
    <row r="45" spans="1:9" x14ac:dyDescent="0.25">
      <c r="A45" s="293">
        <f t="shared" si="5"/>
        <v>6</v>
      </c>
      <c r="B45" s="1644" t="s">
        <v>315</v>
      </c>
      <c r="C45" s="1645"/>
      <c r="D45" s="281">
        <f t="shared" si="6"/>
        <v>12</v>
      </c>
      <c r="E45" s="260">
        <f t="shared" si="4"/>
        <v>18</v>
      </c>
      <c r="F45" s="260">
        <v>7</v>
      </c>
      <c r="G45" s="337" t="s">
        <v>129</v>
      </c>
      <c r="H45" s="377" t="s">
        <v>138</v>
      </c>
      <c r="I45" s="140"/>
    </row>
    <row r="46" spans="1:9" x14ac:dyDescent="0.25">
      <c r="A46" s="263">
        <f t="shared" si="5"/>
        <v>7</v>
      </c>
      <c r="B46" s="1644" t="s">
        <v>153</v>
      </c>
      <c r="C46" s="1645"/>
      <c r="D46" s="281">
        <f t="shared" si="6"/>
        <v>19</v>
      </c>
      <c r="E46" s="260">
        <f t="shared" si="4"/>
        <v>19</v>
      </c>
      <c r="F46" s="260">
        <v>1</v>
      </c>
      <c r="G46" s="337" t="s">
        <v>140</v>
      </c>
      <c r="H46" s="378" t="s">
        <v>567</v>
      </c>
      <c r="I46" s="140"/>
    </row>
    <row r="47" spans="1:9" x14ac:dyDescent="0.25">
      <c r="A47" s="263"/>
      <c r="B47" s="1650" t="s">
        <v>316</v>
      </c>
      <c r="C47" s="1651"/>
      <c r="D47" s="1666"/>
      <c r="E47" s="1667"/>
      <c r="F47" s="1667"/>
      <c r="G47" s="1668"/>
      <c r="H47" s="378" t="s">
        <v>157</v>
      </c>
      <c r="I47" s="140"/>
    </row>
    <row r="48" spans="1:9" x14ac:dyDescent="0.25">
      <c r="A48" s="263"/>
      <c r="B48" s="1669" t="s">
        <v>409</v>
      </c>
      <c r="C48" s="1670"/>
      <c r="D48" s="1666"/>
      <c r="E48" s="1667"/>
      <c r="F48" s="1667"/>
      <c r="G48" s="1668"/>
      <c r="H48" s="378"/>
      <c r="I48" s="140"/>
    </row>
    <row r="49" spans="1:9" x14ac:dyDescent="0.25">
      <c r="A49" s="263">
        <f>A46+1</f>
        <v>8</v>
      </c>
      <c r="B49" s="265"/>
      <c r="C49" s="290" t="s">
        <v>137</v>
      </c>
      <c r="D49" s="281">
        <f>E46+1</f>
        <v>20</v>
      </c>
      <c r="E49" s="260">
        <f>D49+F49-1</f>
        <v>27</v>
      </c>
      <c r="F49" s="260">
        <v>8</v>
      </c>
      <c r="G49" s="337" t="s">
        <v>129</v>
      </c>
      <c r="H49" s="378" t="s">
        <v>182</v>
      </c>
      <c r="I49" s="140"/>
    </row>
    <row r="50" spans="1:9" ht="24.75" x14ac:dyDescent="0.25">
      <c r="A50" s="263">
        <f>A49+1</f>
        <v>9</v>
      </c>
      <c r="B50" s="265"/>
      <c r="C50" s="284" t="s">
        <v>139</v>
      </c>
      <c r="D50" s="281">
        <f>E49+1</f>
        <v>28</v>
      </c>
      <c r="E50" s="260">
        <f>D50+F50-1</f>
        <v>28</v>
      </c>
      <c r="F50" s="260">
        <v>1</v>
      </c>
      <c r="G50" s="337" t="s">
        <v>140</v>
      </c>
      <c r="H50" s="606" t="s">
        <v>183</v>
      </c>
      <c r="I50" s="140"/>
    </row>
    <row r="51" spans="1:9" x14ac:dyDescent="0.25">
      <c r="A51" s="263"/>
      <c r="B51" s="1669" t="s">
        <v>317</v>
      </c>
      <c r="C51" s="1670"/>
      <c r="D51" s="281"/>
      <c r="E51" s="260"/>
      <c r="F51" s="260"/>
      <c r="G51" s="337"/>
      <c r="H51" s="378"/>
      <c r="I51" s="140"/>
    </row>
    <row r="52" spans="1:9" ht="24" x14ac:dyDescent="0.25">
      <c r="A52" s="263">
        <f>A50+1</f>
        <v>10</v>
      </c>
      <c r="B52" s="265"/>
      <c r="C52" s="523" t="s">
        <v>185</v>
      </c>
      <c r="D52" s="516">
        <f>E50+1</f>
        <v>29</v>
      </c>
      <c r="E52" s="505">
        <f>D52+F52-1</f>
        <v>29</v>
      </c>
      <c r="F52" s="505">
        <v>1</v>
      </c>
      <c r="G52" s="506" t="s">
        <v>140</v>
      </c>
      <c r="H52" s="607" t="s">
        <v>767</v>
      </c>
      <c r="I52" s="140"/>
    </row>
    <row r="53" spans="1:9" ht="24" x14ac:dyDescent="0.25">
      <c r="A53" s="293">
        <f>A52+1</f>
        <v>11</v>
      </c>
      <c r="B53" s="292"/>
      <c r="C53" s="523" t="s">
        <v>261</v>
      </c>
      <c r="D53" s="516">
        <f>E52+1</f>
        <v>30</v>
      </c>
      <c r="E53" s="505">
        <f>D53+F53-1</f>
        <v>36</v>
      </c>
      <c r="F53" s="505">
        <v>7</v>
      </c>
      <c r="G53" s="506" t="s">
        <v>129</v>
      </c>
      <c r="H53" s="605" t="s">
        <v>188</v>
      </c>
      <c r="I53" s="140"/>
    </row>
    <row r="54" spans="1:9" x14ac:dyDescent="0.25">
      <c r="A54" s="258">
        <f>+A53+1</f>
        <v>12</v>
      </c>
      <c r="B54" s="1644" t="s">
        <v>769</v>
      </c>
      <c r="C54" s="1645"/>
      <c r="D54" s="281">
        <f>+E53+1</f>
        <v>37</v>
      </c>
      <c r="E54" s="260">
        <f>D54+F54-1</f>
        <v>42</v>
      </c>
      <c r="F54" s="260">
        <v>6</v>
      </c>
      <c r="G54" s="337" t="s">
        <v>140</v>
      </c>
      <c r="H54" s="377"/>
      <c r="I54" s="183"/>
    </row>
    <row r="55" spans="1:9" ht="36" x14ac:dyDescent="0.25">
      <c r="A55" s="263"/>
      <c r="B55" s="2301" t="s">
        <v>135</v>
      </c>
      <c r="C55" s="2302"/>
      <c r="D55" s="1843"/>
      <c r="E55" s="1806"/>
      <c r="F55" s="1806"/>
      <c r="G55" s="1807"/>
      <c r="H55" s="600" t="s">
        <v>136</v>
      </c>
      <c r="I55" s="140"/>
    </row>
    <row r="56" spans="1:9" x14ac:dyDescent="0.25">
      <c r="A56" s="263">
        <f>+A54+1</f>
        <v>13</v>
      </c>
      <c r="B56" s="265"/>
      <c r="C56" s="290" t="s">
        <v>137</v>
      </c>
      <c r="D56" s="281">
        <f>+E54+1</f>
        <v>43</v>
      </c>
      <c r="E56" s="260">
        <f>D56+F56-1</f>
        <v>50</v>
      </c>
      <c r="F56" s="260">
        <v>8</v>
      </c>
      <c r="G56" s="337" t="s">
        <v>129</v>
      </c>
      <c r="H56" s="327" t="s">
        <v>568</v>
      </c>
      <c r="I56" s="140"/>
    </row>
    <row r="57" spans="1:9" x14ac:dyDescent="0.25">
      <c r="A57" s="293">
        <f>A56+1</f>
        <v>14</v>
      </c>
      <c r="B57" s="292"/>
      <c r="C57" s="290" t="s">
        <v>139</v>
      </c>
      <c r="D57" s="281">
        <f>E56+1</f>
        <v>51</v>
      </c>
      <c r="E57" s="260">
        <f>D57+F57-1</f>
        <v>51</v>
      </c>
      <c r="F57" s="260">
        <v>1</v>
      </c>
      <c r="G57" s="337" t="s">
        <v>140</v>
      </c>
      <c r="H57" s="378" t="s">
        <v>141</v>
      </c>
      <c r="I57" s="140"/>
    </row>
    <row r="58" spans="1:9" x14ac:dyDescent="0.25">
      <c r="A58" s="258">
        <f>A57+1</f>
        <v>15</v>
      </c>
      <c r="B58" s="1644" t="s">
        <v>190</v>
      </c>
      <c r="C58" s="1645"/>
      <c r="D58" s="281">
        <f>E57+1</f>
        <v>52</v>
      </c>
      <c r="E58" s="260">
        <f>D58+F58-1</f>
        <v>81</v>
      </c>
      <c r="F58" s="260">
        <v>30</v>
      </c>
      <c r="G58" s="337" t="s">
        <v>140</v>
      </c>
      <c r="H58" s="608" t="s">
        <v>191</v>
      </c>
      <c r="I58" s="140"/>
    </row>
    <row r="59" spans="1:9" ht="15.75" thickBot="1" x14ac:dyDescent="0.3">
      <c r="A59" s="296">
        <v>16</v>
      </c>
      <c r="B59" s="1652" t="s">
        <v>769</v>
      </c>
      <c r="C59" s="1653"/>
      <c r="D59" s="331">
        <f>E58+1</f>
        <v>82</v>
      </c>
      <c r="E59" s="73">
        <f>D59+F59-1</f>
        <v>119</v>
      </c>
      <c r="F59" s="73">
        <f>+F60-D59+1</f>
        <v>38</v>
      </c>
      <c r="G59" s="461" t="s">
        <v>140</v>
      </c>
      <c r="H59" s="609"/>
      <c r="I59" s="140"/>
    </row>
    <row r="60" spans="1:9" ht="15.75" thickBot="1" x14ac:dyDescent="0.3">
      <c r="A60" s="297"/>
      <c r="B60" s="1656" t="s">
        <v>171</v>
      </c>
      <c r="C60" s="1658"/>
      <c r="D60" s="501"/>
      <c r="E60" s="179"/>
      <c r="F60" s="180">
        <f>F142</f>
        <v>119</v>
      </c>
      <c r="G60" s="300"/>
      <c r="H60" s="381"/>
      <c r="I60" s="140"/>
    </row>
    <row r="61" spans="1:9" ht="15.75" thickBot="1" x14ac:dyDescent="0.3">
      <c r="A61" s="273"/>
      <c r="B61" s="274"/>
      <c r="C61" s="274"/>
      <c r="D61" s="274"/>
      <c r="E61" s="274"/>
      <c r="F61" s="300"/>
      <c r="G61" s="300"/>
      <c r="H61" s="381" t="s">
        <v>157</v>
      </c>
      <c r="I61" s="140"/>
    </row>
    <row r="62" spans="1:9" ht="15.75" thickBot="1" x14ac:dyDescent="0.3">
      <c r="A62" s="1659" t="s">
        <v>120</v>
      </c>
      <c r="B62" s="1661" t="s">
        <v>121</v>
      </c>
      <c r="C62" s="1662"/>
      <c r="D62" s="276" t="s">
        <v>122</v>
      </c>
      <c r="E62" s="277"/>
      <c r="F62" s="1659" t="s">
        <v>123</v>
      </c>
      <c r="G62" s="1659" t="s">
        <v>124</v>
      </c>
      <c r="H62" s="1659" t="s">
        <v>125</v>
      </c>
      <c r="I62" s="140"/>
    </row>
    <row r="63" spans="1:9" ht="15.75" thickBot="1" x14ac:dyDescent="0.3">
      <c r="A63" s="1660"/>
      <c r="B63" s="1820"/>
      <c r="C63" s="1821"/>
      <c r="D63" s="278" t="s">
        <v>126</v>
      </c>
      <c r="E63" s="278" t="s">
        <v>127</v>
      </c>
      <c r="F63" s="1660"/>
      <c r="G63" s="1660"/>
      <c r="H63" s="1660"/>
      <c r="I63" s="140"/>
    </row>
    <row r="64" spans="1:9" x14ac:dyDescent="0.25">
      <c r="A64" s="343"/>
      <c r="B64" s="2257" t="s">
        <v>128</v>
      </c>
      <c r="C64" s="2258"/>
      <c r="D64" s="1673"/>
      <c r="E64" s="1674"/>
      <c r="F64" s="1674"/>
      <c r="G64" s="1675"/>
      <c r="H64" s="376"/>
      <c r="I64" s="140"/>
    </row>
    <row r="65" spans="1:9" x14ac:dyDescent="0.25">
      <c r="A65" s="263">
        <v>1</v>
      </c>
      <c r="B65" s="265"/>
      <c r="C65" s="262" t="s">
        <v>239</v>
      </c>
      <c r="D65" s="281">
        <v>1</v>
      </c>
      <c r="E65" s="260">
        <f>D65+F65-1</f>
        <v>1</v>
      </c>
      <c r="F65" s="260">
        <v>1</v>
      </c>
      <c r="G65" s="337" t="s">
        <v>129</v>
      </c>
      <c r="H65" s="377" t="s">
        <v>174</v>
      </c>
      <c r="I65" s="140"/>
    </row>
    <row r="66" spans="1:9" x14ac:dyDescent="0.25">
      <c r="A66" s="293">
        <f>A65+1</f>
        <v>2</v>
      </c>
      <c r="B66" s="265"/>
      <c r="C66" s="262" t="s">
        <v>266</v>
      </c>
      <c r="D66" s="281">
        <f>E65+1</f>
        <v>2</v>
      </c>
      <c r="E66" s="260">
        <f>D66+F66-1</f>
        <v>2</v>
      </c>
      <c r="F66" s="260">
        <v>1</v>
      </c>
      <c r="G66" s="337" t="s">
        <v>129</v>
      </c>
      <c r="H66" s="377" t="s">
        <v>196</v>
      </c>
      <c r="I66" s="140"/>
    </row>
    <row r="67" spans="1:9" x14ac:dyDescent="0.25">
      <c r="A67" s="258">
        <f>+A66+1</f>
        <v>3</v>
      </c>
      <c r="B67" s="1644" t="s">
        <v>768</v>
      </c>
      <c r="C67" s="1645"/>
      <c r="D67" s="281">
        <f>+E66+1</f>
        <v>3</v>
      </c>
      <c r="E67" s="260">
        <f>D67+F67-1</f>
        <v>37</v>
      </c>
      <c r="F67" s="260">
        <v>35</v>
      </c>
      <c r="G67" s="337" t="s">
        <v>140</v>
      </c>
      <c r="H67" s="608" t="s">
        <v>191</v>
      </c>
      <c r="I67" s="140"/>
    </row>
    <row r="68" spans="1:9" x14ac:dyDescent="0.25">
      <c r="A68" s="258">
        <f>A66+1</f>
        <v>3</v>
      </c>
      <c r="B68" s="1644" t="s">
        <v>198</v>
      </c>
      <c r="C68" s="1645"/>
      <c r="D68" s="281">
        <f>+E67+1</f>
        <v>38</v>
      </c>
      <c r="E68" s="260">
        <f>D68+F68-1</f>
        <v>52</v>
      </c>
      <c r="F68" s="260">
        <v>15</v>
      </c>
      <c r="G68" s="337" t="s">
        <v>140</v>
      </c>
      <c r="H68" s="608" t="s">
        <v>191</v>
      </c>
      <c r="I68" s="140"/>
    </row>
    <row r="69" spans="1:9" ht="24.75" x14ac:dyDescent="0.25">
      <c r="A69" s="258">
        <f>A68+1</f>
        <v>4</v>
      </c>
      <c r="B69" s="2299" t="s">
        <v>199</v>
      </c>
      <c r="C69" s="2300"/>
      <c r="D69" s="516">
        <f>E68+1</f>
        <v>53</v>
      </c>
      <c r="E69" s="505">
        <f>D69+F69-1</f>
        <v>82</v>
      </c>
      <c r="F69" s="505">
        <v>30</v>
      </c>
      <c r="G69" s="506" t="s">
        <v>140</v>
      </c>
      <c r="H69" s="610" t="s">
        <v>200</v>
      </c>
      <c r="I69" s="140"/>
    </row>
    <row r="70" spans="1:9" x14ac:dyDescent="0.25">
      <c r="A70" s="258">
        <f>A69+1</f>
        <v>5</v>
      </c>
      <c r="B70" s="1650" t="s">
        <v>201</v>
      </c>
      <c r="C70" s="1651"/>
      <c r="D70" s="1666"/>
      <c r="E70" s="1667"/>
      <c r="F70" s="1667"/>
      <c r="G70" s="1668"/>
      <c r="H70" s="378"/>
      <c r="I70" s="140"/>
    </row>
    <row r="71" spans="1:9" x14ac:dyDescent="0.25">
      <c r="A71" s="258"/>
      <c r="B71" s="265"/>
      <c r="C71" s="290" t="s">
        <v>263</v>
      </c>
      <c r="D71" s="281">
        <f>E69+1</f>
        <v>83</v>
      </c>
      <c r="E71" s="260">
        <f>D71+F71-1</f>
        <v>84</v>
      </c>
      <c r="F71" s="260">
        <v>2</v>
      </c>
      <c r="G71" s="337" t="s">
        <v>129</v>
      </c>
      <c r="H71" s="621" t="s">
        <v>203</v>
      </c>
      <c r="I71" s="140"/>
    </row>
    <row r="72" spans="1:9" x14ac:dyDescent="0.25">
      <c r="A72" s="258"/>
      <c r="B72" s="265"/>
      <c r="C72" s="290" t="s">
        <v>264</v>
      </c>
      <c r="D72" s="281">
        <f>E71+1</f>
        <v>85</v>
      </c>
      <c r="E72" s="260">
        <f>D72+F72-1</f>
        <v>86</v>
      </c>
      <c r="F72" s="260">
        <v>2</v>
      </c>
      <c r="G72" s="337" t="s">
        <v>129</v>
      </c>
      <c r="H72" s="379" t="s">
        <v>205</v>
      </c>
      <c r="I72" s="140"/>
    </row>
    <row r="73" spans="1:9" x14ac:dyDescent="0.25">
      <c r="A73" s="258"/>
      <c r="B73" s="265"/>
      <c r="C73" s="284" t="s">
        <v>265</v>
      </c>
      <c r="D73" s="281">
        <f>E72+1</f>
        <v>87</v>
      </c>
      <c r="E73" s="260">
        <f>D73+F73-1</f>
        <v>93</v>
      </c>
      <c r="F73" s="260">
        <v>7</v>
      </c>
      <c r="G73" s="337" t="s">
        <v>129</v>
      </c>
      <c r="H73" s="379" t="s">
        <v>205</v>
      </c>
      <c r="I73" s="140"/>
    </row>
    <row r="74" spans="1:9" x14ac:dyDescent="0.25">
      <c r="A74" s="258">
        <f>A70+1</f>
        <v>6</v>
      </c>
      <c r="B74" s="1650" t="s">
        <v>207</v>
      </c>
      <c r="C74" s="1651"/>
      <c r="D74" s="1666"/>
      <c r="E74" s="1667"/>
      <c r="F74" s="1667"/>
      <c r="G74" s="1668"/>
      <c r="H74" s="608" t="s">
        <v>208</v>
      </c>
      <c r="I74" s="140"/>
    </row>
    <row r="75" spans="1:9" x14ac:dyDescent="0.25">
      <c r="A75" s="263"/>
      <c r="B75" s="265"/>
      <c r="C75" s="290" t="s">
        <v>263</v>
      </c>
      <c r="D75" s="281">
        <f>E73+1</f>
        <v>94</v>
      </c>
      <c r="E75" s="260">
        <f>D75+F75-1</f>
        <v>95</v>
      </c>
      <c r="F75" s="260">
        <v>2</v>
      </c>
      <c r="G75" s="337" t="s">
        <v>129</v>
      </c>
      <c r="H75" s="621" t="s">
        <v>203</v>
      </c>
      <c r="I75" s="140"/>
    </row>
    <row r="76" spans="1:9" x14ac:dyDescent="0.25">
      <c r="A76" s="263"/>
      <c r="B76" s="265"/>
      <c r="C76" s="290" t="s">
        <v>264</v>
      </c>
      <c r="D76" s="281">
        <f>E75+1</f>
        <v>96</v>
      </c>
      <c r="E76" s="260">
        <f>D76+F76-1</f>
        <v>97</v>
      </c>
      <c r="F76" s="260">
        <v>2</v>
      </c>
      <c r="G76" s="337" t="s">
        <v>129</v>
      </c>
      <c r="H76" s="379" t="s">
        <v>138</v>
      </c>
      <c r="I76" s="140"/>
    </row>
    <row r="77" spans="1:9" x14ac:dyDescent="0.25">
      <c r="A77" s="263"/>
      <c r="B77" s="265"/>
      <c r="C77" s="290" t="s">
        <v>265</v>
      </c>
      <c r="D77" s="281">
        <f>E76+1</f>
        <v>98</v>
      </c>
      <c r="E77" s="260">
        <f>D77+F77-1</f>
        <v>104</v>
      </c>
      <c r="F77" s="260">
        <v>7</v>
      </c>
      <c r="G77" s="337" t="s">
        <v>129</v>
      </c>
      <c r="H77" s="379" t="s">
        <v>138</v>
      </c>
      <c r="I77" s="140"/>
    </row>
    <row r="78" spans="1:9" x14ac:dyDescent="0.25">
      <c r="A78" s="258">
        <f>+A74+1</f>
        <v>7</v>
      </c>
      <c r="B78" s="1644" t="s">
        <v>769</v>
      </c>
      <c r="C78" s="1645"/>
      <c r="D78" s="281">
        <f>+E77+1</f>
        <v>105</v>
      </c>
      <c r="E78" s="260">
        <f>D78+F78-1</f>
        <v>105</v>
      </c>
      <c r="F78" s="260">
        <v>1</v>
      </c>
      <c r="G78" s="337" t="s">
        <v>140</v>
      </c>
      <c r="H78" s="629"/>
      <c r="I78" s="183"/>
    </row>
    <row r="79" spans="1:9" x14ac:dyDescent="0.25">
      <c r="A79" s="263"/>
      <c r="B79" s="1650" t="s">
        <v>143</v>
      </c>
      <c r="C79" s="1651"/>
      <c r="D79" s="1666"/>
      <c r="E79" s="1667"/>
      <c r="F79" s="1667"/>
      <c r="G79" s="1668"/>
      <c r="H79" s="378" t="s">
        <v>770</v>
      </c>
      <c r="I79" s="140"/>
    </row>
    <row r="80" spans="1:9" x14ac:dyDescent="0.25">
      <c r="A80" s="263">
        <f>+A78+1</f>
        <v>8</v>
      </c>
      <c r="B80" s="265"/>
      <c r="C80" s="290" t="s">
        <v>461</v>
      </c>
      <c r="D80" s="281">
        <f>+E78+1</f>
        <v>106</v>
      </c>
      <c r="E80" s="260">
        <f>D80+F80-1</f>
        <v>107</v>
      </c>
      <c r="F80" s="260">
        <v>2</v>
      </c>
      <c r="G80" s="337" t="s">
        <v>140</v>
      </c>
      <c r="H80" s="378" t="s">
        <v>145</v>
      </c>
      <c r="I80" s="140"/>
    </row>
    <row r="81" spans="1:9" x14ac:dyDescent="0.25">
      <c r="A81" s="293">
        <f>A80+1</f>
        <v>9</v>
      </c>
      <c r="B81" s="292"/>
      <c r="C81" s="290" t="s">
        <v>462</v>
      </c>
      <c r="D81" s="281">
        <f>E80+1</f>
        <v>108</v>
      </c>
      <c r="E81" s="260">
        <f>D81+F81-1</f>
        <v>111</v>
      </c>
      <c r="F81" s="260">
        <v>4</v>
      </c>
      <c r="G81" s="337" t="s">
        <v>129</v>
      </c>
      <c r="H81" s="378" t="s">
        <v>147</v>
      </c>
      <c r="I81" s="140"/>
    </row>
    <row r="82" spans="1:9" ht="15.75" thickBot="1" x14ac:dyDescent="0.3">
      <c r="A82" s="197">
        <f>A81+1</f>
        <v>10</v>
      </c>
      <c r="B82" s="1715" t="s">
        <v>769</v>
      </c>
      <c r="C82" s="1716"/>
      <c r="D82" s="71">
        <f>E81+1</f>
        <v>112</v>
      </c>
      <c r="E82" s="73">
        <f>D82+F82-1</f>
        <v>119</v>
      </c>
      <c r="F82" s="73">
        <v>8</v>
      </c>
      <c r="G82" s="175" t="s">
        <v>140</v>
      </c>
      <c r="H82" s="211"/>
      <c r="I82" s="140"/>
    </row>
    <row r="83" spans="1:9" ht="15.75" thickBot="1" x14ac:dyDescent="0.3">
      <c r="A83" s="177"/>
      <c r="B83" s="1569" t="s">
        <v>171</v>
      </c>
      <c r="C83" s="1570"/>
      <c r="D83" s="178"/>
      <c r="E83" s="179"/>
      <c r="F83" s="180">
        <f>F142</f>
        <v>119</v>
      </c>
      <c r="G83" s="181"/>
      <c r="H83" s="182"/>
      <c r="I83" s="140"/>
    </row>
    <row r="84" spans="1:9" ht="15.75" thickBot="1" x14ac:dyDescent="0.3">
      <c r="A84" s="273"/>
      <c r="B84" s="274"/>
      <c r="C84" s="274"/>
      <c r="D84" s="274"/>
      <c r="E84" s="274"/>
      <c r="F84" s="300"/>
      <c r="G84" s="300"/>
      <c r="H84" s="381"/>
      <c r="I84" s="140"/>
    </row>
    <row r="85" spans="1:9" ht="15.75" thickBot="1" x14ac:dyDescent="0.3">
      <c r="A85" s="1659" t="s">
        <v>120</v>
      </c>
      <c r="B85" s="1661" t="s">
        <v>121</v>
      </c>
      <c r="C85" s="1662"/>
      <c r="D85" s="276" t="s">
        <v>122</v>
      </c>
      <c r="E85" s="277"/>
      <c r="F85" s="1659" t="s">
        <v>123</v>
      </c>
      <c r="G85" s="1659" t="s">
        <v>124</v>
      </c>
      <c r="H85" s="1659" t="s">
        <v>125</v>
      </c>
      <c r="I85" s="140"/>
    </row>
    <row r="86" spans="1:9" ht="15.75" thickBot="1" x14ac:dyDescent="0.3">
      <c r="A86" s="1660"/>
      <c r="B86" s="1820"/>
      <c r="C86" s="1821"/>
      <c r="D86" s="278" t="s">
        <v>126</v>
      </c>
      <c r="E86" s="278" t="s">
        <v>127</v>
      </c>
      <c r="F86" s="1660"/>
      <c r="G86" s="1660"/>
      <c r="H86" s="1660"/>
      <c r="I86" s="140"/>
    </row>
    <row r="87" spans="1:9" x14ac:dyDescent="0.25">
      <c r="A87" s="343"/>
      <c r="B87" s="2257" t="s">
        <v>128</v>
      </c>
      <c r="C87" s="2258"/>
      <c r="D87" s="1673"/>
      <c r="E87" s="1674"/>
      <c r="F87" s="1674"/>
      <c r="G87" s="1675"/>
      <c r="H87" s="1119"/>
      <c r="I87" s="140"/>
    </row>
    <row r="88" spans="1:9" x14ac:dyDescent="0.25">
      <c r="A88" s="263">
        <v>1</v>
      </c>
      <c r="B88" s="265"/>
      <c r="C88" s="262" t="s">
        <v>239</v>
      </c>
      <c r="D88" s="281">
        <v>1</v>
      </c>
      <c r="E88" s="260">
        <f>D88+F88-1</f>
        <v>1</v>
      </c>
      <c r="F88" s="260">
        <v>1</v>
      </c>
      <c r="G88" s="337" t="s">
        <v>129</v>
      </c>
      <c r="H88" s="377" t="s">
        <v>174</v>
      </c>
      <c r="I88" s="140"/>
    </row>
    <row r="89" spans="1:9" x14ac:dyDescent="0.25">
      <c r="A89" s="293">
        <f>A88+1</f>
        <v>2</v>
      </c>
      <c r="B89" s="265"/>
      <c r="C89" s="325" t="s">
        <v>266</v>
      </c>
      <c r="D89" s="281">
        <f>E88+1</f>
        <v>2</v>
      </c>
      <c r="E89" s="260">
        <f>D89+F89-1</f>
        <v>2</v>
      </c>
      <c r="F89" s="260">
        <v>1</v>
      </c>
      <c r="G89" s="337" t="s">
        <v>129</v>
      </c>
      <c r="H89" s="377" t="s">
        <v>212</v>
      </c>
      <c r="I89" s="140"/>
    </row>
    <row r="90" spans="1:9" ht="24" x14ac:dyDescent="0.25">
      <c r="A90" s="263"/>
      <c r="B90" s="2301" t="s">
        <v>213</v>
      </c>
      <c r="C90" s="2302"/>
      <c r="D90" s="1843"/>
      <c r="E90" s="1806"/>
      <c r="F90" s="1806"/>
      <c r="G90" s="1807"/>
      <c r="H90" s="607" t="s">
        <v>1002</v>
      </c>
      <c r="I90" s="140"/>
    </row>
    <row r="91" spans="1:9" x14ac:dyDescent="0.25">
      <c r="A91" s="263"/>
      <c r="B91" s="1669" t="s">
        <v>272</v>
      </c>
      <c r="C91" s="1670"/>
      <c r="D91" s="1666"/>
      <c r="E91" s="1667"/>
      <c r="F91" s="1667"/>
      <c r="G91" s="1668"/>
      <c r="H91" s="378"/>
      <c r="I91" s="140"/>
    </row>
    <row r="92" spans="1:9" x14ac:dyDescent="0.25">
      <c r="A92" s="263">
        <f>+A89+1</f>
        <v>3</v>
      </c>
      <c r="B92" s="1644" t="s">
        <v>1003</v>
      </c>
      <c r="C92" s="1645"/>
      <c r="D92" s="281">
        <f>+E89+1</f>
        <v>3</v>
      </c>
      <c r="E92" s="260">
        <f>D92+F92-1</f>
        <v>7</v>
      </c>
      <c r="F92" s="260">
        <v>5</v>
      </c>
      <c r="G92" s="337" t="s">
        <v>129</v>
      </c>
      <c r="H92" s="621" t="s">
        <v>160</v>
      </c>
      <c r="I92" s="140"/>
    </row>
    <row r="93" spans="1:9" x14ac:dyDescent="0.25">
      <c r="A93" s="263">
        <f>A92+1</f>
        <v>4</v>
      </c>
      <c r="B93" s="265"/>
      <c r="C93" s="262" t="s">
        <v>274</v>
      </c>
      <c r="D93" s="281">
        <f>E92+1</f>
        <v>8</v>
      </c>
      <c r="E93" s="260">
        <f>D93+F93-1</f>
        <v>10</v>
      </c>
      <c r="F93" s="260">
        <v>3</v>
      </c>
      <c r="G93" s="337" t="s">
        <v>129</v>
      </c>
      <c r="H93" s="621" t="s">
        <v>160</v>
      </c>
      <c r="I93" s="140"/>
    </row>
    <row r="94" spans="1:9" x14ac:dyDescent="0.25">
      <c r="A94" s="293">
        <f>A93+1</f>
        <v>5</v>
      </c>
      <c r="B94" s="1669" t="s">
        <v>549</v>
      </c>
      <c r="C94" s="1670"/>
      <c r="D94" s="281">
        <f>E93+1</f>
        <v>11</v>
      </c>
      <c r="E94" s="260">
        <f>D94+F94-1</f>
        <v>15</v>
      </c>
      <c r="F94" s="260">
        <v>5</v>
      </c>
      <c r="G94" s="337" t="s">
        <v>129</v>
      </c>
      <c r="H94" s="621" t="s">
        <v>160</v>
      </c>
      <c r="I94" s="140"/>
    </row>
    <row r="95" spans="1:9" ht="15.75" thickBot="1" x14ac:dyDescent="0.3">
      <c r="A95" s="296">
        <f>A94+1</f>
        <v>6</v>
      </c>
      <c r="B95" s="1652" t="s">
        <v>170</v>
      </c>
      <c r="C95" s="1653"/>
      <c r="D95" s="331">
        <f>E94+1</f>
        <v>16</v>
      </c>
      <c r="E95" s="73">
        <f>D95+F95-1</f>
        <v>119</v>
      </c>
      <c r="F95" s="73">
        <f>+F96-D95+1</f>
        <v>104</v>
      </c>
      <c r="G95" s="461" t="s">
        <v>140</v>
      </c>
      <c r="H95" s="603"/>
      <c r="I95" s="140"/>
    </row>
    <row r="96" spans="1:9" ht="15.75" thickBot="1" x14ac:dyDescent="0.3">
      <c r="A96" s="297"/>
      <c r="B96" s="1656" t="s">
        <v>171</v>
      </c>
      <c r="C96" s="1658"/>
      <c r="D96" s="501"/>
      <c r="E96" s="179"/>
      <c r="F96" s="180">
        <f>F142</f>
        <v>119</v>
      </c>
      <c r="G96" s="300"/>
      <c r="H96" s="381"/>
      <c r="I96" s="140"/>
    </row>
    <row r="97" spans="1:9" ht="15.75" thickBot="1" x14ac:dyDescent="0.3">
      <c r="A97" s="273"/>
      <c r="B97" s="274"/>
      <c r="C97" s="274"/>
      <c r="D97" s="274"/>
      <c r="E97" s="274"/>
      <c r="F97" s="300"/>
      <c r="G97" s="300"/>
      <c r="H97" s="381"/>
      <c r="I97" s="140"/>
    </row>
    <row r="98" spans="1:9" ht="15.75" thickBot="1" x14ac:dyDescent="0.3">
      <c r="A98" s="1656" t="s">
        <v>220</v>
      </c>
      <c r="B98" s="1657"/>
      <c r="C98" s="1657"/>
      <c r="D98" s="1657"/>
      <c r="E98" s="1657"/>
      <c r="F98" s="1657"/>
      <c r="G98" s="1657"/>
      <c r="H98" s="1658"/>
      <c r="I98" s="140"/>
    </row>
    <row r="99" spans="1:9" ht="15.75" thickBot="1" x14ac:dyDescent="0.3">
      <c r="A99" s="1659" t="s">
        <v>120</v>
      </c>
      <c r="B99" s="1661" t="s">
        <v>121</v>
      </c>
      <c r="C99" s="1662"/>
      <c r="D99" s="276" t="s">
        <v>122</v>
      </c>
      <c r="E99" s="277"/>
      <c r="F99" s="1659" t="s">
        <v>123</v>
      </c>
      <c r="G99" s="1659" t="s">
        <v>124</v>
      </c>
      <c r="H99" s="1659" t="s">
        <v>125</v>
      </c>
      <c r="I99" s="140"/>
    </row>
    <row r="100" spans="1:9" ht="15.75" thickBot="1" x14ac:dyDescent="0.3">
      <c r="A100" s="1660"/>
      <c r="B100" s="1820"/>
      <c r="C100" s="1821"/>
      <c r="D100" s="278" t="s">
        <v>126</v>
      </c>
      <c r="E100" s="278" t="s">
        <v>127</v>
      </c>
      <c r="F100" s="1660"/>
      <c r="G100" s="1660"/>
      <c r="H100" s="1660"/>
      <c r="I100" s="140"/>
    </row>
    <row r="101" spans="1:9" x14ac:dyDescent="0.25">
      <c r="A101" s="254">
        <v>1</v>
      </c>
      <c r="B101" s="1642" t="s">
        <v>128</v>
      </c>
      <c r="C101" s="1643"/>
      <c r="D101" s="255">
        <v>1</v>
      </c>
      <c r="E101" s="256">
        <f>D101+F101-1</f>
        <v>1</v>
      </c>
      <c r="F101" s="256">
        <v>1</v>
      </c>
      <c r="G101" s="1066" t="s">
        <v>129</v>
      </c>
      <c r="H101" s="376" t="s">
        <v>196</v>
      </c>
      <c r="I101" s="140"/>
    </row>
    <row r="102" spans="1:9" x14ac:dyDescent="0.25">
      <c r="A102" s="258">
        <f>A101+1</f>
        <v>2</v>
      </c>
      <c r="B102" s="531" t="s">
        <v>133</v>
      </c>
      <c r="C102" s="290"/>
      <c r="D102" s="259">
        <f>E101+1</f>
        <v>2</v>
      </c>
      <c r="E102" s="260">
        <f>D102+F102-1</f>
        <v>5</v>
      </c>
      <c r="F102" s="260">
        <v>4</v>
      </c>
      <c r="G102" s="456" t="s">
        <v>129</v>
      </c>
      <c r="H102" s="377" t="s">
        <v>1000</v>
      </c>
      <c r="I102" s="140"/>
    </row>
    <row r="103" spans="1:9" ht="24" x14ac:dyDescent="0.25">
      <c r="A103" s="263">
        <f>A102+1</f>
        <v>3</v>
      </c>
      <c r="B103" s="1644" t="s">
        <v>152</v>
      </c>
      <c r="C103" s="1645"/>
      <c r="D103" s="259">
        <f>E102+1</f>
        <v>6</v>
      </c>
      <c r="E103" s="260">
        <f>D103+F103-1</f>
        <v>6</v>
      </c>
      <c r="F103" s="260">
        <v>1</v>
      </c>
      <c r="G103" s="456" t="s">
        <v>140</v>
      </c>
      <c r="H103" s="604" t="s">
        <v>1004</v>
      </c>
      <c r="I103" s="140"/>
    </row>
    <row r="104" spans="1:9" x14ac:dyDescent="0.25">
      <c r="A104" s="293">
        <f>A103+1</f>
        <v>4</v>
      </c>
      <c r="B104" s="1644" t="s">
        <v>155</v>
      </c>
      <c r="C104" s="1645"/>
      <c r="D104" s="259">
        <f>E103+1</f>
        <v>7</v>
      </c>
      <c r="E104" s="260">
        <f>D104+F104-1</f>
        <v>13</v>
      </c>
      <c r="F104" s="260">
        <v>7</v>
      </c>
      <c r="G104" s="456" t="s">
        <v>129</v>
      </c>
      <c r="H104" s="377" t="s">
        <v>138</v>
      </c>
      <c r="I104" s="140"/>
    </row>
    <row r="105" spans="1:9" x14ac:dyDescent="0.25">
      <c r="A105" s="258">
        <f>A104+1</f>
        <v>5</v>
      </c>
      <c r="B105" s="1644" t="s">
        <v>153</v>
      </c>
      <c r="C105" s="1645"/>
      <c r="D105" s="259">
        <f>E104+1</f>
        <v>14</v>
      </c>
      <c r="E105" s="260">
        <f>D105+F105-1</f>
        <v>14</v>
      </c>
      <c r="F105" s="260">
        <v>1</v>
      </c>
      <c r="G105" s="456" t="s">
        <v>140</v>
      </c>
      <c r="H105" s="378" t="s">
        <v>567</v>
      </c>
      <c r="I105" s="140"/>
    </row>
    <row r="106" spans="1:9" x14ac:dyDescent="0.25">
      <c r="A106" s="263"/>
      <c r="B106" s="1650" t="s">
        <v>135</v>
      </c>
      <c r="C106" s="1651"/>
      <c r="D106" s="1666"/>
      <c r="E106" s="1667"/>
      <c r="F106" s="1667"/>
      <c r="G106" s="1668"/>
      <c r="H106" s="378" t="s">
        <v>743</v>
      </c>
      <c r="I106" s="140"/>
    </row>
    <row r="107" spans="1:9" x14ac:dyDescent="0.25">
      <c r="A107" s="263">
        <f>A105+1</f>
        <v>6</v>
      </c>
      <c r="B107" s="265"/>
      <c r="C107" s="523" t="s">
        <v>222</v>
      </c>
      <c r="D107" s="504">
        <f>E105+1</f>
        <v>15</v>
      </c>
      <c r="E107" s="505">
        <f>D107+F107-1</f>
        <v>22</v>
      </c>
      <c r="F107" s="505">
        <v>8</v>
      </c>
      <c r="G107" s="520" t="s">
        <v>129</v>
      </c>
      <c r="H107" s="327" t="s">
        <v>568</v>
      </c>
      <c r="I107" s="140"/>
    </row>
    <row r="108" spans="1:9" x14ac:dyDescent="0.25">
      <c r="A108" s="293">
        <f>A107+1</f>
        <v>7</v>
      </c>
      <c r="B108" s="292"/>
      <c r="C108" s="290" t="s">
        <v>223</v>
      </c>
      <c r="D108" s="259">
        <f>E107+1</f>
        <v>23</v>
      </c>
      <c r="E108" s="260">
        <f>D108+F108-1</f>
        <v>23</v>
      </c>
      <c r="F108" s="260">
        <v>1</v>
      </c>
      <c r="G108" s="456" t="s">
        <v>140</v>
      </c>
      <c r="H108" s="378" t="s">
        <v>141</v>
      </c>
      <c r="I108" s="140"/>
    </row>
    <row r="109" spans="1:9" x14ac:dyDescent="0.25">
      <c r="A109" s="263"/>
      <c r="B109" s="1703" t="s">
        <v>1005</v>
      </c>
      <c r="C109" s="1704"/>
      <c r="D109" s="1666"/>
      <c r="E109" s="1667"/>
      <c r="F109" s="1667"/>
      <c r="G109" s="1668"/>
      <c r="H109" s="378" t="s">
        <v>743</v>
      </c>
      <c r="I109" s="140"/>
    </row>
    <row r="110" spans="1:9" ht="24" x14ac:dyDescent="0.25">
      <c r="A110" s="263">
        <f>A108+1</f>
        <v>8</v>
      </c>
      <c r="B110" s="265"/>
      <c r="C110" s="290" t="s">
        <v>222</v>
      </c>
      <c r="D110" s="259">
        <f>E108+1</f>
        <v>24</v>
      </c>
      <c r="E110" s="260">
        <f>D110+F110-1</f>
        <v>31</v>
      </c>
      <c r="F110" s="260">
        <v>8</v>
      </c>
      <c r="G110" s="456" t="s">
        <v>129</v>
      </c>
      <c r="H110" s="605" t="s">
        <v>226</v>
      </c>
      <c r="I110" s="140"/>
    </row>
    <row r="111" spans="1:9" x14ac:dyDescent="0.25">
      <c r="A111" s="263">
        <f>A110+1</f>
        <v>9</v>
      </c>
      <c r="B111" s="265"/>
      <c r="C111" s="290" t="s">
        <v>223</v>
      </c>
      <c r="D111" s="259">
        <f>E110+1</f>
        <v>32</v>
      </c>
      <c r="E111" s="260">
        <f>D111+F111-1</f>
        <v>32</v>
      </c>
      <c r="F111" s="260">
        <v>1</v>
      </c>
      <c r="G111" s="456" t="s">
        <v>140</v>
      </c>
      <c r="H111" s="378" t="s">
        <v>141</v>
      </c>
      <c r="I111" s="140"/>
    </row>
    <row r="112" spans="1:9" x14ac:dyDescent="0.25">
      <c r="A112" s="526">
        <f>A111+1</f>
        <v>10</v>
      </c>
      <c r="B112" s="1644" t="s">
        <v>387</v>
      </c>
      <c r="C112" s="1645"/>
      <c r="D112" s="259">
        <f>E111+1</f>
        <v>33</v>
      </c>
      <c r="E112" s="260">
        <f>D112+F112-1</f>
        <v>34</v>
      </c>
      <c r="F112" s="260">
        <v>2</v>
      </c>
      <c r="G112" s="456" t="s">
        <v>140</v>
      </c>
      <c r="H112" s="378" t="s">
        <v>1006</v>
      </c>
      <c r="I112" s="140"/>
    </row>
    <row r="113" spans="1:9" x14ac:dyDescent="0.25">
      <c r="A113" s="263"/>
      <c r="B113" s="265"/>
      <c r="C113" s="1120"/>
      <c r="D113" s="259"/>
      <c r="E113" s="260"/>
      <c r="F113" s="260"/>
      <c r="G113" s="456"/>
      <c r="H113" s="378" t="s">
        <v>1007</v>
      </c>
      <c r="I113" s="140"/>
    </row>
    <row r="114" spans="1:9" x14ac:dyDescent="0.25">
      <c r="A114" s="263"/>
      <c r="B114" s="265"/>
      <c r="C114" s="1120"/>
      <c r="D114" s="259"/>
      <c r="E114" s="260"/>
      <c r="F114" s="260"/>
      <c r="G114" s="456"/>
      <c r="H114" s="378" t="s">
        <v>1008</v>
      </c>
      <c r="I114" s="140"/>
    </row>
    <row r="115" spans="1:9" x14ac:dyDescent="0.25">
      <c r="A115" s="263"/>
      <c r="B115" s="265"/>
      <c r="C115" s="1120"/>
      <c r="D115" s="259"/>
      <c r="E115" s="260"/>
      <c r="F115" s="260"/>
      <c r="G115" s="456"/>
      <c r="H115" s="378" t="s">
        <v>1009</v>
      </c>
      <c r="I115" s="140"/>
    </row>
    <row r="116" spans="1:9" x14ac:dyDescent="0.25">
      <c r="A116" s="293"/>
      <c r="B116" s="292"/>
      <c r="C116" s="1121"/>
      <c r="D116" s="259"/>
      <c r="E116" s="260"/>
      <c r="F116" s="260"/>
      <c r="G116" s="456"/>
      <c r="H116" s="379" t="s">
        <v>1010</v>
      </c>
      <c r="I116" s="140"/>
    </row>
    <row r="117" spans="1:9" x14ac:dyDescent="0.25">
      <c r="A117" s="274"/>
      <c r="B117" s="1058" t="s">
        <v>170</v>
      </c>
      <c r="C117" s="1122"/>
      <c r="D117" s="1123">
        <f>E112+1</f>
        <v>35</v>
      </c>
      <c r="E117" s="1124">
        <f>D117+F117-1</f>
        <v>37</v>
      </c>
      <c r="F117" s="1124">
        <v>3</v>
      </c>
      <c r="G117" s="1116" t="s">
        <v>140</v>
      </c>
      <c r="H117" s="1125"/>
      <c r="I117" s="183"/>
    </row>
    <row r="118" spans="1:9" x14ac:dyDescent="0.25">
      <c r="A118" s="526"/>
      <c r="B118" s="1650" t="s">
        <v>1011</v>
      </c>
      <c r="C118" s="1651"/>
      <c r="D118" s="1666"/>
      <c r="E118" s="1667"/>
      <c r="F118" s="1667"/>
      <c r="G118" s="1668"/>
      <c r="H118" s="378" t="s">
        <v>743</v>
      </c>
      <c r="I118" s="140"/>
    </row>
    <row r="119" spans="1:9" x14ac:dyDescent="0.25">
      <c r="A119" s="263">
        <f>A112+1</f>
        <v>11</v>
      </c>
      <c r="B119" s="358"/>
      <c r="C119" s="290" t="s">
        <v>1012</v>
      </c>
      <c r="D119" s="259">
        <f>E117+1</f>
        <v>38</v>
      </c>
      <c r="E119" s="260">
        <f>D119+F119-1</f>
        <v>42</v>
      </c>
      <c r="F119" s="260">
        <v>5</v>
      </c>
      <c r="G119" s="456" t="s">
        <v>129</v>
      </c>
      <c r="H119" s="377" t="s">
        <v>513</v>
      </c>
      <c r="I119" s="140"/>
    </row>
    <row r="120" spans="1:9" x14ac:dyDescent="0.25">
      <c r="A120" s="293">
        <f>A119+1</f>
        <v>12</v>
      </c>
      <c r="B120" s="1126"/>
      <c r="C120" s="290" t="s">
        <v>1013</v>
      </c>
      <c r="D120" s="259">
        <f>E119+1</f>
        <v>43</v>
      </c>
      <c r="E120" s="260">
        <f>D120+F120-1</f>
        <v>45</v>
      </c>
      <c r="F120" s="260">
        <v>3</v>
      </c>
      <c r="G120" s="456" t="s">
        <v>129</v>
      </c>
      <c r="H120" s="377" t="s">
        <v>515</v>
      </c>
      <c r="I120" s="140"/>
    </row>
    <row r="121" spans="1:9" x14ac:dyDescent="0.25">
      <c r="A121" s="526"/>
      <c r="B121" s="1650" t="s">
        <v>198</v>
      </c>
      <c r="C121" s="1651"/>
      <c r="D121" s="1666"/>
      <c r="E121" s="1667"/>
      <c r="F121" s="1667"/>
      <c r="G121" s="1668"/>
      <c r="H121" s="378" t="s">
        <v>743</v>
      </c>
      <c r="I121" s="140"/>
    </row>
    <row r="122" spans="1:9" x14ac:dyDescent="0.25">
      <c r="A122" s="263">
        <f>A120+1</f>
        <v>13</v>
      </c>
      <c r="B122" s="358"/>
      <c r="C122" s="290" t="s">
        <v>357</v>
      </c>
      <c r="D122" s="259">
        <f>E120+1</f>
        <v>46</v>
      </c>
      <c r="E122" s="260">
        <f t="shared" ref="E122:E127" si="7">D122+F122-1</f>
        <v>48</v>
      </c>
      <c r="F122" s="260">
        <v>3</v>
      </c>
      <c r="G122" s="456" t="s">
        <v>129</v>
      </c>
      <c r="H122" s="378" t="s">
        <v>518</v>
      </c>
      <c r="I122" s="140"/>
    </row>
    <row r="123" spans="1:9" x14ac:dyDescent="0.25">
      <c r="A123" s="293">
        <f>A122+1</f>
        <v>14</v>
      </c>
      <c r="B123" s="1126"/>
      <c r="C123" s="290" t="s">
        <v>1014</v>
      </c>
      <c r="D123" s="259">
        <f>E122+1</f>
        <v>49</v>
      </c>
      <c r="E123" s="260">
        <f t="shared" si="7"/>
        <v>63</v>
      </c>
      <c r="F123" s="260">
        <v>15</v>
      </c>
      <c r="G123" s="456" t="s">
        <v>140</v>
      </c>
      <c r="H123" s="378" t="s">
        <v>518</v>
      </c>
      <c r="I123" s="140"/>
    </row>
    <row r="124" spans="1:9" x14ac:dyDescent="0.25">
      <c r="A124" s="293">
        <f>A123+1</f>
        <v>15</v>
      </c>
      <c r="B124" s="1644" t="s">
        <v>1015</v>
      </c>
      <c r="C124" s="1645"/>
      <c r="D124" s="259">
        <f>E123+1</f>
        <v>64</v>
      </c>
      <c r="E124" s="260">
        <f t="shared" si="7"/>
        <v>65</v>
      </c>
      <c r="F124" s="260">
        <v>2</v>
      </c>
      <c r="G124" s="456" t="s">
        <v>129</v>
      </c>
      <c r="H124" s="378" t="s">
        <v>149</v>
      </c>
      <c r="I124" s="140"/>
    </row>
    <row r="125" spans="1:9" x14ac:dyDescent="0.25">
      <c r="A125" s="258">
        <f>A124+1</f>
        <v>16</v>
      </c>
      <c r="B125" s="1644" t="s">
        <v>1016</v>
      </c>
      <c r="C125" s="1645"/>
      <c r="D125" s="259">
        <f>E124+1</f>
        <v>66</v>
      </c>
      <c r="E125" s="260">
        <f t="shared" si="7"/>
        <v>67</v>
      </c>
      <c r="F125" s="260">
        <v>2</v>
      </c>
      <c r="G125" s="456" t="s">
        <v>129</v>
      </c>
      <c r="H125" s="378" t="s">
        <v>149</v>
      </c>
      <c r="I125" s="140"/>
    </row>
    <row r="126" spans="1:9" x14ac:dyDescent="0.25">
      <c r="A126" s="258">
        <f>A125+1</f>
        <v>17</v>
      </c>
      <c r="B126" s="1644" t="s">
        <v>1017</v>
      </c>
      <c r="C126" s="1645"/>
      <c r="D126" s="259">
        <f>E125+1</f>
        <v>68</v>
      </c>
      <c r="E126" s="260">
        <f t="shared" si="7"/>
        <v>74</v>
      </c>
      <c r="F126" s="260">
        <v>7</v>
      </c>
      <c r="G126" s="456" t="s">
        <v>129</v>
      </c>
      <c r="H126" s="377" t="s">
        <v>149</v>
      </c>
      <c r="I126" s="140"/>
    </row>
    <row r="127" spans="1:9" x14ac:dyDescent="0.25">
      <c r="A127" s="258">
        <f>A126+1</f>
        <v>18</v>
      </c>
      <c r="B127" s="1644" t="s">
        <v>1018</v>
      </c>
      <c r="C127" s="1645"/>
      <c r="D127" s="259">
        <f>E126+1</f>
        <v>75</v>
      </c>
      <c r="E127" s="260">
        <f t="shared" si="7"/>
        <v>86</v>
      </c>
      <c r="F127" s="260">
        <v>12</v>
      </c>
      <c r="G127" s="456" t="s">
        <v>129</v>
      </c>
      <c r="H127" s="377" t="s">
        <v>149</v>
      </c>
      <c r="I127" s="140"/>
    </row>
    <row r="128" spans="1:9" x14ac:dyDescent="0.25">
      <c r="A128" s="263"/>
      <c r="B128" s="1650" t="s">
        <v>1019</v>
      </c>
      <c r="C128" s="1651"/>
      <c r="D128" s="1666"/>
      <c r="E128" s="1667"/>
      <c r="F128" s="1667"/>
      <c r="G128" s="1668"/>
      <c r="H128" s="378" t="s">
        <v>743</v>
      </c>
      <c r="I128" s="140"/>
    </row>
    <row r="129" spans="1:9" x14ac:dyDescent="0.25">
      <c r="A129" s="263">
        <f>A127+1</f>
        <v>19</v>
      </c>
      <c r="B129" s="265"/>
      <c r="C129" s="290" t="s">
        <v>247</v>
      </c>
      <c r="D129" s="259">
        <f>E127+1</f>
        <v>87</v>
      </c>
      <c r="E129" s="260">
        <f>D129+F129-1</f>
        <v>88</v>
      </c>
      <c r="F129" s="260">
        <v>2</v>
      </c>
      <c r="G129" s="456" t="s">
        <v>129</v>
      </c>
      <c r="H129" s="379" t="s">
        <v>614</v>
      </c>
      <c r="I129" s="140"/>
    </row>
    <row r="130" spans="1:9" x14ac:dyDescent="0.25">
      <c r="A130" s="263">
        <f>A129+1</f>
        <v>20</v>
      </c>
      <c r="B130" s="265"/>
      <c r="C130" s="290" t="s">
        <v>249</v>
      </c>
      <c r="D130" s="259">
        <f>E129+1</f>
        <v>89</v>
      </c>
      <c r="E130" s="260">
        <f>D130+F130-1</f>
        <v>90</v>
      </c>
      <c r="F130" s="260">
        <v>2</v>
      </c>
      <c r="G130" s="456" t="s">
        <v>129</v>
      </c>
      <c r="H130" s="379" t="s">
        <v>615</v>
      </c>
      <c r="I130" s="140"/>
    </row>
    <row r="131" spans="1:9" x14ac:dyDescent="0.25">
      <c r="A131" s="293">
        <f>A130+1</f>
        <v>21</v>
      </c>
      <c r="B131" s="518"/>
      <c r="C131" s="290" t="s">
        <v>251</v>
      </c>
      <c r="D131" s="259">
        <f>E130+1</f>
        <v>91</v>
      </c>
      <c r="E131" s="260">
        <f>D131+F131-1</f>
        <v>94</v>
      </c>
      <c r="F131" s="260">
        <v>4</v>
      </c>
      <c r="G131" s="456" t="s">
        <v>129</v>
      </c>
      <c r="H131" s="620" t="s">
        <v>1020</v>
      </c>
      <c r="I131" s="140"/>
    </row>
    <row r="132" spans="1:9" x14ac:dyDescent="0.25">
      <c r="A132" s="1127">
        <f>A131+1</f>
        <v>22</v>
      </c>
      <c r="B132" s="1644" t="s">
        <v>237</v>
      </c>
      <c r="C132" s="1645"/>
      <c r="D132" s="259">
        <f>E131+1</f>
        <v>95</v>
      </c>
      <c r="E132" s="260">
        <f>D132+F132-1</f>
        <v>102</v>
      </c>
      <c r="F132" s="260">
        <v>8</v>
      </c>
      <c r="G132" s="1128" t="s">
        <v>129</v>
      </c>
      <c r="H132" s="378" t="s">
        <v>205</v>
      </c>
      <c r="I132" s="140"/>
    </row>
    <row r="133" spans="1:9" x14ac:dyDescent="0.25">
      <c r="A133" s="274"/>
      <c r="B133" s="458" t="s">
        <v>1021</v>
      </c>
      <c r="C133" s="262"/>
      <c r="D133" s="1666"/>
      <c r="E133" s="1667"/>
      <c r="F133" s="1667"/>
      <c r="G133" s="1668"/>
      <c r="H133" s="378" t="s">
        <v>743</v>
      </c>
      <c r="I133" s="183"/>
    </row>
    <row r="134" spans="1:9" x14ac:dyDescent="0.25">
      <c r="A134" s="261"/>
      <c r="B134" s="458" t="s">
        <v>1022</v>
      </c>
      <c r="C134" s="262"/>
      <c r="D134" s="1666"/>
      <c r="E134" s="1667"/>
      <c r="F134" s="1667"/>
      <c r="G134" s="1668"/>
      <c r="H134" s="378" t="s">
        <v>157</v>
      </c>
      <c r="I134" s="183"/>
    </row>
    <row r="135" spans="1:9" x14ac:dyDescent="0.25">
      <c r="A135" s="258">
        <f>A132+1</f>
        <v>23</v>
      </c>
      <c r="B135" s="458"/>
      <c r="C135" s="262" t="s">
        <v>1023</v>
      </c>
      <c r="D135" s="259">
        <f>E132+1</f>
        <v>103</v>
      </c>
      <c r="E135" s="260">
        <f>D135+F135-1</f>
        <v>104</v>
      </c>
      <c r="F135" s="260">
        <v>2</v>
      </c>
      <c r="G135" s="289" t="s">
        <v>129</v>
      </c>
      <c r="H135" s="1129" t="s">
        <v>1024</v>
      </c>
      <c r="I135" s="183"/>
    </row>
    <row r="136" spans="1:9" x14ac:dyDescent="0.25">
      <c r="A136" s="258">
        <f>A135+1</f>
        <v>24</v>
      </c>
      <c r="B136" s="458"/>
      <c r="C136" s="262" t="s">
        <v>1025</v>
      </c>
      <c r="D136" s="259">
        <f>E135+1</f>
        <v>105</v>
      </c>
      <c r="E136" s="260">
        <f>D136+F136-1</f>
        <v>106</v>
      </c>
      <c r="F136" s="260">
        <v>2</v>
      </c>
      <c r="G136" s="289" t="s">
        <v>129</v>
      </c>
      <c r="H136" s="1130" t="s">
        <v>1024</v>
      </c>
      <c r="I136" s="183"/>
    </row>
    <row r="137" spans="1:9" x14ac:dyDescent="0.25">
      <c r="A137" s="132"/>
      <c r="B137" s="2303" t="s">
        <v>213</v>
      </c>
      <c r="C137" s="2304"/>
      <c r="D137" s="2305"/>
      <c r="E137" s="2306"/>
      <c r="F137" s="2306"/>
      <c r="G137" s="2307"/>
      <c r="H137" s="196" t="s">
        <v>548</v>
      </c>
      <c r="I137" s="140"/>
    </row>
    <row r="138" spans="1:9" x14ac:dyDescent="0.25">
      <c r="A138" s="132"/>
      <c r="B138" s="1864" t="s">
        <v>272</v>
      </c>
      <c r="C138" s="1911"/>
      <c r="D138" s="1587"/>
      <c r="E138" s="1588"/>
      <c r="F138" s="1588"/>
      <c r="G138" s="1589"/>
      <c r="H138" s="150"/>
      <c r="I138" s="140"/>
    </row>
    <row r="139" spans="1:9" x14ac:dyDescent="0.25">
      <c r="A139" s="132">
        <f>A136+1</f>
        <v>25</v>
      </c>
      <c r="B139" s="141"/>
      <c r="C139" s="134" t="s">
        <v>273</v>
      </c>
      <c r="D139" s="213">
        <f>E136+1</f>
        <v>107</v>
      </c>
      <c r="E139" s="66">
        <f>D139+F139-1</f>
        <v>111</v>
      </c>
      <c r="F139" s="66">
        <v>5</v>
      </c>
      <c r="G139" s="451" t="s">
        <v>129</v>
      </c>
      <c r="H139" s="207" t="s">
        <v>160</v>
      </c>
      <c r="I139" s="140"/>
    </row>
    <row r="140" spans="1:9" x14ac:dyDescent="0.25">
      <c r="A140" s="132">
        <f>A139+1</f>
        <v>26</v>
      </c>
      <c r="B140" s="141"/>
      <c r="C140" s="187" t="s">
        <v>274</v>
      </c>
      <c r="D140" s="213">
        <f>E139+1</f>
        <v>112</v>
      </c>
      <c r="E140" s="66">
        <f>D140+F140-1</f>
        <v>114</v>
      </c>
      <c r="F140" s="66">
        <v>3</v>
      </c>
      <c r="G140" s="451" t="s">
        <v>129</v>
      </c>
      <c r="H140" s="207" t="s">
        <v>160</v>
      </c>
      <c r="I140" s="140"/>
    </row>
    <row r="141" spans="1:9" ht="15.75" thickBot="1" x14ac:dyDescent="0.3">
      <c r="A141" s="197">
        <f>A140+1</f>
        <v>27</v>
      </c>
      <c r="B141" s="2282" t="s">
        <v>549</v>
      </c>
      <c r="C141" s="2283"/>
      <c r="D141" s="198">
        <f>E140+1</f>
        <v>115</v>
      </c>
      <c r="E141" s="73">
        <f>D141+F141-1</f>
        <v>119</v>
      </c>
      <c r="F141" s="73">
        <v>5</v>
      </c>
      <c r="G141" s="72" t="s">
        <v>129</v>
      </c>
      <c r="H141" s="512" t="s">
        <v>160</v>
      </c>
      <c r="I141" s="140"/>
    </row>
    <row r="142" spans="1:9" ht="15.75" thickBot="1" x14ac:dyDescent="0.3">
      <c r="A142" s="297"/>
      <c r="B142" s="1656" t="s">
        <v>171</v>
      </c>
      <c r="C142" s="1658"/>
      <c r="D142" s="501"/>
      <c r="E142" s="534"/>
      <c r="F142" s="1131">
        <f>SUM(F101:F141)</f>
        <v>119</v>
      </c>
      <c r="G142" s="275"/>
      <c r="H142" s="1112"/>
      <c r="I142" s="140"/>
    </row>
    <row r="143" spans="1:9" ht="15.75" thickBot="1" x14ac:dyDescent="0.3">
      <c r="A143" s="273"/>
      <c r="B143" s="273"/>
      <c r="C143" s="273"/>
      <c r="D143" s="273"/>
      <c r="E143" s="273"/>
      <c r="F143" s="275"/>
      <c r="G143" s="275"/>
      <c r="H143" s="382"/>
      <c r="I143" s="140"/>
    </row>
    <row r="144" spans="1:9" ht="15.75" thickBot="1" x14ac:dyDescent="0.3">
      <c r="A144" s="1656" t="s">
        <v>238</v>
      </c>
      <c r="B144" s="1657"/>
      <c r="C144" s="1657"/>
      <c r="D144" s="1657"/>
      <c r="E144" s="1657"/>
      <c r="F144" s="1657"/>
      <c r="G144" s="1657"/>
      <c r="H144" s="1658"/>
      <c r="I144" s="140"/>
    </row>
    <row r="145" spans="1:9" ht="15.75" thickBot="1" x14ac:dyDescent="0.3">
      <c r="A145" s="1659" t="s">
        <v>120</v>
      </c>
      <c r="B145" s="1661" t="s">
        <v>121</v>
      </c>
      <c r="C145" s="1662"/>
      <c r="D145" s="276" t="s">
        <v>122</v>
      </c>
      <c r="E145" s="277"/>
      <c r="F145" s="1659" t="s">
        <v>123</v>
      </c>
      <c r="G145" s="1659" t="s">
        <v>124</v>
      </c>
      <c r="H145" s="1659" t="s">
        <v>125</v>
      </c>
      <c r="I145" s="140"/>
    </row>
    <row r="146" spans="1:9" ht="15.75" thickBot="1" x14ac:dyDescent="0.3">
      <c r="A146" s="1660"/>
      <c r="B146" s="1820"/>
      <c r="C146" s="1821"/>
      <c r="D146" s="278" t="s">
        <v>126</v>
      </c>
      <c r="E146" s="278" t="s">
        <v>127</v>
      </c>
      <c r="F146" s="1660"/>
      <c r="G146" s="1660"/>
      <c r="H146" s="1660"/>
      <c r="I146" s="140"/>
    </row>
    <row r="147" spans="1:9" x14ac:dyDescent="0.25">
      <c r="A147" s="254">
        <v>1</v>
      </c>
      <c r="B147" s="1642" t="s">
        <v>128</v>
      </c>
      <c r="C147" s="1643"/>
      <c r="D147" s="346">
        <v>1</v>
      </c>
      <c r="E147" s="256">
        <f>D147+F147-1</f>
        <v>1</v>
      </c>
      <c r="F147" s="256">
        <v>1</v>
      </c>
      <c r="G147" s="1066" t="s">
        <v>129</v>
      </c>
      <c r="H147" s="376" t="s">
        <v>793</v>
      </c>
      <c r="I147" s="140"/>
    </row>
    <row r="148" spans="1:9" x14ac:dyDescent="0.25">
      <c r="A148" s="258">
        <f>A147+1</f>
        <v>2</v>
      </c>
      <c r="B148" s="1644" t="s">
        <v>133</v>
      </c>
      <c r="C148" s="1645"/>
      <c r="D148" s="281">
        <f>E147+1</f>
        <v>2</v>
      </c>
      <c r="E148" s="260">
        <f>D148+F148-1</f>
        <v>5</v>
      </c>
      <c r="F148" s="260">
        <v>4</v>
      </c>
      <c r="G148" s="456" t="s">
        <v>129</v>
      </c>
      <c r="H148" s="377" t="s">
        <v>1000</v>
      </c>
      <c r="I148" s="140"/>
    </row>
    <row r="149" spans="1:9" x14ac:dyDescent="0.25">
      <c r="A149" s="263">
        <f>A148+1</f>
        <v>3</v>
      </c>
      <c r="B149" s="1644" t="s">
        <v>152</v>
      </c>
      <c r="C149" s="1645"/>
      <c r="D149" s="281">
        <f>E148+1</f>
        <v>6</v>
      </c>
      <c r="E149" s="260">
        <f>D149+F149-1</f>
        <v>6</v>
      </c>
      <c r="F149" s="260">
        <v>1</v>
      </c>
      <c r="G149" s="456" t="s">
        <v>140</v>
      </c>
      <c r="H149" s="327" t="s">
        <v>1026</v>
      </c>
      <c r="I149" s="140"/>
    </row>
    <row r="150" spans="1:9" x14ac:dyDescent="0.25">
      <c r="A150" s="293">
        <f>A149+1</f>
        <v>4</v>
      </c>
      <c r="B150" s="1644" t="s">
        <v>155</v>
      </c>
      <c r="C150" s="1645"/>
      <c r="D150" s="281">
        <f>E149+1</f>
        <v>7</v>
      </c>
      <c r="E150" s="260">
        <f>D150+F150-1</f>
        <v>13</v>
      </c>
      <c r="F150" s="260">
        <v>7</v>
      </c>
      <c r="G150" s="456" t="s">
        <v>129</v>
      </c>
      <c r="H150" s="378" t="s">
        <v>743</v>
      </c>
      <c r="I150" s="140"/>
    </row>
    <row r="151" spans="1:9" ht="36" x14ac:dyDescent="0.25">
      <c r="A151" s="263"/>
      <c r="B151" s="2301" t="s">
        <v>135</v>
      </c>
      <c r="C151" s="2302"/>
      <c r="D151" s="1791"/>
      <c r="E151" s="1792"/>
      <c r="F151" s="1792"/>
      <c r="G151" s="1792"/>
      <c r="H151" s="600" t="s">
        <v>136</v>
      </c>
      <c r="I151" s="140"/>
    </row>
    <row r="152" spans="1:9" x14ac:dyDescent="0.25">
      <c r="A152" s="263">
        <f>A150+1</f>
        <v>5</v>
      </c>
      <c r="B152" s="265"/>
      <c r="C152" s="290" t="s">
        <v>222</v>
      </c>
      <c r="D152" s="281">
        <f>E150+1</f>
        <v>14</v>
      </c>
      <c r="E152" s="260">
        <f>D152+F152-1</f>
        <v>21</v>
      </c>
      <c r="F152" s="260">
        <v>8</v>
      </c>
      <c r="G152" s="456" t="s">
        <v>129</v>
      </c>
      <c r="H152" s="327" t="s">
        <v>568</v>
      </c>
      <c r="I152" s="140"/>
    </row>
    <row r="153" spans="1:9" x14ac:dyDescent="0.25">
      <c r="A153" s="293">
        <f>A152+1</f>
        <v>6</v>
      </c>
      <c r="B153" s="292"/>
      <c r="C153" s="290" t="s">
        <v>223</v>
      </c>
      <c r="D153" s="281">
        <f>E152+1</f>
        <v>22</v>
      </c>
      <c r="E153" s="260">
        <f>D153+F153-1</f>
        <v>22</v>
      </c>
      <c r="F153" s="260">
        <v>1</v>
      </c>
      <c r="G153" s="456" t="s">
        <v>140</v>
      </c>
      <c r="H153" s="378" t="s">
        <v>794</v>
      </c>
      <c r="I153" s="140"/>
    </row>
    <row r="154" spans="1:9" x14ac:dyDescent="0.25">
      <c r="A154" s="258">
        <f>A153+1</f>
        <v>7</v>
      </c>
      <c r="B154" s="1644" t="s">
        <v>1027</v>
      </c>
      <c r="C154" s="1645"/>
      <c r="D154" s="281">
        <f>E153+1</f>
        <v>23</v>
      </c>
      <c r="E154" s="260">
        <f>D154+F154-1</f>
        <v>34</v>
      </c>
      <c r="F154" s="260">
        <v>12</v>
      </c>
      <c r="G154" s="456" t="s">
        <v>129</v>
      </c>
      <c r="H154" s="378" t="s">
        <v>149</v>
      </c>
      <c r="I154" s="140"/>
    </row>
    <row r="155" spans="1:9" x14ac:dyDescent="0.25">
      <c r="A155" s="258">
        <f>A154+1</f>
        <v>8</v>
      </c>
      <c r="B155" s="1644" t="s">
        <v>1028</v>
      </c>
      <c r="C155" s="1645"/>
      <c r="D155" s="281">
        <f>E154+1</f>
        <v>35</v>
      </c>
      <c r="E155" s="260">
        <f>D155+F155-1</f>
        <v>49</v>
      </c>
      <c r="F155" s="260">
        <v>15</v>
      </c>
      <c r="G155" s="456" t="s">
        <v>129</v>
      </c>
      <c r="H155" s="378" t="s">
        <v>149</v>
      </c>
      <c r="I155" s="140"/>
    </row>
    <row r="156" spans="1:9" ht="48.75" x14ac:dyDescent="0.25">
      <c r="A156" s="293">
        <f>A153+1</f>
        <v>7</v>
      </c>
      <c r="B156" s="2299" t="s">
        <v>243</v>
      </c>
      <c r="C156" s="2300"/>
      <c r="D156" s="516">
        <f>E155+1</f>
        <v>50</v>
      </c>
      <c r="E156" s="505">
        <f>D156+F156-1</f>
        <v>56</v>
      </c>
      <c r="F156" s="505">
        <v>7</v>
      </c>
      <c r="G156" s="520" t="s">
        <v>129</v>
      </c>
      <c r="H156" s="606" t="s">
        <v>244</v>
      </c>
      <c r="I156" s="140"/>
    </row>
    <row r="157" spans="1:9" x14ac:dyDescent="0.25">
      <c r="A157" s="263"/>
      <c r="B157" s="458" t="s">
        <v>1029</v>
      </c>
      <c r="C157" s="262"/>
      <c r="D157" s="1132"/>
      <c r="E157" s="1133"/>
      <c r="F157" s="1133"/>
      <c r="G157" s="1133"/>
      <c r="H157" s="606"/>
      <c r="I157" s="140"/>
    </row>
    <row r="158" spans="1:9" x14ac:dyDescent="0.25">
      <c r="A158" s="263"/>
      <c r="B158" s="458" t="s">
        <v>1030</v>
      </c>
      <c r="C158" s="347"/>
      <c r="D158" s="505"/>
      <c r="E158" s="505"/>
      <c r="F158" s="505"/>
      <c r="G158" s="520"/>
      <c r="H158" s="606"/>
      <c r="I158" s="140"/>
    </row>
    <row r="159" spans="1:9" x14ac:dyDescent="0.25">
      <c r="A159" s="263">
        <v>8</v>
      </c>
      <c r="B159" s="458"/>
      <c r="C159" s="347" t="s">
        <v>1023</v>
      </c>
      <c r="D159" s="281">
        <f>E156+1</f>
        <v>57</v>
      </c>
      <c r="E159" s="260">
        <f>D159+F159-1</f>
        <v>61</v>
      </c>
      <c r="F159" s="260">
        <v>5</v>
      </c>
      <c r="G159" s="456" t="s">
        <v>129</v>
      </c>
      <c r="H159" s="378" t="s">
        <v>149</v>
      </c>
      <c r="I159" s="140"/>
    </row>
    <row r="160" spans="1:9" x14ac:dyDescent="0.25">
      <c r="A160" s="263">
        <v>9</v>
      </c>
      <c r="B160" s="458"/>
      <c r="C160" s="347" t="s">
        <v>1025</v>
      </c>
      <c r="D160" s="281">
        <f>E159+1</f>
        <v>62</v>
      </c>
      <c r="E160" s="260">
        <f>D160+F160-1</f>
        <v>66</v>
      </c>
      <c r="F160" s="505">
        <v>5</v>
      </c>
      <c r="G160" s="456" t="s">
        <v>129</v>
      </c>
      <c r="H160" s="378" t="s">
        <v>149</v>
      </c>
      <c r="I160" s="140"/>
    </row>
    <row r="161" spans="1:9" ht="72.75" x14ac:dyDescent="0.25">
      <c r="A161" s="263"/>
      <c r="B161" s="2301" t="s">
        <v>245</v>
      </c>
      <c r="C161" s="2302"/>
      <c r="D161" s="1843"/>
      <c r="E161" s="1806"/>
      <c r="F161" s="1806"/>
      <c r="G161" s="1806"/>
      <c r="H161" s="620" t="s">
        <v>503</v>
      </c>
      <c r="I161" s="140"/>
    </row>
    <row r="162" spans="1:9" x14ac:dyDescent="0.25">
      <c r="A162" s="263">
        <v>10</v>
      </c>
      <c r="B162" s="265"/>
      <c r="C162" s="290" t="s">
        <v>247</v>
      </c>
      <c r="D162" s="281">
        <f>E160+1</f>
        <v>67</v>
      </c>
      <c r="E162" s="260">
        <f>D162+F162-1</f>
        <v>68</v>
      </c>
      <c r="F162" s="260">
        <v>2</v>
      </c>
      <c r="G162" s="456" t="s">
        <v>129</v>
      </c>
      <c r="H162" s="620" t="s">
        <v>248</v>
      </c>
      <c r="I162" s="140"/>
    </row>
    <row r="163" spans="1:9" ht="36" x14ac:dyDescent="0.25">
      <c r="A163" s="263">
        <f>A162+1</f>
        <v>11</v>
      </c>
      <c r="B163" s="265"/>
      <c r="C163" s="290" t="s">
        <v>249</v>
      </c>
      <c r="D163" s="281">
        <f>E162+1</f>
        <v>69</v>
      </c>
      <c r="E163" s="260">
        <f>D163+F163-1</f>
        <v>71</v>
      </c>
      <c r="F163" s="260">
        <v>3</v>
      </c>
      <c r="G163" s="456" t="s">
        <v>140</v>
      </c>
      <c r="H163" s="616" t="s">
        <v>250</v>
      </c>
      <c r="I163" s="140"/>
    </row>
    <row r="164" spans="1:9" x14ac:dyDescent="0.25">
      <c r="A164" s="293">
        <f>A163+1</f>
        <v>12</v>
      </c>
      <c r="B164" s="518"/>
      <c r="C164" s="290" t="s">
        <v>251</v>
      </c>
      <c r="D164" s="281">
        <f>E163+1</f>
        <v>72</v>
      </c>
      <c r="E164" s="260">
        <f>D164+F164-1</f>
        <v>75</v>
      </c>
      <c r="F164" s="260">
        <v>4</v>
      </c>
      <c r="G164" s="456" t="s">
        <v>129</v>
      </c>
      <c r="H164" s="620" t="s">
        <v>252</v>
      </c>
      <c r="I164" s="140"/>
    </row>
    <row r="165" spans="1:9" x14ac:dyDescent="0.25">
      <c r="A165" s="265"/>
      <c r="B165" s="1650" t="s">
        <v>253</v>
      </c>
      <c r="C165" s="1651"/>
      <c r="D165" s="1705"/>
      <c r="E165" s="1706"/>
      <c r="F165" s="1706"/>
      <c r="G165" s="1706"/>
      <c r="H165" s="378" t="s">
        <v>743</v>
      </c>
      <c r="I165" s="140"/>
    </row>
    <row r="166" spans="1:9" x14ac:dyDescent="0.25">
      <c r="A166" s="263">
        <f>A164+1</f>
        <v>13</v>
      </c>
      <c r="B166" s="265"/>
      <c r="C166" s="1120" t="s">
        <v>222</v>
      </c>
      <c r="D166" s="281">
        <f>E164+1</f>
        <v>76</v>
      </c>
      <c r="E166" s="260">
        <f>D166+F166-1</f>
        <v>83</v>
      </c>
      <c r="F166" s="260">
        <v>8</v>
      </c>
      <c r="G166" s="456" t="s">
        <v>129</v>
      </c>
      <c r="H166" s="377" t="s">
        <v>138</v>
      </c>
      <c r="I166" s="140"/>
    </row>
    <row r="167" spans="1:9" x14ac:dyDescent="0.25">
      <c r="A167" s="293">
        <f>A166+1</f>
        <v>14</v>
      </c>
      <c r="B167" s="292"/>
      <c r="C167" s="1121" t="s">
        <v>254</v>
      </c>
      <c r="D167" s="281">
        <f>E166+1</f>
        <v>84</v>
      </c>
      <c r="E167" s="66">
        <f>D167+F167-1</f>
        <v>84</v>
      </c>
      <c r="F167" s="66">
        <v>1</v>
      </c>
      <c r="G167" s="456" t="s">
        <v>140</v>
      </c>
      <c r="H167" s="378" t="s">
        <v>141</v>
      </c>
      <c r="I167" s="140"/>
    </row>
    <row r="168" spans="1:9" ht="15.75" thickBot="1" x14ac:dyDescent="0.3">
      <c r="A168" s="296">
        <f>A167+1</f>
        <v>15</v>
      </c>
      <c r="B168" s="1652" t="s">
        <v>170</v>
      </c>
      <c r="C168" s="1653"/>
      <c r="D168" s="331">
        <f>E167+1</f>
        <v>85</v>
      </c>
      <c r="E168" s="73">
        <f>D168+F168-1</f>
        <v>119</v>
      </c>
      <c r="F168" s="73">
        <f>+F169-D168+1</f>
        <v>35</v>
      </c>
      <c r="G168" s="524" t="s">
        <v>140</v>
      </c>
      <c r="H168" s="603"/>
      <c r="I168" s="140"/>
    </row>
    <row r="169" spans="1:9" ht="15.75" thickBot="1" x14ac:dyDescent="0.3">
      <c r="A169" s="297"/>
      <c r="B169" s="1656" t="s">
        <v>171</v>
      </c>
      <c r="C169" s="1658"/>
      <c r="D169" s="538"/>
      <c r="E169" s="570"/>
      <c r="F169" s="180">
        <f>F142</f>
        <v>119</v>
      </c>
      <c r="G169" s="275"/>
      <c r="H169" s="382"/>
      <c r="I169" s="140"/>
    </row>
    <row r="170" spans="1:9" x14ac:dyDescent="0.25">
      <c r="A170" s="140"/>
      <c r="B170" s="140"/>
      <c r="C170" s="140"/>
      <c r="D170" s="140"/>
      <c r="E170" s="140"/>
      <c r="F170" s="140"/>
      <c r="G170" s="140"/>
      <c r="H170" s="140"/>
      <c r="I170" s="140"/>
    </row>
  </sheetData>
  <mergeCells count="141">
    <mergeCell ref="B168:C168"/>
    <mergeCell ref="B169:C169"/>
    <mergeCell ref="B154:C154"/>
    <mergeCell ref="B155:C155"/>
    <mergeCell ref="B156:C156"/>
    <mergeCell ref="B161:C161"/>
    <mergeCell ref="D161:G161"/>
    <mergeCell ref="B165:C165"/>
    <mergeCell ref="D165:G165"/>
    <mergeCell ref="B147:C147"/>
    <mergeCell ref="B148:C148"/>
    <mergeCell ref="B149:C149"/>
    <mergeCell ref="B150:C150"/>
    <mergeCell ref="B151:C151"/>
    <mergeCell ref="D151:G151"/>
    <mergeCell ref="B141:C141"/>
    <mergeCell ref="B142:C142"/>
    <mergeCell ref="A144:H144"/>
    <mergeCell ref="A145:A146"/>
    <mergeCell ref="B145:C146"/>
    <mergeCell ref="F145:F146"/>
    <mergeCell ref="G145:G146"/>
    <mergeCell ref="H145:H146"/>
    <mergeCell ref="B132:C132"/>
    <mergeCell ref="D133:G133"/>
    <mergeCell ref="D134:G134"/>
    <mergeCell ref="B137:C137"/>
    <mergeCell ref="D137:G137"/>
    <mergeCell ref="B138:C138"/>
    <mergeCell ref="D138:G138"/>
    <mergeCell ref="B124:C124"/>
    <mergeCell ref="B125:C125"/>
    <mergeCell ref="B126:C126"/>
    <mergeCell ref="B127:C127"/>
    <mergeCell ref="B128:C128"/>
    <mergeCell ref="D128:G128"/>
    <mergeCell ref="B109:C109"/>
    <mergeCell ref="D109:G109"/>
    <mergeCell ref="B112:C112"/>
    <mergeCell ref="B118:C118"/>
    <mergeCell ref="D118:G118"/>
    <mergeCell ref="B121:C121"/>
    <mergeCell ref="D121:G121"/>
    <mergeCell ref="B101:C101"/>
    <mergeCell ref="B103:C103"/>
    <mergeCell ref="B104:C104"/>
    <mergeCell ref="B105:C105"/>
    <mergeCell ref="B106:C106"/>
    <mergeCell ref="D106:G106"/>
    <mergeCell ref="B92:C92"/>
    <mergeCell ref="B94:C94"/>
    <mergeCell ref="B95:C95"/>
    <mergeCell ref="B96:C96"/>
    <mergeCell ref="A98:H98"/>
    <mergeCell ref="A99:A100"/>
    <mergeCell ref="B99:C100"/>
    <mergeCell ref="F99:F100"/>
    <mergeCell ref="G99:G100"/>
    <mergeCell ref="H99:H100"/>
    <mergeCell ref="H85:H86"/>
    <mergeCell ref="B87:C87"/>
    <mergeCell ref="D87:G87"/>
    <mergeCell ref="B90:C90"/>
    <mergeCell ref="D90:G90"/>
    <mergeCell ref="B91:C91"/>
    <mergeCell ref="D91:G91"/>
    <mergeCell ref="B82:C82"/>
    <mergeCell ref="B83:C83"/>
    <mergeCell ref="A85:A86"/>
    <mergeCell ref="B85:C86"/>
    <mergeCell ref="F85:F86"/>
    <mergeCell ref="G85:G86"/>
    <mergeCell ref="B70:C70"/>
    <mergeCell ref="D70:G70"/>
    <mergeCell ref="B74:C74"/>
    <mergeCell ref="D74:G74"/>
    <mergeCell ref="B78:C78"/>
    <mergeCell ref="B79:C79"/>
    <mergeCell ref="D79:G79"/>
    <mergeCell ref="H62:H63"/>
    <mergeCell ref="B64:C64"/>
    <mergeCell ref="D64:G64"/>
    <mergeCell ref="B67:C67"/>
    <mergeCell ref="B68:C68"/>
    <mergeCell ref="B69:C69"/>
    <mergeCell ref="B55:C55"/>
    <mergeCell ref="D55:G55"/>
    <mergeCell ref="B58:C58"/>
    <mergeCell ref="B59:C59"/>
    <mergeCell ref="B60:C60"/>
    <mergeCell ref="A62:A63"/>
    <mergeCell ref="B62:C63"/>
    <mergeCell ref="F62:F63"/>
    <mergeCell ref="G62:G63"/>
    <mergeCell ref="B47:C47"/>
    <mergeCell ref="D47:G47"/>
    <mergeCell ref="B48:C48"/>
    <mergeCell ref="D48:G48"/>
    <mergeCell ref="B51:C51"/>
    <mergeCell ref="B54:C54"/>
    <mergeCell ref="B39:C39"/>
    <mergeCell ref="D39:G39"/>
    <mergeCell ref="B42:C42"/>
    <mergeCell ref="B43:C43"/>
    <mergeCell ref="B45:C45"/>
    <mergeCell ref="B46:C46"/>
    <mergeCell ref="B32:C32"/>
    <mergeCell ref="B33:C33"/>
    <mergeCell ref="B34:C34"/>
    <mergeCell ref="A36:H36"/>
    <mergeCell ref="A37:A38"/>
    <mergeCell ref="B37:C38"/>
    <mergeCell ref="F37:F38"/>
    <mergeCell ref="G37:G38"/>
    <mergeCell ref="H37:H38"/>
    <mergeCell ref="B22:C22"/>
    <mergeCell ref="B23:C23"/>
    <mergeCell ref="D23:G23"/>
    <mergeCell ref="B27:C27"/>
    <mergeCell ref="D27:G27"/>
    <mergeCell ref="B31:C31"/>
    <mergeCell ref="B15:C15"/>
    <mergeCell ref="D15:G15"/>
    <mergeCell ref="B18:C18"/>
    <mergeCell ref="B19:C19"/>
    <mergeCell ref="B20:C20"/>
    <mergeCell ref="B21:C21"/>
    <mergeCell ref="B8:C8"/>
    <mergeCell ref="B9:C9"/>
    <mergeCell ref="B10:C10"/>
    <mergeCell ref="B11:C11"/>
    <mergeCell ref="D11:G11"/>
    <mergeCell ref="B14:C14"/>
    <mergeCell ref="A2:B2"/>
    <mergeCell ref="A3:H3"/>
    <mergeCell ref="A5:H5"/>
    <mergeCell ref="A6:A7"/>
    <mergeCell ref="B6:C7"/>
    <mergeCell ref="F6:F7"/>
    <mergeCell ref="G6:G7"/>
    <mergeCell ref="H6:H7"/>
  </mergeCells>
  <hyperlinks>
    <hyperlink ref="A1" location="INDICE!A1" display="ÍNDICE" xr:uid="{00000000-0004-0000-2100-00000000000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H148"/>
  <sheetViews>
    <sheetView topLeftCell="A10" workbookViewId="0">
      <selection activeCell="L55" sqref="L55"/>
    </sheetView>
  </sheetViews>
  <sheetFormatPr baseColWidth="10" defaultColWidth="11.42578125" defaultRowHeight="15" x14ac:dyDescent="0.25"/>
  <cols>
    <col min="1" max="1" width="5.42578125" bestFit="1" customWidth="1"/>
    <col min="2" max="2" width="18.140625" bestFit="1" customWidth="1"/>
    <col min="3" max="3" width="22.5703125" bestFit="1" customWidth="1"/>
    <col min="4" max="4" width="6.140625" bestFit="1" customWidth="1"/>
    <col min="5" max="5" width="5.7109375" bestFit="1" customWidth="1"/>
    <col min="6" max="6" width="6.7109375" bestFit="1" customWidth="1"/>
    <col min="7" max="7" width="9.85546875" bestFit="1" customWidth="1"/>
    <col min="8" max="8" width="37.7109375" bestFit="1" customWidth="1"/>
  </cols>
  <sheetData>
    <row r="1" spans="1:8" ht="15.75" thickBot="1" x14ac:dyDescent="0.3">
      <c r="A1" s="16" t="s">
        <v>100</v>
      </c>
      <c r="B1" s="31"/>
      <c r="C1" s="31"/>
      <c r="D1" s="31"/>
      <c r="E1" s="31"/>
      <c r="F1" s="31"/>
      <c r="G1" s="31"/>
      <c r="H1" s="31"/>
    </row>
    <row r="2" spans="1:8" ht="15.75" thickBot="1" x14ac:dyDescent="0.3">
      <c r="A2" s="1615" t="s">
        <v>1031</v>
      </c>
      <c r="B2" s="1616"/>
      <c r="C2" s="31"/>
      <c r="D2" s="31"/>
      <c r="E2" s="31"/>
      <c r="F2" s="34"/>
      <c r="G2" s="34"/>
      <c r="H2" s="31"/>
    </row>
    <row r="3" spans="1:8" ht="33.75" customHeight="1" thickBot="1" x14ac:dyDescent="0.3">
      <c r="A3" s="1617" t="s">
        <v>1032</v>
      </c>
      <c r="B3" s="1618"/>
      <c r="C3" s="1618"/>
      <c r="D3" s="1618"/>
      <c r="E3" s="1618"/>
      <c r="F3" s="1618"/>
      <c r="G3" s="1618"/>
      <c r="H3" s="1619"/>
    </row>
    <row r="4" spans="1:8" ht="15.75" thickBot="1" x14ac:dyDescent="0.3">
      <c r="A4" s="31"/>
      <c r="B4" s="31"/>
      <c r="C4" s="31"/>
      <c r="D4" s="31"/>
      <c r="E4" s="31"/>
      <c r="F4" s="31"/>
      <c r="G4" s="31"/>
      <c r="H4" s="31"/>
    </row>
    <row r="5" spans="1:8" ht="15.75" thickBot="1" x14ac:dyDescent="0.3">
      <c r="A5" s="1569" t="s">
        <v>119</v>
      </c>
      <c r="B5" s="1571"/>
      <c r="C5" s="1571"/>
      <c r="D5" s="1571"/>
      <c r="E5" s="1571"/>
      <c r="F5" s="1571"/>
      <c r="G5" s="1571"/>
      <c r="H5" s="1570"/>
    </row>
    <row r="6" spans="1:8" ht="15.75" thickBot="1" x14ac:dyDescent="0.3">
      <c r="A6" s="1572" t="s">
        <v>120</v>
      </c>
      <c r="B6" s="1574" t="s">
        <v>121</v>
      </c>
      <c r="C6" s="1575"/>
      <c r="D6" s="40" t="s">
        <v>122</v>
      </c>
      <c r="E6" s="41"/>
      <c r="F6" s="1572" t="s">
        <v>123</v>
      </c>
      <c r="G6" s="1572" t="s">
        <v>124</v>
      </c>
      <c r="H6" s="1572" t="s">
        <v>125</v>
      </c>
    </row>
    <row r="7" spans="1:8" ht="15.75" thickBot="1" x14ac:dyDescent="0.3">
      <c r="A7" s="1580"/>
      <c r="B7" s="1605"/>
      <c r="C7" s="1606"/>
      <c r="D7" s="44" t="s">
        <v>126</v>
      </c>
      <c r="E7" s="44" t="s">
        <v>127</v>
      </c>
      <c r="F7" s="1580"/>
      <c r="G7" s="1580"/>
      <c r="H7" s="1573"/>
    </row>
    <row r="8" spans="1:8" x14ac:dyDescent="0.25">
      <c r="A8" s="254">
        <v>1</v>
      </c>
      <c r="B8" s="1810" t="s">
        <v>128</v>
      </c>
      <c r="C8" s="1811"/>
      <c r="D8" s="346">
        <v>1</v>
      </c>
      <c r="E8" s="256">
        <f>D8+F8-1</f>
        <v>1</v>
      </c>
      <c r="F8" s="256">
        <v>1</v>
      </c>
      <c r="G8" s="336" t="s">
        <v>129</v>
      </c>
      <c r="H8" s="376" t="s">
        <v>130</v>
      </c>
    </row>
    <row r="9" spans="1:8" x14ac:dyDescent="0.25">
      <c r="A9" s="258">
        <f>A8+1</f>
        <v>2</v>
      </c>
      <c r="B9" s="1648" t="s">
        <v>131</v>
      </c>
      <c r="C9" s="1649"/>
      <c r="D9" s="281">
        <f>E8+1</f>
        <v>2</v>
      </c>
      <c r="E9" s="260">
        <f>D9+F9-1</f>
        <v>5</v>
      </c>
      <c r="F9" s="260">
        <v>4</v>
      </c>
      <c r="G9" s="337" t="s">
        <v>129</v>
      </c>
      <c r="H9" s="270" t="s">
        <v>132</v>
      </c>
    </row>
    <row r="10" spans="1:8" x14ac:dyDescent="0.25">
      <c r="A10" s="258">
        <f>A9+1</f>
        <v>3</v>
      </c>
      <c r="B10" s="1648" t="s">
        <v>133</v>
      </c>
      <c r="C10" s="1649"/>
      <c r="D10" s="281">
        <f>E9+1</f>
        <v>6</v>
      </c>
      <c r="E10" s="260">
        <f>D10+F10-1</f>
        <v>9</v>
      </c>
      <c r="F10" s="260">
        <v>4</v>
      </c>
      <c r="G10" s="337" t="s">
        <v>129</v>
      </c>
      <c r="H10" s="377" t="s">
        <v>1033</v>
      </c>
    </row>
    <row r="11" spans="1:8" ht="36" x14ac:dyDescent="0.25">
      <c r="A11" s="263"/>
      <c r="B11" s="1789" t="s">
        <v>135</v>
      </c>
      <c r="C11" s="1790"/>
      <c r="D11" s="1791"/>
      <c r="E11" s="1792"/>
      <c r="F11" s="1792"/>
      <c r="G11" s="1793"/>
      <c r="H11" s="600" t="s">
        <v>136</v>
      </c>
    </row>
    <row r="12" spans="1:8" x14ac:dyDescent="0.25">
      <c r="A12" s="263">
        <f>A10+1</f>
        <v>4</v>
      </c>
      <c r="B12" s="265"/>
      <c r="C12" s="290" t="s">
        <v>137</v>
      </c>
      <c r="D12" s="281">
        <f>E10+1</f>
        <v>10</v>
      </c>
      <c r="E12" s="260">
        <f>D12+F12-1</f>
        <v>17</v>
      </c>
      <c r="F12" s="260">
        <v>8</v>
      </c>
      <c r="G12" s="337" t="s">
        <v>129</v>
      </c>
      <c r="H12" s="377" t="s">
        <v>138</v>
      </c>
    </row>
    <row r="13" spans="1:8" x14ac:dyDescent="0.25">
      <c r="A13" s="293">
        <f>A12+1</f>
        <v>5</v>
      </c>
      <c r="B13" s="292"/>
      <c r="C13" s="290" t="s">
        <v>139</v>
      </c>
      <c r="D13" s="281">
        <f>E12+1</f>
        <v>18</v>
      </c>
      <c r="E13" s="260">
        <f>D13+F13-1</f>
        <v>18</v>
      </c>
      <c r="F13" s="260">
        <v>1</v>
      </c>
      <c r="G13" s="337" t="s">
        <v>140</v>
      </c>
      <c r="H13" s="378" t="s">
        <v>141</v>
      </c>
    </row>
    <row r="14" spans="1:8" x14ac:dyDescent="0.25">
      <c r="A14" s="258">
        <f>A13+1</f>
        <v>6</v>
      </c>
      <c r="B14" s="1648" t="s">
        <v>142</v>
      </c>
      <c r="C14" s="1649"/>
      <c r="D14" s="281">
        <f>E13+1</f>
        <v>19</v>
      </c>
      <c r="E14" s="260">
        <f>D14+F14-1</f>
        <v>25</v>
      </c>
      <c r="F14" s="260">
        <v>7</v>
      </c>
      <c r="G14" s="337" t="s">
        <v>129</v>
      </c>
      <c r="H14" s="378" t="s">
        <v>138</v>
      </c>
    </row>
    <row r="15" spans="1:8" x14ac:dyDescent="0.25">
      <c r="A15" s="263"/>
      <c r="B15" s="1646" t="s">
        <v>143</v>
      </c>
      <c r="C15" s="1647"/>
      <c r="D15" s="1666"/>
      <c r="E15" s="1667"/>
      <c r="F15" s="1667"/>
      <c r="G15" s="1668"/>
      <c r="H15" s="378"/>
    </row>
    <row r="16" spans="1:8" x14ac:dyDescent="0.25">
      <c r="A16" s="263">
        <f>A14+1</f>
        <v>7</v>
      </c>
      <c r="B16" s="265"/>
      <c r="C16" s="290" t="s">
        <v>144</v>
      </c>
      <c r="D16" s="281">
        <f>E14+1</f>
        <v>26</v>
      </c>
      <c r="E16" s="260">
        <f t="shared" ref="E16:E22" si="0">D16+F16-1</f>
        <v>27</v>
      </c>
      <c r="F16" s="260">
        <v>2</v>
      </c>
      <c r="G16" s="337" t="s">
        <v>140</v>
      </c>
      <c r="H16" s="378" t="s">
        <v>145</v>
      </c>
    </row>
    <row r="17" spans="1:8" x14ac:dyDescent="0.25">
      <c r="A17" s="293">
        <f t="shared" ref="A17:A22" si="1">A16+1</f>
        <v>8</v>
      </c>
      <c r="B17" s="265"/>
      <c r="C17" s="290" t="s">
        <v>146</v>
      </c>
      <c r="D17" s="281">
        <f t="shared" ref="D17:D22" si="2">E16+1</f>
        <v>28</v>
      </c>
      <c r="E17" s="260">
        <f t="shared" si="0"/>
        <v>31</v>
      </c>
      <c r="F17" s="260">
        <v>4</v>
      </c>
      <c r="G17" s="337" t="s">
        <v>129</v>
      </c>
      <c r="H17" s="378" t="s">
        <v>147</v>
      </c>
    </row>
    <row r="18" spans="1:8" x14ac:dyDescent="0.25">
      <c r="A18" s="258">
        <f t="shared" si="1"/>
        <v>9</v>
      </c>
      <c r="B18" s="1648" t="s">
        <v>148</v>
      </c>
      <c r="C18" s="1649"/>
      <c r="D18" s="281">
        <f t="shared" si="2"/>
        <v>32</v>
      </c>
      <c r="E18" s="260">
        <f t="shared" si="0"/>
        <v>41</v>
      </c>
      <c r="F18" s="260">
        <v>10</v>
      </c>
      <c r="G18" s="337" t="s">
        <v>129</v>
      </c>
      <c r="H18" s="378" t="s">
        <v>149</v>
      </c>
    </row>
    <row r="19" spans="1:8" x14ac:dyDescent="0.25">
      <c r="A19" s="258">
        <f t="shared" si="1"/>
        <v>10</v>
      </c>
      <c r="B19" s="1648" t="s">
        <v>150</v>
      </c>
      <c r="C19" s="1649"/>
      <c r="D19" s="281">
        <f t="shared" si="2"/>
        <v>42</v>
      </c>
      <c r="E19" s="260">
        <f t="shared" si="0"/>
        <v>51</v>
      </c>
      <c r="F19" s="260">
        <v>10</v>
      </c>
      <c r="G19" s="337" t="s">
        <v>129</v>
      </c>
      <c r="H19" s="377" t="s">
        <v>457</v>
      </c>
    </row>
    <row r="20" spans="1:8" x14ac:dyDescent="0.25">
      <c r="A20" s="263">
        <f t="shared" si="1"/>
        <v>11</v>
      </c>
      <c r="B20" s="1648" t="s">
        <v>152</v>
      </c>
      <c r="C20" s="1649"/>
      <c r="D20" s="281">
        <f t="shared" si="2"/>
        <v>52</v>
      </c>
      <c r="E20" s="260">
        <f t="shared" si="0"/>
        <v>52</v>
      </c>
      <c r="F20" s="260">
        <v>1</v>
      </c>
      <c r="G20" s="337" t="s">
        <v>140</v>
      </c>
      <c r="H20" s="378" t="s">
        <v>98</v>
      </c>
    </row>
    <row r="21" spans="1:8" x14ac:dyDescent="0.25">
      <c r="A21" s="263">
        <f t="shared" si="1"/>
        <v>12</v>
      </c>
      <c r="B21" s="1648" t="s">
        <v>153</v>
      </c>
      <c r="C21" s="1649"/>
      <c r="D21" s="281">
        <f t="shared" si="2"/>
        <v>53</v>
      </c>
      <c r="E21" s="260">
        <f t="shared" si="0"/>
        <v>53</v>
      </c>
      <c r="F21" s="260">
        <v>1</v>
      </c>
      <c r="G21" s="337" t="s">
        <v>140</v>
      </c>
      <c r="H21" s="378" t="s">
        <v>154</v>
      </c>
    </row>
    <row r="22" spans="1:8" x14ac:dyDescent="0.25">
      <c r="A22" s="293">
        <f t="shared" si="1"/>
        <v>13</v>
      </c>
      <c r="B22" s="1644" t="s">
        <v>155</v>
      </c>
      <c r="C22" s="1645"/>
      <c r="D22" s="281">
        <f t="shared" si="2"/>
        <v>54</v>
      </c>
      <c r="E22" s="260">
        <f t="shared" si="0"/>
        <v>60</v>
      </c>
      <c r="F22" s="260">
        <v>7</v>
      </c>
      <c r="G22" s="337" t="s">
        <v>129</v>
      </c>
      <c r="H22" s="377" t="s">
        <v>138</v>
      </c>
    </row>
    <row r="23" spans="1:8" x14ac:dyDescent="0.25">
      <c r="A23" s="263"/>
      <c r="B23" s="1646" t="s">
        <v>158</v>
      </c>
      <c r="C23" s="1647"/>
      <c r="D23" s="1666"/>
      <c r="E23" s="1667"/>
      <c r="F23" s="1667"/>
      <c r="G23" s="1668"/>
      <c r="H23" s="379"/>
    </row>
    <row r="24" spans="1:8" x14ac:dyDescent="0.25">
      <c r="A24" s="263">
        <f>A22+1</f>
        <v>14</v>
      </c>
      <c r="B24" s="265"/>
      <c r="C24" s="290" t="s">
        <v>159</v>
      </c>
      <c r="D24" s="281">
        <f>E22+1</f>
        <v>61</v>
      </c>
      <c r="E24" s="260">
        <f>D24+F24-1</f>
        <v>62</v>
      </c>
      <c r="F24" s="260">
        <v>2</v>
      </c>
      <c r="G24" s="337" t="s">
        <v>129</v>
      </c>
      <c r="H24" s="621" t="s">
        <v>160</v>
      </c>
    </row>
    <row r="25" spans="1:8" x14ac:dyDescent="0.25">
      <c r="A25" s="263">
        <f>A24+1</f>
        <v>15</v>
      </c>
      <c r="B25" s="265"/>
      <c r="C25" s="290" t="s">
        <v>161</v>
      </c>
      <c r="D25" s="281">
        <f>E24+1</f>
        <v>63</v>
      </c>
      <c r="E25" s="260">
        <f>D25+F25-1</f>
        <v>64</v>
      </c>
      <c r="F25" s="260">
        <v>2</v>
      </c>
      <c r="G25" s="337" t="s">
        <v>129</v>
      </c>
      <c r="H25" s="621" t="s">
        <v>160</v>
      </c>
    </row>
    <row r="26" spans="1:8" x14ac:dyDescent="0.25">
      <c r="A26" s="263">
        <f>A25+1</f>
        <v>16</v>
      </c>
      <c r="B26" s="292"/>
      <c r="C26" s="290" t="s">
        <v>162</v>
      </c>
      <c r="D26" s="281">
        <f>E25+1</f>
        <v>65</v>
      </c>
      <c r="E26" s="260">
        <f>D26+F26-1</f>
        <v>68</v>
      </c>
      <c r="F26" s="260">
        <v>4</v>
      </c>
      <c r="G26" s="337" t="s">
        <v>129</v>
      </c>
      <c r="H26" s="621" t="s">
        <v>160</v>
      </c>
    </row>
    <row r="27" spans="1:8" x14ac:dyDescent="0.25">
      <c r="A27" s="263"/>
      <c r="B27" s="1646" t="s">
        <v>164</v>
      </c>
      <c r="C27" s="1647"/>
      <c r="D27" s="1666"/>
      <c r="E27" s="1667"/>
      <c r="F27" s="1667"/>
      <c r="G27" s="1668"/>
      <c r="H27" s="379"/>
    </row>
    <row r="28" spans="1:8" x14ac:dyDescent="0.25">
      <c r="A28" s="263">
        <f>A26+1</f>
        <v>17</v>
      </c>
      <c r="B28" s="265"/>
      <c r="C28" s="290" t="s">
        <v>164</v>
      </c>
      <c r="D28" s="281">
        <f>E26+1</f>
        <v>69</v>
      </c>
      <c r="E28" s="260">
        <f t="shared" ref="E28:E33" si="3">D28+F28-1</f>
        <v>70</v>
      </c>
      <c r="F28" s="260">
        <v>2</v>
      </c>
      <c r="G28" s="337" t="s">
        <v>129</v>
      </c>
      <c r="H28" s="621" t="s">
        <v>160</v>
      </c>
    </row>
    <row r="29" spans="1:8" x14ac:dyDescent="0.25">
      <c r="A29" s="263">
        <f>A28+1</f>
        <v>18</v>
      </c>
      <c r="B29" s="265"/>
      <c r="C29" s="290" t="s">
        <v>165</v>
      </c>
      <c r="D29" s="281">
        <f>E28+1</f>
        <v>71</v>
      </c>
      <c r="E29" s="260">
        <f t="shared" si="3"/>
        <v>72</v>
      </c>
      <c r="F29" s="260">
        <v>2</v>
      </c>
      <c r="G29" s="337" t="s">
        <v>129</v>
      </c>
      <c r="H29" s="621" t="s">
        <v>160</v>
      </c>
    </row>
    <row r="30" spans="1:8" x14ac:dyDescent="0.25">
      <c r="A30" s="263">
        <f>A29+1</f>
        <v>19</v>
      </c>
      <c r="B30" s="292"/>
      <c r="C30" s="290" t="s">
        <v>166</v>
      </c>
      <c r="D30" s="281">
        <f>E29+1</f>
        <v>73</v>
      </c>
      <c r="E30" s="260">
        <f t="shared" si="3"/>
        <v>76</v>
      </c>
      <c r="F30" s="260">
        <v>4</v>
      </c>
      <c r="G30" s="337" t="s">
        <v>129</v>
      </c>
      <c r="H30" s="621" t="s">
        <v>160</v>
      </c>
    </row>
    <row r="31" spans="1:8" x14ac:dyDescent="0.25">
      <c r="A31" s="263">
        <f>A30+1</f>
        <v>20</v>
      </c>
      <c r="B31" s="1648" t="s">
        <v>167</v>
      </c>
      <c r="C31" s="1649"/>
      <c r="D31" s="281">
        <f>E30+1</f>
        <v>77</v>
      </c>
      <c r="E31" s="260">
        <f t="shared" si="3"/>
        <v>78</v>
      </c>
      <c r="F31" s="260">
        <v>2</v>
      </c>
      <c r="G31" s="337" t="s">
        <v>129</v>
      </c>
      <c r="H31" s="380" t="s">
        <v>168</v>
      </c>
    </row>
    <row r="32" spans="1:8" x14ac:dyDescent="0.25">
      <c r="A32" s="263">
        <f>A31+1</f>
        <v>21</v>
      </c>
      <c r="B32" s="1648" t="s">
        <v>169</v>
      </c>
      <c r="C32" s="1649"/>
      <c r="D32" s="281">
        <f>E31+1</f>
        <v>79</v>
      </c>
      <c r="E32" s="66">
        <f t="shared" si="3"/>
        <v>86</v>
      </c>
      <c r="F32" s="66">
        <v>8</v>
      </c>
      <c r="G32" s="86" t="s">
        <v>129</v>
      </c>
      <c r="H32" s="621" t="s">
        <v>160</v>
      </c>
    </row>
    <row r="33" spans="1:8" ht="15.75" thickBot="1" x14ac:dyDescent="0.3">
      <c r="A33" s="132">
        <f>A32+1</f>
        <v>22</v>
      </c>
      <c r="B33" s="1715" t="s">
        <v>170</v>
      </c>
      <c r="C33" s="1716"/>
      <c r="D33" s="71">
        <f>E32+1</f>
        <v>87</v>
      </c>
      <c r="E33" s="73">
        <f t="shared" si="3"/>
        <v>93</v>
      </c>
      <c r="F33" s="73">
        <f>+F34-D33+1</f>
        <v>7</v>
      </c>
      <c r="G33" s="175" t="s">
        <v>140</v>
      </c>
      <c r="H33" s="271"/>
    </row>
    <row r="34" spans="1:8" ht="15.75" thickBot="1" x14ac:dyDescent="0.3">
      <c r="A34" s="297"/>
      <c r="B34" s="1656" t="s">
        <v>171</v>
      </c>
      <c r="C34" s="1658"/>
      <c r="D34" s="298"/>
      <c r="E34" s="299"/>
      <c r="F34" s="525">
        <f>F127</f>
        <v>93</v>
      </c>
      <c r="G34" s="300"/>
      <c r="H34" s="381"/>
    </row>
    <row r="35" spans="1:8" ht="15.75" thickBot="1" x14ac:dyDescent="0.3">
      <c r="A35" s="273"/>
      <c r="B35" s="274"/>
      <c r="C35" s="273"/>
      <c r="D35" s="273"/>
      <c r="E35" s="273"/>
      <c r="F35" s="275"/>
      <c r="G35" s="275"/>
      <c r="H35" s="382"/>
    </row>
    <row r="36" spans="1:8" ht="15.75" thickBot="1" x14ac:dyDescent="0.3">
      <c r="A36" s="1656" t="s">
        <v>172</v>
      </c>
      <c r="B36" s="1657"/>
      <c r="C36" s="1657"/>
      <c r="D36" s="1657"/>
      <c r="E36" s="1657"/>
      <c r="F36" s="1657"/>
      <c r="G36" s="1657"/>
      <c r="H36" s="1658"/>
    </row>
    <row r="37" spans="1:8" ht="15.75" thickBot="1" x14ac:dyDescent="0.3">
      <c r="A37" s="1659" t="s">
        <v>120</v>
      </c>
      <c r="B37" s="1661" t="s">
        <v>121</v>
      </c>
      <c r="C37" s="1662"/>
      <c r="D37" s="276" t="s">
        <v>122</v>
      </c>
      <c r="E37" s="277"/>
      <c r="F37" s="1659" t="s">
        <v>123</v>
      </c>
      <c r="G37" s="1659" t="s">
        <v>124</v>
      </c>
      <c r="H37" s="1659" t="s">
        <v>125</v>
      </c>
    </row>
    <row r="38" spans="1:8" ht="15.75" thickBot="1" x14ac:dyDescent="0.3">
      <c r="A38" s="1660"/>
      <c r="B38" s="1663"/>
      <c r="C38" s="1664"/>
      <c r="D38" s="278" t="s">
        <v>192</v>
      </c>
      <c r="E38" s="278" t="s">
        <v>193</v>
      </c>
      <c r="F38" s="1665"/>
      <c r="G38" s="1665"/>
      <c r="H38" s="1665"/>
    </row>
    <row r="39" spans="1:8" x14ac:dyDescent="0.25">
      <c r="A39" s="343"/>
      <c r="B39" s="1671" t="s">
        <v>128</v>
      </c>
      <c r="C39" s="1672"/>
      <c r="D39" s="1673"/>
      <c r="E39" s="1674"/>
      <c r="F39" s="1674"/>
      <c r="G39" s="1675"/>
      <c r="H39" s="376"/>
    </row>
    <row r="40" spans="1:8" x14ac:dyDescent="0.25">
      <c r="A40" s="263">
        <v>1</v>
      </c>
      <c r="B40" s="265"/>
      <c r="C40" s="262" t="s">
        <v>259</v>
      </c>
      <c r="D40" s="281">
        <v>1</v>
      </c>
      <c r="E40" s="260">
        <f t="shared" ref="E40:E46" si="4">D40+F40-1</f>
        <v>1</v>
      </c>
      <c r="F40" s="260">
        <v>1</v>
      </c>
      <c r="G40" s="337" t="s">
        <v>129</v>
      </c>
      <c r="H40" s="377" t="s">
        <v>174</v>
      </c>
    </row>
    <row r="41" spans="1:8" x14ac:dyDescent="0.25">
      <c r="A41" s="293">
        <f t="shared" ref="A41:A46" si="5">A40+1</f>
        <v>2</v>
      </c>
      <c r="B41" s="265"/>
      <c r="C41" s="325" t="s">
        <v>175</v>
      </c>
      <c r="D41" s="281">
        <f t="shared" ref="D41:D46" si="6">E40+1</f>
        <v>2</v>
      </c>
      <c r="E41" s="260">
        <f t="shared" si="4"/>
        <v>2</v>
      </c>
      <c r="F41" s="260">
        <v>1</v>
      </c>
      <c r="G41" s="337" t="s">
        <v>129</v>
      </c>
      <c r="H41" s="377" t="s">
        <v>176</v>
      </c>
    </row>
    <row r="42" spans="1:8" x14ac:dyDescent="0.25">
      <c r="A42" s="258">
        <f t="shared" si="5"/>
        <v>3</v>
      </c>
      <c r="B42" s="1736" t="s">
        <v>131</v>
      </c>
      <c r="C42" s="1737"/>
      <c r="D42" s="281">
        <f t="shared" si="6"/>
        <v>3</v>
      </c>
      <c r="E42" s="260">
        <f t="shared" si="4"/>
        <v>6</v>
      </c>
      <c r="F42" s="260">
        <v>4</v>
      </c>
      <c r="G42" s="337" t="s">
        <v>129</v>
      </c>
      <c r="H42" s="270" t="s">
        <v>132</v>
      </c>
    </row>
    <row r="43" spans="1:8" x14ac:dyDescent="0.25">
      <c r="A43" s="258">
        <f t="shared" si="5"/>
        <v>4</v>
      </c>
      <c r="B43" s="1648" t="s">
        <v>133</v>
      </c>
      <c r="C43" s="1649"/>
      <c r="D43" s="281">
        <f t="shared" si="6"/>
        <v>7</v>
      </c>
      <c r="E43" s="260">
        <f t="shared" si="4"/>
        <v>10</v>
      </c>
      <c r="F43" s="260">
        <v>4</v>
      </c>
      <c r="G43" s="337" t="s">
        <v>129</v>
      </c>
      <c r="H43" s="377" t="s">
        <v>1033</v>
      </c>
    </row>
    <row r="44" spans="1:8" ht="36" x14ac:dyDescent="0.25">
      <c r="A44" s="263">
        <f t="shared" si="5"/>
        <v>5</v>
      </c>
      <c r="B44" s="1835" t="s">
        <v>152</v>
      </c>
      <c r="C44" s="1836"/>
      <c r="D44" s="516">
        <f t="shared" si="6"/>
        <v>11</v>
      </c>
      <c r="E44" s="505">
        <f t="shared" si="4"/>
        <v>11</v>
      </c>
      <c r="F44" s="505">
        <v>1</v>
      </c>
      <c r="G44" s="506" t="s">
        <v>140</v>
      </c>
      <c r="H44" s="607" t="s">
        <v>186</v>
      </c>
    </row>
    <row r="45" spans="1:8" x14ac:dyDescent="0.25">
      <c r="A45" s="293">
        <f t="shared" si="5"/>
        <v>6</v>
      </c>
      <c r="B45" s="1648" t="s">
        <v>155</v>
      </c>
      <c r="C45" s="1649"/>
      <c r="D45" s="281">
        <f t="shared" si="6"/>
        <v>12</v>
      </c>
      <c r="E45" s="260">
        <f t="shared" si="4"/>
        <v>18</v>
      </c>
      <c r="F45" s="260">
        <v>7</v>
      </c>
      <c r="G45" s="337" t="s">
        <v>129</v>
      </c>
      <c r="H45" s="377" t="s">
        <v>138</v>
      </c>
    </row>
    <row r="46" spans="1:8" x14ac:dyDescent="0.25">
      <c r="A46" s="263">
        <f t="shared" si="5"/>
        <v>7</v>
      </c>
      <c r="B46" s="1648" t="s">
        <v>153</v>
      </c>
      <c r="C46" s="1649"/>
      <c r="D46" s="281">
        <f t="shared" si="6"/>
        <v>19</v>
      </c>
      <c r="E46" s="260">
        <f t="shared" si="4"/>
        <v>19</v>
      </c>
      <c r="F46" s="260">
        <v>1</v>
      </c>
      <c r="G46" s="337" t="s">
        <v>140</v>
      </c>
      <c r="H46" s="378" t="s">
        <v>567</v>
      </c>
    </row>
    <row r="47" spans="1:8" x14ac:dyDescent="0.25">
      <c r="A47" s="263"/>
      <c r="B47" s="1646" t="s">
        <v>316</v>
      </c>
      <c r="C47" s="1647"/>
      <c r="D47" s="1666"/>
      <c r="E47" s="1667"/>
      <c r="F47" s="1667"/>
      <c r="G47" s="1668"/>
      <c r="H47" s="378" t="s">
        <v>157</v>
      </c>
    </row>
    <row r="48" spans="1:8" x14ac:dyDescent="0.25">
      <c r="A48" s="263"/>
      <c r="B48" s="287" t="s">
        <v>181</v>
      </c>
      <c r="C48" s="288"/>
      <c r="D48" s="289"/>
      <c r="E48" s="289"/>
      <c r="F48" s="289"/>
      <c r="G48" s="341"/>
      <c r="H48" s="605"/>
    </row>
    <row r="49" spans="1:8" x14ac:dyDescent="0.25">
      <c r="A49" s="263">
        <f>A46+1</f>
        <v>8</v>
      </c>
      <c r="B49" s="265"/>
      <c r="C49" s="290" t="s">
        <v>137</v>
      </c>
      <c r="D49" s="281">
        <f>E46+1</f>
        <v>20</v>
      </c>
      <c r="E49" s="260">
        <f>D49+F49-1</f>
        <v>27</v>
      </c>
      <c r="F49" s="260">
        <v>8</v>
      </c>
      <c r="G49" s="337" t="s">
        <v>129</v>
      </c>
      <c r="H49" s="378" t="s">
        <v>182</v>
      </c>
    </row>
    <row r="50" spans="1:8" ht="24.75" x14ac:dyDescent="0.25">
      <c r="A50" s="263">
        <f>A49+1</f>
        <v>9</v>
      </c>
      <c r="B50" s="265"/>
      <c r="C50" s="577" t="s">
        <v>139</v>
      </c>
      <c r="D50" s="516">
        <f>E49+1</f>
        <v>28</v>
      </c>
      <c r="E50" s="505">
        <f>D50+F50-1</f>
        <v>28</v>
      </c>
      <c r="F50" s="505">
        <v>1</v>
      </c>
      <c r="G50" s="506" t="s">
        <v>140</v>
      </c>
      <c r="H50" s="606" t="s">
        <v>183</v>
      </c>
    </row>
    <row r="51" spans="1:8" x14ac:dyDescent="0.25">
      <c r="A51" s="263"/>
      <c r="B51" s="1817" t="s">
        <v>317</v>
      </c>
      <c r="C51" s="1931"/>
      <c r="D51" s="1666"/>
      <c r="E51" s="1667"/>
      <c r="F51" s="1667"/>
      <c r="G51" s="1668"/>
      <c r="H51" s="378"/>
    </row>
    <row r="52" spans="1:8" ht="36" x14ac:dyDescent="0.25">
      <c r="A52" s="263">
        <f>A50+1</f>
        <v>10</v>
      </c>
      <c r="B52" s="265"/>
      <c r="C52" s="523" t="s">
        <v>185</v>
      </c>
      <c r="D52" s="516">
        <f>E50+1</f>
        <v>29</v>
      </c>
      <c r="E52" s="505">
        <f>D52+F52-1</f>
        <v>29</v>
      </c>
      <c r="F52" s="505">
        <v>1</v>
      </c>
      <c r="G52" s="506" t="s">
        <v>140</v>
      </c>
      <c r="H52" s="607" t="s">
        <v>186</v>
      </c>
    </row>
    <row r="53" spans="1:8" ht="24" x14ac:dyDescent="0.25">
      <c r="A53" s="293">
        <f>A52+1</f>
        <v>11</v>
      </c>
      <c r="B53" s="292"/>
      <c r="C53" s="523" t="s">
        <v>261</v>
      </c>
      <c r="D53" s="516">
        <f>E52+1</f>
        <v>30</v>
      </c>
      <c r="E53" s="505">
        <f>D53+F53-1</f>
        <v>36</v>
      </c>
      <c r="F53" s="505">
        <v>7</v>
      </c>
      <c r="G53" s="506" t="s">
        <v>129</v>
      </c>
      <c r="H53" s="605" t="s">
        <v>188</v>
      </c>
    </row>
    <row r="54" spans="1:8" x14ac:dyDescent="0.25">
      <c r="A54" s="293">
        <f>A53+1</f>
        <v>12</v>
      </c>
      <c r="B54" s="1648" t="s">
        <v>170</v>
      </c>
      <c r="C54" s="1649"/>
      <c r="D54" s="516">
        <f>E53+1</f>
        <v>37</v>
      </c>
      <c r="E54" s="260">
        <f>D54+F54-1</f>
        <v>42</v>
      </c>
      <c r="F54" s="260">
        <v>6</v>
      </c>
      <c r="G54" s="337"/>
      <c r="H54" s="378"/>
    </row>
    <row r="55" spans="1:8" ht="36" x14ac:dyDescent="0.25">
      <c r="A55" s="263"/>
      <c r="B55" s="1789" t="s">
        <v>135</v>
      </c>
      <c r="C55" s="1790"/>
      <c r="D55" s="1843"/>
      <c r="E55" s="1806"/>
      <c r="F55" s="1806"/>
      <c r="G55" s="1807"/>
      <c r="H55" s="600" t="s">
        <v>136</v>
      </c>
    </row>
    <row r="56" spans="1:8" x14ac:dyDescent="0.25">
      <c r="A56" s="263">
        <f>A54+1</f>
        <v>13</v>
      </c>
      <c r="B56" s="265"/>
      <c r="C56" s="290" t="s">
        <v>137</v>
      </c>
      <c r="D56" s="516">
        <f>E54+1</f>
        <v>43</v>
      </c>
      <c r="E56" s="260">
        <f>D56+F56-1</f>
        <v>50</v>
      </c>
      <c r="F56" s="260">
        <v>8</v>
      </c>
      <c r="G56" s="337" t="s">
        <v>129</v>
      </c>
      <c r="H56" s="377" t="s">
        <v>138</v>
      </c>
    </row>
    <row r="57" spans="1:8" x14ac:dyDescent="0.25">
      <c r="A57" s="293">
        <f>A56+1</f>
        <v>14</v>
      </c>
      <c r="B57" s="292"/>
      <c r="C57" s="290" t="s">
        <v>139</v>
      </c>
      <c r="D57" s="281">
        <f>E56+1</f>
        <v>51</v>
      </c>
      <c r="E57" s="260">
        <f>D57+F57-1</f>
        <v>51</v>
      </c>
      <c r="F57" s="260">
        <v>1</v>
      </c>
      <c r="G57" s="337" t="s">
        <v>140</v>
      </c>
      <c r="H57" s="378" t="s">
        <v>141</v>
      </c>
    </row>
    <row r="58" spans="1:8" x14ac:dyDescent="0.25">
      <c r="A58" s="258">
        <f>A57+1</f>
        <v>15</v>
      </c>
      <c r="B58" s="1648" t="s">
        <v>190</v>
      </c>
      <c r="C58" s="1649"/>
      <c r="D58" s="281">
        <f>E57+1</f>
        <v>52</v>
      </c>
      <c r="E58" s="260">
        <f>D58+F58-1</f>
        <v>81</v>
      </c>
      <c r="F58" s="260">
        <v>30</v>
      </c>
      <c r="G58" s="337" t="s">
        <v>140</v>
      </c>
      <c r="H58" s="608" t="s">
        <v>191</v>
      </c>
    </row>
    <row r="59" spans="1:8" ht="15.75" thickBot="1" x14ac:dyDescent="0.3">
      <c r="A59" s="296">
        <f>A58+1</f>
        <v>16</v>
      </c>
      <c r="B59" s="1052" t="s">
        <v>170</v>
      </c>
      <c r="C59" s="1134"/>
      <c r="D59" s="331">
        <f>E58+1</f>
        <v>82</v>
      </c>
      <c r="E59" s="332">
        <f>D59+F59-1</f>
        <v>93</v>
      </c>
      <c r="F59" s="332">
        <f>+F60-D59+1</f>
        <v>12</v>
      </c>
      <c r="G59" s="461" t="s">
        <v>140</v>
      </c>
      <c r="H59" s="603"/>
    </row>
    <row r="60" spans="1:8" ht="15.75" thickBot="1" x14ac:dyDescent="0.3">
      <c r="A60" s="297"/>
      <c r="B60" s="1656" t="s">
        <v>171</v>
      </c>
      <c r="C60" s="1658"/>
      <c r="D60" s="298"/>
      <c r="E60" s="299"/>
      <c r="F60" s="525">
        <f>F127</f>
        <v>93</v>
      </c>
      <c r="G60" s="300"/>
      <c r="H60" s="381"/>
    </row>
    <row r="61" spans="1:8" ht="15.75" thickBot="1" x14ac:dyDescent="0.3">
      <c r="A61" s="273"/>
      <c r="B61" s="274"/>
      <c r="C61" s="274"/>
      <c r="D61" s="274"/>
      <c r="E61" s="274"/>
      <c r="F61" s="300"/>
      <c r="G61" s="300"/>
      <c r="H61" s="381" t="s">
        <v>157</v>
      </c>
    </row>
    <row r="62" spans="1:8" ht="15.75" thickBot="1" x14ac:dyDescent="0.3">
      <c r="A62" s="1659" t="s">
        <v>120</v>
      </c>
      <c r="B62" s="1661" t="s">
        <v>121</v>
      </c>
      <c r="C62" s="1662"/>
      <c r="D62" s="276" t="s">
        <v>122</v>
      </c>
      <c r="E62" s="277"/>
      <c r="F62" s="1659" t="s">
        <v>123</v>
      </c>
      <c r="G62" s="1659" t="s">
        <v>124</v>
      </c>
      <c r="H62" s="1659" t="s">
        <v>125</v>
      </c>
    </row>
    <row r="63" spans="1:8" ht="15.75" thickBot="1" x14ac:dyDescent="0.3">
      <c r="A63" s="1660"/>
      <c r="B63" s="1663"/>
      <c r="C63" s="1664"/>
      <c r="D63" s="278" t="s">
        <v>192</v>
      </c>
      <c r="E63" s="278" t="s">
        <v>193</v>
      </c>
      <c r="F63" s="1665"/>
      <c r="G63" s="1665"/>
      <c r="H63" s="1665"/>
    </row>
    <row r="64" spans="1:8" x14ac:dyDescent="0.25">
      <c r="A64" s="343"/>
      <c r="B64" s="1671" t="s">
        <v>128</v>
      </c>
      <c r="C64" s="1672"/>
      <c r="D64" s="1832"/>
      <c r="E64" s="1833"/>
      <c r="F64" s="1833"/>
      <c r="G64" s="1850"/>
      <c r="H64" s="376"/>
    </row>
    <row r="65" spans="1:8" x14ac:dyDescent="0.25">
      <c r="A65" s="263">
        <v>1</v>
      </c>
      <c r="B65" s="531"/>
      <c r="C65" s="262" t="s">
        <v>239</v>
      </c>
      <c r="D65" s="281">
        <v>1</v>
      </c>
      <c r="E65" s="260">
        <f t="shared" ref="E65:E70" si="7">D65+F65-1</f>
        <v>1</v>
      </c>
      <c r="F65" s="260">
        <v>1</v>
      </c>
      <c r="G65" s="337" t="s">
        <v>129</v>
      </c>
      <c r="H65" s="377" t="s">
        <v>174</v>
      </c>
    </row>
    <row r="66" spans="1:8" x14ac:dyDescent="0.25">
      <c r="A66" s="293">
        <f>A65+1</f>
        <v>2</v>
      </c>
      <c r="B66" s="531"/>
      <c r="C66" s="262" t="s">
        <v>266</v>
      </c>
      <c r="D66" s="281">
        <f>E65+1</f>
        <v>2</v>
      </c>
      <c r="E66" s="260">
        <f t="shared" si="7"/>
        <v>2</v>
      </c>
      <c r="F66" s="260">
        <v>1</v>
      </c>
      <c r="G66" s="337" t="s">
        <v>129</v>
      </c>
      <c r="H66" s="377" t="s">
        <v>196</v>
      </c>
    </row>
    <row r="67" spans="1:8" x14ac:dyDescent="0.25">
      <c r="A67" s="293">
        <f>A66+1</f>
        <v>3</v>
      </c>
      <c r="B67" s="1648" t="s">
        <v>768</v>
      </c>
      <c r="C67" s="1649"/>
      <c r="D67" s="281">
        <f>E66+1</f>
        <v>3</v>
      </c>
      <c r="E67" s="260">
        <f>D67+F67-1</f>
        <v>37</v>
      </c>
      <c r="F67" s="260">
        <v>35</v>
      </c>
      <c r="G67" s="337" t="s">
        <v>140</v>
      </c>
      <c r="H67" s="607" t="s">
        <v>191</v>
      </c>
    </row>
    <row r="68" spans="1:8" x14ac:dyDescent="0.25">
      <c r="A68" s="258">
        <f>A67+1</f>
        <v>4</v>
      </c>
      <c r="B68" s="1648" t="s">
        <v>198</v>
      </c>
      <c r="C68" s="1649"/>
      <c r="D68" s="281">
        <f>E67+1</f>
        <v>38</v>
      </c>
      <c r="E68" s="260">
        <f t="shared" si="7"/>
        <v>52</v>
      </c>
      <c r="F68" s="260">
        <v>15</v>
      </c>
      <c r="G68" s="337" t="s">
        <v>140</v>
      </c>
      <c r="H68" s="607" t="s">
        <v>191</v>
      </c>
    </row>
    <row r="69" spans="1:8" ht="24.75" x14ac:dyDescent="0.25">
      <c r="A69" s="258">
        <f>A68+1</f>
        <v>5</v>
      </c>
      <c r="B69" s="1835" t="s">
        <v>199</v>
      </c>
      <c r="C69" s="1836"/>
      <c r="D69" s="516">
        <f>E68+1</f>
        <v>53</v>
      </c>
      <c r="E69" s="505">
        <f t="shared" si="7"/>
        <v>82</v>
      </c>
      <c r="F69" s="505">
        <v>30</v>
      </c>
      <c r="G69" s="506" t="s">
        <v>140</v>
      </c>
      <c r="H69" s="620" t="s">
        <v>262</v>
      </c>
    </row>
    <row r="70" spans="1:8" ht="15.75" thickBot="1" x14ac:dyDescent="0.3">
      <c r="A70" s="296">
        <f>A69+1</f>
        <v>6</v>
      </c>
      <c r="B70" s="1652" t="s">
        <v>170</v>
      </c>
      <c r="C70" s="1653"/>
      <c r="D70" s="331">
        <f>E69+1</f>
        <v>83</v>
      </c>
      <c r="E70" s="332">
        <f t="shared" si="7"/>
        <v>93</v>
      </c>
      <c r="F70" s="332">
        <f>+F71-D70+1</f>
        <v>11</v>
      </c>
      <c r="G70" s="461" t="s">
        <v>140</v>
      </c>
      <c r="H70" s="603"/>
    </row>
    <row r="71" spans="1:8" ht="15.75" thickBot="1" x14ac:dyDescent="0.3">
      <c r="A71" s="297"/>
      <c r="B71" s="1922" t="s">
        <v>171</v>
      </c>
      <c r="C71" s="1923"/>
      <c r="D71" s="501"/>
      <c r="E71" s="534"/>
      <c r="F71" s="535">
        <f>F127</f>
        <v>93</v>
      </c>
      <c r="G71" s="300"/>
      <c r="H71" s="381"/>
    </row>
    <row r="72" spans="1:8" ht="15.75" thickBot="1" x14ac:dyDescent="0.3">
      <c r="A72" s="273"/>
      <c r="B72" s="381"/>
      <c r="C72" s="381"/>
      <c r="D72" s="274"/>
      <c r="E72" s="274"/>
      <c r="F72" s="300"/>
      <c r="G72" s="300"/>
      <c r="H72" s="381"/>
    </row>
    <row r="73" spans="1:8" ht="15.75" thickBot="1" x14ac:dyDescent="0.3">
      <c r="A73" s="1659" t="s">
        <v>120</v>
      </c>
      <c r="B73" s="1661" t="s">
        <v>121</v>
      </c>
      <c r="C73" s="1662"/>
      <c r="D73" s="276" t="s">
        <v>122</v>
      </c>
      <c r="E73" s="277"/>
      <c r="F73" s="1659" t="s">
        <v>123</v>
      </c>
      <c r="G73" s="1659" t="s">
        <v>124</v>
      </c>
      <c r="H73" s="1659" t="s">
        <v>125</v>
      </c>
    </row>
    <row r="74" spans="1:8" ht="15.75" thickBot="1" x14ac:dyDescent="0.3">
      <c r="A74" s="1660"/>
      <c r="B74" s="1663"/>
      <c r="C74" s="1664"/>
      <c r="D74" s="278" t="s">
        <v>192</v>
      </c>
      <c r="E74" s="278" t="s">
        <v>193</v>
      </c>
      <c r="F74" s="1665"/>
      <c r="G74" s="1665"/>
      <c r="H74" s="1665"/>
    </row>
    <row r="75" spans="1:8" x14ac:dyDescent="0.25">
      <c r="A75" s="343"/>
      <c r="B75" s="1671" t="s">
        <v>128</v>
      </c>
      <c r="C75" s="1672"/>
      <c r="D75" s="1673"/>
      <c r="E75" s="1674"/>
      <c r="F75" s="1674"/>
      <c r="G75" s="1675"/>
      <c r="H75" s="376"/>
    </row>
    <row r="76" spans="1:8" x14ac:dyDescent="0.25">
      <c r="A76" s="263">
        <v>1</v>
      </c>
      <c r="B76" s="265"/>
      <c r="C76" s="262" t="s">
        <v>1034</v>
      </c>
      <c r="D76" s="281">
        <v>1</v>
      </c>
      <c r="E76" s="260">
        <f>D76+F76-1</f>
        <v>1</v>
      </c>
      <c r="F76" s="260">
        <v>1</v>
      </c>
      <c r="G76" s="337" t="s">
        <v>129</v>
      </c>
      <c r="H76" s="377" t="s">
        <v>174</v>
      </c>
    </row>
    <row r="77" spans="1:8" x14ac:dyDescent="0.25">
      <c r="A77" s="293">
        <f>A76+1</f>
        <v>2</v>
      </c>
      <c r="B77" s="265"/>
      <c r="C77" s="262" t="s">
        <v>175</v>
      </c>
      <c r="D77" s="281">
        <f>E76+1</f>
        <v>2</v>
      </c>
      <c r="E77" s="260">
        <f>D77+F77-1</f>
        <v>2</v>
      </c>
      <c r="F77" s="260">
        <v>1</v>
      </c>
      <c r="G77" s="337" t="s">
        <v>129</v>
      </c>
      <c r="H77" s="377" t="s">
        <v>212</v>
      </c>
    </row>
    <row r="78" spans="1:8" x14ac:dyDescent="0.25">
      <c r="A78" s="258">
        <v>3</v>
      </c>
      <c r="B78" s="1646" t="s">
        <v>201</v>
      </c>
      <c r="C78" s="1647"/>
      <c r="D78" s="1666"/>
      <c r="E78" s="1667"/>
      <c r="F78" s="1667"/>
      <c r="G78" s="1668"/>
      <c r="H78" s="378"/>
    </row>
    <row r="79" spans="1:8" x14ac:dyDescent="0.25">
      <c r="A79" s="258"/>
      <c r="B79" s="265"/>
      <c r="C79" s="291" t="s">
        <v>263</v>
      </c>
      <c r="D79" s="281">
        <f>E77+1</f>
        <v>3</v>
      </c>
      <c r="E79" s="260">
        <f>D79+F79-1</f>
        <v>4</v>
      </c>
      <c r="F79" s="260">
        <v>2</v>
      </c>
      <c r="G79" s="337" t="s">
        <v>129</v>
      </c>
      <c r="H79" s="621" t="s">
        <v>203</v>
      </c>
    </row>
    <row r="80" spans="1:8" x14ac:dyDescent="0.25">
      <c r="A80" s="258"/>
      <c r="B80" s="265"/>
      <c r="C80" s="290" t="s">
        <v>264</v>
      </c>
      <c r="D80" s="281">
        <f>E79+1</f>
        <v>5</v>
      </c>
      <c r="E80" s="260">
        <f>D80+F80-1</f>
        <v>6</v>
      </c>
      <c r="F80" s="260">
        <v>2</v>
      </c>
      <c r="G80" s="337" t="s">
        <v>129</v>
      </c>
      <c r="H80" s="379" t="s">
        <v>205</v>
      </c>
    </row>
    <row r="81" spans="1:8" x14ac:dyDescent="0.25">
      <c r="A81" s="258"/>
      <c r="B81" s="265"/>
      <c r="C81" s="290" t="s">
        <v>265</v>
      </c>
      <c r="D81" s="281">
        <f>E80+1</f>
        <v>7</v>
      </c>
      <c r="E81" s="260">
        <f>D81+F81-1</f>
        <v>13</v>
      </c>
      <c r="F81" s="260">
        <v>7</v>
      </c>
      <c r="G81" s="337" t="s">
        <v>129</v>
      </c>
      <c r="H81" s="379" t="s">
        <v>205</v>
      </c>
    </row>
    <row r="82" spans="1:8" x14ac:dyDescent="0.25">
      <c r="A82" s="258">
        <f>A78+1</f>
        <v>4</v>
      </c>
      <c r="B82" s="1646" t="s">
        <v>207</v>
      </c>
      <c r="C82" s="1647"/>
      <c r="D82" s="1666"/>
      <c r="E82" s="1667"/>
      <c r="F82" s="1667"/>
      <c r="G82" s="1668"/>
      <c r="H82" s="608" t="s">
        <v>208</v>
      </c>
    </row>
    <row r="83" spans="1:8" x14ac:dyDescent="0.25">
      <c r="A83" s="258"/>
      <c r="B83" s="265"/>
      <c r="C83" s="291" t="s">
        <v>263</v>
      </c>
      <c r="D83" s="281">
        <f>E81+1</f>
        <v>14</v>
      </c>
      <c r="E83" s="260">
        <f>D83+F83-1</f>
        <v>15</v>
      </c>
      <c r="F83" s="260">
        <v>2</v>
      </c>
      <c r="G83" s="337" t="s">
        <v>129</v>
      </c>
      <c r="H83" s="621" t="s">
        <v>203</v>
      </c>
    </row>
    <row r="84" spans="1:8" x14ac:dyDescent="0.25">
      <c r="A84" s="258"/>
      <c r="B84" s="265"/>
      <c r="C84" s="290" t="s">
        <v>264</v>
      </c>
      <c r="D84" s="281">
        <f>E83+1</f>
        <v>16</v>
      </c>
      <c r="E84" s="260">
        <f>D84+F84-1</f>
        <v>17</v>
      </c>
      <c r="F84" s="260">
        <v>2</v>
      </c>
      <c r="G84" s="337" t="s">
        <v>129</v>
      </c>
      <c r="H84" s="379" t="s">
        <v>138</v>
      </c>
    </row>
    <row r="85" spans="1:8" x14ac:dyDescent="0.25">
      <c r="A85" s="258"/>
      <c r="B85" s="265"/>
      <c r="C85" s="290" t="s">
        <v>265</v>
      </c>
      <c r="D85" s="281">
        <f>E84+1</f>
        <v>18</v>
      </c>
      <c r="E85" s="260">
        <f>D85+F85-1</f>
        <v>24</v>
      </c>
      <c r="F85" s="260">
        <v>7</v>
      </c>
      <c r="G85" s="337" t="s">
        <v>129</v>
      </c>
      <c r="H85" s="379" t="s">
        <v>138</v>
      </c>
    </row>
    <row r="86" spans="1:8" x14ac:dyDescent="0.25">
      <c r="A86" s="263"/>
      <c r="B86" s="1646" t="s">
        <v>143</v>
      </c>
      <c r="C86" s="1647"/>
      <c r="D86" s="1666"/>
      <c r="E86" s="1667"/>
      <c r="F86" s="1667"/>
      <c r="G86" s="1668"/>
      <c r="H86" s="378" t="s">
        <v>211</v>
      </c>
    </row>
    <row r="87" spans="1:8" x14ac:dyDescent="0.25">
      <c r="A87" s="258">
        <f>A82+1</f>
        <v>5</v>
      </c>
      <c r="B87" s="265"/>
      <c r="C87" s="290" t="s">
        <v>144</v>
      </c>
      <c r="D87" s="281">
        <f>E85+1</f>
        <v>25</v>
      </c>
      <c r="E87" s="260">
        <f>D87+F87-1</f>
        <v>26</v>
      </c>
      <c r="F87" s="260">
        <v>2</v>
      </c>
      <c r="G87" s="337" t="s">
        <v>140</v>
      </c>
      <c r="H87" s="378" t="s">
        <v>145</v>
      </c>
    </row>
    <row r="88" spans="1:8" x14ac:dyDescent="0.25">
      <c r="A88" s="293">
        <f>A87+1</f>
        <v>6</v>
      </c>
      <c r="B88" s="292"/>
      <c r="C88" s="290" t="s">
        <v>146</v>
      </c>
      <c r="D88" s="281">
        <f>E87+1</f>
        <v>27</v>
      </c>
      <c r="E88" s="260">
        <f>D88+F88-1</f>
        <v>30</v>
      </c>
      <c r="F88" s="260">
        <v>4</v>
      </c>
      <c r="G88" s="337" t="s">
        <v>129</v>
      </c>
      <c r="H88" s="378" t="s">
        <v>147</v>
      </c>
    </row>
    <row r="89" spans="1:8" ht="48" x14ac:dyDescent="0.25">
      <c r="A89" s="263"/>
      <c r="B89" s="2301" t="s">
        <v>213</v>
      </c>
      <c r="C89" s="2302"/>
      <c r="D89" s="1843"/>
      <c r="E89" s="1806"/>
      <c r="F89" s="1806"/>
      <c r="G89" s="1807"/>
      <c r="H89" s="607" t="s">
        <v>271</v>
      </c>
    </row>
    <row r="90" spans="1:8" x14ac:dyDescent="0.25">
      <c r="A90" s="263"/>
      <c r="B90" s="1669" t="s">
        <v>919</v>
      </c>
      <c r="C90" s="1670"/>
      <c r="D90" s="1666"/>
      <c r="E90" s="1667"/>
      <c r="F90" s="1667"/>
      <c r="G90" s="1668"/>
      <c r="H90" s="378"/>
    </row>
    <row r="91" spans="1:8" x14ac:dyDescent="0.25">
      <c r="A91" s="263">
        <f>A88+1</f>
        <v>7</v>
      </c>
      <c r="B91" s="265"/>
      <c r="C91" s="262" t="s">
        <v>273</v>
      </c>
      <c r="D91" s="281">
        <f>E88+1</f>
        <v>31</v>
      </c>
      <c r="E91" s="260">
        <f>D91+F91-1</f>
        <v>35</v>
      </c>
      <c r="F91" s="260">
        <v>5</v>
      </c>
      <c r="G91" s="337" t="s">
        <v>129</v>
      </c>
      <c r="H91" s="621" t="s">
        <v>160</v>
      </c>
    </row>
    <row r="92" spans="1:8" x14ac:dyDescent="0.25">
      <c r="A92" s="263">
        <f>A91+1</f>
        <v>8</v>
      </c>
      <c r="B92" s="265"/>
      <c r="C92" s="325" t="s">
        <v>274</v>
      </c>
      <c r="D92" s="281">
        <f>E91+1</f>
        <v>36</v>
      </c>
      <c r="E92" s="260">
        <f>D92+F92-1</f>
        <v>38</v>
      </c>
      <c r="F92" s="260">
        <v>3</v>
      </c>
      <c r="G92" s="337" t="s">
        <v>129</v>
      </c>
      <c r="H92" s="621" t="s">
        <v>160</v>
      </c>
    </row>
    <row r="93" spans="1:8" x14ac:dyDescent="0.25">
      <c r="A93" s="293">
        <f>A92+1</f>
        <v>9</v>
      </c>
      <c r="B93" s="1669" t="s">
        <v>275</v>
      </c>
      <c r="C93" s="1670"/>
      <c r="D93" s="281">
        <f>E92+1</f>
        <v>39</v>
      </c>
      <c r="E93" s="260">
        <f>D93+F93-1</f>
        <v>43</v>
      </c>
      <c r="F93" s="260">
        <v>5</v>
      </c>
      <c r="G93" s="337" t="s">
        <v>129</v>
      </c>
      <c r="H93" s="621" t="s">
        <v>160</v>
      </c>
    </row>
    <row r="94" spans="1:8" ht="15.75" thickBot="1" x14ac:dyDescent="0.3">
      <c r="A94" s="296">
        <f>A93+1</f>
        <v>10</v>
      </c>
      <c r="B94" s="1052" t="s">
        <v>170</v>
      </c>
      <c r="C94" s="1134"/>
      <c r="D94" s="331">
        <f>E93+1</f>
        <v>44</v>
      </c>
      <c r="E94" s="332">
        <f>D94+F94-1</f>
        <v>93</v>
      </c>
      <c r="F94" s="332">
        <f>+F95-D94+1</f>
        <v>50</v>
      </c>
      <c r="G94" s="461" t="s">
        <v>140</v>
      </c>
      <c r="H94" s="603"/>
    </row>
    <row r="95" spans="1:8" ht="15.75" thickBot="1" x14ac:dyDescent="0.3">
      <c r="A95" s="1095"/>
      <c r="B95" s="1654" t="s">
        <v>171</v>
      </c>
      <c r="C95" s="1655"/>
      <c r="D95" s="299"/>
      <c r="E95" s="298"/>
      <c r="F95" s="627">
        <f>F127</f>
        <v>93</v>
      </c>
      <c r="G95" s="275"/>
      <c r="H95" s="382"/>
    </row>
    <row r="96" spans="1:8" ht="15.75" thickBot="1" x14ac:dyDescent="0.3">
      <c r="A96" s="1135"/>
      <c r="B96" s="1136"/>
      <c r="C96" s="1136"/>
      <c r="D96" s="1137"/>
      <c r="E96" s="1137"/>
      <c r="F96" s="1136"/>
      <c r="G96" s="275"/>
      <c r="H96" s="382"/>
    </row>
    <row r="97" spans="1:8" ht="15.75" thickBot="1" x14ac:dyDescent="0.3">
      <c r="A97" s="1656" t="s">
        <v>220</v>
      </c>
      <c r="B97" s="1657"/>
      <c r="C97" s="1657"/>
      <c r="D97" s="1657"/>
      <c r="E97" s="1657"/>
      <c r="F97" s="1657"/>
      <c r="G97" s="1657"/>
      <c r="H97" s="1658"/>
    </row>
    <row r="98" spans="1:8" ht="15.75" thickBot="1" x14ac:dyDescent="0.3">
      <c r="A98" s="1659" t="s">
        <v>120</v>
      </c>
      <c r="B98" s="1661" t="s">
        <v>121</v>
      </c>
      <c r="C98" s="1662"/>
      <c r="D98" s="276" t="s">
        <v>122</v>
      </c>
      <c r="E98" s="277"/>
      <c r="F98" s="1659" t="s">
        <v>123</v>
      </c>
      <c r="G98" s="1659" t="s">
        <v>124</v>
      </c>
      <c r="H98" s="1659" t="s">
        <v>125</v>
      </c>
    </row>
    <row r="99" spans="1:8" ht="15.75" thickBot="1" x14ac:dyDescent="0.3">
      <c r="A99" s="1660"/>
      <c r="B99" s="1663"/>
      <c r="C99" s="1664"/>
      <c r="D99" s="278" t="s">
        <v>126</v>
      </c>
      <c r="E99" s="278" t="s">
        <v>127</v>
      </c>
      <c r="F99" s="1665"/>
      <c r="G99" s="1665"/>
      <c r="H99" s="1665"/>
    </row>
    <row r="100" spans="1:8" x14ac:dyDescent="0.25">
      <c r="A100" s="254">
        <v>1</v>
      </c>
      <c r="B100" s="1810" t="s">
        <v>128</v>
      </c>
      <c r="C100" s="2184"/>
      <c r="D100" s="346">
        <v>1</v>
      </c>
      <c r="E100" s="256">
        <f>D100+F100-1</f>
        <v>1</v>
      </c>
      <c r="F100" s="256">
        <v>1</v>
      </c>
      <c r="G100" s="336" t="s">
        <v>129</v>
      </c>
      <c r="H100" s="376" t="s">
        <v>196</v>
      </c>
    </row>
    <row r="101" spans="1:8" x14ac:dyDescent="0.25">
      <c r="A101" s="258">
        <f>A100+1</f>
        <v>2</v>
      </c>
      <c r="B101" s="1648" t="s">
        <v>133</v>
      </c>
      <c r="C101" s="1731"/>
      <c r="D101" s="281">
        <f>E100+1</f>
        <v>2</v>
      </c>
      <c r="E101" s="260">
        <f>D101+F101-1</f>
        <v>5</v>
      </c>
      <c r="F101" s="260">
        <v>4</v>
      </c>
      <c r="G101" s="337" t="s">
        <v>129</v>
      </c>
      <c r="H101" s="377" t="s">
        <v>1033</v>
      </c>
    </row>
    <row r="102" spans="1:8" ht="36" x14ac:dyDescent="0.25">
      <c r="A102" s="263">
        <f>A101+1</f>
        <v>3</v>
      </c>
      <c r="B102" s="1835" t="s">
        <v>152</v>
      </c>
      <c r="C102" s="2190"/>
      <c r="D102" s="516">
        <f>E101+1</f>
        <v>6</v>
      </c>
      <c r="E102" s="505">
        <f>D102+F102-1</f>
        <v>6</v>
      </c>
      <c r="F102" s="505">
        <v>1</v>
      </c>
      <c r="G102" s="506" t="s">
        <v>140</v>
      </c>
      <c r="H102" s="604" t="s">
        <v>241</v>
      </c>
    </row>
    <row r="103" spans="1:8" x14ac:dyDescent="0.25">
      <c r="A103" s="293">
        <f>A102+1</f>
        <v>4</v>
      </c>
      <c r="B103" s="1648" t="s">
        <v>155</v>
      </c>
      <c r="C103" s="1731"/>
      <c r="D103" s="281">
        <f>E102+1</f>
        <v>7</v>
      </c>
      <c r="E103" s="260">
        <f>D103+F103-1</f>
        <v>13</v>
      </c>
      <c r="F103" s="260">
        <v>7</v>
      </c>
      <c r="G103" s="337" t="s">
        <v>129</v>
      </c>
      <c r="H103" s="377" t="s">
        <v>138</v>
      </c>
    </row>
    <row r="104" spans="1:8" x14ac:dyDescent="0.25">
      <c r="A104" s="258">
        <f>A103+1</f>
        <v>5</v>
      </c>
      <c r="B104" s="1648" t="s">
        <v>153</v>
      </c>
      <c r="C104" s="1731"/>
      <c r="D104" s="281">
        <f>E103+1</f>
        <v>14</v>
      </c>
      <c r="E104" s="260">
        <f>D104+F104-1</f>
        <v>14</v>
      </c>
      <c r="F104" s="260">
        <v>1</v>
      </c>
      <c r="G104" s="337" t="s">
        <v>140</v>
      </c>
      <c r="H104" s="378" t="s">
        <v>1035</v>
      </c>
    </row>
    <row r="105" spans="1:8" ht="36" x14ac:dyDescent="0.25">
      <c r="A105" s="263"/>
      <c r="B105" s="1789" t="s">
        <v>135</v>
      </c>
      <c r="C105" s="1852"/>
      <c r="D105" s="1843"/>
      <c r="E105" s="1806"/>
      <c r="F105" s="1806"/>
      <c r="G105" s="1807"/>
      <c r="H105" s="600" t="s">
        <v>136</v>
      </c>
    </row>
    <row r="106" spans="1:8" x14ac:dyDescent="0.25">
      <c r="A106" s="263">
        <f>A104+1</f>
        <v>6</v>
      </c>
      <c r="B106" s="265"/>
      <c r="C106" s="499" t="s">
        <v>222</v>
      </c>
      <c r="D106" s="281">
        <f>E104+1</f>
        <v>15</v>
      </c>
      <c r="E106" s="260">
        <f>D106+F106-1</f>
        <v>22</v>
      </c>
      <c r="F106" s="260">
        <v>8</v>
      </c>
      <c r="G106" s="337" t="s">
        <v>129</v>
      </c>
      <c r="H106" s="378" t="s">
        <v>1036</v>
      </c>
    </row>
    <row r="107" spans="1:8" x14ac:dyDescent="0.25">
      <c r="A107" s="293">
        <f>A106+1</f>
        <v>7</v>
      </c>
      <c r="B107" s="292"/>
      <c r="C107" s="328" t="s">
        <v>223</v>
      </c>
      <c r="D107" s="281">
        <f>E106+1</f>
        <v>23</v>
      </c>
      <c r="E107" s="260">
        <f>D107+F107-1</f>
        <v>23</v>
      </c>
      <c r="F107" s="260">
        <v>1</v>
      </c>
      <c r="G107" s="337" t="s">
        <v>140</v>
      </c>
      <c r="H107" s="378" t="s">
        <v>141</v>
      </c>
    </row>
    <row r="108" spans="1:8" x14ac:dyDescent="0.25">
      <c r="A108" s="263"/>
      <c r="B108" s="2261" t="s">
        <v>1037</v>
      </c>
      <c r="C108" s="2308"/>
      <c r="D108" s="1666"/>
      <c r="E108" s="1667"/>
      <c r="F108" s="1667"/>
      <c r="G108" s="1668"/>
      <c r="H108" s="378" t="s">
        <v>743</v>
      </c>
    </row>
    <row r="109" spans="1:8" x14ac:dyDescent="0.25">
      <c r="A109" s="263">
        <v>8</v>
      </c>
      <c r="B109" s="511"/>
      <c r="C109" s="1138" t="s">
        <v>170</v>
      </c>
      <c r="D109" s="281">
        <f>E107+1</f>
        <v>24</v>
      </c>
      <c r="E109" s="260">
        <f>D109+F109-1</f>
        <v>24</v>
      </c>
      <c r="F109" s="260">
        <v>1</v>
      </c>
      <c r="G109" s="337" t="s">
        <v>140</v>
      </c>
      <c r="H109" s="378"/>
    </row>
    <row r="110" spans="1:8" x14ac:dyDescent="0.25">
      <c r="A110" s="263">
        <v>9</v>
      </c>
      <c r="B110" s="358"/>
      <c r="C110" s="328" t="s">
        <v>1012</v>
      </c>
      <c r="D110" s="281">
        <f>E109+1</f>
        <v>25</v>
      </c>
      <c r="E110" s="260">
        <f>D110+F110-1</f>
        <v>29</v>
      </c>
      <c r="F110" s="260">
        <v>5</v>
      </c>
      <c r="G110" s="337" t="s">
        <v>129</v>
      </c>
      <c r="H110" s="377" t="s">
        <v>513</v>
      </c>
    </row>
    <row r="111" spans="1:8" x14ac:dyDescent="0.25">
      <c r="A111" s="263">
        <f>A110+1</f>
        <v>10</v>
      </c>
      <c r="B111" s="358"/>
      <c r="C111" s="328" t="s">
        <v>1013</v>
      </c>
      <c r="D111" s="281">
        <f>E110+1</f>
        <v>30</v>
      </c>
      <c r="E111" s="260">
        <f>D111+F111-1</f>
        <v>32</v>
      </c>
      <c r="F111" s="260">
        <v>3</v>
      </c>
      <c r="G111" s="337" t="s">
        <v>129</v>
      </c>
      <c r="H111" s="377" t="s">
        <v>515</v>
      </c>
    </row>
    <row r="112" spans="1:8" x14ac:dyDescent="0.25">
      <c r="A112" s="526"/>
      <c r="B112" s="1646" t="s">
        <v>198</v>
      </c>
      <c r="C112" s="1692"/>
      <c r="D112" s="1666"/>
      <c r="E112" s="1667"/>
      <c r="F112" s="1667"/>
      <c r="G112" s="1668"/>
      <c r="H112" s="378" t="s">
        <v>743</v>
      </c>
    </row>
    <row r="113" spans="1:8" x14ac:dyDescent="0.25">
      <c r="A113" s="263">
        <f>A111+1</f>
        <v>11</v>
      </c>
      <c r="B113" s="358"/>
      <c r="C113" s="328" t="s">
        <v>1038</v>
      </c>
      <c r="D113" s="281">
        <f>E111+1</f>
        <v>33</v>
      </c>
      <c r="E113" s="260">
        <f>D113+F113-1</f>
        <v>35</v>
      </c>
      <c r="F113" s="260">
        <v>3</v>
      </c>
      <c r="G113" s="337" t="s">
        <v>129</v>
      </c>
      <c r="H113" s="378" t="s">
        <v>518</v>
      </c>
    </row>
    <row r="114" spans="1:8" x14ac:dyDescent="0.25">
      <c r="A114" s="293">
        <f>A113+1</f>
        <v>12</v>
      </c>
      <c r="B114" s="1126"/>
      <c r="C114" s="328" t="s">
        <v>1039</v>
      </c>
      <c r="D114" s="281">
        <f>E113+1</f>
        <v>36</v>
      </c>
      <c r="E114" s="260">
        <f>D114+F114-1</f>
        <v>57</v>
      </c>
      <c r="F114" s="260">
        <v>22</v>
      </c>
      <c r="G114" s="337" t="s">
        <v>140</v>
      </c>
      <c r="H114" s="378" t="s">
        <v>518</v>
      </c>
    </row>
    <row r="115" spans="1:8" x14ac:dyDescent="0.25">
      <c r="A115" s="263"/>
      <c r="B115" s="1646" t="s">
        <v>1040</v>
      </c>
      <c r="C115" s="1692"/>
      <c r="D115" s="1666"/>
      <c r="E115" s="1667"/>
      <c r="F115" s="1667"/>
      <c r="G115" s="1668"/>
      <c r="H115" s="378"/>
    </row>
    <row r="116" spans="1:8" ht="24.75" x14ac:dyDescent="0.25">
      <c r="A116" s="263">
        <f>A114+1</f>
        <v>13</v>
      </c>
      <c r="B116" s="265"/>
      <c r="C116" s="499" t="s">
        <v>222</v>
      </c>
      <c r="D116" s="281">
        <f>E114+1</f>
        <v>58</v>
      </c>
      <c r="E116" s="260">
        <f>D116+F116-1</f>
        <v>65</v>
      </c>
      <c r="F116" s="260">
        <v>8</v>
      </c>
      <c r="G116" s="337" t="s">
        <v>129</v>
      </c>
      <c r="H116" s="606" t="s">
        <v>1041</v>
      </c>
    </row>
    <row r="117" spans="1:8" x14ac:dyDescent="0.25">
      <c r="A117" s="293">
        <f>A116+1</f>
        <v>14</v>
      </c>
      <c r="B117" s="292"/>
      <c r="C117" s="328" t="s">
        <v>223</v>
      </c>
      <c r="D117" s="281">
        <f>E116+1</f>
        <v>66</v>
      </c>
      <c r="E117" s="260">
        <f>D117+F117-1</f>
        <v>66</v>
      </c>
      <c r="F117" s="260">
        <v>1</v>
      </c>
      <c r="G117" s="337" t="s">
        <v>140</v>
      </c>
      <c r="H117" s="378" t="s">
        <v>141</v>
      </c>
    </row>
    <row r="118" spans="1:8" x14ac:dyDescent="0.25">
      <c r="A118" s="263"/>
      <c r="B118" s="292"/>
      <c r="C118" s="328"/>
      <c r="D118" s="281"/>
      <c r="E118" s="260"/>
      <c r="F118" s="260"/>
      <c r="G118" s="337"/>
      <c r="H118" s="378"/>
    </row>
    <row r="119" spans="1:8" x14ac:dyDescent="0.25">
      <c r="A119" s="263">
        <f>A117+1</f>
        <v>15</v>
      </c>
      <c r="B119" s="1897" t="s">
        <v>1042</v>
      </c>
      <c r="C119" s="1898"/>
      <c r="D119" s="65">
        <f>E117+1</f>
        <v>67</v>
      </c>
      <c r="E119" s="66">
        <f>+D119+F119-1</f>
        <v>67</v>
      </c>
      <c r="F119" s="66">
        <v>1</v>
      </c>
      <c r="G119" s="86" t="s">
        <v>140</v>
      </c>
      <c r="H119" s="151" t="s">
        <v>1043</v>
      </c>
    </row>
    <row r="120" spans="1:8" x14ac:dyDescent="0.25">
      <c r="A120" s="263"/>
      <c r="B120" s="1646" t="s">
        <v>1044</v>
      </c>
      <c r="C120" s="1692"/>
      <c r="D120" s="281" t="s">
        <v>157</v>
      </c>
      <c r="E120" s="260" t="s">
        <v>157</v>
      </c>
      <c r="F120" s="260" t="s">
        <v>157</v>
      </c>
      <c r="G120" s="337" t="s">
        <v>157</v>
      </c>
      <c r="H120" s="378" t="s">
        <v>157</v>
      </c>
    </row>
    <row r="121" spans="1:8" x14ac:dyDescent="0.25">
      <c r="A121" s="263">
        <f>A119+1</f>
        <v>16</v>
      </c>
      <c r="B121" s="265"/>
      <c r="C121" s="328" t="s">
        <v>249</v>
      </c>
      <c r="D121" s="281">
        <f>E119+1</f>
        <v>68</v>
      </c>
      <c r="E121" s="260">
        <f>D121+F121-1</f>
        <v>69</v>
      </c>
      <c r="F121" s="260">
        <v>2</v>
      </c>
      <c r="G121" s="337" t="s">
        <v>129</v>
      </c>
      <c r="H121" s="379" t="s">
        <v>1045</v>
      </c>
    </row>
    <row r="122" spans="1:8" x14ac:dyDescent="0.25">
      <c r="A122" s="263">
        <f>A121+1</f>
        <v>17</v>
      </c>
      <c r="B122" s="265"/>
      <c r="C122" s="328" t="s">
        <v>251</v>
      </c>
      <c r="D122" s="281">
        <f>E121+1</f>
        <v>70</v>
      </c>
      <c r="E122" s="260">
        <f>D122+F122-1</f>
        <v>73</v>
      </c>
      <c r="F122" s="260">
        <v>4</v>
      </c>
      <c r="G122" s="337" t="s">
        <v>129</v>
      </c>
      <c r="H122" s="1139" t="s">
        <v>1046</v>
      </c>
    </row>
    <row r="123" spans="1:8" x14ac:dyDescent="0.25">
      <c r="A123" s="263"/>
      <c r="B123" s="2309" t="s">
        <v>1047</v>
      </c>
      <c r="C123" s="2310"/>
      <c r="D123" s="265"/>
      <c r="E123" s="273"/>
      <c r="F123" s="273"/>
      <c r="G123" s="1120"/>
      <c r="H123" s="1140" t="s">
        <v>1048</v>
      </c>
    </row>
    <row r="124" spans="1:8" x14ac:dyDescent="0.25">
      <c r="A124" s="263">
        <f>A122+1</f>
        <v>18</v>
      </c>
      <c r="B124" s="1141"/>
      <c r="C124" s="1142" t="s">
        <v>736</v>
      </c>
      <c r="D124" s="281">
        <f>E122+1</f>
        <v>74</v>
      </c>
      <c r="E124" s="260">
        <f>D124+F124-1</f>
        <v>83</v>
      </c>
      <c r="F124" s="1108">
        <v>10</v>
      </c>
      <c r="G124" s="1109" t="s">
        <v>129</v>
      </c>
      <c r="H124" s="1140"/>
    </row>
    <row r="125" spans="1:8" x14ac:dyDescent="0.25">
      <c r="A125" s="263">
        <f>A124+1</f>
        <v>19</v>
      </c>
      <c r="B125" s="1141"/>
      <c r="C125" s="1142" t="s">
        <v>737</v>
      </c>
      <c r="D125" s="281">
        <f>E124+1</f>
        <v>84</v>
      </c>
      <c r="E125" s="260">
        <f>D125+F125-1</f>
        <v>87</v>
      </c>
      <c r="F125" s="1108">
        <v>4</v>
      </c>
      <c r="G125" s="1109" t="s">
        <v>129</v>
      </c>
      <c r="H125" s="1140"/>
    </row>
    <row r="126" spans="1:8" ht="15.75" thickBot="1" x14ac:dyDescent="0.3">
      <c r="A126" s="296">
        <f>A125+1</f>
        <v>20</v>
      </c>
      <c r="B126" s="1699" t="s">
        <v>1049</v>
      </c>
      <c r="C126" s="1700"/>
      <c r="D126" s="331">
        <f>E125+1</f>
        <v>88</v>
      </c>
      <c r="E126" s="332">
        <f>D126+F126-1</f>
        <v>93</v>
      </c>
      <c r="F126" s="332">
        <v>6</v>
      </c>
      <c r="G126" s="461" t="s">
        <v>129</v>
      </c>
      <c r="H126" s="1143" t="s">
        <v>1050</v>
      </c>
    </row>
    <row r="127" spans="1:8" ht="15.75" thickBot="1" x14ac:dyDescent="0.3">
      <c r="A127" s="636"/>
      <c r="B127" s="1922" t="s">
        <v>171</v>
      </c>
      <c r="C127" s="1923"/>
      <c r="D127" s="501"/>
      <c r="E127" s="534"/>
      <c r="F127" s="1144">
        <f>SUM(F100:F126)</f>
        <v>93</v>
      </c>
      <c r="G127" s="275"/>
      <c r="H127" s="1112"/>
    </row>
    <row r="128" spans="1:8" ht="15.75" thickBot="1" x14ac:dyDescent="0.3">
      <c r="A128" s="273"/>
      <c r="B128" s="273"/>
      <c r="C128" s="273"/>
      <c r="D128" s="273"/>
      <c r="E128" s="273"/>
      <c r="F128" s="275"/>
      <c r="G128" s="275"/>
      <c r="H128" s="382"/>
    </row>
    <row r="129" spans="1:8" ht="15.75" thickBot="1" x14ac:dyDescent="0.3">
      <c r="A129" s="1656" t="s">
        <v>238</v>
      </c>
      <c r="B129" s="1657"/>
      <c r="C129" s="1657"/>
      <c r="D129" s="1657"/>
      <c r="E129" s="1657"/>
      <c r="F129" s="1657"/>
      <c r="G129" s="1657"/>
      <c r="H129" s="1658"/>
    </row>
    <row r="130" spans="1:8" ht="15.75" thickBot="1" x14ac:dyDescent="0.3">
      <c r="A130" s="1659" t="s">
        <v>120</v>
      </c>
      <c r="B130" s="1661" t="s">
        <v>121</v>
      </c>
      <c r="C130" s="1662"/>
      <c r="D130" s="276" t="s">
        <v>122</v>
      </c>
      <c r="E130" s="277"/>
      <c r="F130" s="1659" t="s">
        <v>123</v>
      </c>
      <c r="G130" s="1659" t="s">
        <v>124</v>
      </c>
      <c r="H130" s="1659" t="s">
        <v>125</v>
      </c>
    </row>
    <row r="131" spans="1:8" ht="15.75" thickBot="1" x14ac:dyDescent="0.3">
      <c r="A131" s="1660"/>
      <c r="B131" s="1663"/>
      <c r="C131" s="1664"/>
      <c r="D131" s="278" t="s">
        <v>192</v>
      </c>
      <c r="E131" s="278" t="s">
        <v>193</v>
      </c>
      <c r="F131" s="1665"/>
      <c r="G131" s="1665"/>
      <c r="H131" s="1665"/>
    </row>
    <row r="132" spans="1:8" x14ac:dyDescent="0.25">
      <c r="A132" s="254">
        <v>1</v>
      </c>
      <c r="B132" s="1810" t="s">
        <v>128</v>
      </c>
      <c r="C132" s="1811"/>
      <c r="D132" s="346">
        <v>1</v>
      </c>
      <c r="E132" s="256">
        <f>D132+F132-1</f>
        <v>1</v>
      </c>
      <c r="F132" s="256">
        <v>1</v>
      </c>
      <c r="G132" s="336" t="s">
        <v>129</v>
      </c>
      <c r="H132" s="376" t="s">
        <v>793</v>
      </c>
    </row>
    <row r="133" spans="1:8" x14ac:dyDescent="0.25">
      <c r="A133" s="258">
        <f>A132+1</f>
        <v>2</v>
      </c>
      <c r="B133" s="1648" t="s">
        <v>133</v>
      </c>
      <c r="C133" s="1649"/>
      <c r="D133" s="281">
        <f>E132+1</f>
        <v>2</v>
      </c>
      <c r="E133" s="260">
        <f>D133+F133-1</f>
        <v>5</v>
      </c>
      <c r="F133" s="260">
        <v>4</v>
      </c>
      <c r="G133" s="337" t="s">
        <v>129</v>
      </c>
      <c r="H133" s="377" t="s">
        <v>1033</v>
      </c>
    </row>
    <row r="134" spans="1:8" ht="36" x14ac:dyDescent="0.25">
      <c r="A134" s="263">
        <f>A133+1</f>
        <v>3</v>
      </c>
      <c r="B134" s="1835" t="s">
        <v>152</v>
      </c>
      <c r="C134" s="1836"/>
      <c r="D134" s="516">
        <f>E133+1</f>
        <v>6</v>
      </c>
      <c r="E134" s="505">
        <f>D134+F134-1</f>
        <v>6</v>
      </c>
      <c r="F134" s="505">
        <v>1</v>
      </c>
      <c r="G134" s="506" t="s">
        <v>140</v>
      </c>
      <c r="H134" s="604" t="s">
        <v>241</v>
      </c>
    </row>
    <row r="135" spans="1:8" x14ac:dyDescent="0.25">
      <c r="A135" s="293">
        <f>A134+1</f>
        <v>4</v>
      </c>
      <c r="B135" s="1648" t="s">
        <v>155</v>
      </c>
      <c r="C135" s="1649"/>
      <c r="D135" s="281">
        <f>E134+1</f>
        <v>7</v>
      </c>
      <c r="E135" s="260">
        <f>D135+F135-1</f>
        <v>13</v>
      </c>
      <c r="F135" s="260">
        <v>7</v>
      </c>
      <c r="G135" s="337" t="s">
        <v>129</v>
      </c>
      <c r="H135" s="377" t="s">
        <v>138</v>
      </c>
    </row>
    <row r="136" spans="1:8" ht="36" x14ac:dyDescent="0.25">
      <c r="A136" s="263"/>
      <c r="B136" s="1789" t="s">
        <v>135</v>
      </c>
      <c r="C136" s="1790"/>
      <c r="D136" s="1791"/>
      <c r="E136" s="1792"/>
      <c r="F136" s="1792"/>
      <c r="G136" s="1793"/>
      <c r="H136" s="600" t="s">
        <v>136</v>
      </c>
    </row>
    <row r="137" spans="1:8" x14ac:dyDescent="0.25">
      <c r="A137" s="263">
        <f>A135+1</f>
        <v>5</v>
      </c>
      <c r="B137" s="265"/>
      <c r="C137" s="290" t="s">
        <v>222</v>
      </c>
      <c r="D137" s="281">
        <f>E135+1</f>
        <v>14</v>
      </c>
      <c r="E137" s="260">
        <f>D137+F137-1</f>
        <v>21</v>
      </c>
      <c r="F137" s="260">
        <v>8</v>
      </c>
      <c r="G137" s="337" t="s">
        <v>129</v>
      </c>
      <c r="H137" s="378" t="s">
        <v>303</v>
      </c>
    </row>
    <row r="138" spans="1:8" x14ac:dyDescent="0.25">
      <c r="A138" s="293">
        <f>A137+1</f>
        <v>6</v>
      </c>
      <c r="B138" s="292"/>
      <c r="C138" s="290" t="s">
        <v>223</v>
      </c>
      <c r="D138" s="281">
        <f>E137+1</f>
        <v>22</v>
      </c>
      <c r="E138" s="260">
        <f>D138+F138-1</f>
        <v>22</v>
      </c>
      <c r="F138" s="260">
        <v>1</v>
      </c>
      <c r="G138" s="337" t="s">
        <v>140</v>
      </c>
      <c r="H138" s="378" t="s">
        <v>141</v>
      </c>
    </row>
    <row r="139" spans="1:8" ht="48.75" x14ac:dyDescent="0.25">
      <c r="A139" s="293">
        <f>A138+1</f>
        <v>7</v>
      </c>
      <c r="B139" s="2299" t="s">
        <v>243</v>
      </c>
      <c r="C139" s="2300"/>
      <c r="D139" s="516">
        <f>E138+1</f>
        <v>23</v>
      </c>
      <c r="E139" s="505">
        <f>D139+F139-1</f>
        <v>29</v>
      </c>
      <c r="F139" s="505">
        <v>7</v>
      </c>
      <c r="G139" s="506" t="s">
        <v>129</v>
      </c>
      <c r="H139" s="606" t="s">
        <v>244</v>
      </c>
    </row>
    <row r="140" spans="1:8" ht="72.75" x14ac:dyDescent="0.25">
      <c r="A140" s="263"/>
      <c r="B140" s="1789" t="s">
        <v>245</v>
      </c>
      <c r="C140" s="1790"/>
      <c r="D140" s="1843"/>
      <c r="E140" s="1806"/>
      <c r="F140" s="1806"/>
      <c r="G140" s="1807"/>
      <c r="H140" s="620" t="s">
        <v>246</v>
      </c>
    </row>
    <row r="141" spans="1:8" x14ac:dyDescent="0.25">
      <c r="A141" s="263">
        <f>A139+1</f>
        <v>8</v>
      </c>
      <c r="B141" s="265"/>
      <c r="C141" s="290" t="s">
        <v>247</v>
      </c>
      <c r="D141" s="281">
        <f>E139+1</f>
        <v>30</v>
      </c>
      <c r="E141" s="260">
        <f>D141+F141-1</f>
        <v>31</v>
      </c>
      <c r="F141" s="260">
        <v>2</v>
      </c>
      <c r="G141" s="337" t="s">
        <v>129</v>
      </c>
      <c r="H141" s="379" t="s">
        <v>248</v>
      </c>
    </row>
    <row r="142" spans="1:8" ht="36" x14ac:dyDescent="0.25">
      <c r="A142" s="263">
        <f>A141+1</f>
        <v>9</v>
      </c>
      <c r="B142" s="265"/>
      <c r="C142" s="290" t="s">
        <v>249</v>
      </c>
      <c r="D142" s="281">
        <f>E141+1</f>
        <v>32</v>
      </c>
      <c r="E142" s="260">
        <f>D142+F142-1</f>
        <v>34</v>
      </c>
      <c r="F142" s="260">
        <v>3</v>
      </c>
      <c r="G142" s="337" t="s">
        <v>140</v>
      </c>
      <c r="H142" s="616" t="s">
        <v>250</v>
      </c>
    </row>
    <row r="143" spans="1:8" x14ac:dyDescent="0.25">
      <c r="A143" s="293">
        <f>A142+1</f>
        <v>10</v>
      </c>
      <c r="B143" s="518"/>
      <c r="C143" s="290" t="s">
        <v>251</v>
      </c>
      <c r="D143" s="281">
        <f>E142+1</f>
        <v>35</v>
      </c>
      <c r="E143" s="260">
        <f>D143+F143-1</f>
        <v>38</v>
      </c>
      <c r="F143" s="260">
        <v>4</v>
      </c>
      <c r="G143" s="337" t="s">
        <v>129</v>
      </c>
      <c r="H143" s="379" t="s">
        <v>1051</v>
      </c>
    </row>
    <row r="144" spans="1:8" x14ac:dyDescent="0.25">
      <c r="A144" s="265"/>
      <c r="B144" s="1646" t="s">
        <v>253</v>
      </c>
      <c r="C144" s="1647"/>
      <c r="D144" s="1705"/>
      <c r="E144" s="1706"/>
      <c r="F144" s="1706"/>
      <c r="G144" s="1707"/>
      <c r="H144" s="378"/>
    </row>
    <row r="145" spans="1:8" x14ac:dyDescent="0.25">
      <c r="A145" s="263">
        <f>A143+1</f>
        <v>11</v>
      </c>
      <c r="B145" s="265"/>
      <c r="C145" s="290" t="s">
        <v>222</v>
      </c>
      <c r="D145" s="281">
        <f>E143+1</f>
        <v>39</v>
      </c>
      <c r="E145" s="260">
        <f>D145+F145-1</f>
        <v>46</v>
      </c>
      <c r="F145" s="260">
        <v>8</v>
      </c>
      <c r="G145" s="337" t="s">
        <v>129</v>
      </c>
      <c r="H145" s="377" t="s">
        <v>303</v>
      </c>
    </row>
    <row r="146" spans="1:8" x14ac:dyDescent="0.25">
      <c r="A146" s="293">
        <f>A145+1</f>
        <v>12</v>
      </c>
      <c r="B146" s="292"/>
      <c r="C146" s="290" t="s">
        <v>254</v>
      </c>
      <c r="D146" s="281">
        <f>E145+1</f>
        <v>47</v>
      </c>
      <c r="E146" s="260">
        <f>D146+F146-1</f>
        <v>47</v>
      </c>
      <c r="F146" s="260">
        <v>1</v>
      </c>
      <c r="G146" s="337" t="s">
        <v>140</v>
      </c>
      <c r="H146" s="378" t="s">
        <v>141</v>
      </c>
    </row>
    <row r="147" spans="1:8" ht="15.75" thickBot="1" x14ac:dyDescent="0.3">
      <c r="A147" s="296">
        <f>A146+1</f>
        <v>13</v>
      </c>
      <c r="B147" s="1699" t="s">
        <v>170</v>
      </c>
      <c r="C147" s="1780"/>
      <c r="D147" s="331">
        <f>E146+1</f>
        <v>48</v>
      </c>
      <c r="E147" s="332">
        <f>D147+F147-1</f>
        <v>93</v>
      </c>
      <c r="F147" s="332">
        <f>+F148-D147+1</f>
        <v>46</v>
      </c>
      <c r="G147" s="461" t="s">
        <v>140</v>
      </c>
      <c r="H147" s="603"/>
    </row>
    <row r="148" spans="1:8" ht="15.75" thickBot="1" x14ac:dyDescent="0.3">
      <c r="A148" s="297"/>
      <c r="B148" s="1922" t="s">
        <v>171</v>
      </c>
      <c r="C148" s="1923"/>
      <c r="D148" s="538"/>
      <c r="E148" s="539"/>
      <c r="F148" s="535">
        <f>F127</f>
        <v>93</v>
      </c>
      <c r="G148" s="275"/>
      <c r="H148" s="382"/>
    </row>
  </sheetData>
  <mergeCells count="125">
    <mergeCell ref="B140:C140"/>
    <mergeCell ref="D140:G140"/>
    <mergeCell ref="B144:C144"/>
    <mergeCell ref="D144:G144"/>
    <mergeCell ref="B147:C147"/>
    <mergeCell ref="B148:C148"/>
    <mergeCell ref="B133:C133"/>
    <mergeCell ref="B134:C134"/>
    <mergeCell ref="B135:C135"/>
    <mergeCell ref="B136:C136"/>
    <mergeCell ref="D136:G136"/>
    <mergeCell ref="B139:C139"/>
    <mergeCell ref="A130:A131"/>
    <mergeCell ref="B130:C131"/>
    <mergeCell ref="F130:F131"/>
    <mergeCell ref="G130:G131"/>
    <mergeCell ref="H130:H131"/>
    <mergeCell ref="B132:C132"/>
    <mergeCell ref="B119:C119"/>
    <mergeCell ref="B120:C120"/>
    <mergeCell ref="B123:C123"/>
    <mergeCell ref="B126:C126"/>
    <mergeCell ref="B127:C127"/>
    <mergeCell ref="A129:H129"/>
    <mergeCell ref="D105:G105"/>
    <mergeCell ref="B108:C108"/>
    <mergeCell ref="D108:G108"/>
    <mergeCell ref="B112:C112"/>
    <mergeCell ref="D112:G112"/>
    <mergeCell ref="B115:C115"/>
    <mergeCell ref="D115:G115"/>
    <mergeCell ref="B100:C100"/>
    <mergeCell ref="B101:C101"/>
    <mergeCell ref="B102:C102"/>
    <mergeCell ref="B103:C103"/>
    <mergeCell ref="B104:C104"/>
    <mergeCell ref="B105:C105"/>
    <mergeCell ref="B95:C95"/>
    <mergeCell ref="A97:H97"/>
    <mergeCell ref="A98:A99"/>
    <mergeCell ref="B98:C99"/>
    <mergeCell ref="F98:F99"/>
    <mergeCell ref="G98:G99"/>
    <mergeCell ref="H98:H99"/>
    <mergeCell ref="B86:C86"/>
    <mergeCell ref="D86:G86"/>
    <mergeCell ref="B89:C89"/>
    <mergeCell ref="D89:G89"/>
    <mergeCell ref="B90:C90"/>
    <mergeCell ref="D90:G90"/>
    <mergeCell ref="B75:C75"/>
    <mergeCell ref="D75:G75"/>
    <mergeCell ref="B78:C78"/>
    <mergeCell ref="D78:G78"/>
    <mergeCell ref="B82:C82"/>
    <mergeCell ref="D82:G82"/>
    <mergeCell ref="B70:C70"/>
    <mergeCell ref="B71:C71"/>
    <mergeCell ref="B93:C93"/>
    <mergeCell ref="A73:A74"/>
    <mergeCell ref="B73:C74"/>
    <mergeCell ref="F73:F74"/>
    <mergeCell ref="G73:G74"/>
    <mergeCell ref="H62:H63"/>
    <mergeCell ref="B64:C64"/>
    <mergeCell ref="D64:G64"/>
    <mergeCell ref="B67:C67"/>
    <mergeCell ref="B68:C68"/>
    <mergeCell ref="B69:C69"/>
    <mergeCell ref="H73:H74"/>
    <mergeCell ref="B55:C55"/>
    <mergeCell ref="D55:G55"/>
    <mergeCell ref="B58:C58"/>
    <mergeCell ref="B60:C60"/>
    <mergeCell ref="A62:A63"/>
    <mergeCell ref="B62:C63"/>
    <mergeCell ref="F62:F63"/>
    <mergeCell ref="G62:G63"/>
    <mergeCell ref="B46:C46"/>
    <mergeCell ref="B47:C47"/>
    <mergeCell ref="D47:G47"/>
    <mergeCell ref="B51:C51"/>
    <mergeCell ref="D51:G51"/>
    <mergeCell ref="B54:C54"/>
    <mergeCell ref="B39:C39"/>
    <mergeCell ref="D39:G39"/>
    <mergeCell ref="B42:C42"/>
    <mergeCell ref="B43:C43"/>
    <mergeCell ref="B44:C44"/>
    <mergeCell ref="B45:C45"/>
    <mergeCell ref="B32:C32"/>
    <mergeCell ref="B33:C33"/>
    <mergeCell ref="B34:C34"/>
    <mergeCell ref="A36:H36"/>
    <mergeCell ref="A37:A38"/>
    <mergeCell ref="B37:C38"/>
    <mergeCell ref="F37:F38"/>
    <mergeCell ref="G37:G38"/>
    <mergeCell ref="H37:H38"/>
    <mergeCell ref="B22:C22"/>
    <mergeCell ref="B23:C23"/>
    <mergeCell ref="D23:G23"/>
    <mergeCell ref="B27:C27"/>
    <mergeCell ref="D27:G27"/>
    <mergeCell ref="B31:C31"/>
    <mergeCell ref="B15:C15"/>
    <mergeCell ref="D15:G15"/>
    <mergeCell ref="B18:C18"/>
    <mergeCell ref="B19:C19"/>
    <mergeCell ref="B20:C20"/>
    <mergeCell ref="B21:C21"/>
    <mergeCell ref="B8:C8"/>
    <mergeCell ref="B9:C9"/>
    <mergeCell ref="B10:C10"/>
    <mergeCell ref="B11:C11"/>
    <mergeCell ref="D11:G11"/>
    <mergeCell ref="B14:C14"/>
    <mergeCell ref="A2:B2"/>
    <mergeCell ref="A3:H3"/>
    <mergeCell ref="A5:H5"/>
    <mergeCell ref="A6:A7"/>
    <mergeCell ref="B6:C7"/>
    <mergeCell ref="F6:F7"/>
    <mergeCell ref="G6:G7"/>
    <mergeCell ref="H6:H7"/>
  </mergeCells>
  <hyperlinks>
    <hyperlink ref="A1" location="INDICE!A1" display="ÍNDICE" xr:uid="{00000000-0004-0000-2200-000000000000}"/>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H152"/>
  <sheetViews>
    <sheetView workbookViewId="0">
      <selection sqref="A1:XFD1048576"/>
    </sheetView>
  </sheetViews>
  <sheetFormatPr baseColWidth="10" defaultColWidth="11.42578125" defaultRowHeight="15" x14ac:dyDescent="0.25"/>
  <cols>
    <col min="1" max="1" width="8" customWidth="1"/>
    <col min="2" max="2" width="43.28515625" bestFit="1" customWidth="1"/>
    <col min="3" max="3" width="22.5703125" bestFit="1" customWidth="1"/>
    <col min="4" max="4" width="6.140625" bestFit="1" customWidth="1"/>
    <col min="5" max="5" width="5.7109375" bestFit="1" customWidth="1"/>
    <col min="6" max="6" width="6.7109375" bestFit="1" customWidth="1"/>
    <col min="7" max="7" width="9.85546875" bestFit="1" customWidth="1"/>
    <col min="8" max="8" width="36.140625" bestFit="1" customWidth="1"/>
  </cols>
  <sheetData>
    <row r="1" spans="1:8" ht="15.75" thickBot="1" x14ac:dyDescent="0.3">
      <c r="A1" s="16" t="s">
        <v>100</v>
      </c>
      <c r="B1" s="31"/>
      <c r="C1" s="31"/>
      <c r="D1" s="31"/>
      <c r="E1" s="31"/>
      <c r="F1" s="31"/>
      <c r="G1" s="31"/>
      <c r="H1" s="31"/>
    </row>
    <row r="2" spans="1:8" ht="15.75" thickBot="1" x14ac:dyDescent="0.3">
      <c r="A2" s="1615" t="s">
        <v>1052</v>
      </c>
      <c r="B2" s="1616"/>
      <c r="C2" s="31"/>
      <c r="D2" s="31"/>
      <c r="E2" s="31"/>
      <c r="F2" s="34"/>
      <c r="G2" s="34"/>
      <c r="H2" s="31"/>
    </row>
    <row r="3" spans="1:8" ht="32.25" customHeight="1" thickBot="1" x14ac:dyDescent="0.3">
      <c r="A3" s="1617" t="s">
        <v>1053</v>
      </c>
      <c r="B3" s="1618"/>
      <c r="C3" s="1618"/>
      <c r="D3" s="1618"/>
      <c r="E3" s="1618"/>
      <c r="F3" s="1618"/>
      <c r="G3" s="1618"/>
      <c r="H3" s="1619"/>
    </row>
    <row r="4" spans="1:8" ht="15.75" thickBot="1" x14ac:dyDescent="0.3">
      <c r="A4" s="31"/>
      <c r="B4" s="31"/>
      <c r="C4" s="31"/>
      <c r="D4" s="31"/>
      <c r="E4" s="31"/>
      <c r="F4" s="31"/>
      <c r="G4" s="31"/>
      <c r="H4" s="31"/>
    </row>
    <row r="5" spans="1:8" ht="15.75" thickBot="1" x14ac:dyDescent="0.3">
      <c r="A5" s="1569" t="s">
        <v>119</v>
      </c>
      <c r="B5" s="1571"/>
      <c r="C5" s="1571"/>
      <c r="D5" s="1571"/>
      <c r="E5" s="1571"/>
      <c r="F5" s="1571"/>
      <c r="G5" s="1571"/>
      <c r="H5" s="1570"/>
    </row>
    <row r="6" spans="1:8" ht="15.75" thickBot="1" x14ac:dyDescent="0.3">
      <c r="A6" s="1572" t="s">
        <v>120</v>
      </c>
      <c r="B6" s="1574" t="s">
        <v>121</v>
      </c>
      <c r="C6" s="1575"/>
      <c r="D6" s="40" t="s">
        <v>122</v>
      </c>
      <c r="E6" s="41"/>
      <c r="F6" s="1572" t="s">
        <v>123</v>
      </c>
      <c r="G6" s="1572" t="s">
        <v>124</v>
      </c>
      <c r="H6" s="1572" t="s">
        <v>125</v>
      </c>
    </row>
    <row r="7" spans="1:8" ht="14.25" customHeight="1" thickBot="1" x14ac:dyDescent="0.3">
      <c r="A7" s="1580"/>
      <c r="B7" s="1605"/>
      <c r="C7" s="1606"/>
      <c r="D7" s="44" t="s">
        <v>126</v>
      </c>
      <c r="E7" s="44" t="s">
        <v>127</v>
      </c>
      <c r="F7" s="1580"/>
      <c r="G7" s="1580"/>
      <c r="H7" s="1573"/>
    </row>
    <row r="8" spans="1:8" x14ac:dyDescent="0.25">
      <c r="A8" s="254">
        <v>1</v>
      </c>
      <c r="B8" s="1810" t="s">
        <v>128</v>
      </c>
      <c r="C8" s="1811"/>
      <c r="D8" s="346">
        <v>1</v>
      </c>
      <c r="E8" s="256">
        <f>D8+F8-1</f>
        <v>1</v>
      </c>
      <c r="F8" s="256">
        <v>1</v>
      </c>
      <c r="G8" s="336" t="s">
        <v>129</v>
      </c>
      <c r="H8" s="376" t="s">
        <v>130</v>
      </c>
    </row>
    <row r="9" spans="1:8" x14ac:dyDescent="0.25">
      <c r="A9" s="258">
        <f>A8+1</f>
        <v>2</v>
      </c>
      <c r="B9" s="1648" t="s">
        <v>131</v>
      </c>
      <c r="C9" s="1649"/>
      <c r="D9" s="281">
        <f>E8+1</f>
        <v>2</v>
      </c>
      <c r="E9" s="260">
        <f>D9+F9-1</f>
        <v>5</v>
      </c>
      <c r="F9" s="260">
        <v>4</v>
      </c>
      <c r="G9" s="337" t="s">
        <v>129</v>
      </c>
      <c r="H9" s="270" t="s">
        <v>132</v>
      </c>
    </row>
    <row r="10" spans="1:8" x14ac:dyDescent="0.25">
      <c r="A10" s="258">
        <f>A9+1</f>
        <v>3</v>
      </c>
      <c r="B10" s="1648" t="s">
        <v>133</v>
      </c>
      <c r="C10" s="1649"/>
      <c r="D10" s="281">
        <f>E9+1</f>
        <v>6</v>
      </c>
      <c r="E10" s="260">
        <f>D10+F10-1</f>
        <v>9</v>
      </c>
      <c r="F10" s="260">
        <v>4</v>
      </c>
      <c r="G10" s="337" t="s">
        <v>129</v>
      </c>
      <c r="H10" s="377" t="s">
        <v>1054</v>
      </c>
    </row>
    <row r="11" spans="1:8" ht="36" x14ac:dyDescent="0.25">
      <c r="A11" s="263"/>
      <c r="B11" s="1789" t="s">
        <v>135</v>
      </c>
      <c r="C11" s="1790"/>
      <c r="D11" s="1791"/>
      <c r="E11" s="1792"/>
      <c r="F11" s="1792"/>
      <c r="G11" s="1793"/>
      <c r="H11" s="600" t="s">
        <v>136</v>
      </c>
    </row>
    <row r="12" spans="1:8" x14ac:dyDescent="0.25">
      <c r="A12" s="263">
        <f>A10+1</f>
        <v>4</v>
      </c>
      <c r="B12" s="265"/>
      <c r="C12" s="290" t="s">
        <v>137</v>
      </c>
      <c r="D12" s="281">
        <f>E10+1</f>
        <v>10</v>
      </c>
      <c r="E12" s="260">
        <f>D12+F12-1</f>
        <v>17</v>
      </c>
      <c r="F12" s="260">
        <v>8</v>
      </c>
      <c r="G12" s="337" t="s">
        <v>129</v>
      </c>
      <c r="H12" s="327" t="s">
        <v>568</v>
      </c>
    </row>
    <row r="13" spans="1:8" x14ac:dyDescent="0.25">
      <c r="A13" s="293">
        <f>A12+1</f>
        <v>5</v>
      </c>
      <c r="B13" s="292"/>
      <c r="C13" s="290" t="s">
        <v>139</v>
      </c>
      <c r="D13" s="281">
        <f>E12+1</f>
        <v>18</v>
      </c>
      <c r="E13" s="260">
        <f>D13+F13-1</f>
        <v>18</v>
      </c>
      <c r="F13" s="260">
        <v>1</v>
      </c>
      <c r="G13" s="337" t="s">
        <v>140</v>
      </c>
      <c r="H13" s="378" t="s">
        <v>141</v>
      </c>
    </row>
    <row r="14" spans="1:8" x14ac:dyDescent="0.25">
      <c r="A14" s="258">
        <f>A13+1</f>
        <v>6</v>
      </c>
      <c r="B14" s="1648" t="s">
        <v>142</v>
      </c>
      <c r="C14" s="1649"/>
      <c r="D14" s="281">
        <f>E13+1</f>
        <v>19</v>
      </c>
      <c r="E14" s="260">
        <f>D14+F14-1</f>
        <v>25</v>
      </c>
      <c r="F14" s="260">
        <v>7</v>
      </c>
      <c r="G14" s="337" t="s">
        <v>129</v>
      </c>
      <c r="H14" s="378" t="s">
        <v>138</v>
      </c>
    </row>
    <row r="15" spans="1:8" x14ac:dyDescent="0.25">
      <c r="A15" s="263"/>
      <c r="B15" s="1646" t="s">
        <v>143</v>
      </c>
      <c r="C15" s="1647"/>
      <c r="D15" s="1666"/>
      <c r="E15" s="1667"/>
      <c r="F15" s="1667"/>
      <c r="G15" s="1668"/>
      <c r="H15" s="378"/>
    </row>
    <row r="16" spans="1:8" x14ac:dyDescent="0.25">
      <c r="A16" s="263">
        <f>A14+1</f>
        <v>7</v>
      </c>
      <c r="B16" s="265"/>
      <c r="C16" s="290" t="s">
        <v>144</v>
      </c>
      <c r="D16" s="281">
        <f>E14+1</f>
        <v>26</v>
      </c>
      <c r="E16" s="260">
        <f t="shared" ref="E16:E22" si="0">D16+F16-1</f>
        <v>27</v>
      </c>
      <c r="F16" s="260">
        <v>2</v>
      </c>
      <c r="G16" s="337" t="s">
        <v>140</v>
      </c>
      <c r="H16" s="378" t="s">
        <v>145</v>
      </c>
    </row>
    <row r="17" spans="1:8" x14ac:dyDescent="0.25">
      <c r="A17" s="293">
        <f t="shared" ref="A17:A22" si="1">A16+1</f>
        <v>8</v>
      </c>
      <c r="B17" s="265"/>
      <c r="C17" s="290" t="s">
        <v>146</v>
      </c>
      <c r="D17" s="281">
        <f t="shared" ref="D17:D22" si="2">E16+1</f>
        <v>28</v>
      </c>
      <c r="E17" s="260">
        <f t="shared" si="0"/>
        <v>31</v>
      </c>
      <c r="F17" s="260">
        <v>4</v>
      </c>
      <c r="G17" s="337" t="s">
        <v>129</v>
      </c>
      <c r="H17" s="378" t="s">
        <v>147</v>
      </c>
    </row>
    <row r="18" spans="1:8" x14ac:dyDescent="0.25">
      <c r="A18" s="258">
        <f t="shared" si="1"/>
        <v>9</v>
      </c>
      <c r="B18" s="1648" t="s">
        <v>148</v>
      </c>
      <c r="C18" s="1649"/>
      <c r="D18" s="281">
        <f t="shared" si="2"/>
        <v>32</v>
      </c>
      <c r="E18" s="260">
        <f t="shared" si="0"/>
        <v>41</v>
      </c>
      <c r="F18" s="260">
        <v>10</v>
      </c>
      <c r="G18" s="337" t="s">
        <v>129</v>
      </c>
      <c r="H18" s="378" t="s">
        <v>149</v>
      </c>
    </row>
    <row r="19" spans="1:8" x14ac:dyDescent="0.25">
      <c r="A19" s="258">
        <f t="shared" si="1"/>
        <v>10</v>
      </c>
      <c r="B19" s="1648" t="s">
        <v>150</v>
      </c>
      <c r="C19" s="1649"/>
      <c r="D19" s="281">
        <f t="shared" si="2"/>
        <v>42</v>
      </c>
      <c r="E19" s="260">
        <f t="shared" si="0"/>
        <v>51</v>
      </c>
      <c r="F19" s="260">
        <v>10</v>
      </c>
      <c r="G19" s="337" t="s">
        <v>129</v>
      </c>
      <c r="H19" s="377" t="s">
        <v>457</v>
      </c>
    </row>
    <row r="20" spans="1:8" x14ac:dyDescent="0.25">
      <c r="A20" s="263">
        <f t="shared" si="1"/>
        <v>11</v>
      </c>
      <c r="B20" s="1648" t="s">
        <v>152</v>
      </c>
      <c r="C20" s="1649"/>
      <c r="D20" s="281">
        <f t="shared" si="2"/>
        <v>52</v>
      </c>
      <c r="E20" s="260">
        <f t="shared" si="0"/>
        <v>52</v>
      </c>
      <c r="F20" s="260">
        <v>1</v>
      </c>
      <c r="G20" s="337" t="s">
        <v>140</v>
      </c>
      <c r="H20" s="378" t="s">
        <v>98</v>
      </c>
    </row>
    <row r="21" spans="1:8" x14ac:dyDescent="0.25">
      <c r="A21" s="263">
        <f t="shared" si="1"/>
        <v>12</v>
      </c>
      <c r="B21" s="1648" t="s">
        <v>153</v>
      </c>
      <c r="C21" s="1649"/>
      <c r="D21" s="281">
        <f t="shared" si="2"/>
        <v>53</v>
      </c>
      <c r="E21" s="260">
        <f t="shared" si="0"/>
        <v>53</v>
      </c>
      <c r="F21" s="260">
        <v>1</v>
      </c>
      <c r="G21" s="337" t="s">
        <v>140</v>
      </c>
      <c r="H21" s="378" t="s">
        <v>154</v>
      </c>
    </row>
    <row r="22" spans="1:8" x14ac:dyDescent="0.25">
      <c r="A22" s="293">
        <f t="shared" si="1"/>
        <v>13</v>
      </c>
      <c r="B22" s="1644" t="s">
        <v>155</v>
      </c>
      <c r="C22" s="1645"/>
      <c r="D22" s="281">
        <f t="shared" si="2"/>
        <v>54</v>
      </c>
      <c r="E22" s="260">
        <f t="shared" si="0"/>
        <v>60</v>
      </c>
      <c r="F22" s="260">
        <v>7</v>
      </c>
      <c r="G22" s="337" t="s">
        <v>129</v>
      </c>
      <c r="H22" s="377" t="s">
        <v>138</v>
      </c>
    </row>
    <row r="23" spans="1:8" x14ac:dyDescent="0.25">
      <c r="A23" s="263"/>
      <c r="B23" s="1646" t="s">
        <v>158</v>
      </c>
      <c r="C23" s="1647"/>
      <c r="D23" s="1666"/>
      <c r="E23" s="1667"/>
      <c r="F23" s="1667"/>
      <c r="G23" s="1668"/>
      <c r="H23" s="379"/>
    </row>
    <row r="24" spans="1:8" x14ac:dyDescent="0.25">
      <c r="A24" s="263">
        <f>A22+1</f>
        <v>14</v>
      </c>
      <c r="B24" s="265"/>
      <c r="C24" s="290" t="s">
        <v>159</v>
      </c>
      <c r="D24" s="281">
        <f>E22+1</f>
        <v>61</v>
      </c>
      <c r="E24" s="260">
        <f>D24+F24-1</f>
        <v>62</v>
      </c>
      <c r="F24" s="260">
        <v>2</v>
      </c>
      <c r="G24" s="337" t="s">
        <v>129</v>
      </c>
      <c r="H24" s="621" t="s">
        <v>160</v>
      </c>
    </row>
    <row r="25" spans="1:8" x14ac:dyDescent="0.25">
      <c r="A25" s="263">
        <f>A24+1</f>
        <v>15</v>
      </c>
      <c r="B25" s="265"/>
      <c r="C25" s="290" t="s">
        <v>161</v>
      </c>
      <c r="D25" s="281">
        <f>E24+1</f>
        <v>63</v>
      </c>
      <c r="E25" s="260">
        <f>D25+F25-1</f>
        <v>64</v>
      </c>
      <c r="F25" s="260">
        <v>2</v>
      </c>
      <c r="G25" s="337" t="s">
        <v>129</v>
      </c>
      <c r="H25" s="621" t="s">
        <v>160</v>
      </c>
    </row>
    <row r="26" spans="1:8" x14ac:dyDescent="0.25">
      <c r="A26" s="263">
        <f>A25+1</f>
        <v>16</v>
      </c>
      <c r="B26" s="292"/>
      <c r="C26" s="290" t="s">
        <v>162</v>
      </c>
      <c r="D26" s="281">
        <f>E25+1</f>
        <v>65</v>
      </c>
      <c r="E26" s="260">
        <f>D26+F26-1</f>
        <v>68</v>
      </c>
      <c r="F26" s="260">
        <v>4</v>
      </c>
      <c r="G26" s="337" t="s">
        <v>129</v>
      </c>
      <c r="H26" s="621" t="s">
        <v>160</v>
      </c>
    </row>
    <row r="27" spans="1:8" x14ac:dyDescent="0.25">
      <c r="A27" s="263"/>
      <c r="B27" s="1646" t="s">
        <v>164</v>
      </c>
      <c r="C27" s="1647"/>
      <c r="D27" s="1666"/>
      <c r="E27" s="1667"/>
      <c r="F27" s="1667"/>
      <c r="G27" s="1668"/>
      <c r="H27" s="379"/>
    </row>
    <row r="28" spans="1:8" x14ac:dyDescent="0.25">
      <c r="A28" s="263">
        <f>A26+1</f>
        <v>17</v>
      </c>
      <c r="B28" s="265"/>
      <c r="C28" s="290" t="s">
        <v>164</v>
      </c>
      <c r="D28" s="281">
        <f>E26+1</f>
        <v>69</v>
      </c>
      <c r="E28" s="260">
        <f t="shared" ref="E28:E33" si="3">D28+F28-1</f>
        <v>70</v>
      </c>
      <c r="F28" s="260">
        <v>2</v>
      </c>
      <c r="G28" s="337" t="s">
        <v>129</v>
      </c>
      <c r="H28" s="621" t="s">
        <v>160</v>
      </c>
    </row>
    <row r="29" spans="1:8" x14ac:dyDescent="0.25">
      <c r="A29" s="263">
        <f>A28+1</f>
        <v>18</v>
      </c>
      <c r="B29" s="265"/>
      <c r="C29" s="290" t="s">
        <v>165</v>
      </c>
      <c r="D29" s="281">
        <f>E28+1</f>
        <v>71</v>
      </c>
      <c r="E29" s="260">
        <f t="shared" si="3"/>
        <v>72</v>
      </c>
      <c r="F29" s="260">
        <v>2</v>
      </c>
      <c r="G29" s="337" t="s">
        <v>129</v>
      </c>
      <c r="H29" s="621" t="s">
        <v>160</v>
      </c>
    </row>
    <row r="30" spans="1:8" x14ac:dyDescent="0.25">
      <c r="A30" s="263">
        <f>A29+1</f>
        <v>19</v>
      </c>
      <c r="B30" s="292"/>
      <c r="C30" s="290" t="s">
        <v>166</v>
      </c>
      <c r="D30" s="281">
        <f>E29+1</f>
        <v>73</v>
      </c>
      <c r="E30" s="260">
        <f t="shared" si="3"/>
        <v>76</v>
      </c>
      <c r="F30" s="260">
        <v>4</v>
      </c>
      <c r="G30" s="337" t="s">
        <v>129</v>
      </c>
      <c r="H30" s="621" t="s">
        <v>160</v>
      </c>
    </row>
    <row r="31" spans="1:8" x14ac:dyDescent="0.25">
      <c r="A31" s="263">
        <f>A30+1</f>
        <v>20</v>
      </c>
      <c r="B31" s="1648" t="s">
        <v>167</v>
      </c>
      <c r="C31" s="1649"/>
      <c r="D31" s="281">
        <f>E30+1</f>
        <v>77</v>
      </c>
      <c r="E31" s="260">
        <f t="shared" si="3"/>
        <v>78</v>
      </c>
      <c r="F31" s="260">
        <v>2</v>
      </c>
      <c r="G31" s="337" t="s">
        <v>129</v>
      </c>
      <c r="H31" s="380" t="s">
        <v>168</v>
      </c>
    </row>
    <row r="32" spans="1:8" x14ac:dyDescent="0.25">
      <c r="A32" s="263">
        <f>A31+1</f>
        <v>21</v>
      </c>
      <c r="B32" s="1648" t="s">
        <v>169</v>
      </c>
      <c r="C32" s="1649"/>
      <c r="D32" s="65">
        <f>E31+1</f>
        <v>79</v>
      </c>
      <c r="E32" s="66">
        <f t="shared" si="3"/>
        <v>86</v>
      </c>
      <c r="F32" s="66">
        <v>8</v>
      </c>
      <c r="G32" s="337" t="s">
        <v>129</v>
      </c>
      <c r="H32" s="621" t="s">
        <v>160</v>
      </c>
    </row>
    <row r="33" spans="1:8" ht="15.75" thickBot="1" x14ac:dyDescent="0.3">
      <c r="A33" s="263">
        <f>A32+1</f>
        <v>22</v>
      </c>
      <c r="B33" s="1699" t="s">
        <v>170</v>
      </c>
      <c r="C33" s="1780"/>
      <c r="D33" s="71">
        <f>E32+1</f>
        <v>87</v>
      </c>
      <c r="E33" s="73">
        <f t="shared" si="3"/>
        <v>125</v>
      </c>
      <c r="F33" s="73">
        <f>+F34-D33+1</f>
        <v>39</v>
      </c>
      <c r="G33" s="461" t="s">
        <v>140</v>
      </c>
      <c r="H33" s="603"/>
    </row>
    <row r="34" spans="1:8" ht="15.75" thickBot="1" x14ac:dyDescent="0.3">
      <c r="A34" s="297"/>
      <c r="B34" s="1656" t="s">
        <v>171</v>
      </c>
      <c r="C34" s="1658"/>
      <c r="D34" s="298"/>
      <c r="E34" s="299"/>
      <c r="F34" s="525">
        <f>F129</f>
        <v>125</v>
      </c>
      <c r="G34" s="300"/>
      <c r="H34" s="381"/>
    </row>
    <row r="35" spans="1:8" ht="15.75" thickBot="1" x14ac:dyDescent="0.3">
      <c r="A35" s="622"/>
      <c r="B35" s="1063"/>
      <c r="C35" s="1063"/>
      <c r="D35" s="298"/>
      <c r="E35" s="298"/>
      <c r="F35" s="1072"/>
      <c r="G35" s="300"/>
      <c r="H35" s="381"/>
    </row>
    <row r="36" spans="1:8" ht="15.75" thickBot="1" x14ac:dyDescent="0.3">
      <c r="A36" s="1656" t="s">
        <v>172</v>
      </c>
      <c r="B36" s="1657"/>
      <c r="C36" s="1657"/>
      <c r="D36" s="1657"/>
      <c r="E36" s="1657"/>
      <c r="F36" s="1657"/>
      <c r="G36" s="1657"/>
      <c r="H36" s="1658"/>
    </row>
    <row r="37" spans="1:8" ht="15.75" thickBot="1" x14ac:dyDescent="0.3">
      <c r="A37" s="1659" t="s">
        <v>120</v>
      </c>
      <c r="B37" s="1661" t="s">
        <v>121</v>
      </c>
      <c r="C37" s="1662"/>
      <c r="D37" s="276" t="s">
        <v>122</v>
      </c>
      <c r="E37" s="277"/>
      <c r="F37" s="1659" t="s">
        <v>123</v>
      </c>
      <c r="G37" s="1659" t="s">
        <v>124</v>
      </c>
      <c r="H37" s="1659" t="s">
        <v>125</v>
      </c>
    </row>
    <row r="38" spans="1:8" ht="15.75" thickBot="1" x14ac:dyDescent="0.3">
      <c r="A38" s="1660"/>
      <c r="B38" s="1820"/>
      <c r="C38" s="1821"/>
      <c r="D38" s="627" t="s">
        <v>126</v>
      </c>
      <c r="E38" s="627" t="s">
        <v>127</v>
      </c>
      <c r="F38" s="1660"/>
      <c r="G38" s="1660"/>
      <c r="H38" s="1665"/>
    </row>
    <row r="39" spans="1:8" x14ac:dyDescent="0.25">
      <c r="A39" s="343"/>
      <c r="B39" s="1085" t="s">
        <v>128</v>
      </c>
      <c r="C39" s="1086"/>
      <c r="D39" s="254"/>
      <c r="E39" s="1087"/>
      <c r="F39" s="1087"/>
      <c r="G39" s="1088"/>
      <c r="H39" s="376"/>
    </row>
    <row r="40" spans="1:8" x14ac:dyDescent="0.25">
      <c r="A40" s="263">
        <v>1</v>
      </c>
      <c r="B40" s="265"/>
      <c r="C40" s="262" t="s">
        <v>239</v>
      </c>
      <c r="D40" s="281">
        <v>1</v>
      </c>
      <c r="E40" s="260">
        <f t="shared" ref="E40:E46" si="4">D40+F40-1</f>
        <v>1</v>
      </c>
      <c r="F40" s="260">
        <v>1</v>
      </c>
      <c r="G40" s="337" t="s">
        <v>129</v>
      </c>
      <c r="H40" s="377" t="s">
        <v>174</v>
      </c>
    </row>
    <row r="41" spans="1:8" x14ac:dyDescent="0.25">
      <c r="A41" s="293">
        <f t="shared" ref="A41:A46" si="5">A40+1</f>
        <v>2</v>
      </c>
      <c r="B41" s="265"/>
      <c r="C41" s="325" t="s">
        <v>266</v>
      </c>
      <c r="D41" s="281">
        <f t="shared" ref="D41:D46" si="6">E40+1</f>
        <v>2</v>
      </c>
      <c r="E41" s="260">
        <f t="shared" si="4"/>
        <v>2</v>
      </c>
      <c r="F41" s="260">
        <v>1</v>
      </c>
      <c r="G41" s="337" t="s">
        <v>129</v>
      </c>
      <c r="H41" s="377" t="s">
        <v>176</v>
      </c>
    </row>
    <row r="42" spans="1:8" x14ac:dyDescent="0.25">
      <c r="A42" s="258">
        <f t="shared" si="5"/>
        <v>3</v>
      </c>
      <c r="B42" s="635" t="s">
        <v>131</v>
      </c>
      <c r="C42" s="1089"/>
      <c r="D42" s="281">
        <f t="shared" si="6"/>
        <v>3</v>
      </c>
      <c r="E42" s="260">
        <f t="shared" si="4"/>
        <v>6</v>
      </c>
      <c r="F42" s="260">
        <v>4</v>
      </c>
      <c r="G42" s="337" t="s">
        <v>129</v>
      </c>
      <c r="H42" s="270" t="s">
        <v>132</v>
      </c>
    </row>
    <row r="43" spans="1:8" x14ac:dyDescent="0.25">
      <c r="A43" s="258">
        <f t="shared" si="5"/>
        <v>4</v>
      </c>
      <c r="B43" s="458" t="s">
        <v>133</v>
      </c>
      <c r="C43" s="262"/>
      <c r="D43" s="281">
        <f t="shared" si="6"/>
        <v>7</v>
      </c>
      <c r="E43" s="260">
        <f t="shared" si="4"/>
        <v>10</v>
      </c>
      <c r="F43" s="260">
        <v>4</v>
      </c>
      <c r="G43" s="337" t="s">
        <v>129</v>
      </c>
      <c r="H43" s="377" t="s">
        <v>1054</v>
      </c>
    </row>
    <row r="44" spans="1:8" x14ac:dyDescent="0.25">
      <c r="A44" s="263">
        <f t="shared" si="5"/>
        <v>5</v>
      </c>
      <c r="B44" s="458" t="s">
        <v>314</v>
      </c>
      <c r="C44" s="290"/>
      <c r="D44" s="281">
        <f t="shared" si="6"/>
        <v>11</v>
      </c>
      <c r="E44" s="260">
        <f t="shared" si="4"/>
        <v>11</v>
      </c>
      <c r="F44" s="260">
        <v>1</v>
      </c>
      <c r="G44" s="337" t="s">
        <v>140</v>
      </c>
      <c r="H44" s="378" t="s">
        <v>1055</v>
      </c>
    </row>
    <row r="45" spans="1:8" x14ac:dyDescent="0.25">
      <c r="A45" s="293">
        <f t="shared" si="5"/>
        <v>6</v>
      </c>
      <c r="B45" s="269" t="s">
        <v>315</v>
      </c>
      <c r="C45" s="270"/>
      <c r="D45" s="281">
        <f t="shared" si="6"/>
        <v>12</v>
      </c>
      <c r="E45" s="260">
        <f t="shared" si="4"/>
        <v>18</v>
      </c>
      <c r="F45" s="260">
        <v>7</v>
      </c>
      <c r="G45" s="337" t="s">
        <v>129</v>
      </c>
      <c r="H45" s="377" t="s">
        <v>138</v>
      </c>
    </row>
    <row r="46" spans="1:8" x14ac:dyDescent="0.25">
      <c r="A46" s="263">
        <f t="shared" si="5"/>
        <v>7</v>
      </c>
      <c r="B46" s="458" t="s">
        <v>153</v>
      </c>
      <c r="C46" s="262"/>
      <c r="D46" s="281">
        <f t="shared" si="6"/>
        <v>19</v>
      </c>
      <c r="E46" s="260">
        <f t="shared" si="4"/>
        <v>19</v>
      </c>
      <c r="F46" s="260">
        <v>1</v>
      </c>
      <c r="G46" s="337" t="s">
        <v>140</v>
      </c>
      <c r="H46" s="378" t="s">
        <v>567</v>
      </c>
    </row>
    <row r="47" spans="1:8" x14ac:dyDescent="0.25">
      <c r="A47" s="263"/>
      <c r="B47" s="1090" t="s">
        <v>316</v>
      </c>
      <c r="C47" s="1091"/>
      <c r="D47" s="258"/>
      <c r="E47" s="289"/>
      <c r="F47" s="289"/>
      <c r="G47" s="341"/>
      <c r="H47" s="378" t="s">
        <v>157</v>
      </c>
    </row>
    <row r="48" spans="1:8" x14ac:dyDescent="0.25">
      <c r="A48" s="263"/>
      <c r="B48" s="287" t="s">
        <v>409</v>
      </c>
      <c r="C48" s="1092"/>
      <c r="D48" s="258"/>
      <c r="E48" s="289"/>
      <c r="F48" s="289"/>
      <c r="G48" s="341"/>
      <c r="H48" s="378"/>
    </row>
    <row r="49" spans="1:8" x14ac:dyDescent="0.25">
      <c r="A49" s="263">
        <f>A46+1</f>
        <v>8</v>
      </c>
      <c r="B49" s="265"/>
      <c r="C49" s="290" t="s">
        <v>137</v>
      </c>
      <c r="D49" s="281">
        <f>E46+1</f>
        <v>20</v>
      </c>
      <c r="E49" s="260">
        <f>D49+F49-1</f>
        <v>27</v>
      </c>
      <c r="F49" s="260">
        <v>8</v>
      </c>
      <c r="G49" s="337" t="s">
        <v>129</v>
      </c>
      <c r="H49" s="378" t="s">
        <v>182</v>
      </c>
    </row>
    <row r="50" spans="1:8" ht="24.75" x14ac:dyDescent="0.25">
      <c r="A50" s="263">
        <f>A49+1</f>
        <v>9</v>
      </c>
      <c r="B50" s="265"/>
      <c r="C50" s="284" t="s">
        <v>139</v>
      </c>
      <c r="D50" s="281">
        <f>E49+1</f>
        <v>28</v>
      </c>
      <c r="E50" s="260">
        <f>D50+F50-1</f>
        <v>28</v>
      </c>
      <c r="F50" s="260">
        <v>1</v>
      </c>
      <c r="G50" s="337" t="s">
        <v>140</v>
      </c>
      <c r="H50" s="606" t="s">
        <v>183</v>
      </c>
    </row>
    <row r="51" spans="1:8" x14ac:dyDescent="0.25">
      <c r="A51" s="263"/>
      <c r="B51" s="287" t="s">
        <v>317</v>
      </c>
      <c r="C51" s="1092"/>
      <c r="D51" s="281"/>
      <c r="E51" s="260"/>
      <c r="F51" s="260"/>
      <c r="G51" s="337"/>
      <c r="H51" s="378"/>
    </row>
    <row r="52" spans="1:8" ht="36" x14ac:dyDescent="0.25">
      <c r="A52" s="263">
        <f>A50+1</f>
        <v>10</v>
      </c>
      <c r="B52" s="265"/>
      <c r="C52" s="523" t="s">
        <v>185</v>
      </c>
      <c r="D52" s="516">
        <f>E50+1</f>
        <v>29</v>
      </c>
      <c r="E52" s="505">
        <f>D52+F52-1</f>
        <v>29</v>
      </c>
      <c r="F52" s="505">
        <v>1</v>
      </c>
      <c r="G52" s="506" t="s">
        <v>140</v>
      </c>
      <c r="H52" s="607" t="s">
        <v>1056</v>
      </c>
    </row>
    <row r="53" spans="1:8" ht="36" x14ac:dyDescent="0.25">
      <c r="A53" s="293">
        <f>A52+1</f>
        <v>11</v>
      </c>
      <c r="B53" s="292"/>
      <c r="C53" s="523" t="s">
        <v>261</v>
      </c>
      <c r="D53" s="516">
        <f>E52+1</f>
        <v>30</v>
      </c>
      <c r="E53" s="505">
        <f>D53+F53-1</f>
        <v>36</v>
      </c>
      <c r="F53" s="505">
        <v>7</v>
      </c>
      <c r="G53" s="506" t="s">
        <v>129</v>
      </c>
      <c r="H53" s="605" t="s">
        <v>188</v>
      </c>
    </row>
    <row r="54" spans="1:8" x14ac:dyDescent="0.25">
      <c r="A54" s="258">
        <f>+A53+1</f>
        <v>12</v>
      </c>
      <c r="B54" s="458" t="s">
        <v>769</v>
      </c>
      <c r="C54" s="262"/>
      <c r="D54" s="281">
        <f>+E53+1</f>
        <v>37</v>
      </c>
      <c r="E54" s="260">
        <f>D54+F54-1</f>
        <v>42</v>
      </c>
      <c r="F54" s="260">
        <v>6</v>
      </c>
      <c r="G54" s="337" t="s">
        <v>140</v>
      </c>
      <c r="H54" s="377"/>
    </row>
    <row r="55" spans="1:8" ht="36" x14ac:dyDescent="0.25">
      <c r="A55" s="263"/>
      <c r="B55" s="1145" t="s">
        <v>135</v>
      </c>
      <c r="C55" s="1146"/>
      <c r="D55" s="1132"/>
      <c r="E55" s="1133"/>
      <c r="F55" s="1133"/>
      <c r="G55" s="1147"/>
      <c r="H55" s="600" t="s">
        <v>136</v>
      </c>
    </row>
    <row r="56" spans="1:8" x14ac:dyDescent="0.25">
      <c r="A56" s="263">
        <f>+A54+1</f>
        <v>13</v>
      </c>
      <c r="B56" s="265"/>
      <c r="C56" s="290" t="s">
        <v>137</v>
      </c>
      <c r="D56" s="281">
        <f>+E54+1</f>
        <v>43</v>
      </c>
      <c r="E56" s="260">
        <f>D56+F56-1</f>
        <v>50</v>
      </c>
      <c r="F56" s="260">
        <v>8</v>
      </c>
      <c r="G56" s="337" t="s">
        <v>129</v>
      </c>
      <c r="H56" s="327" t="s">
        <v>568</v>
      </c>
    </row>
    <row r="57" spans="1:8" x14ac:dyDescent="0.25">
      <c r="A57" s="293">
        <f>A56+1</f>
        <v>14</v>
      </c>
      <c r="B57" s="292"/>
      <c r="C57" s="290" t="s">
        <v>139</v>
      </c>
      <c r="D57" s="281">
        <f>E56+1</f>
        <v>51</v>
      </c>
      <c r="E57" s="260">
        <f>D57+F57-1</f>
        <v>51</v>
      </c>
      <c r="F57" s="260">
        <v>1</v>
      </c>
      <c r="G57" s="337" t="s">
        <v>140</v>
      </c>
      <c r="H57" s="378" t="s">
        <v>141</v>
      </c>
    </row>
    <row r="58" spans="1:8" x14ac:dyDescent="0.25">
      <c r="A58" s="258">
        <f>A57+1</f>
        <v>15</v>
      </c>
      <c r="B58" s="458" t="s">
        <v>190</v>
      </c>
      <c r="C58" s="262"/>
      <c r="D58" s="281">
        <f>E57+1</f>
        <v>52</v>
      </c>
      <c r="E58" s="260">
        <f>D58+F58-1</f>
        <v>81</v>
      </c>
      <c r="F58" s="260">
        <v>30</v>
      </c>
      <c r="G58" s="337" t="s">
        <v>140</v>
      </c>
      <c r="H58" s="608" t="s">
        <v>191</v>
      </c>
    </row>
    <row r="59" spans="1:8" x14ac:dyDescent="0.25">
      <c r="A59" s="258">
        <f>A58+1</f>
        <v>16</v>
      </c>
      <c r="B59" s="458" t="s">
        <v>1057</v>
      </c>
      <c r="C59" s="262"/>
      <c r="D59" s="281">
        <f>E58+1</f>
        <v>82</v>
      </c>
      <c r="E59" s="260">
        <f>D59+F59-1</f>
        <v>116</v>
      </c>
      <c r="F59" s="260">
        <v>35</v>
      </c>
      <c r="G59" s="337" t="s">
        <v>140</v>
      </c>
      <c r="H59" s="608" t="s">
        <v>191</v>
      </c>
    </row>
    <row r="60" spans="1:8" ht="15.75" thickBot="1" x14ac:dyDescent="0.3">
      <c r="A60" s="135">
        <f>A59+1</f>
        <v>17</v>
      </c>
      <c r="B60" s="1035" t="s">
        <v>769</v>
      </c>
      <c r="C60" s="1036"/>
      <c r="D60" s="71">
        <f>E59+1</f>
        <v>117</v>
      </c>
      <c r="E60" s="73">
        <f>D60+F60-1</f>
        <v>125</v>
      </c>
      <c r="F60" s="73">
        <v>9</v>
      </c>
      <c r="G60" s="175" t="s">
        <v>140</v>
      </c>
      <c r="H60" s="1148"/>
    </row>
    <row r="61" spans="1:8" ht="15.75" thickBot="1" x14ac:dyDescent="0.3">
      <c r="A61" s="297"/>
      <c r="B61" s="1103" t="s">
        <v>171</v>
      </c>
      <c r="C61" s="1104"/>
      <c r="D61" s="501"/>
      <c r="E61" s="534"/>
      <c r="F61" s="535">
        <f>F129</f>
        <v>125</v>
      </c>
      <c r="G61" s="300"/>
      <c r="H61" s="381"/>
    </row>
    <row r="62" spans="1:8" ht="15.75" thickBot="1" x14ac:dyDescent="0.3">
      <c r="A62" s="273"/>
      <c r="B62" s="274"/>
      <c r="C62" s="274"/>
      <c r="D62" s="274"/>
      <c r="E62" s="274"/>
      <c r="F62" s="300"/>
      <c r="G62" s="300"/>
      <c r="H62" s="381" t="s">
        <v>157</v>
      </c>
    </row>
    <row r="63" spans="1:8" ht="15.75" thickBot="1" x14ac:dyDescent="0.3">
      <c r="A63" s="900" t="s">
        <v>120</v>
      </c>
      <c r="B63" s="1097" t="s">
        <v>121</v>
      </c>
      <c r="C63" s="1098"/>
      <c r="D63" s="276" t="s">
        <v>122</v>
      </c>
      <c r="E63" s="277"/>
      <c r="F63" s="900" t="s">
        <v>123</v>
      </c>
      <c r="G63" s="900" t="s">
        <v>124</v>
      </c>
      <c r="H63" s="900" t="s">
        <v>125</v>
      </c>
    </row>
    <row r="64" spans="1:8" ht="15.75" thickBot="1" x14ac:dyDescent="0.3">
      <c r="A64" s="1099"/>
      <c r="B64" s="878"/>
      <c r="C64" s="1100"/>
      <c r="D64" s="278" t="s">
        <v>126</v>
      </c>
      <c r="E64" s="278" t="s">
        <v>127</v>
      </c>
      <c r="F64" s="1101"/>
      <c r="G64" s="1101"/>
      <c r="H64" s="1101"/>
    </row>
    <row r="65" spans="1:8" x14ac:dyDescent="0.25">
      <c r="A65" s="343"/>
      <c r="B65" s="1085" t="s">
        <v>128</v>
      </c>
      <c r="C65" s="1086"/>
      <c r="D65" s="254"/>
      <c r="E65" s="1087"/>
      <c r="F65" s="1087"/>
      <c r="G65" s="1088"/>
      <c r="H65" s="376"/>
    </row>
    <row r="66" spans="1:8" x14ac:dyDescent="0.25">
      <c r="A66" s="258">
        <v>1</v>
      </c>
      <c r="B66" s="265"/>
      <c r="C66" s="262" t="s">
        <v>239</v>
      </c>
      <c r="D66" s="281">
        <v>1</v>
      </c>
      <c r="E66" s="260">
        <f>D66+F66-1</f>
        <v>1</v>
      </c>
      <c r="F66" s="260">
        <v>1</v>
      </c>
      <c r="G66" s="337" t="s">
        <v>129</v>
      </c>
      <c r="H66" s="377" t="s">
        <v>174</v>
      </c>
    </row>
    <row r="67" spans="1:8" x14ac:dyDescent="0.25">
      <c r="A67" s="293">
        <f>A66+1</f>
        <v>2</v>
      </c>
      <c r="B67" s="265"/>
      <c r="C67" s="262" t="s">
        <v>266</v>
      </c>
      <c r="D67" s="281">
        <f>E66+1</f>
        <v>2</v>
      </c>
      <c r="E67" s="260">
        <f>D67+F67-1</f>
        <v>2</v>
      </c>
      <c r="F67" s="260">
        <v>1</v>
      </c>
      <c r="G67" s="337" t="s">
        <v>129</v>
      </c>
      <c r="H67" s="377" t="s">
        <v>196</v>
      </c>
    </row>
    <row r="68" spans="1:8" x14ac:dyDescent="0.25">
      <c r="A68" s="258">
        <f>A67+1</f>
        <v>3</v>
      </c>
      <c r="B68" s="458" t="s">
        <v>198</v>
      </c>
      <c r="C68" s="262"/>
      <c r="D68" s="281">
        <f>+E67+1</f>
        <v>3</v>
      </c>
      <c r="E68" s="260">
        <f>D68+F68-1</f>
        <v>17</v>
      </c>
      <c r="F68" s="260">
        <v>15</v>
      </c>
      <c r="G68" s="337" t="s">
        <v>140</v>
      </c>
      <c r="H68" s="608" t="s">
        <v>191</v>
      </c>
    </row>
    <row r="69" spans="1:8" ht="24.75" x14ac:dyDescent="0.25">
      <c r="A69" s="258">
        <f>A68+1</f>
        <v>4</v>
      </c>
      <c r="B69" s="634" t="s">
        <v>199</v>
      </c>
      <c r="C69" s="503"/>
      <c r="D69" s="516">
        <f>E68+1</f>
        <v>18</v>
      </c>
      <c r="E69" s="505">
        <f>D69+F69-1</f>
        <v>47</v>
      </c>
      <c r="F69" s="505">
        <v>30</v>
      </c>
      <c r="G69" s="506" t="s">
        <v>140</v>
      </c>
      <c r="H69" s="610" t="s">
        <v>200</v>
      </c>
    </row>
    <row r="70" spans="1:8" x14ac:dyDescent="0.25">
      <c r="A70" s="258">
        <f>A69+1</f>
        <v>5</v>
      </c>
      <c r="B70" s="1090" t="s">
        <v>201</v>
      </c>
      <c r="C70" s="1091"/>
      <c r="D70" s="258"/>
      <c r="E70" s="289"/>
      <c r="F70" s="289"/>
      <c r="G70" s="341"/>
      <c r="H70" s="378"/>
    </row>
    <row r="71" spans="1:8" x14ac:dyDescent="0.25">
      <c r="A71" s="258"/>
      <c r="B71" s="265"/>
      <c r="C71" s="290" t="s">
        <v>263</v>
      </c>
      <c r="D71" s="281">
        <f>E69+1</f>
        <v>48</v>
      </c>
      <c r="E71" s="260">
        <f>D71+F71-1</f>
        <v>49</v>
      </c>
      <c r="F71" s="260">
        <v>2</v>
      </c>
      <c r="G71" s="337" t="s">
        <v>129</v>
      </c>
      <c r="H71" s="621" t="s">
        <v>203</v>
      </c>
    </row>
    <row r="72" spans="1:8" x14ac:dyDescent="0.25">
      <c r="A72" s="258"/>
      <c r="B72" s="265"/>
      <c r="C72" s="290" t="s">
        <v>264</v>
      </c>
      <c r="D72" s="281">
        <f>E71+1</f>
        <v>50</v>
      </c>
      <c r="E72" s="260">
        <f>D72+F72-1</f>
        <v>51</v>
      </c>
      <c r="F72" s="260">
        <v>2</v>
      </c>
      <c r="G72" s="337" t="s">
        <v>129</v>
      </c>
      <c r="H72" s="379" t="s">
        <v>205</v>
      </c>
    </row>
    <row r="73" spans="1:8" x14ac:dyDescent="0.25">
      <c r="A73" s="258"/>
      <c r="B73" s="265"/>
      <c r="C73" s="284" t="s">
        <v>265</v>
      </c>
      <c r="D73" s="281">
        <f>E72+1</f>
        <v>52</v>
      </c>
      <c r="E73" s="260">
        <f>D73+F73-1</f>
        <v>58</v>
      </c>
      <c r="F73" s="260">
        <v>7</v>
      </c>
      <c r="G73" s="337" t="s">
        <v>129</v>
      </c>
      <c r="H73" s="379" t="s">
        <v>205</v>
      </c>
    </row>
    <row r="74" spans="1:8" x14ac:dyDescent="0.25">
      <c r="A74" s="258">
        <f>A70+1</f>
        <v>6</v>
      </c>
      <c r="B74" s="1090" t="s">
        <v>207</v>
      </c>
      <c r="C74" s="1091"/>
      <c r="D74" s="258"/>
      <c r="E74" s="289"/>
      <c r="F74" s="289"/>
      <c r="G74" s="341"/>
      <c r="H74" s="608" t="s">
        <v>208</v>
      </c>
    </row>
    <row r="75" spans="1:8" x14ac:dyDescent="0.25">
      <c r="A75" s="263"/>
      <c r="B75" s="265"/>
      <c r="C75" s="290" t="s">
        <v>263</v>
      </c>
      <c r="D75" s="281">
        <f>E73+1</f>
        <v>59</v>
      </c>
      <c r="E75" s="260">
        <f>D75+F75-1</f>
        <v>60</v>
      </c>
      <c r="F75" s="260">
        <v>2</v>
      </c>
      <c r="G75" s="337" t="s">
        <v>129</v>
      </c>
      <c r="H75" s="621" t="s">
        <v>203</v>
      </c>
    </row>
    <row r="76" spans="1:8" x14ac:dyDescent="0.25">
      <c r="A76" s="263"/>
      <c r="B76" s="265"/>
      <c r="C76" s="290" t="s">
        <v>264</v>
      </c>
      <c r="D76" s="281">
        <f>E75+1</f>
        <v>61</v>
      </c>
      <c r="E76" s="260">
        <f>D76+F76-1</f>
        <v>62</v>
      </c>
      <c r="F76" s="260">
        <v>2</v>
      </c>
      <c r="G76" s="337" t="s">
        <v>129</v>
      </c>
      <c r="H76" s="379" t="s">
        <v>138</v>
      </c>
    </row>
    <row r="77" spans="1:8" x14ac:dyDescent="0.25">
      <c r="A77" s="263"/>
      <c r="B77" s="265"/>
      <c r="C77" s="290" t="s">
        <v>265</v>
      </c>
      <c r="D77" s="281">
        <f>E76+1</f>
        <v>63</v>
      </c>
      <c r="E77" s="260">
        <f>D77+F77-1</f>
        <v>69</v>
      </c>
      <c r="F77" s="260">
        <v>7</v>
      </c>
      <c r="G77" s="337" t="s">
        <v>129</v>
      </c>
      <c r="H77" s="379" t="s">
        <v>138</v>
      </c>
    </row>
    <row r="78" spans="1:8" x14ac:dyDescent="0.25">
      <c r="A78" s="258">
        <f>+A74+1</f>
        <v>7</v>
      </c>
      <c r="B78" s="458" t="s">
        <v>769</v>
      </c>
      <c r="C78" s="262"/>
      <c r="D78" s="281">
        <f>+E77+1</f>
        <v>70</v>
      </c>
      <c r="E78" s="260">
        <f>D78+F78-1</f>
        <v>70</v>
      </c>
      <c r="F78" s="260">
        <v>1</v>
      </c>
      <c r="G78" s="337" t="s">
        <v>140</v>
      </c>
      <c r="H78" s="629"/>
    </row>
    <row r="79" spans="1:8" x14ac:dyDescent="0.25">
      <c r="A79" s="258" t="s">
        <v>157</v>
      </c>
      <c r="B79" s="1090" t="s">
        <v>143</v>
      </c>
      <c r="C79" s="1091"/>
      <c r="D79" s="258"/>
      <c r="E79" s="289"/>
      <c r="F79" s="289"/>
      <c r="G79" s="341"/>
      <c r="H79" s="378" t="s">
        <v>770</v>
      </c>
    </row>
    <row r="80" spans="1:8" x14ac:dyDescent="0.25">
      <c r="A80" s="263">
        <f>+A78+1</f>
        <v>8</v>
      </c>
      <c r="B80" s="265"/>
      <c r="C80" s="290" t="s">
        <v>461</v>
      </c>
      <c r="D80" s="281">
        <f>+E78+1</f>
        <v>71</v>
      </c>
      <c r="E80" s="260">
        <f>D80+F80-1</f>
        <v>72</v>
      </c>
      <c r="F80" s="260">
        <v>2</v>
      </c>
      <c r="G80" s="337" t="s">
        <v>140</v>
      </c>
      <c r="H80" s="378" t="s">
        <v>145</v>
      </c>
    </row>
    <row r="81" spans="1:8" x14ac:dyDescent="0.25">
      <c r="A81" s="293">
        <f>A80+1</f>
        <v>9</v>
      </c>
      <c r="B81" s="292"/>
      <c r="C81" s="290" t="s">
        <v>462</v>
      </c>
      <c r="D81" s="281">
        <f>E80+1</f>
        <v>73</v>
      </c>
      <c r="E81" s="260">
        <f>D81+F81-1</f>
        <v>76</v>
      </c>
      <c r="F81" s="260">
        <v>4</v>
      </c>
      <c r="G81" s="337" t="s">
        <v>129</v>
      </c>
      <c r="H81" s="378" t="s">
        <v>147</v>
      </c>
    </row>
    <row r="82" spans="1:8" ht="24" x14ac:dyDescent="0.25">
      <c r="A82" s="263"/>
      <c r="B82" s="578" t="s">
        <v>213</v>
      </c>
      <c r="C82" s="579"/>
      <c r="D82" s="1132"/>
      <c r="E82" s="1133"/>
      <c r="F82" s="1133"/>
      <c r="G82" s="1147"/>
      <c r="H82" s="607" t="s">
        <v>1058</v>
      </c>
    </row>
    <row r="83" spans="1:8" x14ac:dyDescent="0.25">
      <c r="A83" s="263"/>
      <c r="B83" s="287" t="s">
        <v>272</v>
      </c>
      <c r="C83" s="1092"/>
      <c r="D83" s="258"/>
      <c r="E83" s="289"/>
      <c r="F83" s="289"/>
      <c r="G83" s="341"/>
      <c r="H83" s="378"/>
    </row>
    <row r="84" spans="1:8" x14ac:dyDescent="0.25">
      <c r="A84" s="293">
        <f>A81+1</f>
        <v>10</v>
      </c>
      <c r="B84" s="458" t="s">
        <v>1003</v>
      </c>
      <c r="C84" s="262"/>
      <c r="D84" s="281">
        <f>+E81+1</f>
        <v>77</v>
      </c>
      <c r="E84" s="260">
        <f>D84+F84-1</f>
        <v>81</v>
      </c>
      <c r="F84" s="260">
        <v>5</v>
      </c>
      <c r="G84" s="337" t="s">
        <v>129</v>
      </c>
      <c r="H84" s="621" t="s">
        <v>160</v>
      </c>
    </row>
    <row r="85" spans="1:8" x14ac:dyDescent="0.25">
      <c r="A85" s="263">
        <f>A84+1</f>
        <v>11</v>
      </c>
      <c r="B85" s="265"/>
      <c r="C85" s="262" t="s">
        <v>274</v>
      </c>
      <c r="D85" s="281">
        <f>E84+1</f>
        <v>82</v>
      </c>
      <c r="E85" s="260">
        <f>D85+F85-1</f>
        <v>84</v>
      </c>
      <c r="F85" s="260">
        <v>3</v>
      </c>
      <c r="G85" s="337" t="s">
        <v>129</v>
      </c>
      <c r="H85" s="621" t="s">
        <v>160</v>
      </c>
    </row>
    <row r="86" spans="1:8" x14ac:dyDescent="0.25">
      <c r="A86" s="293">
        <f>A85+1</f>
        <v>12</v>
      </c>
      <c r="B86" s="287" t="s">
        <v>549</v>
      </c>
      <c r="C86" s="1092"/>
      <c r="D86" s="281">
        <f>E85+1</f>
        <v>85</v>
      </c>
      <c r="E86" s="260">
        <f>D86+F86-1</f>
        <v>89</v>
      </c>
      <c r="F86" s="260">
        <v>5</v>
      </c>
      <c r="G86" s="337" t="s">
        <v>129</v>
      </c>
      <c r="H86" s="621" t="s">
        <v>160</v>
      </c>
    </row>
    <row r="87" spans="1:8" ht="15.75" thickBot="1" x14ac:dyDescent="0.3">
      <c r="A87" s="258">
        <f>A86+1</f>
        <v>13</v>
      </c>
      <c r="B87" s="1093" t="s">
        <v>769</v>
      </c>
      <c r="C87" s="1094"/>
      <c r="D87" s="331">
        <f>E86+1</f>
        <v>90</v>
      </c>
      <c r="E87" s="73">
        <f>D87+F87-1</f>
        <v>125</v>
      </c>
      <c r="F87" s="73">
        <f>+F88-D87+1</f>
        <v>36</v>
      </c>
      <c r="G87" s="461"/>
      <c r="H87" s="1149"/>
    </row>
    <row r="88" spans="1:8" ht="15.75" thickBot="1" x14ac:dyDescent="0.3">
      <c r="A88" s="297"/>
      <c r="B88" s="1103" t="s">
        <v>171</v>
      </c>
      <c r="C88" s="1104"/>
      <c r="D88" s="501"/>
      <c r="E88" s="179"/>
      <c r="F88" s="180">
        <f>F129</f>
        <v>125</v>
      </c>
      <c r="G88" s="300"/>
      <c r="H88" s="273"/>
    </row>
    <row r="89" spans="1:8" ht="15.75" thickBot="1" x14ac:dyDescent="0.3">
      <c r="A89" s="273"/>
      <c r="B89" s="274"/>
      <c r="C89" s="274"/>
      <c r="D89" s="274"/>
      <c r="E89" s="274"/>
      <c r="F89" s="300"/>
      <c r="G89" s="300"/>
      <c r="H89" s="381"/>
    </row>
    <row r="90" spans="1:8" ht="15.75" thickBot="1" x14ac:dyDescent="0.3">
      <c r="A90" s="1095" t="s">
        <v>220</v>
      </c>
      <c r="B90" s="1063"/>
      <c r="C90" s="1063"/>
      <c r="D90" s="1063"/>
      <c r="E90" s="1063"/>
      <c r="F90" s="1063"/>
      <c r="G90" s="1063"/>
      <c r="H90" s="1096"/>
    </row>
    <row r="91" spans="1:8" ht="15.75" thickBot="1" x14ac:dyDescent="0.3">
      <c r="A91" s="900" t="s">
        <v>120</v>
      </c>
      <c r="B91" s="1097" t="s">
        <v>121</v>
      </c>
      <c r="C91" s="1098"/>
      <c r="D91" s="276" t="s">
        <v>122</v>
      </c>
      <c r="E91" s="277"/>
      <c r="F91" s="900" t="s">
        <v>123</v>
      </c>
      <c r="G91" s="900" t="s">
        <v>124</v>
      </c>
      <c r="H91" s="900" t="s">
        <v>125</v>
      </c>
    </row>
    <row r="92" spans="1:8" ht="15.75" thickBot="1" x14ac:dyDescent="0.3">
      <c r="A92" s="1099"/>
      <c r="B92" s="878"/>
      <c r="C92" s="1100"/>
      <c r="D92" s="278" t="s">
        <v>126</v>
      </c>
      <c r="E92" s="278" t="s">
        <v>127</v>
      </c>
      <c r="F92" s="1101"/>
      <c r="G92" s="1101"/>
      <c r="H92" s="1101"/>
    </row>
    <row r="93" spans="1:8" x14ac:dyDescent="0.25">
      <c r="A93" s="254">
        <v>1</v>
      </c>
      <c r="B93" s="1105" t="s">
        <v>128</v>
      </c>
      <c r="C93" s="1106"/>
      <c r="D93" s="346">
        <v>1</v>
      </c>
      <c r="E93" s="256">
        <f>D93+F93-1</f>
        <v>1</v>
      </c>
      <c r="F93" s="256">
        <v>1</v>
      </c>
      <c r="G93" s="1066" t="s">
        <v>129</v>
      </c>
      <c r="H93" s="376" t="s">
        <v>196</v>
      </c>
    </row>
    <row r="94" spans="1:8" x14ac:dyDescent="0.25">
      <c r="A94" s="258">
        <f>A93+1</f>
        <v>2</v>
      </c>
      <c r="B94" s="531" t="s">
        <v>133</v>
      </c>
      <c r="C94" s="328"/>
      <c r="D94" s="281">
        <f>E93+1</f>
        <v>2</v>
      </c>
      <c r="E94" s="260">
        <f>D94+F94-1</f>
        <v>5</v>
      </c>
      <c r="F94" s="260">
        <v>4</v>
      </c>
      <c r="G94" s="456" t="s">
        <v>129</v>
      </c>
      <c r="H94" s="377" t="s">
        <v>1054</v>
      </c>
    </row>
    <row r="95" spans="1:8" x14ac:dyDescent="0.25">
      <c r="A95" s="263">
        <f>A94+1</f>
        <v>3</v>
      </c>
      <c r="B95" s="458" t="s">
        <v>152</v>
      </c>
      <c r="C95" s="347"/>
      <c r="D95" s="281">
        <f>E94+1</f>
        <v>6</v>
      </c>
      <c r="E95" s="260">
        <f>D95+F95-1</f>
        <v>6</v>
      </c>
      <c r="F95" s="260">
        <v>1</v>
      </c>
      <c r="G95" s="456" t="s">
        <v>140</v>
      </c>
      <c r="H95" s="378" t="s">
        <v>1055</v>
      </c>
    </row>
    <row r="96" spans="1:8" x14ac:dyDescent="0.25">
      <c r="A96" s="293">
        <f>A95+1</f>
        <v>4</v>
      </c>
      <c r="B96" s="458" t="s">
        <v>155</v>
      </c>
      <c r="C96" s="347"/>
      <c r="D96" s="281">
        <f>E95+1</f>
        <v>7</v>
      </c>
      <c r="E96" s="260">
        <f>D96+F96-1</f>
        <v>13</v>
      </c>
      <c r="F96" s="260">
        <v>7</v>
      </c>
      <c r="G96" s="456" t="s">
        <v>129</v>
      </c>
      <c r="H96" s="377" t="s">
        <v>138</v>
      </c>
    </row>
    <row r="97" spans="1:8" x14ac:dyDescent="0.25">
      <c r="A97" s="258">
        <f>A96+1</f>
        <v>5</v>
      </c>
      <c r="B97" s="458" t="s">
        <v>153</v>
      </c>
      <c r="C97" s="347"/>
      <c r="D97" s="281">
        <f>E96+1</f>
        <v>14</v>
      </c>
      <c r="E97" s="260">
        <f>D97+F97-1</f>
        <v>14</v>
      </c>
      <c r="F97" s="260">
        <v>1</v>
      </c>
      <c r="G97" s="456" t="s">
        <v>140</v>
      </c>
      <c r="H97" s="378" t="s">
        <v>1059</v>
      </c>
    </row>
    <row r="98" spans="1:8" ht="36" x14ac:dyDescent="0.25">
      <c r="A98" s="263"/>
      <c r="B98" s="578" t="s">
        <v>135</v>
      </c>
      <c r="C98" s="1150"/>
      <c r="D98" s="1132"/>
      <c r="E98" s="1133"/>
      <c r="F98" s="1133"/>
      <c r="G98" s="1133"/>
      <c r="H98" s="600" t="s">
        <v>136</v>
      </c>
    </row>
    <row r="99" spans="1:8" x14ac:dyDescent="0.25">
      <c r="A99" s="263">
        <f>A97+1</f>
        <v>6</v>
      </c>
      <c r="B99" s="265"/>
      <c r="C99" s="328" t="s">
        <v>222</v>
      </c>
      <c r="D99" s="281">
        <f>E97+1</f>
        <v>15</v>
      </c>
      <c r="E99" s="260">
        <f>D99+F99-1</f>
        <v>22</v>
      </c>
      <c r="F99" s="260">
        <v>8</v>
      </c>
      <c r="G99" s="456" t="s">
        <v>129</v>
      </c>
      <c r="H99" s="327" t="s">
        <v>568</v>
      </c>
    </row>
    <row r="100" spans="1:8" x14ac:dyDescent="0.25">
      <c r="A100" s="293">
        <f>A99+1</f>
        <v>7</v>
      </c>
      <c r="B100" s="292"/>
      <c r="C100" s="328" t="s">
        <v>223</v>
      </c>
      <c r="D100" s="281">
        <f>E99+1</f>
        <v>23</v>
      </c>
      <c r="E100" s="260">
        <f>D100+F100-1</f>
        <v>23</v>
      </c>
      <c r="F100" s="260">
        <v>1</v>
      </c>
      <c r="G100" s="456" t="s">
        <v>140</v>
      </c>
      <c r="H100" s="378" t="s">
        <v>141</v>
      </c>
    </row>
    <row r="101" spans="1:8" x14ac:dyDescent="0.25">
      <c r="A101" s="263"/>
      <c r="B101" s="1151" t="s">
        <v>1060</v>
      </c>
      <c r="C101" s="1152"/>
      <c r="D101" s="258"/>
      <c r="E101" s="289"/>
      <c r="F101" s="289"/>
      <c r="G101" s="289"/>
      <c r="H101" s="378"/>
    </row>
    <row r="102" spans="1:8" ht="24" x14ac:dyDescent="0.25">
      <c r="A102" s="263">
        <f>A100+1</f>
        <v>8</v>
      </c>
      <c r="B102" s="265"/>
      <c r="C102" s="328" t="s">
        <v>222</v>
      </c>
      <c r="D102" s="281">
        <f>E100+1</f>
        <v>24</v>
      </c>
      <c r="E102" s="260">
        <f>D102+F102-1</f>
        <v>31</v>
      </c>
      <c r="F102" s="260">
        <v>8</v>
      </c>
      <c r="G102" s="456" t="s">
        <v>129</v>
      </c>
      <c r="H102" s="605" t="s">
        <v>226</v>
      </c>
    </row>
    <row r="103" spans="1:8" x14ac:dyDescent="0.25">
      <c r="A103" s="263">
        <f>A102+1</f>
        <v>9</v>
      </c>
      <c r="B103" s="265"/>
      <c r="C103" s="328" t="s">
        <v>223</v>
      </c>
      <c r="D103" s="281">
        <f>E102+1</f>
        <v>32</v>
      </c>
      <c r="E103" s="260">
        <f>D103+F103-1</f>
        <v>32</v>
      </c>
      <c r="F103" s="260">
        <v>1</v>
      </c>
      <c r="G103" s="456" t="s">
        <v>140</v>
      </c>
      <c r="H103" s="378" t="s">
        <v>794</v>
      </c>
    </row>
    <row r="104" spans="1:8" x14ac:dyDescent="0.25">
      <c r="A104" s="526">
        <f>A103+1</f>
        <v>10</v>
      </c>
      <c r="B104" s="458" t="s">
        <v>387</v>
      </c>
      <c r="C104" s="347"/>
      <c r="D104" s="281">
        <f>E103+1</f>
        <v>33</v>
      </c>
      <c r="E104" s="260">
        <f>D104+F104-1</f>
        <v>34</v>
      </c>
      <c r="F104" s="260">
        <v>2</v>
      </c>
      <c r="G104" s="456" t="s">
        <v>140</v>
      </c>
      <c r="H104" s="378" t="s">
        <v>1006</v>
      </c>
    </row>
    <row r="105" spans="1:8" x14ac:dyDescent="0.25">
      <c r="A105" s="526"/>
      <c r="B105" s="458"/>
      <c r="C105" s="347"/>
      <c r="D105" s="281"/>
      <c r="E105" s="260"/>
      <c r="F105" s="260"/>
      <c r="G105" s="456"/>
      <c r="H105" s="378" t="s">
        <v>1007</v>
      </c>
    </row>
    <row r="106" spans="1:8" x14ac:dyDescent="0.25">
      <c r="A106" s="526"/>
      <c r="B106" s="458"/>
      <c r="C106" s="347"/>
      <c r="D106" s="281"/>
      <c r="E106" s="260"/>
      <c r="F106" s="260"/>
      <c r="G106" s="456"/>
      <c r="H106" s="378" t="s">
        <v>1008</v>
      </c>
    </row>
    <row r="107" spans="1:8" x14ac:dyDescent="0.25">
      <c r="A107" s="526"/>
      <c r="B107" s="458"/>
      <c r="C107" s="347"/>
      <c r="D107" s="281"/>
      <c r="E107" s="260"/>
      <c r="F107" s="260"/>
      <c r="G107" s="456"/>
      <c r="H107" s="378" t="s">
        <v>1009</v>
      </c>
    </row>
    <row r="108" spans="1:8" x14ac:dyDescent="0.25">
      <c r="A108" s="526"/>
      <c r="B108" s="458" t="s">
        <v>1061</v>
      </c>
      <c r="C108" s="347"/>
      <c r="D108" s="281">
        <f>E104+1</f>
        <v>35</v>
      </c>
      <c r="E108" s="260">
        <f>D108+F108-1</f>
        <v>49</v>
      </c>
      <c r="F108" s="260">
        <v>15</v>
      </c>
      <c r="G108" s="456" t="s">
        <v>140</v>
      </c>
      <c r="H108" s="378" t="s">
        <v>1062</v>
      </c>
    </row>
    <row r="109" spans="1:8" x14ac:dyDescent="0.25">
      <c r="A109" s="526"/>
      <c r="B109" s="1090" t="s">
        <v>1063</v>
      </c>
      <c r="C109" s="1102"/>
      <c r="D109" s="258"/>
      <c r="E109" s="289"/>
      <c r="F109" s="289"/>
      <c r="G109" s="289"/>
      <c r="H109" s="378" t="s">
        <v>743</v>
      </c>
    </row>
    <row r="110" spans="1:8" x14ac:dyDescent="0.25">
      <c r="A110" s="1153"/>
      <c r="B110" s="1154"/>
      <c r="C110" s="1155" t="s">
        <v>170</v>
      </c>
      <c r="D110" s="1124">
        <f>+E108+1</f>
        <v>50</v>
      </c>
      <c r="E110" s="1124">
        <v>50</v>
      </c>
      <c r="F110" s="1124">
        <v>1</v>
      </c>
      <c r="G110" s="1116" t="s">
        <v>140</v>
      </c>
      <c r="H110" s="1156"/>
    </row>
    <row r="111" spans="1:8" x14ac:dyDescent="0.25">
      <c r="A111" s="263">
        <f>A103+1</f>
        <v>10</v>
      </c>
      <c r="B111" s="358"/>
      <c r="C111" s="328" t="s">
        <v>1012</v>
      </c>
      <c r="D111" s="281">
        <f>E110+1</f>
        <v>51</v>
      </c>
      <c r="E111" s="260">
        <f>D111+F111-1</f>
        <v>55</v>
      </c>
      <c r="F111" s="260">
        <v>5</v>
      </c>
      <c r="G111" s="456" t="s">
        <v>129</v>
      </c>
      <c r="H111" s="377" t="s">
        <v>513</v>
      </c>
    </row>
    <row r="112" spans="1:8" x14ac:dyDescent="0.25">
      <c r="A112" s="293">
        <f>A111+1</f>
        <v>11</v>
      </c>
      <c r="B112" s="1126"/>
      <c r="C112" s="328" t="s">
        <v>1013</v>
      </c>
      <c r="D112" s="281">
        <f>E111+1</f>
        <v>56</v>
      </c>
      <c r="E112" s="260">
        <f>D112+F112-1</f>
        <v>58</v>
      </c>
      <c r="F112" s="260">
        <v>3</v>
      </c>
      <c r="G112" s="456" t="s">
        <v>129</v>
      </c>
      <c r="H112" s="377" t="s">
        <v>515</v>
      </c>
    </row>
    <row r="113" spans="1:8" x14ac:dyDescent="0.25">
      <c r="A113" s="526"/>
      <c r="B113" s="1090" t="s">
        <v>198</v>
      </c>
      <c r="C113" s="1102"/>
      <c r="D113" s="258"/>
      <c r="E113" s="289"/>
      <c r="F113" s="289"/>
      <c r="G113" s="289"/>
      <c r="H113" s="378" t="s">
        <v>743</v>
      </c>
    </row>
    <row r="114" spans="1:8" x14ac:dyDescent="0.25">
      <c r="A114" s="263">
        <f>A112+1</f>
        <v>12</v>
      </c>
      <c r="B114" s="358"/>
      <c r="C114" s="328" t="s">
        <v>357</v>
      </c>
      <c r="D114" s="281">
        <f>E112+1</f>
        <v>59</v>
      </c>
      <c r="E114" s="260">
        <f>D114+F114-1</f>
        <v>61</v>
      </c>
      <c r="F114" s="260">
        <v>3</v>
      </c>
      <c r="G114" s="456" t="s">
        <v>129</v>
      </c>
      <c r="H114" s="378" t="s">
        <v>518</v>
      </c>
    </row>
    <row r="115" spans="1:8" x14ac:dyDescent="0.25">
      <c r="A115" s="293">
        <f>A114+1</f>
        <v>13</v>
      </c>
      <c r="B115" s="1126"/>
      <c r="C115" s="328" t="s">
        <v>1014</v>
      </c>
      <c r="D115" s="281">
        <f>E114+1</f>
        <v>62</v>
      </c>
      <c r="E115" s="260">
        <f>D115+F115-1</f>
        <v>76</v>
      </c>
      <c r="F115" s="260">
        <v>15</v>
      </c>
      <c r="G115" s="456" t="s">
        <v>140</v>
      </c>
      <c r="H115" s="378" t="s">
        <v>518</v>
      </c>
    </row>
    <row r="116" spans="1:8" ht="24" x14ac:dyDescent="0.25">
      <c r="A116" s="263"/>
      <c r="B116" s="1157" t="s">
        <v>1064</v>
      </c>
      <c r="C116" s="1158"/>
      <c r="D116" s="258"/>
      <c r="E116" s="289"/>
      <c r="F116" s="289"/>
      <c r="G116" s="289"/>
      <c r="H116" s="378" t="s">
        <v>743</v>
      </c>
    </row>
    <row r="117" spans="1:8" x14ac:dyDescent="0.25">
      <c r="A117" s="263">
        <v>13</v>
      </c>
      <c r="B117" s="511"/>
      <c r="C117" s="1138" t="s">
        <v>170</v>
      </c>
      <c r="D117" s="281">
        <f>E115+1</f>
        <v>77</v>
      </c>
      <c r="E117" s="260">
        <v>77</v>
      </c>
      <c r="F117" s="260">
        <v>1</v>
      </c>
      <c r="G117" s="456" t="s">
        <v>140</v>
      </c>
      <c r="H117" s="378"/>
    </row>
    <row r="118" spans="1:8" x14ac:dyDescent="0.25">
      <c r="A118" s="263">
        <v>14</v>
      </c>
      <c r="B118" s="265"/>
      <c r="C118" s="290" t="s">
        <v>247</v>
      </c>
      <c r="D118" s="281">
        <v>78</v>
      </c>
      <c r="E118" s="260">
        <f t="shared" ref="E118:E123" si="7">D118+F118-1</f>
        <v>79</v>
      </c>
      <c r="F118" s="260">
        <v>2</v>
      </c>
      <c r="G118" s="456" t="s">
        <v>129</v>
      </c>
      <c r="H118" s="379" t="s">
        <v>614</v>
      </c>
    </row>
    <row r="119" spans="1:8" x14ac:dyDescent="0.25">
      <c r="A119" s="263">
        <f>A118+1</f>
        <v>15</v>
      </c>
      <c r="B119" s="265"/>
      <c r="C119" s="290" t="s">
        <v>249</v>
      </c>
      <c r="D119" s="281">
        <f>E118+1</f>
        <v>80</v>
      </c>
      <c r="E119" s="260">
        <f t="shared" si="7"/>
        <v>81</v>
      </c>
      <c r="F119" s="260">
        <v>2</v>
      </c>
      <c r="G119" s="456" t="s">
        <v>129</v>
      </c>
      <c r="H119" s="379" t="s">
        <v>615</v>
      </c>
    </row>
    <row r="120" spans="1:8" x14ac:dyDescent="0.25">
      <c r="A120" s="293">
        <f>A119+1</f>
        <v>16</v>
      </c>
      <c r="B120" s="518"/>
      <c r="C120" s="290" t="s">
        <v>251</v>
      </c>
      <c r="D120" s="281">
        <f>E119+1</f>
        <v>82</v>
      </c>
      <c r="E120" s="260">
        <f t="shared" si="7"/>
        <v>85</v>
      </c>
      <c r="F120" s="260">
        <v>4</v>
      </c>
      <c r="G120" s="456" t="s">
        <v>129</v>
      </c>
      <c r="H120" s="1139" t="s">
        <v>1046</v>
      </c>
    </row>
    <row r="121" spans="1:8" x14ac:dyDescent="0.25">
      <c r="A121" s="293">
        <v>17</v>
      </c>
      <c r="B121" s="458" t="s">
        <v>1017</v>
      </c>
      <c r="C121" s="347"/>
      <c r="D121" s="281">
        <f>E120+1</f>
        <v>86</v>
      </c>
      <c r="E121" s="260">
        <f t="shared" si="7"/>
        <v>92</v>
      </c>
      <c r="F121" s="260">
        <v>7</v>
      </c>
      <c r="G121" s="456" t="s">
        <v>129</v>
      </c>
      <c r="H121" s="378" t="s">
        <v>205</v>
      </c>
    </row>
    <row r="122" spans="1:8" x14ac:dyDescent="0.25">
      <c r="A122" s="258">
        <f>A121+1</f>
        <v>18</v>
      </c>
      <c r="B122" s="458" t="s">
        <v>1065</v>
      </c>
      <c r="C122" s="347"/>
      <c r="D122" s="281">
        <f>E121+1</f>
        <v>93</v>
      </c>
      <c r="E122" s="260">
        <f t="shared" si="7"/>
        <v>104</v>
      </c>
      <c r="F122" s="260">
        <v>12</v>
      </c>
      <c r="G122" s="456" t="s">
        <v>129</v>
      </c>
      <c r="H122" s="378" t="s">
        <v>205</v>
      </c>
    </row>
    <row r="123" spans="1:8" x14ac:dyDescent="0.25">
      <c r="A123" s="293">
        <f>A122+1</f>
        <v>19</v>
      </c>
      <c r="B123" s="458" t="s">
        <v>237</v>
      </c>
      <c r="C123" s="347"/>
      <c r="D123" s="281">
        <f>E122+1</f>
        <v>105</v>
      </c>
      <c r="E123" s="260">
        <f t="shared" si="7"/>
        <v>112</v>
      </c>
      <c r="F123" s="260">
        <v>8</v>
      </c>
      <c r="G123" s="1128" t="s">
        <v>129</v>
      </c>
      <c r="H123" s="378" t="s">
        <v>205</v>
      </c>
    </row>
    <row r="124" spans="1:8" ht="24" x14ac:dyDescent="0.25">
      <c r="A124" s="132"/>
      <c r="B124" s="1159" t="s">
        <v>213</v>
      </c>
      <c r="C124" s="1160"/>
      <c r="D124" s="1161"/>
      <c r="E124" s="1162"/>
      <c r="F124" s="1162"/>
      <c r="G124" s="1162"/>
      <c r="H124" s="196" t="s">
        <v>1066</v>
      </c>
    </row>
    <row r="125" spans="1:8" x14ac:dyDescent="0.25">
      <c r="A125" s="132"/>
      <c r="B125" s="586" t="s">
        <v>272</v>
      </c>
      <c r="C125" s="1163"/>
      <c r="D125" s="135"/>
      <c r="E125" s="136"/>
      <c r="F125" s="136"/>
      <c r="G125" s="136"/>
      <c r="H125" s="150"/>
    </row>
    <row r="126" spans="1:8" x14ac:dyDescent="0.25">
      <c r="A126" s="132">
        <f>A123+1</f>
        <v>20</v>
      </c>
      <c r="B126" s="141"/>
      <c r="C126" s="170" t="s">
        <v>273</v>
      </c>
      <c r="D126" s="65">
        <f>E123+1</f>
        <v>113</v>
      </c>
      <c r="E126" s="66">
        <f>D126+F126-1</f>
        <v>117</v>
      </c>
      <c r="F126" s="66">
        <v>5</v>
      </c>
      <c r="G126" s="451" t="s">
        <v>129</v>
      </c>
      <c r="H126" s="207" t="s">
        <v>160</v>
      </c>
    </row>
    <row r="127" spans="1:8" x14ac:dyDescent="0.25">
      <c r="A127" s="132">
        <f>A126+1</f>
        <v>21</v>
      </c>
      <c r="B127" s="141"/>
      <c r="C127" s="364" t="s">
        <v>274</v>
      </c>
      <c r="D127" s="65">
        <f>E126+1</f>
        <v>118</v>
      </c>
      <c r="E127" s="66">
        <f>D127+F127-1</f>
        <v>120</v>
      </c>
      <c r="F127" s="66">
        <v>3</v>
      </c>
      <c r="G127" s="451" t="s">
        <v>129</v>
      </c>
      <c r="H127" s="207" t="s">
        <v>160</v>
      </c>
    </row>
    <row r="128" spans="1:8" ht="15.75" thickBot="1" x14ac:dyDescent="0.3">
      <c r="A128" s="197">
        <f>A127+1</f>
        <v>22</v>
      </c>
      <c r="B128" s="1164" t="s">
        <v>549</v>
      </c>
      <c r="C128" s="1165"/>
      <c r="D128" s="71">
        <f>E127+1</f>
        <v>121</v>
      </c>
      <c r="E128" s="73">
        <f>D128+F128-1</f>
        <v>125</v>
      </c>
      <c r="F128" s="73">
        <v>5</v>
      </c>
      <c r="G128" s="72" t="s">
        <v>129</v>
      </c>
      <c r="H128" s="512" t="s">
        <v>160</v>
      </c>
    </row>
    <row r="129" spans="1:8" ht="15.75" thickBot="1" x14ac:dyDescent="0.3">
      <c r="A129" s="297"/>
      <c r="B129" s="1103" t="s">
        <v>171</v>
      </c>
      <c r="C129" s="1104"/>
      <c r="D129" s="501"/>
      <c r="E129" s="534"/>
      <c r="F129" s="1131">
        <f>SUM(F93:F128)</f>
        <v>125</v>
      </c>
      <c r="G129" s="275"/>
      <c r="H129" s="1112"/>
    </row>
    <row r="130" spans="1:8" ht="15.75" thickBot="1" x14ac:dyDescent="0.3">
      <c r="A130" s="273"/>
      <c r="B130" s="273"/>
      <c r="C130" s="273"/>
      <c r="D130" s="273"/>
      <c r="E130" s="273"/>
      <c r="F130" s="275"/>
      <c r="G130" s="275"/>
      <c r="H130" s="382"/>
    </row>
    <row r="131" spans="1:8" ht="15.75" thickBot="1" x14ac:dyDescent="0.3">
      <c r="A131" s="1095" t="s">
        <v>238</v>
      </c>
      <c r="B131" s="1063"/>
      <c r="C131" s="1063"/>
      <c r="D131" s="1063"/>
      <c r="E131" s="1063"/>
      <c r="F131" s="1063"/>
      <c r="G131" s="1063"/>
      <c r="H131" s="1096"/>
    </row>
    <row r="132" spans="1:8" ht="15.75" thickBot="1" x14ac:dyDescent="0.3">
      <c r="A132" s="900" t="s">
        <v>120</v>
      </c>
      <c r="B132" s="1097" t="s">
        <v>121</v>
      </c>
      <c r="C132" s="1098"/>
      <c r="D132" s="276" t="s">
        <v>122</v>
      </c>
      <c r="E132" s="277"/>
      <c r="F132" s="900" t="s">
        <v>123</v>
      </c>
      <c r="G132" s="900" t="s">
        <v>124</v>
      </c>
      <c r="H132" s="900" t="s">
        <v>125</v>
      </c>
    </row>
    <row r="133" spans="1:8" ht="15.75" thickBot="1" x14ac:dyDescent="0.3">
      <c r="A133" s="1099"/>
      <c r="B133" s="878"/>
      <c r="C133" s="1100"/>
      <c r="D133" s="278" t="s">
        <v>126</v>
      </c>
      <c r="E133" s="278" t="s">
        <v>127</v>
      </c>
      <c r="F133" s="1101"/>
      <c r="G133" s="1101"/>
      <c r="H133" s="1101"/>
    </row>
    <row r="134" spans="1:8" x14ac:dyDescent="0.25">
      <c r="A134" s="254">
        <v>1</v>
      </c>
      <c r="B134" s="1105" t="s">
        <v>128</v>
      </c>
      <c r="C134" s="1166"/>
      <c r="D134" s="346">
        <v>1</v>
      </c>
      <c r="E134" s="256">
        <f>D134+F134-1</f>
        <v>1</v>
      </c>
      <c r="F134" s="256">
        <v>1</v>
      </c>
      <c r="G134" s="336" t="s">
        <v>129</v>
      </c>
      <c r="H134" s="376" t="s">
        <v>793</v>
      </c>
    </row>
    <row r="135" spans="1:8" x14ac:dyDescent="0.25">
      <c r="A135" s="258">
        <f>A134+1</f>
        <v>2</v>
      </c>
      <c r="B135" s="458" t="s">
        <v>133</v>
      </c>
      <c r="C135" s="262"/>
      <c r="D135" s="281">
        <f>E134+1</f>
        <v>2</v>
      </c>
      <c r="E135" s="260">
        <f>D135+F135-1</f>
        <v>5</v>
      </c>
      <c r="F135" s="260">
        <v>4</v>
      </c>
      <c r="G135" s="337" t="s">
        <v>129</v>
      </c>
      <c r="H135" s="377" t="s">
        <v>1054</v>
      </c>
    </row>
    <row r="136" spans="1:8" x14ac:dyDescent="0.25">
      <c r="A136" s="263">
        <f>A135+1</f>
        <v>3</v>
      </c>
      <c r="B136" s="458" t="s">
        <v>152</v>
      </c>
      <c r="C136" s="262"/>
      <c r="D136" s="281">
        <f>E135+1</f>
        <v>6</v>
      </c>
      <c r="E136" s="260">
        <f>D136+F136-1</f>
        <v>6</v>
      </c>
      <c r="F136" s="260">
        <v>1</v>
      </c>
      <c r="G136" s="337" t="s">
        <v>140</v>
      </c>
      <c r="H136" s="378" t="s">
        <v>1067</v>
      </c>
    </row>
    <row r="137" spans="1:8" x14ac:dyDescent="0.25">
      <c r="A137" s="293">
        <f>A136+1</f>
        <v>4</v>
      </c>
      <c r="B137" s="458" t="s">
        <v>155</v>
      </c>
      <c r="C137" s="262"/>
      <c r="D137" s="281">
        <f>E136+1</f>
        <v>7</v>
      </c>
      <c r="E137" s="260">
        <f>D137+F137-1</f>
        <v>13</v>
      </c>
      <c r="F137" s="260">
        <v>7</v>
      </c>
      <c r="G137" s="337" t="s">
        <v>129</v>
      </c>
      <c r="H137" s="377" t="s">
        <v>138</v>
      </c>
    </row>
    <row r="138" spans="1:8" ht="36" x14ac:dyDescent="0.25">
      <c r="A138" s="263"/>
      <c r="B138" s="578" t="s">
        <v>135</v>
      </c>
      <c r="C138" s="579"/>
      <c r="D138" s="1167"/>
      <c r="E138" s="1168"/>
      <c r="F138" s="1168"/>
      <c r="G138" s="1169"/>
      <c r="H138" s="600" t="s">
        <v>136</v>
      </c>
    </row>
    <row r="139" spans="1:8" x14ac:dyDescent="0.25">
      <c r="A139" s="263">
        <f>A137+1</f>
        <v>5</v>
      </c>
      <c r="B139" s="265"/>
      <c r="C139" s="290" t="s">
        <v>222</v>
      </c>
      <c r="D139" s="281">
        <f>E137+1</f>
        <v>14</v>
      </c>
      <c r="E139" s="260">
        <f>D139+F139-1</f>
        <v>21</v>
      </c>
      <c r="F139" s="260">
        <v>8</v>
      </c>
      <c r="G139" s="337" t="s">
        <v>129</v>
      </c>
      <c r="H139" s="327" t="s">
        <v>568</v>
      </c>
    </row>
    <row r="140" spans="1:8" x14ac:dyDescent="0.25">
      <c r="A140" s="293">
        <f>A139+1</f>
        <v>6</v>
      </c>
      <c r="B140" s="292"/>
      <c r="C140" s="290" t="s">
        <v>223</v>
      </c>
      <c r="D140" s="281">
        <f>E139+1</f>
        <v>22</v>
      </c>
      <c r="E140" s="260">
        <f>D140+F140-1</f>
        <v>22</v>
      </c>
      <c r="F140" s="260">
        <v>1</v>
      </c>
      <c r="G140" s="337" t="s">
        <v>140</v>
      </c>
      <c r="H140" s="378" t="s">
        <v>794</v>
      </c>
    </row>
    <row r="141" spans="1:8" x14ac:dyDescent="0.25">
      <c r="A141" s="258">
        <f>A140+1</f>
        <v>7</v>
      </c>
      <c r="B141" s="458" t="s">
        <v>1017</v>
      </c>
      <c r="C141" s="262"/>
      <c r="D141" s="281">
        <f>E140+1</f>
        <v>23</v>
      </c>
      <c r="E141" s="260">
        <f>D141+F141-1</f>
        <v>34</v>
      </c>
      <c r="F141" s="260">
        <v>12</v>
      </c>
      <c r="G141" s="337" t="s">
        <v>129</v>
      </c>
      <c r="H141" s="378" t="s">
        <v>205</v>
      </c>
    </row>
    <row r="142" spans="1:8" x14ac:dyDescent="0.25">
      <c r="A142" s="258">
        <f>A141+1</f>
        <v>8</v>
      </c>
      <c r="B142" s="458" t="s">
        <v>1068</v>
      </c>
      <c r="C142" s="262"/>
      <c r="D142" s="281">
        <f>E141+1</f>
        <v>35</v>
      </c>
      <c r="E142" s="260">
        <f>D142+F142-1</f>
        <v>49</v>
      </c>
      <c r="F142" s="260">
        <v>15</v>
      </c>
      <c r="G142" s="337" t="s">
        <v>129</v>
      </c>
      <c r="H142" s="378" t="s">
        <v>205</v>
      </c>
    </row>
    <row r="143" spans="1:8" ht="48.75" x14ac:dyDescent="0.25">
      <c r="A143" s="293">
        <f>A140+1</f>
        <v>7</v>
      </c>
      <c r="B143" s="634" t="s">
        <v>243</v>
      </c>
      <c r="C143" s="503"/>
      <c r="D143" s="516">
        <f>E142+1</f>
        <v>50</v>
      </c>
      <c r="E143" s="505">
        <f>D143+F143-1</f>
        <v>56</v>
      </c>
      <c r="F143" s="505">
        <v>7</v>
      </c>
      <c r="G143" s="506" t="s">
        <v>129</v>
      </c>
      <c r="H143" s="606" t="s">
        <v>244</v>
      </c>
    </row>
    <row r="144" spans="1:8" ht="72.75" x14ac:dyDescent="0.25">
      <c r="A144" s="263"/>
      <c r="B144" s="458" t="s">
        <v>245</v>
      </c>
      <c r="C144" s="262"/>
      <c r="D144" s="258"/>
      <c r="E144" s="289"/>
      <c r="F144" s="289"/>
      <c r="G144" s="341"/>
      <c r="H144" s="620" t="s">
        <v>503</v>
      </c>
    </row>
    <row r="145" spans="1:8" x14ac:dyDescent="0.25">
      <c r="A145" s="263">
        <f>A143+1</f>
        <v>8</v>
      </c>
      <c r="B145" s="265"/>
      <c r="C145" s="290" t="s">
        <v>247</v>
      </c>
      <c r="D145" s="281">
        <f>E143+1</f>
        <v>57</v>
      </c>
      <c r="E145" s="260">
        <f>D145+F145-1</f>
        <v>58</v>
      </c>
      <c r="F145" s="260">
        <v>2</v>
      </c>
      <c r="G145" s="337" t="s">
        <v>129</v>
      </c>
      <c r="H145" s="620" t="s">
        <v>248</v>
      </c>
    </row>
    <row r="146" spans="1:8" ht="36" x14ac:dyDescent="0.25">
      <c r="A146" s="263">
        <f>A145+1</f>
        <v>9</v>
      </c>
      <c r="B146" s="265"/>
      <c r="C146" s="290" t="s">
        <v>249</v>
      </c>
      <c r="D146" s="281">
        <f>E145+1</f>
        <v>59</v>
      </c>
      <c r="E146" s="260">
        <f>D146+F146-1</f>
        <v>61</v>
      </c>
      <c r="F146" s="260">
        <v>3</v>
      </c>
      <c r="G146" s="337" t="s">
        <v>140</v>
      </c>
      <c r="H146" s="616" t="s">
        <v>250</v>
      </c>
    </row>
    <row r="147" spans="1:8" x14ac:dyDescent="0.25">
      <c r="A147" s="293">
        <f>A146+1</f>
        <v>10</v>
      </c>
      <c r="B147" s="518"/>
      <c r="C147" s="290" t="s">
        <v>251</v>
      </c>
      <c r="D147" s="281">
        <f>E146+1</f>
        <v>62</v>
      </c>
      <c r="E147" s="260">
        <f>D147+F147-1</f>
        <v>65</v>
      </c>
      <c r="F147" s="260">
        <v>4</v>
      </c>
      <c r="G147" s="337" t="s">
        <v>129</v>
      </c>
      <c r="H147" s="620" t="s">
        <v>252</v>
      </c>
    </row>
    <row r="148" spans="1:8" x14ac:dyDescent="0.25">
      <c r="A148" s="265"/>
      <c r="B148" s="1090" t="s">
        <v>253</v>
      </c>
      <c r="C148" s="1091"/>
      <c r="D148" s="1113"/>
      <c r="E148" s="1114"/>
      <c r="F148" s="1114"/>
      <c r="G148" s="1115"/>
      <c r="H148" s="621"/>
    </row>
    <row r="149" spans="1:8" x14ac:dyDescent="0.25">
      <c r="A149" s="263">
        <f>A147+1</f>
        <v>11</v>
      </c>
      <c r="B149" s="265"/>
      <c r="C149" s="1120" t="s">
        <v>222</v>
      </c>
      <c r="D149" s="281">
        <f>E147+1</f>
        <v>66</v>
      </c>
      <c r="E149" s="260">
        <f>D149+F149-1</f>
        <v>73</v>
      </c>
      <c r="F149" s="260">
        <v>8</v>
      </c>
      <c r="G149" s="337" t="s">
        <v>129</v>
      </c>
      <c r="H149" s="377" t="s">
        <v>138</v>
      </c>
    </row>
    <row r="150" spans="1:8" x14ac:dyDescent="0.25">
      <c r="A150" s="293">
        <f>A149+1</f>
        <v>12</v>
      </c>
      <c r="B150" s="292"/>
      <c r="C150" s="1121" t="s">
        <v>254</v>
      </c>
      <c r="D150" s="281">
        <f>E149+1</f>
        <v>74</v>
      </c>
      <c r="E150" s="66">
        <f>D150+F150-1</f>
        <v>74</v>
      </c>
      <c r="F150" s="66">
        <v>1</v>
      </c>
      <c r="G150" s="337" t="s">
        <v>140</v>
      </c>
      <c r="H150" s="378" t="s">
        <v>141</v>
      </c>
    </row>
    <row r="151" spans="1:8" ht="15.75" thickBot="1" x14ac:dyDescent="0.3">
      <c r="A151" s="296">
        <f>A150+1</f>
        <v>13</v>
      </c>
      <c r="B151" s="1093" t="s">
        <v>170</v>
      </c>
      <c r="C151" s="1094"/>
      <c r="D151" s="331">
        <f>E150+1</f>
        <v>75</v>
      </c>
      <c r="E151" s="73">
        <f>D151+F151-1</f>
        <v>125</v>
      </c>
      <c r="F151" s="73">
        <f>+F152-D151+1</f>
        <v>51</v>
      </c>
      <c r="G151" s="461" t="s">
        <v>140</v>
      </c>
      <c r="H151" s="603"/>
    </row>
    <row r="152" spans="1:8" ht="15.75" thickBot="1" x14ac:dyDescent="0.3">
      <c r="A152" s="297"/>
      <c r="B152" s="1103" t="s">
        <v>171</v>
      </c>
      <c r="C152" s="1104"/>
      <c r="D152" s="538"/>
      <c r="E152" s="570"/>
      <c r="F152" s="180">
        <f>F129</f>
        <v>125</v>
      </c>
      <c r="G152" s="275"/>
      <c r="H152" s="382"/>
    </row>
  </sheetData>
  <mergeCells count="35">
    <mergeCell ref="B32:C32"/>
    <mergeCell ref="B33:C33"/>
    <mergeCell ref="B34:C34"/>
    <mergeCell ref="A36:H36"/>
    <mergeCell ref="A37:A38"/>
    <mergeCell ref="B37:C38"/>
    <mergeCell ref="F37:F38"/>
    <mergeCell ref="G37:G38"/>
    <mergeCell ref="H37:H38"/>
    <mergeCell ref="B31:C31"/>
    <mergeCell ref="B15:C15"/>
    <mergeCell ref="D15:G15"/>
    <mergeCell ref="B18:C18"/>
    <mergeCell ref="B19:C19"/>
    <mergeCell ref="B20:C20"/>
    <mergeCell ref="B21:C21"/>
    <mergeCell ref="B22:C22"/>
    <mergeCell ref="B23:C23"/>
    <mergeCell ref="D23:G23"/>
    <mergeCell ref="B27:C27"/>
    <mergeCell ref="D27:G27"/>
    <mergeCell ref="B14:C14"/>
    <mergeCell ref="A2:B2"/>
    <mergeCell ref="A3:H3"/>
    <mergeCell ref="A5:H5"/>
    <mergeCell ref="A6:A7"/>
    <mergeCell ref="B6:C7"/>
    <mergeCell ref="F6:F7"/>
    <mergeCell ref="G6:G7"/>
    <mergeCell ref="H6:H7"/>
    <mergeCell ref="B8:C8"/>
    <mergeCell ref="B9:C9"/>
    <mergeCell ref="B10:C10"/>
    <mergeCell ref="B11:C11"/>
    <mergeCell ref="D11:G11"/>
  </mergeCells>
  <hyperlinks>
    <hyperlink ref="A1" location="INDICE!A1" display="ÍNDICE" xr:uid="{00000000-0004-0000-2300-000000000000}"/>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H204"/>
  <sheetViews>
    <sheetView workbookViewId="0">
      <selection activeCell="B187" sqref="B187:C188"/>
    </sheetView>
  </sheetViews>
  <sheetFormatPr baseColWidth="10" defaultColWidth="11.42578125" defaultRowHeight="15" x14ac:dyDescent="0.25"/>
  <cols>
    <col min="1" max="1" width="5.42578125" bestFit="1" customWidth="1"/>
    <col min="2" max="2" width="13.140625" customWidth="1"/>
    <col min="3" max="3" width="41.42578125" customWidth="1"/>
    <col min="4" max="4" width="6.140625" bestFit="1" customWidth="1"/>
    <col min="5" max="5" width="5.7109375" bestFit="1" customWidth="1"/>
    <col min="6" max="6" width="6.7109375" bestFit="1" customWidth="1"/>
    <col min="7" max="7" width="9.85546875" bestFit="1" customWidth="1"/>
    <col min="8" max="8" width="24.5703125" bestFit="1" customWidth="1"/>
  </cols>
  <sheetData>
    <row r="1" spans="1:8" ht="15.75" thickBot="1" x14ac:dyDescent="0.3">
      <c r="A1" s="16" t="s">
        <v>100</v>
      </c>
      <c r="B1" s="31"/>
      <c r="C1" s="31"/>
      <c r="D1" s="31"/>
      <c r="E1" s="31"/>
      <c r="F1" s="31"/>
      <c r="G1" s="31"/>
      <c r="H1" s="31"/>
    </row>
    <row r="2" spans="1:8" ht="15.75" thickBot="1" x14ac:dyDescent="0.3">
      <c r="A2" s="1615" t="s">
        <v>1069</v>
      </c>
      <c r="B2" s="1616"/>
      <c r="C2" s="31"/>
      <c r="D2" s="31"/>
      <c r="E2" s="31"/>
      <c r="F2" s="34"/>
      <c r="G2" s="34"/>
      <c r="H2" s="31"/>
    </row>
    <row r="3" spans="1:8" ht="32.25" customHeight="1" thickBot="1" x14ac:dyDescent="0.3">
      <c r="A3" s="1617" t="s">
        <v>1070</v>
      </c>
      <c r="B3" s="1618"/>
      <c r="C3" s="1618"/>
      <c r="D3" s="1618"/>
      <c r="E3" s="1618"/>
      <c r="F3" s="1618"/>
      <c r="G3" s="1618"/>
      <c r="H3" s="1619"/>
    </row>
    <row r="4" spans="1:8" ht="15.75" thickBot="1" x14ac:dyDescent="0.3">
      <c r="A4" s="31"/>
      <c r="B4" s="31"/>
      <c r="C4" s="31"/>
      <c r="D4" s="31"/>
      <c r="E4" s="31"/>
      <c r="F4" s="31"/>
      <c r="G4" s="31"/>
      <c r="H4" s="31"/>
    </row>
    <row r="5" spans="1:8" ht="15.75" thickBot="1" x14ac:dyDescent="0.3">
      <c r="A5" s="1569" t="s">
        <v>119</v>
      </c>
      <c r="B5" s="1571"/>
      <c r="C5" s="1571"/>
      <c r="D5" s="1571"/>
      <c r="E5" s="1571"/>
      <c r="F5" s="1571"/>
      <c r="G5" s="1571"/>
      <c r="H5" s="1570"/>
    </row>
    <row r="6" spans="1:8" ht="15.75" thickBot="1" x14ac:dyDescent="0.3">
      <c r="A6" s="1572" t="s">
        <v>120</v>
      </c>
      <c r="B6" s="1574" t="s">
        <v>121</v>
      </c>
      <c r="C6" s="1575"/>
      <c r="D6" s="40" t="s">
        <v>122</v>
      </c>
      <c r="E6" s="41"/>
      <c r="F6" s="1572" t="s">
        <v>123</v>
      </c>
      <c r="G6" s="1572" t="s">
        <v>124</v>
      </c>
      <c r="H6" s="1572" t="s">
        <v>125</v>
      </c>
    </row>
    <row r="7" spans="1:8" ht="15.75" thickBot="1" x14ac:dyDescent="0.3">
      <c r="A7" s="1580"/>
      <c r="B7" s="1605"/>
      <c r="C7" s="1606"/>
      <c r="D7" s="44" t="s">
        <v>126</v>
      </c>
      <c r="E7" s="44" t="s">
        <v>127</v>
      </c>
      <c r="F7" s="1580"/>
      <c r="G7" s="1580"/>
      <c r="H7" s="1573"/>
    </row>
    <row r="8" spans="1:8" x14ac:dyDescent="0.25">
      <c r="A8" s="254">
        <v>1</v>
      </c>
      <c r="B8" s="1810" t="s">
        <v>128</v>
      </c>
      <c r="C8" s="1811"/>
      <c r="D8" s="346">
        <v>1</v>
      </c>
      <c r="E8" s="256">
        <f>D8+F8-1</f>
        <v>1</v>
      </c>
      <c r="F8" s="256">
        <v>1</v>
      </c>
      <c r="G8" s="336" t="s">
        <v>129</v>
      </c>
      <c r="H8" s="376" t="s">
        <v>130</v>
      </c>
    </row>
    <row r="9" spans="1:8" x14ac:dyDescent="0.25">
      <c r="A9" s="258">
        <f>A8+1</f>
        <v>2</v>
      </c>
      <c r="B9" s="1648" t="s">
        <v>131</v>
      </c>
      <c r="C9" s="1649"/>
      <c r="D9" s="281">
        <f>E8+1</f>
        <v>2</v>
      </c>
      <c r="E9" s="260">
        <f>D9+F9-1</f>
        <v>5</v>
      </c>
      <c r="F9" s="260">
        <v>4</v>
      </c>
      <c r="G9" s="337" t="s">
        <v>129</v>
      </c>
      <c r="H9" s="270" t="s">
        <v>132</v>
      </c>
    </row>
    <row r="10" spans="1:8" x14ac:dyDescent="0.25">
      <c r="A10" s="258">
        <f>A9+1</f>
        <v>3</v>
      </c>
      <c r="B10" s="1648" t="s">
        <v>133</v>
      </c>
      <c r="C10" s="1649"/>
      <c r="D10" s="281">
        <f>E9+1</f>
        <v>6</v>
      </c>
      <c r="E10" s="260">
        <f>D10+F10-1</f>
        <v>9</v>
      </c>
      <c r="F10" s="260">
        <v>4</v>
      </c>
      <c r="G10" s="337" t="s">
        <v>129</v>
      </c>
      <c r="H10" s="377" t="s">
        <v>1071</v>
      </c>
    </row>
    <row r="11" spans="1:8" ht="72" x14ac:dyDescent="0.25">
      <c r="A11" s="263"/>
      <c r="B11" s="1789" t="s">
        <v>135</v>
      </c>
      <c r="C11" s="1790"/>
      <c r="D11" s="1791"/>
      <c r="E11" s="1792"/>
      <c r="F11" s="1792"/>
      <c r="G11" s="1793"/>
      <c r="H11" s="600" t="s">
        <v>136</v>
      </c>
    </row>
    <row r="12" spans="1:8" x14ac:dyDescent="0.25">
      <c r="A12" s="263">
        <f>A10+1</f>
        <v>4</v>
      </c>
      <c r="B12" s="265"/>
      <c r="C12" s="290" t="s">
        <v>137</v>
      </c>
      <c r="D12" s="281">
        <f>E10+1</f>
        <v>10</v>
      </c>
      <c r="E12" s="260">
        <f>D12+F12-1</f>
        <v>17</v>
      </c>
      <c r="F12" s="260">
        <v>8</v>
      </c>
      <c r="G12" s="337" t="s">
        <v>129</v>
      </c>
      <c r="H12" s="327" t="s">
        <v>568</v>
      </c>
    </row>
    <row r="13" spans="1:8" x14ac:dyDescent="0.25">
      <c r="A13" s="293">
        <f>A12+1</f>
        <v>5</v>
      </c>
      <c r="B13" s="292"/>
      <c r="C13" s="290" t="s">
        <v>139</v>
      </c>
      <c r="D13" s="281">
        <f>E12+1</f>
        <v>18</v>
      </c>
      <c r="E13" s="260">
        <f>D13+F13-1</f>
        <v>18</v>
      </c>
      <c r="F13" s="260">
        <v>1</v>
      </c>
      <c r="G13" s="337" t="s">
        <v>140</v>
      </c>
      <c r="H13" s="378" t="s">
        <v>141</v>
      </c>
    </row>
    <row r="14" spans="1:8" x14ac:dyDescent="0.25">
      <c r="A14" s="258">
        <f>A13+1</f>
        <v>6</v>
      </c>
      <c r="B14" s="1648" t="s">
        <v>142</v>
      </c>
      <c r="C14" s="1649"/>
      <c r="D14" s="281">
        <f>E13+1</f>
        <v>19</v>
      </c>
      <c r="E14" s="260">
        <f>D14+F14-1</f>
        <v>25</v>
      </c>
      <c r="F14" s="260">
        <v>7</v>
      </c>
      <c r="G14" s="337" t="s">
        <v>129</v>
      </c>
      <c r="H14" s="378" t="s">
        <v>138</v>
      </c>
    </row>
    <row r="15" spans="1:8" x14ac:dyDescent="0.25">
      <c r="A15" s="263"/>
      <c r="B15" s="1646" t="s">
        <v>143</v>
      </c>
      <c r="C15" s="1647"/>
      <c r="D15" s="1666"/>
      <c r="E15" s="1667"/>
      <c r="F15" s="1667"/>
      <c r="G15" s="1668"/>
      <c r="H15" s="378"/>
    </row>
    <row r="16" spans="1:8" x14ac:dyDescent="0.25">
      <c r="A16" s="263">
        <f>A14+1</f>
        <v>7</v>
      </c>
      <c r="B16" s="265"/>
      <c r="C16" s="290" t="s">
        <v>144</v>
      </c>
      <c r="D16" s="281">
        <f>E14+1</f>
        <v>26</v>
      </c>
      <c r="E16" s="260">
        <f t="shared" ref="E16:E22" si="0">D16+F16-1</f>
        <v>27</v>
      </c>
      <c r="F16" s="260">
        <v>2</v>
      </c>
      <c r="G16" s="337" t="s">
        <v>140</v>
      </c>
      <c r="H16" s="378" t="s">
        <v>145</v>
      </c>
    </row>
    <row r="17" spans="1:8" x14ac:dyDescent="0.25">
      <c r="A17" s="293">
        <f t="shared" ref="A17:A22" si="1">A16+1</f>
        <v>8</v>
      </c>
      <c r="B17" s="265"/>
      <c r="C17" s="290" t="s">
        <v>146</v>
      </c>
      <c r="D17" s="281">
        <f t="shared" ref="D17:D22" si="2">E16+1</f>
        <v>28</v>
      </c>
      <c r="E17" s="260">
        <f t="shared" si="0"/>
        <v>31</v>
      </c>
      <c r="F17" s="260">
        <v>4</v>
      </c>
      <c r="G17" s="337" t="s">
        <v>129</v>
      </c>
      <c r="H17" s="378" t="s">
        <v>147</v>
      </c>
    </row>
    <row r="18" spans="1:8" x14ac:dyDescent="0.25">
      <c r="A18" s="258">
        <f t="shared" si="1"/>
        <v>9</v>
      </c>
      <c r="B18" s="1648" t="s">
        <v>148</v>
      </c>
      <c r="C18" s="1649"/>
      <c r="D18" s="281">
        <f t="shared" si="2"/>
        <v>32</v>
      </c>
      <c r="E18" s="260">
        <f t="shared" si="0"/>
        <v>41</v>
      </c>
      <c r="F18" s="260">
        <v>10</v>
      </c>
      <c r="G18" s="337" t="s">
        <v>129</v>
      </c>
      <c r="H18" s="378" t="s">
        <v>149</v>
      </c>
    </row>
    <row r="19" spans="1:8" x14ac:dyDescent="0.25">
      <c r="A19" s="258">
        <f t="shared" si="1"/>
        <v>10</v>
      </c>
      <c r="B19" s="1648" t="s">
        <v>150</v>
      </c>
      <c r="C19" s="1649"/>
      <c r="D19" s="281">
        <f t="shared" si="2"/>
        <v>42</v>
      </c>
      <c r="E19" s="260">
        <f t="shared" si="0"/>
        <v>51</v>
      </c>
      <c r="F19" s="260">
        <v>10</v>
      </c>
      <c r="G19" s="337" t="s">
        <v>129</v>
      </c>
      <c r="H19" s="377" t="s">
        <v>457</v>
      </c>
    </row>
    <row r="20" spans="1:8" x14ac:dyDescent="0.25">
      <c r="A20" s="263">
        <f t="shared" si="1"/>
        <v>11</v>
      </c>
      <c r="B20" s="1648" t="s">
        <v>152</v>
      </c>
      <c r="C20" s="1649"/>
      <c r="D20" s="281">
        <f t="shared" si="2"/>
        <v>52</v>
      </c>
      <c r="E20" s="260">
        <f t="shared" si="0"/>
        <v>52</v>
      </c>
      <c r="F20" s="260">
        <v>1</v>
      </c>
      <c r="G20" s="337" t="s">
        <v>140</v>
      </c>
      <c r="H20" s="378" t="s">
        <v>98</v>
      </c>
    </row>
    <row r="21" spans="1:8" x14ac:dyDescent="0.25">
      <c r="A21" s="263">
        <f t="shared" si="1"/>
        <v>12</v>
      </c>
      <c r="B21" s="1648" t="s">
        <v>153</v>
      </c>
      <c r="C21" s="1649"/>
      <c r="D21" s="281">
        <f t="shared" si="2"/>
        <v>53</v>
      </c>
      <c r="E21" s="260">
        <f t="shared" si="0"/>
        <v>53</v>
      </c>
      <c r="F21" s="260">
        <v>1</v>
      </c>
      <c r="G21" s="337" t="s">
        <v>140</v>
      </c>
      <c r="H21" s="378" t="s">
        <v>154</v>
      </c>
    </row>
    <row r="22" spans="1:8" x14ac:dyDescent="0.25">
      <c r="A22" s="293">
        <f t="shared" si="1"/>
        <v>13</v>
      </c>
      <c r="B22" s="1644" t="s">
        <v>155</v>
      </c>
      <c r="C22" s="1645"/>
      <c r="D22" s="281">
        <f t="shared" si="2"/>
        <v>54</v>
      </c>
      <c r="E22" s="260">
        <f t="shared" si="0"/>
        <v>60</v>
      </c>
      <c r="F22" s="260">
        <v>7</v>
      </c>
      <c r="G22" s="337" t="s">
        <v>129</v>
      </c>
      <c r="H22" s="377" t="s">
        <v>138</v>
      </c>
    </row>
    <row r="23" spans="1:8" x14ac:dyDescent="0.25">
      <c r="A23" s="263"/>
      <c r="B23" s="1646" t="s">
        <v>158</v>
      </c>
      <c r="C23" s="1647"/>
      <c r="D23" s="1666"/>
      <c r="E23" s="1667"/>
      <c r="F23" s="1667"/>
      <c r="G23" s="1668"/>
      <c r="H23" s="379"/>
    </row>
    <row r="24" spans="1:8" x14ac:dyDescent="0.25">
      <c r="A24" s="263">
        <f>A22+1</f>
        <v>14</v>
      </c>
      <c r="B24" s="265"/>
      <c r="C24" s="290" t="s">
        <v>159</v>
      </c>
      <c r="D24" s="281">
        <f>E22+1</f>
        <v>61</v>
      </c>
      <c r="E24" s="260">
        <f>D24+F24-1</f>
        <v>62</v>
      </c>
      <c r="F24" s="260">
        <v>2</v>
      </c>
      <c r="G24" s="337" t="s">
        <v>129</v>
      </c>
      <c r="H24" s="621" t="s">
        <v>160</v>
      </c>
    </row>
    <row r="25" spans="1:8" x14ac:dyDescent="0.25">
      <c r="A25" s="263">
        <f>A24+1</f>
        <v>15</v>
      </c>
      <c r="B25" s="265"/>
      <c r="C25" s="290" t="s">
        <v>161</v>
      </c>
      <c r="D25" s="281">
        <f>E24+1</f>
        <v>63</v>
      </c>
      <c r="E25" s="260">
        <f>D25+F25-1</f>
        <v>64</v>
      </c>
      <c r="F25" s="260">
        <v>2</v>
      </c>
      <c r="G25" s="337" t="s">
        <v>129</v>
      </c>
      <c r="H25" s="621" t="s">
        <v>160</v>
      </c>
    </row>
    <row r="26" spans="1:8" x14ac:dyDescent="0.25">
      <c r="A26" s="263">
        <f>A25+1</f>
        <v>16</v>
      </c>
      <c r="B26" s="292"/>
      <c r="C26" s="290" t="s">
        <v>162</v>
      </c>
      <c r="D26" s="281">
        <f>E25+1</f>
        <v>65</v>
      </c>
      <c r="E26" s="260">
        <f>D26+F26-1</f>
        <v>68</v>
      </c>
      <c r="F26" s="260">
        <v>4</v>
      </c>
      <c r="G26" s="337" t="s">
        <v>129</v>
      </c>
      <c r="H26" s="621" t="s">
        <v>160</v>
      </c>
    </row>
    <row r="27" spans="1:8" x14ac:dyDescent="0.25">
      <c r="A27" s="263"/>
      <c r="B27" s="1646" t="s">
        <v>164</v>
      </c>
      <c r="C27" s="1647"/>
      <c r="D27" s="1666"/>
      <c r="E27" s="1667"/>
      <c r="F27" s="1667"/>
      <c r="G27" s="1668"/>
      <c r="H27" s="379"/>
    </row>
    <row r="28" spans="1:8" x14ac:dyDescent="0.25">
      <c r="A28" s="263">
        <f>A26+1</f>
        <v>17</v>
      </c>
      <c r="B28" s="265"/>
      <c r="C28" s="290" t="s">
        <v>164</v>
      </c>
      <c r="D28" s="281">
        <f>E26+1</f>
        <v>69</v>
      </c>
      <c r="E28" s="260">
        <f t="shared" ref="E28:E33" si="3">D28+F28-1</f>
        <v>70</v>
      </c>
      <c r="F28" s="260">
        <v>2</v>
      </c>
      <c r="G28" s="337" t="s">
        <v>129</v>
      </c>
      <c r="H28" s="621" t="s">
        <v>160</v>
      </c>
    </row>
    <row r="29" spans="1:8" x14ac:dyDescent="0.25">
      <c r="A29" s="263">
        <f>A28+1</f>
        <v>18</v>
      </c>
      <c r="B29" s="265"/>
      <c r="C29" s="290" t="s">
        <v>165</v>
      </c>
      <c r="D29" s="281">
        <f>E28+1</f>
        <v>71</v>
      </c>
      <c r="E29" s="260">
        <f t="shared" si="3"/>
        <v>72</v>
      </c>
      <c r="F29" s="260">
        <v>2</v>
      </c>
      <c r="G29" s="337" t="s">
        <v>129</v>
      </c>
      <c r="H29" s="621" t="s">
        <v>160</v>
      </c>
    </row>
    <row r="30" spans="1:8" x14ac:dyDescent="0.25">
      <c r="A30" s="263">
        <f>A29+1</f>
        <v>19</v>
      </c>
      <c r="B30" s="292"/>
      <c r="C30" s="290" t="s">
        <v>166</v>
      </c>
      <c r="D30" s="281">
        <f>E29+1</f>
        <v>73</v>
      </c>
      <c r="E30" s="260">
        <f t="shared" si="3"/>
        <v>76</v>
      </c>
      <c r="F30" s="260">
        <v>4</v>
      </c>
      <c r="G30" s="337" t="s">
        <v>129</v>
      </c>
      <c r="H30" s="621" t="s">
        <v>160</v>
      </c>
    </row>
    <row r="31" spans="1:8" x14ac:dyDescent="0.25">
      <c r="A31" s="263">
        <f>A30+1</f>
        <v>20</v>
      </c>
      <c r="B31" s="1648" t="s">
        <v>167</v>
      </c>
      <c r="C31" s="1649"/>
      <c r="D31" s="281">
        <f>E30+1</f>
        <v>77</v>
      </c>
      <c r="E31" s="260">
        <f t="shared" si="3"/>
        <v>78</v>
      </c>
      <c r="F31" s="260">
        <v>2</v>
      </c>
      <c r="G31" s="337" t="s">
        <v>129</v>
      </c>
      <c r="H31" s="380" t="s">
        <v>168</v>
      </c>
    </row>
    <row r="32" spans="1:8" x14ac:dyDescent="0.25">
      <c r="A32" s="263">
        <f>A31+1</f>
        <v>21</v>
      </c>
      <c r="B32" s="1648" t="s">
        <v>169</v>
      </c>
      <c r="C32" s="1649"/>
      <c r="D32" s="65">
        <f>E31+1</f>
        <v>79</v>
      </c>
      <c r="E32" s="66">
        <f t="shared" si="3"/>
        <v>86</v>
      </c>
      <c r="F32" s="66">
        <v>8</v>
      </c>
      <c r="G32" s="86" t="s">
        <v>129</v>
      </c>
      <c r="H32" s="207" t="s">
        <v>160</v>
      </c>
    </row>
    <row r="33" spans="1:8" ht="15.75" thickBot="1" x14ac:dyDescent="0.3">
      <c r="A33" s="263">
        <f>A32+1</f>
        <v>22</v>
      </c>
      <c r="B33" s="1699" t="s">
        <v>170</v>
      </c>
      <c r="C33" s="1780"/>
      <c r="D33" s="71">
        <f>E32+1</f>
        <v>87</v>
      </c>
      <c r="E33" s="73">
        <f t="shared" si="3"/>
        <v>216</v>
      </c>
      <c r="F33" s="73">
        <f>+F34-D33+1</f>
        <v>130</v>
      </c>
      <c r="G33" s="175" t="s">
        <v>140</v>
      </c>
      <c r="H33" s="271"/>
    </row>
    <row r="34" spans="1:8" ht="15.75" thickBot="1" x14ac:dyDescent="0.3">
      <c r="A34" s="297"/>
      <c r="B34" s="1656" t="s">
        <v>171</v>
      </c>
      <c r="C34" s="1658"/>
      <c r="D34" s="200"/>
      <c r="E34" s="201"/>
      <c r="F34" s="202">
        <f>F137</f>
        <v>216</v>
      </c>
      <c r="G34" s="181"/>
      <c r="H34" s="182"/>
    </row>
    <row r="35" spans="1:8" ht="15.75" thickBot="1" x14ac:dyDescent="0.3">
      <c r="A35" s="622"/>
      <c r="B35" s="1063"/>
      <c r="C35" s="1063"/>
      <c r="D35" s="298"/>
      <c r="E35" s="298"/>
      <c r="F35" s="1072"/>
      <c r="G35" s="300"/>
      <c r="H35" s="381"/>
    </row>
    <row r="36" spans="1:8" ht="15.75" thickBot="1" x14ac:dyDescent="0.3">
      <c r="A36" s="1656" t="s">
        <v>172</v>
      </c>
      <c r="B36" s="1657"/>
      <c r="C36" s="1657"/>
      <c r="D36" s="1657"/>
      <c r="E36" s="1657"/>
      <c r="F36" s="1657"/>
      <c r="G36" s="1657"/>
      <c r="H36" s="1658"/>
    </row>
    <row r="37" spans="1:8" ht="15.75" thickBot="1" x14ac:dyDescent="0.3">
      <c r="A37" s="1659" t="s">
        <v>120</v>
      </c>
      <c r="B37" s="1661" t="s">
        <v>121</v>
      </c>
      <c r="C37" s="1662"/>
      <c r="D37" s="276" t="s">
        <v>122</v>
      </c>
      <c r="E37" s="277"/>
      <c r="F37" s="1659" t="s">
        <v>123</v>
      </c>
      <c r="G37" s="1659" t="s">
        <v>124</v>
      </c>
      <c r="H37" s="1659" t="s">
        <v>125</v>
      </c>
    </row>
    <row r="38" spans="1:8" ht="15.75" thickBot="1" x14ac:dyDescent="0.3">
      <c r="A38" s="1660"/>
      <c r="B38" s="1663"/>
      <c r="C38" s="1664"/>
      <c r="D38" s="278" t="s">
        <v>126</v>
      </c>
      <c r="E38" s="278" t="s">
        <v>127</v>
      </c>
      <c r="F38" s="1665"/>
      <c r="G38" s="1665"/>
      <c r="H38" s="1665"/>
    </row>
    <row r="39" spans="1:8" x14ac:dyDescent="0.25">
      <c r="A39" s="1170"/>
      <c r="B39" s="2317" t="s">
        <v>128</v>
      </c>
      <c r="C39" s="2318"/>
      <c r="D39" s="2319"/>
      <c r="E39" s="2320"/>
      <c r="F39" s="2320"/>
      <c r="G39" s="2321"/>
      <c r="H39" s="1171"/>
    </row>
    <row r="40" spans="1:8" x14ac:dyDescent="0.25">
      <c r="A40" s="1172">
        <v>1</v>
      </c>
      <c r="B40" s="1173"/>
      <c r="C40" s="1174" t="s">
        <v>259</v>
      </c>
      <c r="D40" s="1175">
        <v>1</v>
      </c>
      <c r="E40" s="1176">
        <f t="shared" ref="E40:E46" si="4">D40+F40-1</f>
        <v>1</v>
      </c>
      <c r="F40" s="1176">
        <v>1</v>
      </c>
      <c r="G40" s="1177" t="s">
        <v>129</v>
      </c>
      <c r="H40" s="602" t="s">
        <v>174</v>
      </c>
    </row>
    <row r="41" spans="1:8" x14ac:dyDescent="0.25">
      <c r="A41" s="1178">
        <f t="shared" ref="A41:A46" si="5">A40+1</f>
        <v>2</v>
      </c>
      <c r="B41" s="1173"/>
      <c r="C41" s="1174" t="s">
        <v>175</v>
      </c>
      <c r="D41" s="1175">
        <f t="shared" ref="D41:D46" si="6">E40+1</f>
        <v>2</v>
      </c>
      <c r="E41" s="1176">
        <f t="shared" si="4"/>
        <v>2</v>
      </c>
      <c r="F41" s="1176">
        <v>1</v>
      </c>
      <c r="G41" s="1177" t="s">
        <v>129</v>
      </c>
      <c r="H41" s="602" t="s">
        <v>176</v>
      </c>
    </row>
    <row r="42" spans="1:8" x14ac:dyDescent="0.25">
      <c r="A42" s="1179">
        <f t="shared" si="5"/>
        <v>3</v>
      </c>
      <c r="B42" s="2322" t="s">
        <v>131</v>
      </c>
      <c r="C42" s="2323"/>
      <c r="D42" s="1175">
        <f t="shared" si="6"/>
        <v>3</v>
      </c>
      <c r="E42" s="1176">
        <f t="shared" si="4"/>
        <v>6</v>
      </c>
      <c r="F42" s="1176">
        <v>4</v>
      </c>
      <c r="G42" s="1177" t="s">
        <v>129</v>
      </c>
      <c r="H42" s="270" t="s">
        <v>132</v>
      </c>
    </row>
    <row r="43" spans="1:8" x14ac:dyDescent="0.25">
      <c r="A43" s="1179">
        <f t="shared" si="5"/>
        <v>4</v>
      </c>
      <c r="B43" s="1899" t="s">
        <v>133</v>
      </c>
      <c r="C43" s="2324"/>
      <c r="D43" s="1175">
        <f t="shared" si="6"/>
        <v>7</v>
      </c>
      <c r="E43" s="1176">
        <f t="shared" si="4"/>
        <v>10</v>
      </c>
      <c r="F43" s="1176">
        <v>4</v>
      </c>
      <c r="G43" s="1177" t="s">
        <v>129</v>
      </c>
      <c r="H43" s="602" t="s">
        <v>1071</v>
      </c>
    </row>
    <row r="44" spans="1:8" ht="36" x14ac:dyDescent="0.25">
      <c r="A44" s="1172">
        <f t="shared" si="5"/>
        <v>5</v>
      </c>
      <c r="B44" s="2325" t="s">
        <v>152</v>
      </c>
      <c r="C44" s="2326"/>
      <c r="D44" s="1180">
        <f t="shared" si="6"/>
        <v>11</v>
      </c>
      <c r="E44" s="1181">
        <f t="shared" si="4"/>
        <v>11</v>
      </c>
      <c r="F44" s="1181">
        <v>1</v>
      </c>
      <c r="G44" s="1182" t="s">
        <v>140</v>
      </c>
      <c r="H44" s="1014" t="s">
        <v>478</v>
      </c>
    </row>
    <row r="45" spans="1:8" x14ac:dyDescent="0.25">
      <c r="A45" s="1183">
        <f t="shared" si="5"/>
        <v>6</v>
      </c>
      <c r="B45" s="2314" t="s">
        <v>155</v>
      </c>
      <c r="C45" s="2202"/>
      <c r="D45" s="1184">
        <f t="shared" si="6"/>
        <v>12</v>
      </c>
      <c r="E45" s="1185">
        <f t="shared" si="4"/>
        <v>18</v>
      </c>
      <c r="F45" s="1185">
        <v>7</v>
      </c>
      <c r="G45" s="1186" t="s">
        <v>129</v>
      </c>
      <c r="H45" s="602" t="s">
        <v>138</v>
      </c>
    </row>
    <row r="46" spans="1:8" x14ac:dyDescent="0.25">
      <c r="A46" s="1187">
        <f t="shared" si="5"/>
        <v>7</v>
      </c>
      <c r="B46" s="1936" t="s">
        <v>153</v>
      </c>
      <c r="C46" s="2201"/>
      <c r="D46" s="1184">
        <f t="shared" si="6"/>
        <v>19</v>
      </c>
      <c r="E46" s="1185">
        <f t="shared" si="4"/>
        <v>19</v>
      </c>
      <c r="F46" s="1185">
        <v>1</v>
      </c>
      <c r="G46" s="1186" t="s">
        <v>140</v>
      </c>
      <c r="H46" s="1012" t="s">
        <v>179</v>
      </c>
    </row>
    <row r="47" spans="1:8" x14ac:dyDescent="0.25">
      <c r="A47" s="1187"/>
      <c r="B47" s="1188" t="s">
        <v>316</v>
      </c>
      <c r="C47" s="1189"/>
      <c r="D47" s="1184"/>
      <c r="E47" s="1185"/>
      <c r="F47" s="1185"/>
      <c r="G47" s="1186"/>
      <c r="H47" s="1012" t="s">
        <v>157</v>
      </c>
    </row>
    <row r="48" spans="1:8" x14ac:dyDescent="0.25">
      <c r="A48" s="1187"/>
      <c r="B48" s="1190" t="s">
        <v>181</v>
      </c>
      <c r="C48" s="1191"/>
      <c r="D48" s="1184"/>
      <c r="E48" s="1185"/>
      <c r="F48" s="1185"/>
      <c r="G48" s="1186"/>
      <c r="H48" s="1014"/>
    </row>
    <row r="49" spans="1:8" x14ac:dyDescent="0.25">
      <c r="A49" s="1187">
        <f>A46+1</f>
        <v>8</v>
      </c>
      <c r="B49" s="1192"/>
      <c r="C49" s="1193" t="s">
        <v>137</v>
      </c>
      <c r="D49" s="1184">
        <f>E46+1</f>
        <v>20</v>
      </c>
      <c r="E49" s="1185">
        <f>D49+F49-1</f>
        <v>27</v>
      </c>
      <c r="F49" s="1185">
        <v>8</v>
      </c>
      <c r="G49" s="1186" t="s">
        <v>129</v>
      </c>
      <c r="H49" s="1012" t="s">
        <v>182</v>
      </c>
    </row>
    <row r="50" spans="1:8" ht="36.75" x14ac:dyDescent="0.25">
      <c r="A50" s="1187">
        <f>A49+1</f>
        <v>9</v>
      </c>
      <c r="B50" s="1192"/>
      <c r="C50" s="1193" t="s">
        <v>139</v>
      </c>
      <c r="D50" s="1184">
        <f>E49+1</f>
        <v>28</v>
      </c>
      <c r="E50" s="1185">
        <f>D50+F50-1</f>
        <v>28</v>
      </c>
      <c r="F50" s="1185">
        <v>1</v>
      </c>
      <c r="G50" s="1186" t="s">
        <v>140</v>
      </c>
      <c r="H50" s="1012" t="s">
        <v>183</v>
      </c>
    </row>
    <row r="51" spans="1:8" ht="24.75" x14ac:dyDescent="0.25">
      <c r="A51" s="1187"/>
      <c r="B51" s="1194" t="s">
        <v>317</v>
      </c>
      <c r="C51" s="1193"/>
      <c r="D51" s="2311"/>
      <c r="E51" s="2312"/>
      <c r="F51" s="2312"/>
      <c r="G51" s="2313"/>
      <c r="H51" s="1012"/>
    </row>
    <row r="52" spans="1:8" ht="48" x14ac:dyDescent="0.25">
      <c r="A52" s="1187">
        <f>A50+1</f>
        <v>10</v>
      </c>
      <c r="B52" s="1192"/>
      <c r="C52" s="1195" t="s">
        <v>185</v>
      </c>
      <c r="D52" s="1196">
        <f>E50+1</f>
        <v>29</v>
      </c>
      <c r="E52" s="1197">
        <f>D52+F52-1</f>
        <v>29</v>
      </c>
      <c r="F52" s="1197">
        <v>1</v>
      </c>
      <c r="G52" s="1198" t="s">
        <v>140</v>
      </c>
      <c r="H52" s="1013" t="s">
        <v>479</v>
      </c>
    </row>
    <row r="53" spans="1:8" ht="36" x14ac:dyDescent="0.25">
      <c r="A53" s="1183">
        <f>A52+1</f>
        <v>11</v>
      </c>
      <c r="B53" s="1192"/>
      <c r="C53" s="1193" t="s">
        <v>261</v>
      </c>
      <c r="D53" s="1184">
        <f>E52+1</f>
        <v>30</v>
      </c>
      <c r="E53" s="1185">
        <f>D53+F53-1</f>
        <v>36</v>
      </c>
      <c r="F53" s="1185">
        <v>7</v>
      </c>
      <c r="G53" s="1186" t="s">
        <v>129</v>
      </c>
      <c r="H53" s="1014" t="s">
        <v>188</v>
      </c>
    </row>
    <row r="54" spans="1:8" x14ac:dyDescent="0.25">
      <c r="A54" s="1187">
        <v>12</v>
      </c>
      <c r="B54" s="2314" t="s">
        <v>170</v>
      </c>
      <c r="C54" s="2202"/>
      <c r="D54" s="1184">
        <f>E53+1</f>
        <v>37</v>
      </c>
      <c r="E54" s="1185">
        <f>+D54+F54-1</f>
        <v>42</v>
      </c>
      <c r="F54" s="1185">
        <v>6</v>
      </c>
      <c r="G54" s="1186" t="s">
        <v>140</v>
      </c>
      <c r="H54" s="602"/>
    </row>
    <row r="55" spans="1:8" ht="72" x14ac:dyDescent="0.25">
      <c r="A55" s="1187"/>
      <c r="B55" s="2315" t="s">
        <v>135</v>
      </c>
      <c r="C55" s="2316"/>
      <c r="D55" s="1196"/>
      <c r="E55" s="1197"/>
      <c r="F55" s="1197"/>
      <c r="G55" s="1198"/>
      <c r="H55" s="1006" t="s">
        <v>136</v>
      </c>
    </row>
    <row r="56" spans="1:8" x14ac:dyDescent="0.25">
      <c r="A56" s="1187">
        <v>13</v>
      </c>
      <c r="B56" s="1192"/>
      <c r="C56" s="1193" t="s">
        <v>137</v>
      </c>
      <c r="D56" s="1184">
        <f>+E54+1</f>
        <v>43</v>
      </c>
      <c r="E56" s="1185">
        <f t="shared" ref="E56:E61" si="7">D56+F56-1</f>
        <v>50</v>
      </c>
      <c r="F56" s="1185">
        <v>8</v>
      </c>
      <c r="G56" s="1186" t="s">
        <v>129</v>
      </c>
      <c r="H56" s="1012" t="s">
        <v>258</v>
      </c>
    </row>
    <row r="57" spans="1:8" x14ac:dyDescent="0.25">
      <c r="A57" s="1183">
        <f>A56+1</f>
        <v>14</v>
      </c>
      <c r="B57" s="1192"/>
      <c r="C57" s="1193" t="s">
        <v>139</v>
      </c>
      <c r="D57" s="1184">
        <f>E56+1</f>
        <v>51</v>
      </c>
      <c r="E57" s="1185">
        <f t="shared" si="7"/>
        <v>51</v>
      </c>
      <c r="F57" s="1185">
        <v>1</v>
      </c>
      <c r="G57" s="1186" t="s">
        <v>140</v>
      </c>
      <c r="H57" s="1012" t="s">
        <v>141</v>
      </c>
    </row>
    <row r="58" spans="1:8" ht="24" x14ac:dyDescent="0.25">
      <c r="A58" s="1199">
        <f>A57+1</f>
        <v>15</v>
      </c>
      <c r="B58" s="2314" t="s">
        <v>190</v>
      </c>
      <c r="C58" s="2202"/>
      <c r="D58" s="1184">
        <f>E57+1</f>
        <v>52</v>
      </c>
      <c r="E58" s="1185">
        <f t="shared" si="7"/>
        <v>81</v>
      </c>
      <c r="F58" s="1185">
        <v>30</v>
      </c>
      <c r="G58" s="1186" t="s">
        <v>140</v>
      </c>
      <c r="H58" s="1013" t="s">
        <v>191</v>
      </c>
    </row>
    <row r="59" spans="1:8" ht="24" x14ac:dyDescent="0.25">
      <c r="A59" s="1199">
        <f>+A58+1</f>
        <v>16</v>
      </c>
      <c r="B59" s="2314" t="s">
        <v>197</v>
      </c>
      <c r="C59" s="2202"/>
      <c r="D59" s="1184">
        <f>E58+1</f>
        <v>82</v>
      </c>
      <c r="E59" s="1185">
        <f t="shared" si="7"/>
        <v>116</v>
      </c>
      <c r="F59" s="1185">
        <v>35</v>
      </c>
      <c r="G59" s="1186" t="s">
        <v>140</v>
      </c>
      <c r="H59" s="1013" t="s">
        <v>191</v>
      </c>
    </row>
    <row r="60" spans="1:8" ht="24" x14ac:dyDescent="0.25">
      <c r="A60" s="1199">
        <f>+A59+1</f>
        <v>17</v>
      </c>
      <c r="B60" s="2314" t="s">
        <v>198</v>
      </c>
      <c r="C60" s="2202"/>
      <c r="D60" s="1184">
        <f>E59+1</f>
        <v>117</v>
      </c>
      <c r="E60" s="1185">
        <f t="shared" si="7"/>
        <v>131</v>
      </c>
      <c r="F60" s="1185">
        <v>15</v>
      </c>
      <c r="G60" s="1186" t="s">
        <v>140</v>
      </c>
      <c r="H60" s="1013" t="s">
        <v>191</v>
      </c>
    </row>
    <row r="61" spans="1:8" ht="36.75" x14ac:dyDescent="0.25">
      <c r="A61" s="1199">
        <f>A60+1</f>
        <v>18</v>
      </c>
      <c r="B61" s="2330" t="s">
        <v>199</v>
      </c>
      <c r="C61" s="2331"/>
      <c r="D61" s="1196">
        <f>E60+1</f>
        <v>132</v>
      </c>
      <c r="E61" s="1197">
        <f t="shared" si="7"/>
        <v>161</v>
      </c>
      <c r="F61" s="1197">
        <v>30</v>
      </c>
      <c r="G61" s="1198" t="s">
        <v>140</v>
      </c>
      <c r="H61" s="1016" t="s">
        <v>262</v>
      </c>
    </row>
    <row r="62" spans="1:8" x14ac:dyDescent="0.25">
      <c r="A62" s="630"/>
      <c r="B62" s="1936" t="s">
        <v>201</v>
      </c>
      <c r="C62" s="2201"/>
      <c r="D62" s="2311"/>
      <c r="E62" s="2312"/>
      <c r="F62" s="2312"/>
      <c r="G62" s="2313"/>
      <c r="H62" s="1012"/>
    </row>
    <row r="63" spans="1:8" x14ac:dyDescent="0.25">
      <c r="A63" s="1200">
        <f>A61+1</f>
        <v>19</v>
      </c>
      <c r="B63" s="1192"/>
      <c r="C63" s="1193" t="s">
        <v>263</v>
      </c>
      <c r="D63" s="1184">
        <f>E61+1</f>
        <v>162</v>
      </c>
      <c r="E63" s="1185">
        <f>D63+F63-1</f>
        <v>163</v>
      </c>
      <c r="F63" s="1185">
        <v>2</v>
      </c>
      <c r="G63" s="1186" t="s">
        <v>129</v>
      </c>
      <c r="H63" s="1201" t="s">
        <v>203</v>
      </c>
    </row>
    <row r="64" spans="1:8" x14ac:dyDescent="0.25">
      <c r="A64" s="1200">
        <f>A63+1</f>
        <v>20</v>
      </c>
      <c r="B64" s="1192"/>
      <c r="C64" s="1193" t="s">
        <v>264</v>
      </c>
      <c r="D64" s="1184">
        <f>E63+1</f>
        <v>164</v>
      </c>
      <c r="E64" s="1185">
        <f>D64+F64-1</f>
        <v>165</v>
      </c>
      <c r="F64" s="1185">
        <v>2</v>
      </c>
      <c r="G64" s="1186" t="s">
        <v>129</v>
      </c>
      <c r="H64" s="1016" t="s">
        <v>205</v>
      </c>
    </row>
    <row r="65" spans="1:8" x14ac:dyDescent="0.25">
      <c r="A65" s="1200">
        <f>A64+1</f>
        <v>21</v>
      </c>
      <c r="B65" s="1192"/>
      <c r="C65" s="1193" t="s">
        <v>265</v>
      </c>
      <c r="D65" s="1184">
        <f>E64+1</f>
        <v>166</v>
      </c>
      <c r="E65" s="1185">
        <f>D65+F65-1</f>
        <v>172</v>
      </c>
      <c r="F65" s="1185">
        <v>7</v>
      </c>
      <c r="G65" s="1186" t="s">
        <v>129</v>
      </c>
      <c r="H65" s="1016" t="s">
        <v>205</v>
      </c>
    </row>
    <row r="66" spans="1:8" x14ac:dyDescent="0.25">
      <c r="A66" s="1200" t="s">
        <v>157</v>
      </c>
      <c r="B66" s="1936" t="s">
        <v>207</v>
      </c>
      <c r="C66" s="2201"/>
      <c r="D66" s="2311"/>
      <c r="E66" s="2312"/>
      <c r="F66" s="2312"/>
      <c r="G66" s="2313"/>
      <c r="H66" s="1013" t="s">
        <v>208</v>
      </c>
    </row>
    <row r="67" spans="1:8" x14ac:dyDescent="0.25">
      <c r="A67" s="1200">
        <f>A65+1</f>
        <v>22</v>
      </c>
      <c r="B67" s="1192"/>
      <c r="C67" s="1193" t="s">
        <v>263</v>
      </c>
      <c r="D67" s="1184">
        <f>E65+1</f>
        <v>173</v>
      </c>
      <c r="E67" s="1185">
        <f>D67+F67-1</f>
        <v>174</v>
      </c>
      <c r="F67" s="1185">
        <v>2</v>
      </c>
      <c r="G67" s="1186" t="s">
        <v>129</v>
      </c>
      <c r="H67" s="1201" t="s">
        <v>203</v>
      </c>
    </row>
    <row r="68" spans="1:8" x14ac:dyDescent="0.25">
      <c r="A68" s="1200">
        <f>A67+1</f>
        <v>23</v>
      </c>
      <c r="B68" s="1192"/>
      <c r="C68" s="1193" t="s">
        <v>264</v>
      </c>
      <c r="D68" s="1184">
        <f>+E67+1</f>
        <v>175</v>
      </c>
      <c r="E68" s="1185">
        <f>D68+F68-1</f>
        <v>176</v>
      </c>
      <c r="F68" s="1185">
        <v>2</v>
      </c>
      <c r="G68" s="1186" t="s">
        <v>129</v>
      </c>
      <c r="H68" s="1016" t="s">
        <v>138</v>
      </c>
    </row>
    <row r="69" spans="1:8" x14ac:dyDescent="0.25">
      <c r="A69" s="1200">
        <f>A68+1</f>
        <v>24</v>
      </c>
      <c r="B69" s="1192"/>
      <c r="C69" s="1193" t="s">
        <v>265</v>
      </c>
      <c r="D69" s="1184">
        <f>+E68+1</f>
        <v>177</v>
      </c>
      <c r="E69" s="1185">
        <f>D69+F69-1</f>
        <v>183</v>
      </c>
      <c r="F69" s="1185">
        <v>7</v>
      </c>
      <c r="G69" s="1186" t="s">
        <v>129</v>
      </c>
      <c r="H69" s="1016" t="s">
        <v>138</v>
      </c>
    </row>
    <row r="70" spans="1:8" x14ac:dyDescent="0.25">
      <c r="A70" s="1200">
        <f>A69+1</f>
        <v>25</v>
      </c>
      <c r="B70" s="2314" t="s">
        <v>170</v>
      </c>
      <c r="C70" s="2202"/>
      <c r="D70" s="1184">
        <f>+E69+1</f>
        <v>184</v>
      </c>
      <c r="E70" s="1185">
        <f>+D70+F70-1</f>
        <v>184</v>
      </c>
      <c r="F70" s="1185">
        <v>1</v>
      </c>
      <c r="G70" s="1202" t="s">
        <v>140</v>
      </c>
      <c r="H70" s="1012"/>
    </row>
    <row r="71" spans="1:8" ht="24.75" x14ac:dyDescent="0.25">
      <c r="A71" s="1187"/>
      <c r="B71" s="1936" t="s">
        <v>267</v>
      </c>
      <c r="C71" s="2201"/>
      <c r="D71" s="2311"/>
      <c r="E71" s="2312"/>
      <c r="F71" s="2312"/>
      <c r="G71" s="2313"/>
      <c r="H71" s="1012" t="s">
        <v>268</v>
      </c>
    </row>
    <row r="72" spans="1:8" x14ac:dyDescent="0.25">
      <c r="A72" s="1187">
        <f>+A70+1</f>
        <v>26</v>
      </c>
      <c r="B72" s="1192"/>
      <c r="C72" s="1193" t="s">
        <v>269</v>
      </c>
      <c r="D72" s="1184">
        <f>+E70+1</f>
        <v>185</v>
      </c>
      <c r="E72" s="1185">
        <f>+D72+F72-1</f>
        <v>186</v>
      </c>
      <c r="F72" s="1185">
        <v>2</v>
      </c>
      <c r="G72" s="1186" t="s">
        <v>140</v>
      </c>
      <c r="H72" s="1012" t="s">
        <v>145</v>
      </c>
    </row>
    <row r="73" spans="1:8" x14ac:dyDescent="0.25">
      <c r="A73" s="1187">
        <f>+A72+1</f>
        <v>27</v>
      </c>
      <c r="B73" s="1192"/>
      <c r="C73" s="1193" t="s">
        <v>270</v>
      </c>
      <c r="D73" s="1184">
        <f>+E72+1</f>
        <v>187</v>
      </c>
      <c r="E73" s="1185">
        <f>+D73+F73-1</f>
        <v>190</v>
      </c>
      <c r="F73" s="1185">
        <v>4</v>
      </c>
      <c r="G73" s="1186" t="s">
        <v>129</v>
      </c>
      <c r="H73" s="1012" t="s">
        <v>147</v>
      </c>
    </row>
    <row r="74" spans="1:8" ht="84" x14ac:dyDescent="0.25">
      <c r="A74" s="1187"/>
      <c r="B74" s="2315" t="s">
        <v>213</v>
      </c>
      <c r="C74" s="2316"/>
      <c r="D74" s="2327"/>
      <c r="E74" s="2328"/>
      <c r="F74" s="2328"/>
      <c r="G74" s="2329"/>
      <c r="H74" s="1013" t="s">
        <v>271</v>
      </c>
    </row>
    <row r="75" spans="1:8" x14ac:dyDescent="0.25">
      <c r="A75" s="1187"/>
      <c r="B75" s="1192"/>
      <c r="C75" s="1193" t="s">
        <v>325</v>
      </c>
      <c r="D75" s="2311"/>
      <c r="E75" s="2312"/>
      <c r="F75" s="2312"/>
      <c r="G75" s="2313"/>
      <c r="H75" s="1012"/>
    </row>
    <row r="76" spans="1:8" x14ac:dyDescent="0.25">
      <c r="A76" s="1187">
        <f>+A73+1</f>
        <v>28</v>
      </c>
      <c r="B76" s="1192"/>
      <c r="C76" s="1203" t="s">
        <v>273</v>
      </c>
      <c r="D76" s="1184">
        <f>+E73+1</f>
        <v>191</v>
      </c>
      <c r="E76" s="1185">
        <f>D76+F76-1</f>
        <v>195</v>
      </c>
      <c r="F76" s="1185">
        <v>5</v>
      </c>
      <c r="G76" s="1186" t="s">
        <v>129</v>
      </c>
      <c r="H76" s="1201" t="s">
        <v>160</v>
      </c>
    </row>
    <row r="77" spans="1:8" x14ac:dyDescent="0.25">
      <c r="A77" s="1187">
        <f>A76+1</f>
        <v>29</v>
      </c>
      <c r="B77" s="1192"/>
      <c r="C77" s="1203" t="s">
        <v>274</v>
      </c>
      <c r="D77" s="1184">
        <f>E76+1</f>
        <v>196</v>
      </c>
      <c r="E77" s="1185">
        <f>D77+F77-1</f>
        <v>198</v>
      </c>
      <c r="F77" s="1185">
        <v>3</v>
      </c>
      <c r="G77" s="1186" t="s">
        <v>129</v>
      </c>
      <c r="H77" s="1201" t="s">
        <v>160</v>
      </c>
    </row>
    <row r="78" spans="1:8" x14ac:dyDescent="0.25">
      <c r="A78" s="1183">
        <f>A77+1</f>
        <v>30</v>
      </c>
      <c r="B78" s="1192"/>
      <c r="C78" s="1193" t="s">
        <v>219</v>
      </c>
      <c r="D78" s="1175">
        <f>E77+1</f>
        <v>199</v>
      </c>
      <c r="E78" s="1176">
        <f>D78+F78-1</f>
        <v>203</v>
      </c>
      <c r="F78" s="1176">
        <v>5</v>
      </c>
      <c r="G78" s="1177" t="s">
        <v>129</v>
      </c>
      <c r="H78" s="1201" t="s">
        <v>160</v>
      </c>
    </row>
    <row r="79" spans="1:8" x14ac:dyDescent="0.25">
      <c r="A79" s="1179">
        <f>+A78+1</f>
        <v>31</v>
      </c>
      <c r="B79" s="1899" t="s">
        <v>1072</v>
      </c>
      <c r="C79" s="2324"/>
      <c r="D79" s="1175">
        <f>E78+1</f>
        <v>204</v>
      </c>
      <c r="E79" s="1176">
        <f>+D79+F79-1</f>
        <v>209</v>
      </c>
      <c r="F79" s="1176">
        <v>6</v>
      </c>
      <c r="G79" s="1177" t="s">
        <v>129</v>
      </c>
      <c r="H79" s="602" t="s">
        <v>408</v>
      </c>
    </row>
    <row r="80" spans="1:8" ht="15.75" thickBot="1" x14ac:dyDescent="0.3">
      <c r="A80" s="1179">
        <f>+A79+1</f>
        <v>32</v>
      </c>
      <c r="B80" s="2332" t="s">
        <v>170</v>
      </c>
      <c r="C80" s="2333"/>
      <c r="D80" s="1204">
        <f>E79+1</f>
        <v>210</v>
      </c>
      <c r="E80" s="1205">
        <f>+D80+F80-1</f>
        <v>216</v>
      </c>
      <c r="F80" s="1205">
        <f>+F81-D80+1</f>
        <v>7</v>
      </c>
      <c r="G80" s="1206" t="s">
        <v>140</v>
      </c>
      <c r="H80" s="1207"/>
    </row>
    <row r="81" spans="1:8" ht="15.75" thickBot="1" x14ac:dyDescent="0.3">
      <c r="A81" s="1208"/>
      <c r="B81" s="2334" t="s">
        <v>171</v>
      </c>
      <c r="C81" s="2335"/>
      <c r="D81" s="1209"/>
      <c r="E81" s="1210"/>
      <c r="F81" s="1211">
        <f>F137</f>
        <v>216</v>
      </c>
      <c r="G81" s="1212"/>
      <c r="H81" s="1213"/>
    </row>
    <row r="82" spans="1:8" ht="15.75" thickBot="1" x14ac:dyDescent="0.3">
      <c r="A82" s="630"/>
      <c r="B82" s="1214"/>
      <c r="C82" s="630"/>
      <c r="D82" s="630"/>
      <c r="E82" s="630"/>
      <c r="F82" s="1215"/>
      <c r="G82" s="1215"/>
      <c r="H82" s="1216"/>
    </row>
    <row r="83" spans="1:8" ht="15.75" thickBot="1" x14ac:dyDescent="0.3">
      <c r="A83" s="1656" t="s">
        <v>220</v>
      </c>
      <c r="B83" s="1657"/>
      <c r="C83" s="1657"/>
      <c r="D83" s="1657"/>
      <c r="E83" s="1657"/>
      <c r="F83" s="1657"/>
      <c r="G83" s="1657"/>
      <c r="H83" s="1658"/>
    </row>
    <row r="84" spans="1:8" ht="15.75" thickBot="1" x14ac:dyDescent="0.3">
      <c r="A84" s="1659" t="s">
        <v>120</v>
      </c>
      <c r="B84" s="1661" t="s">
        <v>121</v>
      </c>
      <c r="C84" s="1662"/>
      <c r="D84" s="276" t="s">
        <v>122</v>
      </c>
      <c r="E84" s="277"/>
      <c r="F84" s="1659" t="s">
        <v>123</v>
      </c>
      <c r="G84" s="1659" t="s">
        <v>124</v>
      </c>
      <c r="H84" s="1659" t="s">
        <v>125</v>
      </c>
    </row>
    <row r="85" spans="1:8" ht="15.75" thickBot="1" x14ac:dyDescent="0.3">
      <c r="A85" s="1665"/>
      <c r="B85" s="1663"/>
      <c r="C85" s="1664"/>
      <c r="D85" s="278" t="s">
        <v>192</v>
      </c>
      <c r="E85" s="278" t="s">
        <v>193</v>
      </c>
      <c r="F85" s="1665"/>
      <c r="G85" s="1665"/>
      <c r="H85" s="1665"/>
    </row>
    <row r="86" spans="1:8" x14ac:dyDescent="0.25">
      <c r="A86" s="1217">
        <v>1</v>
      </c>
      <c r="B86" s="2337" t="s">
        <v>128</v>
      </c>
      <c r="C86" s="2338"/>
      <c r="D86" s="1218">
        <v>1</v>
      </c>
      <c r="E86" s="1219">
        <f>D86+F86-1</f>
        <v>1</v>
      </c>
      <c r="F86" s="1219">
        <v>1</v>
      </c>
      <c r="G86" s="1220" t="s">
        <v>129</v>
      </c>
      <c r="H86" s="1171" t="s">
        <v>196</v>
      </c>
    </row>
    <row r="87" spans="1:8" x14ac:dyDescent="0.25">
      <c r="A87" s="1199">
        <f>A86+1</f>
        <v>2</v>
      </c>
      <c r="B87" s="2314" t="s">
        <v>133</v>
      </c>
      <c r="C87" s="2336"/>
      <c r="D87" s="1184">
        <f>E86+1</f>
        <v>2</v>
      </c>
      <c r="E87" s="1185">
        <f>D87+F87-1</f>
        <v>5</v>
      </c>
      <c r="F87" s="1185">
        <v>4</v>
      </c>
      <c r="G87" s="1186" t="s">
        <v>129</v>
      </c>
      <c r="H87" s="602" t="s">
        <v>1071</v>
      </c>
    </row>
    <row r="88" spans="1:8" x14ac:dyDescent="0.25">
      <c r="A88" s="1199"/>
      <c r="B88" s="2339" t="s">
        <v>313</v>
      </c>
      <c r="C88" s="2340"/>
      <c r="D88" s="2311"/>
      <c r="E88" s="2312"/>
      <c r="F88" s="2312"/>
      <c r="G88" s="2313"/>
      <c r="H88" s="1012"/>
    </row>
    <row r="89" spans="1:8" ht="36" x14ac:dyDescent="0.25">
      <c r="A89" s="1199">
        <f>A87+1</f>
        <v>3</v>
      </c>
      <c r="B89" s="1192"/>
      <c r="C89" s="1221" t="s">
        <v>152</v>
      </c>
      <c r="D89" s="1196">
        <f>E87+1</f>
        <v>6</v>
      </c>
      <c r="E89" s="1197">
        <f>D89+F89-1</f>
        <v>6</v>
      </c>
      <c r="F89" s="1197">
        <v>1</v>
      </c>
      <c r="G89" s="1198" t="s">
        <v>140</v>
      </c>
      <c r="H89" s="1014" t="s">
        <v>478</v>
      </c>
    </row>
    <row r="90" spans="1:8" x14ac:dyDescent="0.25">
      <c r="A90" s="1199">
        <f>A89+1</f>
        <v>4</v>
      </c>
      <c r="B90" s="1192"/>
      <c r="C90" s="1222" t="s">
        <v>155</v>
      </c>
      <c r="D90" s="1184">
        <f>E89+1</f>
        <v>7</v>
      </c>
      <c r="E90" s="1185">
        <f>D90+F90-1</f>
        <v>13</v>
      </c>
      <c r="F90" s="1185">
        <v>7</v>
      </c>
      <c r="G90" s="1186" t="s">
        <v>129</v>
      </c>
      <c r="H90" s="602" t="s">
        <v>138</v>
      </c>
    </row>
    <row r="91" spans="1:8" x14ac:dyDescent="0.25">
      <c r="A91" s="1199">
        <f>A90+1</f>
        <v>5</v>
      </c>
      <c r="B91" s="2314" t="s">
        <v>153</v>
      </c>
      <c r="C91" s="2336"/>
      <c r="D91" s="1184">
        <f>E90+1</f>
        <v>14</v>
      </c>
      <c r="E91" s="1185">
        <f>D91+F91-1</f>
        <v>14</v>
      </c>
      <c r="F91" s="1185">
        <v>1</v>
      </c>
      <c r="G91" s="1186" t="s">
        <v>140</v>
      </c>
      <c r="H91" s="1012" t="s">
        <v>179</v>
      </c>
    </row>
    <row r="92" spans="1:8" ht="72" x14ac:dyDescent="0.25">
      <c r="A92" s="1199"/>
      <c r="B92" s="2315" t="s">
        <v>135</v>
      </c>
      <c r="C92" s="2341"/>
      <c r="D92" s="2327"/>
      <c r="E92" s="2328"/>
      <c r="F92" s="2328"/>
      <c r="G92" s="2329"/>
      <c r="H92" s="1006" t="s">
        <v>136</v>
      </c>
    </row>
    <row r="93" spans="1:8" x14ac:dyDescent="0.25">
      <c r="A93" s="1199">
        <f>A91+1</f>
        <v>6</v>
      </c>
      <c r="B93" s="1192"/>
      <c r="C93" s="1222" t="s">
        <v>222</v>
      </c>
      <c r="D93" s="1184">
        <f>E91+1</f>
        <v>15</v>
      </c>
      <c r="E93" s="1185">
        <f>D93+F93-1</f>
        <v>22</v>
      </c>
      <c r="F93" s="1185">
        <v>8</v>
      </c>
      <c r="G93" s="1186" t="s">
        <v>129</v>
      </c>
      <c r="H93" s="1012" t="s">
        <v>258</v>
      </c>
    </row>
    <row r="94" spans="1:8" x14ac:dyDescent="0.25">
      <c r="A94" s="1199">
        <f>A93+1</f>
        <v>7</v>
      </c>
      <c r="B94" s="1192"/>
      <c r="C94" s="1222" t="s">
        <v>223</v>
      </c>
      <c r="D94" s="1184">
        <f>E93+1</f>
        <v>23</v>
      </c>
      <c r="E94" s="1185">
        <f>D94+F94-1</f>
        <v>23</v>
      </c>
      <c r="F94" s="1185">
        <v>1</v>
      </c>
      <c r="G94" s="1186" t="s">
        <v>140</v>
      </c>
      <c r="H94" s="1012" t="s">
        <v>141</v>
      </c>
    </row>
    <row r="95" spans="1:8" x14ac:dyDescent="0.25">
      <c r="A95" s="1223"/>
      <c r="B95" s="1936" t="s">
        <v>1073</v>
      </c>
      <c r="C95" s="1937"/>
      <c r="D95" s="2311"/>
      <c r="E95" s="2312"/>
      <c r="F95" s="2312"/>
      <c r="G95" s="2313"/>
      <c r="H95" s="1012"/>
    </row>
    <row r="96" spans="1:8" x14ac:dyDescent="0.25">
      <c r="A96" s="1199">
        <f>A94+1</f>
        <v>8</v>
      </c>
      <c r="B96" s="1192"/>
      <c r="C96" s="1222" t="s">
        <v>222</v>
      </c>
      <c r="D96" s="1184">
        <f>E94+1</f>
        <v>24</v>
      </c>
      <c r="E96" s="1185">
        <f>D96+F96-1</f>
        <v>31</v>
      </c>
      <c r="F96" s="1185">
        <v>8</v>
      </c>
      <c r="G96" s="1186" t="s">
        <v>129</v>
      </c>
      <c r="H96" s="1014" t="s">
        <v>1074</v>
      </c>
    </row>
    <row r="97" spans="1:8" x14ac:dyDescent="0.25">
      <c r="A97" s="1199">
        <f>A96+1</f>
        <v>9</v>
      </c>
      <c r="B97" s="1192"/>
      <c r="C97" s="1222" t="s">
        <v>223</v>
      </c>
      <c r="D97" s="1184">
        <f>E96+1</f>
        <v>32</v>
      </c>
      <c r="E97" s="1185">
        <f>D97+F97-1</f>
        <v>32</v>
      </c>
      <c r="F97" s="1185">
        <v>1</v>
      </c>
      <c r="G97" s="1186" t="s">
        <v>140</v>
      </c>
      <c r="H97" s="1012" t="s">
        <v>141</v>
      </c>
    </row>
    <row r="98" spans="1:8" x14ac:dyDescent="0.25">
      <c r="A98" s="1199">
        <f>A97+1</f>
        <v>10</v>
      </c>
      <c r="B98" s="2314" t="s">
        <v>1075</v>
      </c>
      <c r="C98" s="2336"/>
      <c r="D98" s="1184">
        <f>E97+1</f>
        <v>33</v>
      </c>
      <c r="E98" s="1185">
        <f>D98+F98-1</f>
        <v>33</v>
      </c>
      <c r="F98" s="1185">
        <v>1</v>
      </c>
      <c r="G98" s="1186" t="s">
        <v>129</v>
      </c>
      <c r="H98" s="602" t="s">
        <v>1076</v>
      </c>
    </row>
    <row r="99" spans="1:8" x14ac:dyDescent="0.25">
      <c r="A99" s="1199"/>
      <c r="B99" s="1936" t="s">
        <v>1077</v>
      </c>
      <c r="C99" s="1937"/>
      <c r="D99" s="2311"/>
      <c r="E99" s="2312"/>
      <c r="F99" s="2312"/>
      <c r="G99" s="2313"/>
      <c r="H99" s="1012"/>
    </row>
    <row r="100" spans="1:8" x14ac:dyDescent="0.25">
      <c r="A100" s="1199">
        <f>A98+1</f>
        <v>11</v>
      </c>
      <c r="B100" s="1192"/>
      <c r="C100" s="1222" t="s">
        <v>222</v>
      </c>
      <c r="D100" s="1184">
        <f>E98+1</f>
        <v>34</v>
      </c>
      <c r="E100" s="1185">
        <f>D100+F100-1</f>
        <v>41</v>
      </c>
      <c r="F100" s="1185">
        <v>8</v>
      </c>
      <c r="G100" s="1186" t="s">
        <v>129</v>
      </c>
      <c r="H100" s="1014" t="s">
        <v>138</v>
      </c>
    </row>
    <row r="101" spans="1:8" x14ac:dyDescent="0.25">
      <c r="A101" s="1199">
        <f>A100+1</f>
        <v>12</v>
      </c>
      <c r="B101" s="1192"/>
      <c r="C101" s="1222" t="s">
        <v>223</v>
      </c>
      <c r="D101" s="1184">
        <f>E100+1</f>
        <v>42</v>
      </c>
      <c r="E101" s="1185">
        <f>D101+F101-1</f>
        <v>42</v>
      </c>
      <c r="F101" s="1185">
        <v>1</v>
      </c>
      <c r="G101" s="1186" t="s">
        <v>140</v>
      </c>
      <c r="H101" s="1012" t="s">
        <v>141</v>
      </c>
    </row>
    <row r="102" spans="1:8" x14ac:dyDescent="0.25">
      <c r="A102" s="1199"/>
      <c r="B102" s="2314" t="s">
        <v>1078</v>
      </c>
      <c r="C102" s="2336"/>
      <c r="D102" s="1184"/>
      <c r="E102" s="1185"/>
      <c r="F102" s="1185"/>
      <c r="G102" s="1186"/>
      <c r="H102" s="1012"/>
    </row>
    <row r="103" spans="1:8" x14ac:dyDescent="0.25">
      <c r="A103" s="1199">
        <f>A101+1</f>
        <v>13</v>
      </c>
      <c r="B103" s="1224"/>
      <c r="C103" s="1222" t="s">
        <v>1079</v>
      </c>
      <c r="D103" s="1184">
        <f>E101+1</f>
        <v>43</v>
      </c>
      <c r="E103" s="1185">
        <f>D103+F103-1</f>
        <v>52</v>
      </c>
      <c r="F103" s="1185">
        <v>10</v>
      </c>
      <c r="G103" s="1186" t="s">
        <v>129</v>
      </c>
      <c r="H103" s="1012" t="s">
        <v>149</v>
      </c>
    </row>
    <row r="104" spans="1:8" x14ac:dyDescent="0.25">
      <c r="A104" s="1179">
        <f>A103+1</f>
        <v>14</v>
      </c>
      <c r="B104" s="1225"/>
      <c r="C104" s="454" t="s">
        <v>1080</v>
      </c>
      <c r="D104" s="1175">
        <f>E103+1</f>
        <v>53</v>
      </c>
      <c r="E104" s="1176">
        <f>D104+F104-1</f>
        <v>55</v>
      </c>
      <c r="F104" s="1176">
        <v>3</v>
      </c>
      <c r="G104" s="1177" t="s">
        <v>129</v>
      </c>
      <c r="H104" s="1012" t="s">
        <v>149</v>
      </c>
    </row>
    <row r="105" spans="1:8" x14ac:dyDescent="0.25">
      <c r="A105" s="1179"/>
      <c r="B105" s="2342" t="s">
        <v>1081</v>
      </c>
      <c r="C105" s="2343"/>
      <c r="D105" s="2344"/>
      <c r="E105" s="2345"/>
      <c r="F105" s="2345"/>
      <c r="G105" s="2346"/>
      <c r="H105" s="2347"/>
    </row>
    <row r="106" spans="1:8" x14ac:dyDescent="0.25">
      <c r="A106" s="1179"/>
      <c r="B106" s="2342"/>
      <c r="C106" s="2343"/>
      <c r="D106" s="2344"/>
      <c r="E106" s="2345"/>
      <c r="F106" s="2345"/>
      <c r="G106" s="2346"/>
      <c r="H106" s="2347"/>
    </row>
    <row r="107" spans="1:8" x14ac:dyDescent="0.25">
      <c r="A107" s="1179"/>
      <c r="B107" s="1884" t="s">
        <v>1082</v>
      </c>
      <c r="C107" s="1885"/>
      <c r="D107" s="2344"/>
      <c r="E107" s="2345"/>
      <c r="F107" s="2345"/>
      <c r="G107" s="2346"/>
      <c r="H107" s="1012"/>
    </row>
    <row r="108" spans="1:8" x14ac:dyDescent="0.25">
      <c r="A108" s="1179">
        <f>A104+1</f>
        <v>15</v>
      </c>
      <c r="B108" s="1173"/>
      <c r="C108" s="454" t="s">
        <v>1083</v>
      </c>
      <c r="D108" s="1175">
        <f>E104+1</f>
        <v>56</v>
      </c>
      <c r="E108" s="1176">
        <f t="shared" ref="E108:E113" si="8">D108+F108-1</f>
        <v>65</v>
      </c>
      <c r="F108" s="1176">
        <v>10</v>
      </c>
      <c r="G108" s="1177" t="s">
        <v>129</v>
      </c>
      <c r="H108" s="1012" t="s">
        <v>149</v>
      </c>
    </row>
    <row r="109" spans="1:8" x14ac:dyDescent="0.25">
      <c r="A109" s="1179"/>
      <c r="B109" s="1173"/>
      <c r="C109" s="454" t="s">
        <v>1084</v>
      </c>
      <c r="D109" s="1175">
        <f>E108+1</f>
        <v>66</v>
      </c>
      <c r="E109" s="1176">
        <f t="shared" si="8"/>
        <v>68</v>
      </c>
      <c r="F109" s="1176">
        <v>3</v>
      </c>
      <c r="G109" s="1177" t="s">
        <v>129</v>
      </c>
      <c r="H109" s="1012" t="s">
        <v>149</v>
      </c>
    </row>
    <row r="110" spans="1:8" x14ac:dyDescent="0.25">
      <c r="A110" s="1179">
        <f>A108+1</f>
        <v>16</v>
      </c>
      <c r="B110" s="1173"/>
      <c r="C110" s="454" t="s">
        <v>1085</v>
      </c>
      <c r="D110" s="1175">
        <f>E109+1</f>
        <v>69</v>
      </c>
      <c r="E110" s="1176">
        <f t="shared" si="8"/>
        <v>78</v>
      </c>
      <c r="F110" s="1176">
        <v>10</v>
      </c>
      <c r="G110" s="1177" t="s">
        <v>129</v>
      </c>
      <c r="H110" s="1012" t="s">
        <v>149</v>
      </c>
    </row>
    <row r="111" spans="1:8" x14ac:dyDescent="0.25">
      <c r="A111" s="1179"/>
      <c r="B111" s="1173"/>
      <c r="C111" s="454" t="s">
        <v>1086</v>
      </c>
      <c r="D111" s="1175">
        <f>E110+1</f>
        <v>79</v>
      </c>
      <c r="E111" s="1176">
        <f t="shared" si="8"/>
        <v>81</v>
      </c>
      <c r="F111" s="1176">
        <v>3</v>
      </c>
      <c r="G111" s="1177" t="s">
        <v>129</v>
      </c>
      <c r="H111" s="1012" t="s">
        <v>149</v>
      </c>
    </row>
    <row r="112" spans="1:8" x14ac:dyDescent="0.25">
      <c r="A112" s="1179">
        <f>A110+1</f>
        <v>17</v>
      </c>
      <c r="B112" s="1173"/>
      <c r="C112" s="454" t="s">
        <v>1087</v>
      </c>
      <c r="D112" s="1175">
        <f>E111+1</f>
        <v>82</v>
      </c>
      <c r="E112" s="1176">
        <f t="shared" si="8"/>
        <v>91</v>
      </c>
      <c r="F112" s="1176">
        <v>10</v>
      </c>
      <c r="G112" s="1177" t="s">
        <v>129</v>
      </c>
      <c r="H112" s="1012" t="s">
        <v>149</v>
      </c>
    </row>
    <row r="113" spans="1:8" x14ac:dyDescent="0.25">
      <c r="A113" s="1179">
        <f>A112+1</f>
        <v>18</v>
      </c>
      <c r="B113" s="1173"/>
      <c r="C113" s="454" t="s">
        <v>1088</v>
      </c>
      <c r="D113" s="1175">
        <f>E112+1</f>
        <v>92</v>
      </c>
      <c r="E113" s="1176">
        <f t="shared" si="8"/>
        <v>101</v>
      </c>
      <c r="F113" s="1176">
        <v>10</v>
      </c>
      <c r="G113" s="1177" t="s">
        <v>129</v>
      </c>
      <c r="H113" s="1012" t="s">
        <v>149</v>
      </c>
    </row>
    <row r="114" spans="1:8" x14ac:dyDescent="0.25">
      <c r="A114" s="1179"/>
      <c r="B114" s="1884" t="s">
        <v>1089</v>
      </c>
      <c r="C114" s="1885"/>
      <c r="D114" s="2344"/>
      <c r="E114" s="2345"/>
      <c r="F114" s="2345"/>
      <c r="G114" s="2346"/>
      <c r="H114" s="1012"/>
    </row>
    <row r="115" spans="1:8" x14ac:dyDescent="0.25">
      <c r="A115" s="1179">
        <f>A113+1</f>
        <v>19</v>
      </c>
      <c r="B115" s="1173"/>
      <c r="C115" s="454" t="s">
        <v>1090</v>
      </c>
      <c r="D115" s="1175">
        <f>E113+1</f>
        <v>102</v>
      </c>
      <c r="E115" s="1176">
        <f>D115+F115-1</f>
        <v>111</v>
      </c>
      <c r="F115" s="1176">
        <v>10</v>
      </c>
      <c r="G115" s="1177" t="s">
        <v>129</v>
      </c>
      <c r="H115" s="1012" t="s">
        <v>149</v>
      </c>
    </row>
    <row r="116" spans="1:8" x14ac:dyDescent="0.25">
      <c r="A116" s="1179">
        <f>A115+1</f>
        <v>20</v>
      </c>
      <c r="B116" s="1173"/>
      <c r="C116" s="454" t="s">
        <v>1091</v>
      </c>
      <c r="D116" s="1175">
        <f>E115+1</f>
        <v>112</v>
      </c>
      <c r="E116" s="1176">
        <f>D116+F116-1</f>
        <v>114</v>
      </c>
      <c r="F116" s="1176">
        <v>3</v>
      </c>
      <c r="G116" s="1177" t="s">
        <v>129</v>
      </c>
      <c r="H116" s="1012" t="s">
        <v>149</v>
      </c>
    </row>
    <row r="117" spans="1:8" x14ac:dyDescent="0.25">
      <c r="A117" s="1179">
        <f>A116+1</f>
        <v>21</v>
      </c>
      <c r="B117" s="1173"/>
      <c r="C117" s="454" t="s">
        <v>1092</v>
      </c>
      <c r="D117" s="1175">
        <f>E116+1</f>
        <v>115</v>
      </c>
      <c r="E117" s="1176">
        <f>D117+F117-1</f>
        <v>124</v>
      </c>
      <c r="F117" s="1176">
        <v>10</v>
      </c>
      <c r="G117" s="1177" t="s">
        <v>129</v>
      </c>
      <c r="H117" s="1012" t="s">
        <v>149</v>
      </c>
    </row>
    <row r="118" spans="1:8" x14ac:dyDescent="0.25">
      <c r="A118" s="1179">
        <f>A117+1</f>
        <v>22</v>
      </c>
      <c r="B118" s="1173"/>
      <c r="C118" s="454" t="s">
        <v>1093</v>
      </c>
      <c r="D118" s="1175">
        <f>E117+1</f>
        <v>125</v>
      </c>
      <c r="E118" s="1176">
        <f>D118+F118-1</f>
        <v>127</v>
      </c>
      <c r="F118" s="1176">
        <v>3</v>
      </c>
      <c r="G118" s="1177" t="s">
        <v>129</v>
      </c>
      <c r="H118" s="1012" t="s">
        <v>149</v>
      </c>
    </row>
    <row r="119" spans="1:8" x14ac:dyDescent="0.25">
      <c r="A119" s="1179"/>
      <c r="B119" s="2342" t="s">
        <v>1094</v>
      </c>
      <c r="C119" s="2343"/>
      <c r="D119" s="2344"/>
      <c r="E119" s="2345"/>
      <c r="F119" s="2345"/>
      <c r="G119" s="2346"/>
      <c r="H119" s="1012"/>
    </row>
    <row r="120" spans="1:8" x14ac:dyDescent="0.25">
      <c r="A120" s="1179"/>
      <c r="B120" s="1884" t="s">
        <v>1095</v>
      </c>
      <c r="C120" s="1885"/>
      <c r="D120" s="2344"/>
      <c r="E120" s="2345"/>
      <c r="F120" s="2345"/>
      <c r="G120" s="2346"/>
      <c r="H120" s="1012"/>
    </row>
    <row r="121" spans="1:8" x14ac:dyDescent="0.25">
      <c r="A121" s="1179">
        <f>A118+1</f>
        <v>23</v>
      </c>
      <c r="B121" s="1173"/>
      <c r="C121" s="454" t="s">
        <v>1096</v>
      </c>
      <c r="D121" s="1175">
        <f>E118+1</f>
        <v>128</v>
      </c>
      <c r="E121" s="1176">
        <f>D121+F121-1</f>
        <v>137</v>
      </c>
      <c r="F121" s="1176">
        <v>10</v>
      </c>
      <c r="G121" s="1177" t="s">
        <v>129</v>
      </c>
      <c r="H121" s="1012" t="s">
        <v>149</v>
      </c>
    </row>
    <row r="122" spans="1:8" ht="24.75" x14ac:dyDescent="0.25">
      <c r="A122" s="1179">
        <f>A121+1</f>
        <v>24</v>
      </c>
      <c r="B122" s="1173"/>
      <c r="C122" s="454" t="s">
        <v>1097</v>
      </c>
      <c r="D122" s="1175">
        <f>E121+1</f>
        <v>138</v>
      </c>
      <c r="E122" s="1176">
        <f>D122+F122-1</f>
        <v>140</v>
      </c>
      <c r="F122" s="1176">
        <v>3</v>
      </c>
      <c r="G122" s="1177" t="s">
        <v>129</v>
      </c>
      <c r="H122" s="1012" t="s">
        <v>149</v>
      </c>
    </row>
    <row r="123" spans="1:8" x14ac:dyDescent="0.25">
      <c r="A123" s="1179">
        <f>A122+1</f>
        <v>25</v>
      </c>
      <c r="B123" s="1173"/>
      <c r="C123" s="454" t="s">
        <v>1098</v>
      </c>
      <c r="D123" s="1175">
        <f>E122+1</f>
        <v>141</v>
      </c>
      <c r="E123" s="1176">
        <f>D123+F123-1</f>
        <v>150</v>
      </c>
      <c r="F123" s="1176">
        <v>10</v>
      </c>
      <c r="G123" s="1177" t="s">
        <v>129</v>
      </c>
      <c r="H123" s="1012" t="s">
        <v>149</v>
      </c>
    </row>
    <row r="124" spans="1:8" x14ac:dyDescent="0.25">
      <c r="A124" s="1179">
        <f>A123+1</f>
        <v>26</v>
      </c>
      <c r="B124" s="1173"/>
      <c r="C124" s="454" t="s">
        <v>1099</v>
      </c>
      <c r="D124" s="1175">
        <f>E123+1</f>
        <v>151</v>
      </c>
      <c r="E124" s="1176">
        <f>D124+F124-1</f>
        <v>153</v>
      </c>
      <c r="F124" s="1176">
        <v>3</v>
      </c>
      <c r="G124" s="1177" t="s">
        <v>129</v>
      </c>
      <c r="H124" s="1012" t="s">
        <v>149</v>
      </c>
    </row>
    <row r="125" spans="1:8" x14ac:dyDescent="0.25">
      <c r="A125" s="1179"/>
      <c r="B125" s="1884" t="s">
        <v>1100</v>
      </c>
      <c r="C125" s="1885"/>
      <c r="D125" s="2344"/>
      <c r="E125" s="2345"/>
      <c r="F125" s="2345"/>
      <c r="G125" s="2346"/>
      <c r="H125" s="1012"/>
    </row>
    <row r="126" spans="1:8" x14ac:dyDescent="0.25">
      <c r="A126" s="1179">
        <f>A124+1</f>
        <v>27</v>
      </c>
      <c r="B126" s="1173"/>
      <c r="C126" s="454" t="s">
        <v>1101</v>
      </c>
      <c r="D126" s="1175">
        <f>E124+1</f>
        <v>154</v>
      </c>
      <c r="E126" s="1176">
        <f>D126+F126-1</f>
        <v>163</v>
      </c>
      <c r="F126" s="1176">
        <v>10</v>
      </c>
      <c r="G126" s="1177" t="s">
        <v>129</v>
      </c>
      <c r="H126" s="1012" t="s">
        <v>149</v>
      </c>
    </row>
    <row r="127" spans="1:8" x14ac:dyDescent="0.25">
      <c r="A127" s="1179">
        <f>A126+1</f>
        <v>28</v>
      </c>
      <c r="B127" s="1173"/>
      <c r="C127" s="454" t="s">
        <v>1102</v>
      </c>
      <c r="D127" s="1175">
        <f>E126+1</f>
        <v>164</v>
      </c>
      <c r="E127" s="1176">
        <f>D127+F127-1</f>
        <v>166</v>
      </c>
      <c r="F127" s="1176">
        <v>3</v>
      </c>
      <c r="G127" s="1177" t="s">
        <v>129</v>
      </c>
      <c r="H127" s="1012" t="s">
        <v>149</v>
      </c>
    </row>
    <row r="128" spans="1:8" x14ac:dyDescent="0.25">
      <c r="A128" s="1199"/>
      <c r="B128" s="2348" t="s">
        <v>1103</v>
      </c>
      <c r="C128" s="2349"/>
      <c r="D128" s="2344"/>
      <c r="E128" s="2345"/>
      <c r="F128" s="2345"/>
      <c r="G128" s="2346"/>
      <c r="H128" s="2347"/>
    </row>
    <row r="129" spans="1:8" x14ac:dyDescent="0.25">
      <c r="A129" s="1199"/>
      <c r="B129" s="2348"/>
      <c r="C129" s="2349"/>
      <c r="D129" s="2344"/>
      <c r="E129" s="2345"/>
      <c r="F129" s="2345"/>
      <c r="G129" s="2346"/>
      <c r="H129" s="2347"/>
    </row>
    <row r="130" spans="1:8" ht="24.75" x14ac:dyDescent="0.25">
      <c r="A130" s="1199">
        <f>A127+1</f>
        <v>29</v>
      </c>
      <c r="B130" s="1192"/>
      <c r="C130" s="1222" t="s">
        <v>1104</v>
      </c>
      <c r="D130" s="1175">
        <f>E127+1</f>
        <v>167</v>
      </c>
      <c r="E130" s="1176">
        <f>D130+F130-1</f>
        <v>178</v>
      </c>
      <c r="F130" s="1176">
        <v>12</v>
      </c>
      <c r="G130" s="1177" t="s">
        <v>129</v>
      </c>
      <c r="H130" s="1012" t="s">
        <v>149</v>
      </c>
    </row>
    <row r="131" spans="1:8" x14ac:dyDescent="0.25">
      <c r="A131" s="2350">
        <f>A130+1</f>
        <v>30</v>
      </c>
      <c r="B131" s="1192"/>
      <c r="C131" s="2349" t="s">
        <v>1105</v>
      </c>
      <c r="D131" s="2344">
        <f>E130+1</f>
        <v>179</v>
      </c>
      <c r="E131" s="2345">
        <f>D131+F131-1</f>
        <v>190</v>
      </c>
      <c r="F131" s="2345">
        <v>12</v>
      </c>
      <c r="G131" s="2346" t="s">
        <v>129</v>
      </c>
      <c r="H131" s="2351" t="s">
        <v>149</v>
      </c>
    </row>
    <row r="132" spans="1:8" x14ac:dyDescent="0.25">
      <c r="A132" s="2350"/>
      <c r="B132" s="1192"/>
      <c r="C132" s="2349"/>
      <c r="D132" s="2344"/>
      <c r="E132" s="2345"/>
      <c r="F132" s="2345"/>
      <c r="G132" s="2346"/>
      <c r="H132" s="2351"/>
    </row>
    <row r="133" spans="1:8" x14ac:dyDescent="0.25">
      <c r="A133" s="2350">
        <f>+A131+1</f>
        <v>31</v>
      </c>
      <c r="B133" s="1192"/>
      <c r="C133" s="2349" t="s">
        <v>1106</v>
      </c>
      <c r="D133" s="2344">
        <f>+E131+1</f>
        <v>191</v>
      </c>
      <c r="E133" s="2345">
        <f>D133+F133-1</f>
        <v>202</v>
      </c>
      <c r="F133" s="2345">
        <v>12</v>
      </c>
      <c r="G133" s="2346" t="s">
        <v>129</v>
      </c>
      <c r="H133" s="2351" t="s">
        <v>149</v>
      </c>
    </row>
    <row r="134" spans="1:8" x14ac:dyDescent="0.25">
      <c r="A134" s="2350"/>
      <c r="B134" s="1192"/>
      <c r="C134" s="2349"/>
      <c r="D134" s="2344"/>
      <c r="E134" s="2345"/>
      <c r="F134" s="2345"/>
      <c r="G134" s="2346"/>
      <c r="H134" s="2351"/>
    </row>
    <row r="135" spans="1:8" x14ac:dyDescent="0.25">
      <c r="A135" s="1199">
        <f>+A133+1</f>
        <v>32</v>
      </c>
      <c r="B135" s="2314" t="s">
        <v>1107</v>
      </c>
      <c r="C135" s="2336"/>
      <c r="D135" s="1175">
        <f>E133+1</f>
        <v>203</v>
      </c>
      <c r="E135" s="1176">
        <f>D135+F135-1</f>
        <v>209</v>
      </c>
      <c r="F135" s="1176">
        <v>7</v>
      </c>
      <c r="G135" s="1177" t="s">
        <v>129</v>
      </c>
      <c r="H135" s="602" t="s">
        <v>205</v>
      </c>
    </row>
    <row r="136" spans="1:8" ht="15.75" thickBot="1" x14ac:dyDescent="0.3">
      <c r="A136" s="1199">
        <f>+A135+1</f>
        <v>33</v>
      </c>
      <c r="B136" s="2362" t="s">
        <v>1108</v>
      </c>
      <c r="C136" s="2363"/>
      <c r="D136" s="1204">
        <f>E135+1</f>
        <v>210</v>
      </c>
      <c r="E136" s="1205">
        <f>D136+F136-1</f>
        <v>216</v>
      </c>
      <c r="F136" s="1205">
        <v>7</v>
      </c>
      <c r="G136" s="1206" t="s">
        <v>129</v>
      </c>
      <c r="H136" s="1226" t="s">
        <v>205</v>
      </c>
    </row>
    <row r="137" spans="1:8" ht="15.75" thickBot="1" x14ac:dyDescent="0.3">
      <c r="A137" s="1227"/>
      <c r="B137" s="2334" t="s">
        <v>171</v>
      </c>
      <c r="C137" s="2335"/>
      <c r="D137" s="1228"/>
      <c r="E137" s="1229"/>
      <c r="F137" s="1211">
        <f>SUM(F86:F136)</f>
        <v>216</v>
      </c>
      <c r="G137" s="1230"/>
      <c r="H137" s="1216"/>
    </row>
    <row r="138" spans="1:8" ht="15.75" thickBot="1" x14ac:dyDescent="0.3">
      <c r="A138" s="1214"/>
      <c r="B138" s="630"/>
      <c r="C138" s="1231"/>
      <c r="D138" s="1231"/>
      <c r="E138" s="1231"/>
      <c r="F138" s="1215"/>
      <c r="G138" s="1215"/>
      <c r="H138" s="1216"/>
    </row>
    <row r="139" spans="1:8" ht="15.75" thickBot="1" x14ac:dyDescent="0.3">
      <c r="A139" s="1656" t="s">
        <v>238</v>
      </c>
      <c r="B139" s="1657"/>
      <c r="C139" s="1657"/>
      <c r="D139" s="1657"/>
      <c r="E139" s="1657"/>
      <c r="F139" s="1657"/>
      <c r="G139" s="1657"/>
      <c r="H139" s="1658"/>
    </row>
    <row r="140" spans="1:8" ht="15.75" thickBot="1" x14ac:dyDescent="0.3">
      <c r="A140" s="1659" t="s">
        <v>120</v>
      </c>
      <c r="B140" s="1661" t="s">
        <v>121</v>
      </c>
      <c r="C140" s="1662"/>
      <c r="D140" s="276" t="s">
        <v>122</v>
      </c>
      <c r="E140" s="277"/>
      <c r="F140" s="1659" t="s">
        <v>123</v>
      </c>
      <c r="G140" s="1659" t="s">
        <v>124</v>
      </c>
      <c r="H140" s="1659" t="s">
        <v>125</v>
      </c>
    </row>
    <row r="141" spans="1:8" ht="15.75" thickBot="1" x14ac:dyDescent="0.3">
      <c r="A141" s="1665"/>
      <c r="B141" s="1663"/>
      <c r="C141" s="1664"/>
      <c r="D141" s="278" t="s">
        <v>192</v>
      </c>
      <c r="E141" s="278" t="s">
        <v>193</v>
      </c>
      <c r="F141" s="1665"/>
      <c r="G141" s="1665"/>
      <c r="H141" s="1665"/>
    </row>
    <row r="142" spans="1:8" x14ac:dyDescent="0.25">
      <c r="A142" s="1217"/>
      <c r="B142" s="2352" t="s">
        <v>128</v>
      </c>
      <c r="C142" s="2353"/>
      <c r="D142" s="2354"/>
      <c r="E142" s="2355"/>
      <c r="F142" s="2355"/>
      <c r="G142" s="2356"/>
      <c r="H142" s="1232"/>
    </row>
    <row r="143" spans="1:8" x14ac:dyDescent="0.25">
      <c r="A143" s="1199">
        <v>1</v>
      </c>
      <c r="B143" s="1192"/>
      <c r="C143" s="580" t="s">
        <v>239</v>
      </c>
      <c r="D143" s="1233">
        <v>1</v>
      </c>
      <c r="E143" s="1185">
        <f>D143+F143-1</f>
        <v>1</v>
      </c>
      <c r="F143" s="1185">
        <v>1</v>
      </c>
      <c r="G143" s="1234" t="s">
        <v>129</v>
      </c>
      <c r="H143" s="617" t="s">
        <v>240</v>
      </c>
    </row>
    <row r="144" spans="1:8" x14ac:dyDescent="0.25">
      <c r="A144" s="1199">
        <f>A143+1</f>
        <v>2</v>
      </c>
      <c r="B144" s="1192"/>
      <c r="C144" s="580" t="s">
        <v>266</v>
      </c>
      <c r="D144" s="1233">
        <f>+E143+1</f>
        <v>2</v>
      </c>
      <c r="E144" s="1185">
        <f>D144+F144-1</f>
        <v>2</v>
      </c>
      <c r="F144" s="1185">
        <v>1</v>
      </c>
      <c r="G144" s="1234" t="s">
        <v>129</v>
      </c>
      <c r="H144" s="617" t="s">
        <v>1109</v>
      </c>
    </row>
    <row r="145" spans="1:8" x14ac:dyDescent="0.25">
      <c r="A145" s="1199">
        <f>+A144+1</f>
        <v>3</v>
      </c>
      <c r="B145" s="2314" t="s">
        <v>133</v>
      </c>
      <c r="C145" s="2336"/>
      <c r="D145" s="1233">
        <f>+E144+1</f>
        <v>3</v>
      </c>
      <c r="E145" s="1185">
        <f>D145+F145-1</f>
        <v>6</v>
      </c>
      <c r="F145" s="1185">
        <v>4</v>
      </c>
      <c r="G145" s="1234" t="s">
        <v>129</v>
      </c>
      <c r="H145" s="617" t="s">
        <v>1071</v>
      </c>
    </row>
    <row r="146" spans="1:8" x14ac:dyDescent="0.25">
      <c r="A146" s="1199"/>
      <c r="B146" s="2339" t="s">
        <v>313</v>
      </c>
      <c r="C146" s="2340"/>
      <c r="D146" s="2357"/>
      <c r="E146" s="2312"/>
      <c r="F146" s="2312"/>
      <c r="G146" s="2358"/>
      <c r="H146" s="606"/>
    </row>
    <row r="147" spans="1:8" ht="36" x14ac:dyDescent="0.25">
      <c r="A147" s="1199">
        <f>A145+1</f>
        <v>4</v>
      </c>
      <c r="B147" s="1192"/>
      <c r="C147" s="580" t="s">
        <v>314</v>
      </c>
      <c r="D147" s="1233">
        <f>E145+1</f>
        <v>7</v>
      </c>
      <c r="E147" s="1185">
        <f>D147+F147-1</f>
        <v>7</v>
      </c>
      <c r="F147" s="1185">
        <v>1</v>
      </c>
      <c r="G147" s="1234" t="s">
        <v>140</v>
      </c>
      <c r="H147" s="616" t="s">
        <v>478</v>
      </c>
    </row>
    <row r="148" spans="1:8" x14ac:dyDescent="0.25">
      <c r="A148" s="1199">
        <f>A147+1</f>
        <v>5</v>
      </c>
      <c r="B148" s="1192"/>
      <c r="C148" s="1222" t="s">
        <v>315</v>
      </c>
      <c r="D148" s="1233">
        <f>E147+1</f>
        <v>8</v>
      </c>
      <c r="E148" s="1185">
        <f>D148+F148-1</f>
        <v>14</v>
      </c>
      <c r="F148" s="1185">
        <v>7</v>
      </c>
      <c r="G148" s="1234" t="s">
        <v>129</v>
      </c>
      <c r="H148" s="617" t="s">
        <v>138</v>
      </c>
    </row>
    <row r="149" spans="1:8" ht="60" x14ac:dyDescent="0.25">
      <c r="A149" s="1199"/>
      <c r="B149" s="2315" t="s">
        <v>135</v>
      </c>
      <c r="C149" s="2341"/>
      <c r="D149" s="2359"/>
      <c r="E149" s="2360"/>
      <c r="F149" s="2360"/>
      <c r="G149" s="2361"/>
      <c r="H149" s="600" t="s">
        <v>496</v>
      </c>
    </row>
    <row r="150" spans="1:8" x14ac:dyDescent="0.25">
      <c r="A150" s="1199">
        <f>A148+1</f>
        <v>6</v>
      </c>
      <c r="B150" s="1192"/>
      <c r="C150" s="1222" t="s">
        <v>222</v>
      </c>
      <c r="D150" s="1233">
        <f>E148+1</f>
        <v>15</v>
      </c>
      <c r="E150" s="1185">
        <f>D150+F150-1</f>
        <v>22</v>
      </c>
      <c r="F150" s="1185">
        <v>8</v>
      </c>
      <c r="G150" s="1234" t="s">
        <v>129</v>
      </c>
      <c r="H150" s="606" t="s">
        <v>258</v>
      </c>
    </row>
    <row r="151" spans="1:8" x14ac:dyDescent="0.25">
      <c r="A151" s="1199">
        <f>A150+1</f>
        <v>7</v>
      </c>
      <c r="B151" s="1192"/>
      <c r="C151" s="1222" t="s">
        <v>223</v>
      </c>
      <c r="D151" s="1233">
        <f>E150+1</f>
        <v>23</v>
      </c>
      <c r="E151" s="1185">
        <f>D151+F151-1</f>
        <v>23</v>
      </c>
      <c r="F151" s="1185">
        <v>1</v>
      </c>
      <c r="G151" s="1234" t="s">
        <v>140</v>
      </c>
      <c r="H151" s="606" t="s">
        <v>141</v>
      </c>
    </row>
    <row r="152" spans="1:8" x14ac:dyDescent="0.25">
      <c r="A152" s="1199"/>
      <c r="B152" s="2348" t="s">
        <v>1110</v>
      </c>
      <c r="C152" s="2349"/>
      <c r="D152" s="2357"/>
      <c r="E152" s="2312"/>
      <c r="F152" s="2312"/>
      <c r="G152" s="2358"/>
      <c r="H152" s="2366"/>
    </row>
    <row r="153" spans="1:8" x14ac:dyDescent="0.25">
      <c r="A153" s="1199"/>
      <c r="B153" s="2348"/>
      <c r="C153" s="2349"/>
      <c r="D153" s="2357"/>
      <c r="E153" s="2312"/>
      <c r="F153" s="2312"/>
      <c r="G153" s="2358"/>
      <c r="H153" s="2366"/>
    </row>
    <row r="154" spans="1:8" ht="24.75" x14ac:dyDescent="0.25">
      <c r="A154" s="1199">
        <f>+A151+1</f>
        <v>8</v>
      </c>
      <c r="B154" s="1192"/>
      <c r="C154" s="1222" t="s">
        <v>1111</v>
      </c>
      <c r="D154" s="1233">
        <f>E151+1</f>
        <v>24</v>
      </c>
      <c r="E154" s="1185">
        <f>D154+F154-1</f>
        <v>38</v>
      </c>
      <c r="F154" s="1185">
        <v>15</v>
      </c>
      <c r="G154" s="1234" t="s">
        <v>129</v>
      </c>
      <c r="H154" s="606" t="s">
        <v>149</v>
      </c>
    </row>
    <row r="155" spans="1:8" ht="24.75" x14ac:dyDescent="0.25">
      <c r="A155" s="1179">
        <f>+A154+1</f>
        <v>9</v>
      </c>
      <c r="B155" s="1173"/>
      <c r="C155" s="454" t="s">
        <v>1112</v>
      </c>
      <c r="D155" s="1235">
        <f>E154+1</f>
        <v>39</v>
      </c>
      <c r="E155" s="1176">
        <f>D155+F155-1</f>
        <v>41</v>
      </c>
      <c r="F155" s="1176">
        <v>3</v>
      </c>
      <c r="G155" s="1236" t="s">
        <v>129</v>
      </c>
      <c r="H155" s="606" t="s">
        <v>149</v>
      </c>
    </row>
    <row r="156" spans="1:8" x14ac:dyDescent="0.25">
      <c r="A156" s="1179"/>
      <c r="B156" s="2342" t="s">
        <v>1081</v>
      </c>
      <c r="C156" s="2343"/>
      <c r="D156" s="2364"/>
      <c r="E156" s="2345"/>
      <c r="F156" s="2345"/>
      <c r="G156" s="2365"/>
      <c r="H156" s="2366"/>
    </row>
    <row r="157" spans="1:8" x14ac:dyDescent="0.25">
      <c r="A157" s="1179"/>
      <c r="B157" s="2342"/>
      <c r="C157" s="2343"/>
      <c r="D157" s="2364"/>
      <c r="E157" s="2345"/>
      <c r="F157" s="2345"/>
      <c r="G157" s="2365"/>
      <c r="H157" s="2366"/>
    </row>
    <row r="158" spans="1:8" x14ac:dyDescent="0.25">
      <c r="A158" s="1179"/>
      <c r="B158" s="1884" t="s">
        <v>1082</v>
      </c>
      <c r="C158" s="1885"/>
      <c r="D158" s="2364"/>
      <c r="E158" s="2345"/>
      <c r="F158" s="2345"/>
      <c r="G158" s="2365"/>
      <c r="H158" s="606"/>
    </row>
    <row r="159" spans="1:8" x14ac:dyDescent="0.25">
      <c r="A159" s="1179">
        <f>A155+1</f>
        <v>10</v>
      </c>
      <c r="B159" s="1173"/>
      <c r="C159" s="454" t="s">
        <v>1083</v>
      </c>
      <c r="D159" s="1235">
        <f>E155+1</f>
        <v>42</v>
      </c>
      <c r="E159" s="1176">
        <f t="shared" ref="E159:E164" si="9">D159+F159-1</f>
        <v>56</v>
      </c>
      <c r="F159" s="1176">
        <v>15</v>
      </c>
      <c r="G159" s="1236" t="s">
        <v>129</v>
      </c>
      <c r="H159" s="606" t="s">
        <v>149</v>
      </c>
    </row>
    <row r="160" spans="1:8" x14ac:dyDescent="0.25">
      <c r="A160" s="1179"/>
      <c r="B160" s="1173"/>
      <c r="C160" s="454" t="s">
        <v>1084</v>
      </c>
      <c r="D160" s="1235">
        <f>E159+1</f>
        <v>57</v>
      </c>
      <c r="E160" s="1176">
        <f t="shared" si="9"/>
        <v>59</v>
      </c>
      <c r="F160" s="1176">
        <v>3</v>
      </c>
      <c r="G160" s="1236" t="s">
        <v>129</v>
      </c>
      <c r="H160" s="606" t="s">
        <v>149</v>
      </c>
    </row>
    <row r="161" spans="1:8" x14ac:dyDescent="0.25">
      <c r="A161" s="1179">
        <f>A159+1</f>
        <v>11</v>
      </c>
      <c r="B161" s="1173"/>
      <c r="C161" s="454" t="s">
        <v>1085</v>
      </c>
      <c r="D161" s="1235">
        <f>E160+1</f>
        <v>60</v>
      </c>
      <c r="E161" s="1176">
        <f t="shared" si="9"/>
        <v>74</v>
      </c>
      <c r="F161" s="1176">
        <v>15</v>
      </c>
      <c r="G161" s="1236" t="s">
        <v>129</v>
      </c>
      <c r="H161" s="606" t="s">
        <v>149</v>
      </c>
    </row>
    <row r="162" spans="1:8" x14ac:dyDescent="0.25">
      <c r="A162" s="1179"/>
      <c r="B162" s="1173"/>
      <c r="C162" s="454" t="s">
        <v>1086</v>
      </c>
      <c r="D162" s="1235">
        <f>E161+1</f>
        <v>75</v>
      </c>
      <c r="E162" s="1176">
        <f t="shared" si="9"/>
        <v>77</v>
      </c>
      <c r="F162" s="1176">
        <v>3</v>
      </c>
      <c r="G162" s="1236" t="s">
        <v>129</v>
      </c>
      <c r="H162" s="606" t="s">
        <v>149</v>
      </c>
    </row>
    <row r="163" spans="1:8" x14ac:dyDescent="0.25">
      <c r="A163" s="1179">
        <f>A161+1</f>
        <v>12</v>
      </c>
      <c r="B163" s="1173"/>
      <c r="C163" s="454" t="s">
        <v>1087</v>
      </c>
      <c r="D163" s="1235">
        <f>E162+1</f>
        <v>78</v>
      </c>
      <c r="E163" s="1176">
        <f t="shared" si="9"/>
        <v>92</v>
      </c>
      <c r="F163" s="1176">
        <v>15</v>
      </c>
      <c r="G163" s="1236" t="s">
        <v>129</v>
      </c>
      <c r="H163" s="606" t="s">
        <v>149</v>
      </c>
    </row>
    <row r="164" spans="1:8" x14ac:dyDescent="0.25">
      <c r="A164" s="1179">
        <f>A163+1</f>
        <v>13</v>
      </c>
      <c r="B164" s="1173"/>
      <c r="C164" s="454" t="s">
        <v>1088</v>
      </c>
      <c r="D164" s="1235">
        <f>E163+1</f>
        <v>93</v>
      </c>
      <c r="E164" s="1176">
        <f t="shared" si="9"/>
        <v>107</v>
      </c>
      <c r="F164" s="1176">
        <v>15</v>
      </c>
      <c r="G164" s="1236" t="s">
        <v>129</v>
      </c>
      <c r="H164" s="606" t="s">
        <v>149</v>
      </c>
    </row>
    <row r="165" spans="1:8" x14ac:dyDescent="0.25">
      <c r="A165" s="1179"/>
      <c r="B165" s="1884" t="s">
        <v>1089</v>
      </c>
      <c r="C165" s="1885"/>
      <c r="D165" s="2364"/>
      <c r="E165" s="2345"/>
      <c r="F165" s="2345"/>
      <c r="G165" s="2365"/>
      <c r="H165" s="606"/>
    </row>
    <row r="166" spans="1:8" x14ac:dyDescent="0.25">
      <c r="A166" s="1179">
        <f>A164+1</f>
        <v>14</v>
      </c>
      <c r="B166" s="1173"/>
      <c r="C166" s="454" t="s">
        <v>1090</v>
      </c>
      <c r="D166" s="1235">
        <f>E164+1</f>
        <v>108</v>
      </c>
      <c r="E166" s="1176">
        <f>D166+F166-1</f>
        <v>122</v>
      </c>
      <c r="F166" s="1176">
        <v>15</v>
      </c>
      <c r="G166" s="1236" t="s">
        <v>129</v>
      </c>
      <c r="H166" s="606" t="s">
        <v>149</v>
      </c>
    </row>
    <row r="167" spans="1:8" x14ac:dyDescent="0.25">
      <c r="A167" s="1179">
        <f>A166+1</f>
        <v>15</v>
      </c>
      <c r="B167" s="1173"/>
      <c r="C167" s="454" t="s">
        <v>1091</v>
      </c>
      <c r="D167" s="1235">
        <f>E166+1</f>
        <v>123</v>
      </c>
      <c r="E167" s="1176">
        <f>D167+F167-1</f>
        <v>125</v>
      </c>
      <c r="F167" s="1176">
        <v>3</v>
      </c>
      <c r="G167" s="1236" t="s">
        <v>129</v>
      </c>
      <c r="H167" s="606" t="s">
        <v>149</v>
      </c>
    </row>
    <row r="168" spans="1:8" x14ac:dyDescent="0.25">
      <c r="A168" s="1179">
        <f>A167+1</f>
        <v>16</v>
      </c>
      <c r="B168" s="1173"/>
      <c r="C168" s="454" t="s">
        <v>1092</v>
      </c>
      <c r="D168" s="1235">
        <f>E167+1</f>
        <v>126</v>
      </c>
      <c r="E168" s="1176">
        <f>D168+F168-1</f>
        <v>140</v>
      </c>
      <c r="F168" s="1176">
        <v>15</v>
      </c>
      <c r="G168" s="1236" t="s">
        <v>129</v>
      </c>
      <c r="H168" s="606" t="s">
        <v>149</v>
      </c>
    </row>
    <row r="169" spans="1:8" x14ac:dyDescent="0.25">
      <c r="A169" s="1179">
        <f>A168+1</f>
        <v>17</v>
      </c>
      <c r="B169" s="1173"/>
      <c r="C169" s="454" t="s">
        <v>1093</v>
      </c>
      <c r="D169" s="1235">
        <f>E168+1</f>
        <v>141</v>
      </c>
      <c r="E169" s="1176">
        <f>D169+F169-1</f>
        <v>143</v>
      </c>
      <c r="F169" s="1176">
        <v>3</v>
      </c>
      <c r="G169" s="1236" t="s">
        <v>129</v>
      </c>
      <c r="H169" s="606" t="s">
        <v>149</v>
      </c>
    </row>
    <row r="170" spans="1:8" x14ac:dyDescent="0.25">
      <c r="A170" s="1179"/>
      <c r="B170" s="2342" t="s">
        <v>1094</v>
      </c>
      <c r="C170" s="2343"/>
      <c r="D170" s="2364"/>
      <c r="E170" s="2345"/>
      <c r="F170" s="2345"/>
      <c r="G170" s="2365"/>
      <c r="H170" s="606"/>
    </row>
    <row r="171" spans="1:8" x14ac:dyDescent="0.25">
      <c r="A171" s="1179"/>
      <c r="B171" s="1884" t="s">
        <v>1113</v>
      </c>
      <c r="C171" s="1885"/>
      <c r="D171" s="2364"/>
      <c r="E171" s="2345"/>
      <c r="F171" s="2345"/>
      <c r="G171" s="2365"/>
      <c r="H171" s="606"/>
    </row>
    <row r="172" spans="1:8" x14ac:dyDescent="0.25">
      <c r="A172" s="1179">
        <f>A169+1</f>
        <v>18</v>
      </c>
      <c r="B172" s="1173"/>
      <c r="C172" s="454" t="s">
        <v>1096</v>
      </c>
      <c r="D172" s="1235">
        <f>E169+1</f>
        <v>144</v>
      </c>
      <c r="E172" s="1176">
        <f>D172+F172-1</f>
        <v>158</v>
      </c>
      <c r="F172" s="1176">
        <v>15</v>
      </c>
      <c r="G172" s="1236" t="s">
        <v>129</v>
      </c>
      <c r="H172" s="606" t="s">
        <v>149</v>
      </c>
    </row>
    <row r="173" spans="1:8" ht="24.75" x14ac:dyDescent="0.25">
      <c r="A173" s="1179">
        <f>A172+1</f>
        <v>19</v>
      </c>
      <c r="B173" s="1173"/>
      <c r="C173" s="454" t="s">
        <v>1097</v>
      </c>
      <c r="D173" s="1235">
        <f>E172+1</f>
        <v>159</v>
      </c>
      <c r="E173" s="1176">
        <f>D173+F173-1</f>
        <v>161</v>
      </c>
      <c r="F173" s="1176">
        <v>3</v>
      </c>
      <c r="G173" s="1236" t="s">
        <v>129</v>
      </c>
      <c r="H173" s="606" t="s">
        <v>149</v>
      </c>
    </row>
    <row r="174" spans="1:8" x14ac:dyDescent="0.25">
      <c r="A174" s="1179">
        <f>A173+1</f>
        <v>20</v>
      </c>
      <c r="B174" s="1173"/>
      <c r="C174" s="454" t="s">
        <v>1098</v>
      </c>
      <c r="D174" s="1235">
        <f>E173+1</f>
        <v>162</v>
      </c>
      <c r="E174" s="1176">
        <f>D174+F174-1</f>
        <v>176</v>
      </c>
      <c r="F174" s="1176">
        <v>15</v>
      </c>
      <c r="G174" s="1236" t="s">
        <v>129</v>
      </c>
      <c r="H174" s="606" t="s">
        <v>149</v>
      </c>
    </row>
    <row r="175" spans="1:8" x14ac:dyDescent="0.25">
      <c r="A175" s="1179">
        <f>A174+1</f>
        <v>21</v>
      </c>
      <c r="B175" s="1173"/>
      <c r="C175" s="454" t="s">
        <v>1099</v>
      </c>
      <c r="D175" s="1235">
        <f>E174+1</f>
        <v>177</v>
      </c>
      <c r="E175" s="1176">
        <f>D175+F175-1</f>
        <v>179</v>
      </c>
      <c r="F175" s="1176">
        <v>3</v>
      </c>
      <c r="G175" s="1236" t="s">
        <v>129</v>
      </c>
      <c r="H175" s="606" t="s">
        <v>149</v>
      </c>
    </row>
    <row r="176" spans="1:8" x14ac:dyDescent="0.25">
      <c r="A176" s="1179"/>
      <c r="B176" s="1884" t="s">
        <v>1100</v>
      </c>
      <c r="C176" s="1885"/>
      <c r="D176" s="2364"/>
      <c r="E176" s="2345"/>
      <c r="F176" s="2345"/>
      <c r="G176" s="2365"/>
      <c r="H176" s="606"/>
    </row>
    <row r="177" spans="1:8" x14ac:dyDescent="0.25">
      <c r="A177" s="1179">
        <f>A175+1</f>
        <v>22</v>
      </c>
      <c r="B177" s="1173"/>
      <c r="C177" s="454" t="s">
        <v>1114</v>
      </c>
      <c r="D177" s="1235">
        <f>E175+1</f>
        <v>180</v>
      </c>
      <c r="E177" s="1176">
        <f>D177+F177-1</f>
        <v>194</v>
      </c>
      <c r="F177" s="1176">
        <v>15</v>
      </c>
      <c r="G177" s="1236" t="s">
        <v>129</v>
      </c>
      <c r="H177" s="606" t="s">
        <v>149</v>
      </c>
    </row>
    <row r="178" spans="1:8" x14ac:dyDescent="0.25">
      <c r="A178" s="1179">
        <f>A177+1</f>
        <v>23</v>
      </c>
      <c r="B178" s="1173"/>
      <c r="C178" s="454" t="s">
        <v>1102</v>
      </c>
      <c r="D178" s="1235">
        <f>E177+1</f>
        <v>195</v>
      </c>
      <c r="E178" s="1176">
        <f>D178+F178-1</f>
        <v>197</v>
      </c>
      <c r="F178" s="1176">
        <v>3</v>
      </c>
      <c r="G178" s="1236" t="s">
        <v>129</v>
      </c>
      <c r="H178" s="606" t="s">
        <v>149</v>
      </c>
    </row>
    <row r="179" spans="1:8" ht="15.75" thickBot="1" x14ac:dyDescent="0.3">
      <c r="A179" s="1237">
        <f>+A193+1</f>
        <v>6</v>
      </c>
      <c r="B179" s="2332" t="s">
        <v>769</v>
      </c>
      <c r="C179" s="2371"/>
      <c r="D179" s="1238">
        <f>E178+1</f>
        <v>198</v>
      </c>
      <c r="E179" s="1205">
        <f>D179+F179-1</f>
        <v>216</v>
      </c>
      <c r="F179" s="1205">
        <f>+F180-D179+1</f>
        <v>19</v>
      </c>
      <c r="G179" s="1239" t="s">
        <v>140</v>
      </c>
      <c r="H179" s="1240"/>
    </row>
    <row r="180" spans="1:8" ht="15.75" thickBot="1" x14ac:dyDescent="0.3">
      <c r="A180" s="1241"/>
      <c r="B180" s="2334" t="s">
        <v>171</v>
      </c>
      <c r="C180" s="2335"/>
      <c r="D180" s="1242"/>
      <c r="E180" s="1243"/>
      <c r="F180" s="1211">
        <f>F137</f>
        <v>216</v>
      </c>
      <c r="G180" s="1230"/>
      <c r="H180" s="1216"/>
    </row>
    <row r="181" spans="1:8" ht="15.75" thickBot="1" x14ac:dyDescent="0.3">
      <c r="A181" s="1214"/>
      <c r="B181" s="630"/>
      <c r="C181" s="1231"/>
      <c r="D181" s="1231"/>
      <c r="E181" s="1231"/>
      <c r="F181" s="1215"/>
      <c r="G181" s="1215"/>
      <c r="H181" s="1216"/>
    </row>
    <row r="182" spans="1:8" ht="15.75" thickBot="1" x14ac:dyDescent="0.3">
      <c r="A182" s="1659" t="s">
        <v>120</v>
      </c>
      <c r="B182" s="1661" t="s">
        <v>121</v>
      </c>
      <c r="C182" s="1662"/>
      <c r="D182" s="276" t="s">
        <v>122</v>
      </c>
      <c r="E182" s="277"/>
      <c r="F182" s="1659" t="s">
        <v>123</v>
      </c>
      <c r="G182" s="1659" t="s">
        <v>124</v>
      </c>
      <c r="H182" s="1659" t="s">
        <v>125</v>
      </c>
    </row>
    <row r="183" spans="1:8" ht="15.75" thickBot="1" x14ac:dyDescent="0.3">
      <c r="A183" s="1665"/>
      <c r="B183" s="1663"/>
      <c r="C183" s="1664"/>
      <c r="D183" s="278" t="s">
        <v>126</v>
      </c>
      <c r="E183" s="278" t="s">
        <v>127</v>
      </c>
      <c r="F183" s="1665"/>
      <c r="G183" s="1665"/>
      <c r="H183" s="1665"/>
    </row>
    <row r="184" spans="1:8" x14ac:dyDescent="0.25">
      <c r="A184" s="1244"/>
      <c r="B184" s="2367" t="s">
        <v>128</v>
      </c>
      <c r="C184" s="2368"/>
      <c r="D184" s="2369"/>
      <c r="E184" s="2320"/>
      <c r="F184" s="2320"/>
      <c r="G184" s="2370"/>
      <c r="H184" s="1232"/>
    </row>
    <row r="185" spans="1:8" x14ac:dyDescent="0.25">
      <c r="A185" s="1179">
        <v>1</v>
      </c>
      <c r="B185" s="1173"/>
      <c r="C185" s="565" t="s">
        <v>239</v>
      </c>
      <c r="D185" s="1235">
        <v>1</v>
      </c>
      <c r="E185" s="1176">
        <f>D185+F185-1</f>
        <v>1</v>
      </c>
      <c r="F185" s="1176">
        <v>1</v>
      </c>
      <c r="G185" s="1236" t="s">
        <v>129</v>
      </c>
      <c r="H185" s="617" t="s">
        <v>240</v>
      </c>
    </row>
    <row r="186" spans="1:8" x14ac:dyDescent="0.25">
      <c r="A186" s="1179">
        <f>A185+1</f>
        <v>2</v>
      </c>
      <c r="B186" s="1173"/>
      <c r="C186" s="565" t="s">
        <v>266</v>
      </c>
      <c r="D186" s="1235">
        <f>E185+1</f>
        <v>2</v>
      </c>
      <c r="E186" s="1176">
        <f>D186+F186-1</f>
        <v>2</v>
      </c>
      <c r="F186" s="1176">
        <v>1</v>
      </c>
      <c r="G186" s="1236" t="s">
        <v>129</v>
      </c>
      <c r="H186" s="617" t="s">
        <v>196</v>
      </c>
    </row>
    <row r="187" spans="1:8" x14ac:dyDescent="0.25">
      <c r="A187" s="1179"/>
      <c r="B187" s="2342" t="s">
        <v>1103</v>
      </c>
      <c r="C187" s="2343"/>
      <c r="D187" s="2364"/>
      <c r="E187" s="2345"/>
      <c r="F187" s="2345"/>
      <c r="G187" s="2365"/>
      <c r="H187" s="2366"/>
    </row>
    <row r="188" spans="1:8" x14ac:dyDescent="0.25">
      <c r="A188" s="1179"/>
      <c r="B188" s="2342"/>
      <c r="C188" s="2343"/>
      <c r="D188" s="2364"/>
      <c r="E188" s="2345"/>
      <c r="F188" s="2345"/>
      <c r="G188" s="2365"/>
      <c r="H188" s="2366"/>
    </row>
    <row r="189" spans="1:8" x14ac:dyDescent="0.25">
      <c r="A189" s="1179">
        <f>A186+1</f>
        <v>3</v>
      </c>
      <c r="B189" s="2377" t="s">
        <v>1104</v>
      </c>
      <c r="C189" s="2378"/>
      <c r="D189" s="1235"/>
      <c r="E189" s="1176"/>
      <c r="F189" s="1176"/>
      <c r="G189" s="1236"/>
      <c r="H189" s="606"/>
    </row>
    <row r="190" spans="1:8" x14ac:dyDescent="0.25">
      <c r="A190" s="1179"/>
      <c r="B190" s="1173"/>
      <c r="C190" s="454" t="s">
        <v>1115</v>
      </c>
      <c r="D190" s="1235">
        <f>E186+1</f>
        <v>3</v>
      </c>
      <c r="E190" s="1176">
        <f>D190+F190-1</f>
        <v>17</v>
      </c>
      <c r="F190" s="1176">
        <v>15</v>
      </c>
      <c r="G190" s="1236" t="s">
        <v>129</v>
      </c>
      <c r="H190" s="606" t="s">
        <v>149</v>
      </c>
    </row>
    <row r="191" spans="1:8" x14ac:dyDescent="0.25">
      <c r="A191" s="2372">
        <f>A189+1</f>
        <v>4</v>
      </c>
      <c r="B191" s="1173"/>
      <c r="C191" s="2343" t="s">
        <v>1116</v>
      </c>
      <c r="D191" s="2364">
        <f>E190+1</f>
        <v>18</v>
      </c>
      <c r="E191" s="2345">
        <f>D191+F191-1</f>
        <v>32</v>
      </c>
      <c r="F191" s="2345">
        <v>15</v>
      </c>
      <c r="G191" s="2365" t="s">
        <v>129</v>
      </c>
      <c r="H191" s="2373" t="s">
        <v>149</v>
      </c>
    </row>
    <row r="192" spans="1:8" x14ac:dyDescent="0.25">
      <c r="A192" s="2372"/>
      <c r="B192" s="1173"/>
      <c r="C192" s="2343"/>
      <c r="D192" s="2364"/>
      <c r="E192" s="2345"/>
      <c r="F192" s="2345"/>
      <c r="G192" s="2365"/>
      <c r="H192" s="2373"/>
    </row>
    <row r="193" spans="1:8" x14ac:dyDescent="0.25">
      <c r="A193" s="1179">
        <f>+A191+1</f>
        <v>5</v>
      </c>
      <c r="B193" s="1899" t="s">
        <v>1117</v>
      </c>
      <c r="C193" s="1845"/>
      <c r="D193" s="1235">
        <f>E191+1</f>
        <v>33</v>
      </c>
      <c r="E193" s="1176">
        <f>D193+F193-1</f>
        <v>47</v>
      </c>
      <c r="F193" s="1176">
        <v>15</v>
      </c>
      <c r="G193" s="1236" t="s">
        <v>129</v>
      </c>
      <c r="H193" s="606" t="s">
        <v>149</v>
      </c>
    </row>
    <row r="194" spans="1:8" x14ac:dyDescent="0.25">
      <c r="A194" s="1179">
        <f>+A193+1</f>
        <v>6</v>
      </c>
      <c r="B194" s="1899" t="s">
        <v>1118</v>
      </c>
      <c r="C194" s="1845"/>
      <c r="D194" s="1235">
        <f>E193+1</f>
        <v>48</v>
      </c>
      <c r="E194" s="1176">
        <f>D194+F194-1</f>
        <v>62</v>
      </c>
      <c r="F194" s="1176">
        <v>15</v>
      </c>
      <c r="G194" s="1236" t="s">
        <v>129</v>
      </c>
      <c r="H194" s="606" t="s">
        <v>149</v>
      </c>
    </row>
    <row r="195" spans="1:8" ht="72.75" x14ac:dyDescent="0.25">
      <c r="A195" s="1179">
        <f>+A194+1</f>
        <v>7</v>
      </c>
      <c r="B195" s="1899" t="s">
        <v>243</v>
      </c>
      <c r="C195" s="1845"/>
      <c r="D195" s="1235">
        <f>E194+1</f>
        <v>63</v>
      </c>
      <c r="E195" s="1176">
        <f>D195+F195-1</f>
        <v>69</v>
      </c>
      <c r="F195" s="1176">
        <v>7</v>
      </c>
      <c r="G195" s="1236" t="s">
        <v>129</v>
      </c>
      <c r="H195" s="606" t="s">
        <v>244</v>
      </c>
    </row>
    <row r="196" spans="1:8" ht="120.75" x14ac:dyDescent="0.25">
      <c r="A196" s="1179"/>
      <c r="B196" s="1225" t="s">
        <v>245</v>
      </c>
      <c r="C196" s="565"/>
      <c r="D196" s="1235"/>
      <c r="E196" s="1176"/>
      <c r="F196" s="1176"/>
      <c r="G196" s="1236"/>
      <c r="H196" s="620" t="s">
        <v>503</v>
      </c>
    </row>
    <row r="197" spans="1:8" ht="24.75" x14ac:dyDescent="0.25">
      <c r="A197" s="1179">
        <f>+A195+1</f>
        <v>8</v>
      </c>
      <c r="B197" s="1173"/>
      <c r="C197" s="454" t="s">
        <v>247</v>
      </c>
      <c r="D197" s="1235">
        <f>E195+1</f>
        <v>70</v>
      </c>
      <c r="E197" s="1176">
        <f>D197+F197-1</f>
        <v>71</v>
      </c>
      <c r="F197" s="1176">
        <v>2</v>
      </c>
      <c r="G197" s="1236" t="s">
        <v>129</v>
      </c>
      <c r="H197" s="620" t="s">
        <v>248</v>
      </c>
    </row>
    <row r="198" spans="1:8" ht="60" x14ac:dyDescent="0.25">
      <c r="A198" s="1179">
        <f>A197+1</f>
        <v>9</v>
      </c>
      <c r="B198" s="1173"/>
      <c r="C198" s="454" t="s">
        <v>249</v>
      </c>
      <c r="D198" s="1235">
        <f>E197+1</f>
        <v>72</v>
      </c>
      <c r="E198" s="1176">
        <f>D198+F198-1</f>
        <v>74</v>
      </c>
      <c r="F198" s="1176">
        <v>3</v>
      </c>
      <c r="G198" s="1236" t="s">
        <v>140</v>
      </c>
      <c r="H198" s="616" t="s">
        <v>250</v>
      </c>
    </row>
    <row r="199" spans="1:8" ht="24.75" x14ac:dyDescent="0.25">
      <c r="A199" s="1179">
        <f>A198+1</f>
        <v>10</v>
      </c>
      <c r="B199" s="1245"/>
      <c r="C199" s="454" t="s">
        <v>251</v>
      </c>
      <c r="D199" s="1235">
        <f>E198+1</f>
        <v>75</v>
      </c>
      <c r="E199" s="1176">
        <f>D199+F199-1</f>
        <v>78</v>
      </c>
      <c r="F199" s="1176">
        <v>4</v>
      </c>
      <c r="G199" s="1236" t="s">
        <v>129</v>
      </c>
      <c r="H199" s="620" t="s">
        <v>252</v>
      </c>
    </row>
    <row r="200" spans="1:8" x14ac:dyDescent="0.25">
      <c r="A200" s="1179"/>
      <c r="B200" s="1884" t="s">
        <v>253</v>
      </c>
      <c r="C200" s="1885"/>
      <c r="D200" s="2374"/>
      <c r="E200" s="2375"/>
      <c r="F200" s="2375"/>
      <c r="G200" s="2376"/>
      <c r="H200" s="606"/>
    </row>
    <row r="201" spans="1:8" x14ac:dyDescent="0.25">
      <c r="A201" s="1179">
        <f>A199+1</f>
        <v>11</v>
      </c>
      <c r="B201" s="1173"/>
      <c r="C201" s="454" t="s">
        <v>222</v>
      </c>
      <c r="D201" s="1235">
        <f>E199+1</f>
        <v>79</v>
      </c>
      <c r="E201" s="1176">
        <f>D201+F201-1</f>
        <v>86</v>
      </c>
      <c r="F201" s="1176">
        <v>8</v>
      </c>
      <c r="G201" s="1236" t="s">
        <v>129</v>
      </c>
      <c r="H201" s="617" t="s">
        <v>303</v>
      </c>
    </row>
    <row r="202" spans="1:8" x14ac:dyDescent="0.25">
      <c r="A202" s="1179">
        <f>A201+1</f>
        <v>12</v>
      </c>
      <c r="B202" s="1173"/>
      <c r="C202" s="454" t="s">
        <v>254</v>
      </c>
      <c r="D202" s="1235">
        <f>E201+1</f>
        <v>87</v>
      </c>
      <c r="E202" s="1176">
        <f>D202+F202-1</f>
        <v>87</v>
      </c>
      <c r="F202" s="1176">
        <v>1</v>
      </c>
      <c r="G202" s="1236" t="s">
        <v>140</v>
      </c>
      <c r="H202" s="606" t="s">
        <v>141</v>
      </c>
    </row>
    <row r="203" spans="1:8" ht="15.75" thickBot="1" x14ac:dyDescent="0.3">
      <c r="A203" s="1237">
        <f>A202+1</f>
        <v>13</v>
      </c>
      <c r="B203" s="2332" t="s">
        <v>170</v>
      </c>
      <c r="C203" s="2371"/>
      <c r="D203" s="1238">
        <f>E202+1</f>
        <v>88</v>
      </c>
      <c r="E203" s="1205">
        <f>D203+F203-1</f>
        <v>216</v>
      </c>
      <c r="F203" s="1205">
        <f>+F204-D203+1</f>
        <v>129</v>
      </c>
      <c r="G203" s="1239" t="s">
        <v>140</v>
      </c>
      <c r="H203" s="1246"/>
    </row>
    <row r="204" spans="1:8" ht="15.75" thickBot="1" x14ac:dyDescent="0.3">
      <c r="A204" s="1247"/>
      <c r="B204" s="2334" t="s">
        <v>171</v>
      </c>
      <c r="C204" s="2335"/>
      <c r="D204" s="1228"/>
      <c r="E204" s="1229"/>
      <c r="F204" s="1211">
        <f>F137</f>
        <v>216</v>
      </c>
      <c r="G204" s="1230"/>
      <c r="H204" s="1248"/>
    </row>
  </sheetData>
  <mergeCells count="170">
    <mergeCell ref="B203:C203"/>
    <mergeCell ref="B204:C204"/>
    <mergeCell ref="H191:H192"/>
    <mergeCell ref="B193:C193"/>
    <mergeCell ref="B194:C194"/>
    <mergeCell ref="B195:C195"/>
    <mergeCell ref="B200:C200"/>
    <mergeCell ref="D200:G200"/>
    <mergeCell ref="B187:C188"/>
    <mergeCell ref="D187:G188"/>
    <mergeCell ref="H187:H188"/>
    <mergeCell ref="B189:C189"/>
    <mergeCell ref="A191:A192"/>
    <mergeCell ref="C191:C192"/>
    <mergeCell ref="D191:D192"/>
    <mergeCell ref="E191:E192"/>
    <mergeCell ref="F191:F192"/>
    <mergeCell ref="G191:G192"/>
    <mergeCell ref="A182:A183"/>
    <mergeCell ref="B182:C183"/>
    <mergeCell ref="F182:F183"/>
    <mergeCell ref="G182:G183"/>
    <mergeCell ref="H182:H183"/>
    <mergeCell ref="B184:C184"/>
    <mergeCell ref="D184:G184"/>
    <mergeCell ref="B171:C171"/>
    <mergeCell ref="D171:G171"/>
    <mergeCell ref="B176:C176"/>
    <mergeCell ref="D176:G176"/>
    <mergeCell ref="B179:C179"/>
    <mergeCell ref="B180:C180"/>
    <mergeCell ref="B158:C158"/>
    <mergeCell ref="D158:G158"/>
    <mergeCell ref="B165:C165"/>
    <mergeCell ref="D165:G165"/>
    <mergeCell ref="B170:C170"/>
    <mergeCell ref="D170:G170"/>
    <mergeCell ref="B152:C153"/>
    <mergeCell ref="D152:G153"/>
    <mergeCell ref="H152:H153"/>
    <mergeCell ref="B156:C157"/>
    <mergeCell ref="D156:G157"/>
    <mergeCell ref="H156:H157"/>
    <mergeCell ref="B142:C142"/>
    <mergeCell ref="D142:G142"/>
    <mergeCell ref="B145:C145"/>
    <mergeCell ref="B146:C146"/>
    <mergeCell ref="D146:G146"/>
    <mergeCell ref="B149:C149"/>
    <mergeCell ref="D149:G149"/>
    <mergeCell ref="H133:H134"/>
    <mergeCell ref="B135:C135"/>
    <mergeCell ref="B136:C136"/>
    <mergeCell ref="B137:C137"/>
    <mergeCell ref="A139:H139"/>
    <mergeCell ref="A140:A141"/>
    <mergeCell ref="B140:C141"/>
    <mergeCell ref="F140:F141"/>
    <mergeCell ref="G140:G141"/>
    <mergeCell ref="H140:H141"/>
    <mergeCell ref="A133:A134"/>
    <mergeCell ref="C133:C134"/>
    <mergeCell ref="D133:D134"/>
    <mergeCell ref="E133:E134"/>
    <mergeCell ref="F133:F134"/>
    <mergeCell ref="G133:G134"/>
    <mergeCell ref="B128:C129"/>
    <mergeCell ref="D128:G129"/>
    <mergeCell ref="H128:H129"/>
    <mergeCell ref="A131:A132"/>
    <mergeCell ref="C131:C132"/>
    <mergeCell ref="D131:D132"/>
    <mergeCell ref="E131:E132"/>
    <mergeCell ref="F131:F132"/>
    <mergeCell ref="G131:G132"/>
    <mergeCell ref="H131:H132"/>
    <mergeCell ref="B119:C119"/>
    <mergeCell ref="D119:G119"/>
    <mergeCell ref="B120:C120"/>
    <mergeCell ref="D120:G120"/>
    <mergeCell ref="B125:C125"/>
    <mergeCell ref="D125:G125"/>
    <mergeCell ref="B105:C106"/>
    <mergeCell ref="D105:G106"/>
    <mergeCell ref="H105:H106"/>
    <mergeCell ref="B107:C107"/>
    <mergeCell ref="D107:G107"/>
    <mergeCell ref="B114:C114"/>
    <mergeCell ref="D114:G114"/>
    <mergeCell ref="B95:C95"/>
    <mergeCell ref="D95:G95"/>
    <mergeCell ref="B98:C98"/>
    <mergeCell ref="B99:C99"/>
    <mergeCell ref="D99:G99"/>
    <mergeCell ref="B102:C102"/>
    <mergeCell ref="B86:C86"/>
    <mergeCell ref="B87:C87"/>
    <mergeCell ref="B88:C88"/>
    <mergeCell ref="D88:G88"/>
    <mergeCell ref="B91:C91"/>
    <mergeCell ref="B92:C92"/>
    <mergeCell ref="D92:G92"/>
    <mergeCell ref="B79:C79"/>
    <mergeCell ref="B80:C80"/>
    <mergeCell ref="B81:C81"/>
    <mergeCell ref="A83:H83"/>
    <mergeCell ref="A84:A85"/>
    <mergeCell ref="B84:C85"/>
    <mergeCell ref="F84:F85"/>
    <mergeCell ref="G84:G85"/>
    <mergeCell ref="H84:H85"/>
    <mergeCell ref="B70:C70"/>
    <mergeCell ref="B71:C71"/>
    <mergeCell ref="D71:G71"/>
    <mergeCell ref="B74:C74"/>
    <mergeCell ref="D74:G74"/>
    <mergeCell ref="D75:G75"/>
    <mergeCell ref="B60:C60"/>
    <mergeCell ref="B61:C61"/>
    <mergeCell ref="B62:C62"/>
    <mergeCell ref="D62:G62"/>
    <mergeCell ref="B66:C66"/>
    <mergeCell ref="D66:G66"/>
    <mergeCell ref="B46:C46"/>
    <mergeCell ref="D51:G51"/>
    <mergeCell ref="B54:C54"/>
    <mergeCell ref="B55:C55"/>
    <mergeCell ref="B58:C58"/>
    <mergeCell ref="B59:C59"/>
    <mergeCell ref="B39:C39"/>
    <mergeCell ref="D39:G39"/>
    <mergeCell ref="B42:C42"/>
    <mergeCell ref="B43:C43"/>
    <mergeCell ref="B44:C44"/>
    <mergeCell ref="B45:C45"/>
    <mergeCell ref="B32:C32"/>
    <mergeCell ref="B33:C33"/>
    <mergeCell ref="B34:C34"/>
    <mergeCell ref="A36:H36"/>
    <mergeCell ref="A37:A38"/>
    <mergeCell ref="B37:C38"/>
    <mergeCell ref="F37:F38"/>
    <mergeCell ref="G37:G38"/>
    <mergeCell ref="H37:H38"/>
    <mergeCell ref="B22:C22"/>
    <mergeCell ref="B23:C23"/>
    <mergeCell ref="D23:G23"/>
    <mergeCell ref="B27:C27"/>
    <mergeCell ref="D27:G27"/>
    <mergeCell ref="B31:C31"/>
    <mergeCell ref="B15:C15"/>
    <mergeCell ref="D15:G15"/>
    <mergeCell ref="B18:C18"/>
    <mergeCell ref="B19:C19"/>
    <mergeCell ref="B20:C20"/>
    <mergeCell ref="B21:C21"/>
    <mergeCell ref="B8:C8"/>
    <mergeCell ref="B9:C9"/>
    <mergeCell ref="B10:C10"/>
    <mergeCell ref="B11:C11"/>
    <mergeCell ref="D11:G11"/>
    <mergeCell ref="B14:C14"/>
    <mergeCell ref="A2:B2"/>
    <mergeCell ref="A3:H3"/>
    <mergeCell ref="A5:H5"/>
    <mergeCell ref="A6:A7"/>
    <mergeCell ref="B6:C7"/>
    <mergeCell ref="F6:F7"/>
    <mergeCell ref="G6:G7"/>
    <mergeCell ref="H6:H7"/>
  </mergeCells>
  <hyperlinks>
    <hyperlink ref="A1" location="INDICE!A1" display="ÍNDICE" xr:uid="{00000000-0004-0000-2400-000000000000}"/>
  </hyperlink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H144"/>
  <sheetViews>
    <sheetView workbookViewId="0">
      <selection activeCell="A3" sqref="A3:H3"/>
    </sheetView>
  </sheetViews>
  <sheetFormatPr baseColWidth="10" defaultColWidth="11.42578125" defaultRowHeight="15" x14ac:dyDescent="0.25"/>
  <cols>
    <col min="1" max="1" width="6.7109375" style="257" customWidth="1"/>
    <col min="2" max="2" width="13.7109375" style="335" customWidth="1"/>
    <col min="3" max="3" width="30.7109375" style="335" customWidth="1"/>
    <col min="4" max="4" width="10.7109375" style="335" customWidth="1"/>
    <col min="5" max="7" width="10.7109375" style="257" customWidth="1"/>
    <col min="8" max="8" width="42.7109375" style="257" customWidth="1"/>
    <col min="257" max="257" width="6.7109375" customWidth="1"/>
    <col min="258" max="258" width="13.7109375" customWidth="1"/>
    <col min="259" max="259" width="30.7109375" customWidth="1"/>
    <col min="260" max="263" width="10.7109375" customWidth="1"/>
    <col min="264" max="264" width="42.7109375" customWidth="1"/>
    <col min="513" max="513" width="6.7109375" customWidth="1"/>
    <col min="514" max="514" width="13.7109375" customWidth="1"/>
    <col min="515" max="515" width="30.7109375" customWidth="1"/>
    <col min="516" max="519" width="10.7109375" customWidth="1"/>
    <col min="520" max="520" width="42.7109375" customWidth="1"/>
    <col min="769" max="769" width="6.7109375" customWidth="1"/>
    <col min="770" max="770" width="13.7109375" customWidth="1"/>
    <col min="771" max="771" width="30.7109375" customWidth="1"/>
    <col min="772" max="775" width="10.7109375" customWidth="1"/>
    <col min="776" max="776" width="42.7109375" customWidth="1"/>
    <col min="1025" max="1025" width="6.7109375" customWidth="1"/>
    <col min="1026" max="1026" width="13.7109375" customWidth="1"/>
    <col min="1027" max="1027" width="30.7109375" customWidth="1"/>
    <col min="1028" max="1031" width="10.7109375" customWidth="1"/>
    <col min="1032" max="1032" width="42.7109375" customWidth="1"/>
    <col min="1281" max="1281" width="6.7109375" customWidth="1"/>
    <col min="1282" max="1282" width="13.7109375" customWidth="1"/>
    <col min="1283" max="1283" width="30.7109375" customWidth="1"/>
    <col min="1284" max="1287" width="10.7109375" customWidth="1"/>
    <col min="1288" max="1288" width="42.7109375" customWidth="1"/>
    <col min="1537" max="1537" width="6.7109375" customWidth="1"/>
    <col min="1538" max="1538" width="13.7109375" customWidth="1"/>
    <col min="1539" max="1539" width="30.7109375" customWidth="1"/>
    <col min="1540" max="1543" width="10.7109375" customWidth="1"/>
    <col min="1544" max="1544" width="42.7109375" customWidth="1"/>
    <col min="1793" max="1793" width="6.7109375" customWidth="1"/>
    <col min="1794" max="1794" width="13.7109375" customWidth="1"/>
    <col min="1795" max="1795" width="30.7109375" customWidth="1"/>
    <col min="1796" max="1799" width="10.7109375" customWidth="1"/>
    <col min="1800" max="1800" width="42.7109375" customWidth="1"/>
    <col min="2049" max="2049" width="6.7109375" customWidth="1"/>
    <col min="2050" max="2050" width="13.7109375" customWidth="1"/>
    <col min="2051" max="2051" width="30.7109375" customWidth="1"/>
    <col min="2052" max="2055" width="10.7109375" customWidth="1"/>
    <col min="2056" max="2056" width="42.7109375" customWidth="1"/>
    <col min="2305" max="2305" width="6.7109375" customWidth="1"/>
    <col min="2306" max="2306" width="13.7109375" customWidth="1"/>
    <col min="2307" max="2307" width="30.7109375" customWidth="1"/>
    <col min="2308" max="2311" width="10.7109375" customWidth="1"/>
    <col min="2312" max="2312" width="42.7109375" customWidth="1"/>
    <col min="2561" max="2561" width="6.7109375" customWidth="1"/>
    <col min="2562" max="2562" width="13.7109375" customWidth="1"/>
    <col min="2563" max="2563" width="30.7109375" customWidth="1"/>
    <col min="2564" max="2567" width="10.7109375" customWidth="1"/>
    <col min="2568" max="2568" width="42.7109375" customWidth="1"/>
    <col min="2817" max="2817" width="6.7109375" customWidth="1"/>
    <col min="2818" max="2818" width="13.7109375" customWidth="1"/>
    <col min="2819" max="2819" width="30.7109375" customWidth="1"/>
    <col min="2820" max="2823" width="10.7109375" customWidth="1"/>
    <col min="2824" max="2824" width="42.7109375" customWidth="1"/>
    <col min="3073" max="3073" width="6.7109375" customWidth="1"/>
    <col min="3074" max="3074" width="13.7109375" customWidth="1"/>
    <col min="3075" max="3075" width="30.7109375" customWidth="1"/>
    <col min="3076" max="3079" width="10.7109375" customWidth="1"/>
    <col min="3080" max="3080" width="42.7109375" customWidth="1"/>
    <col min="3329" max="3329" width="6.7109375" customWidth="1"/>
    <col min="3330" max="3330" width="13.7109375" customWidth="1"/>
    <col min="3331" max="3331" width="30.7109375" customWidth="1"/>
    <col min="3332" max="3335" width="10.7109375" customWidth="1"/>
    <col min="3336" max="3336" width="42.7109375" customWidth="1"/>
    <col min="3585" max="3585" width="6.7109375" customWidth="1"/>
    <col min="3586" max="3586" width="13.7109375" customWidth="1"/>
    <col min="3587" max="3587" width="30.7109375" customWidth="1"/>
    <col min="3588" max="3591" width="10.7109375" customWidth="1"/>
    <col min="3592" max="3592" width="42.7109375" customWidth="1"/>
    <col min="3841" max="3841" width="6.7109375" customWidth="1"/>
    <col min="3842" max="3842" width="13.7109375" customWidth="1"/>
    <col min="3843" max="3843" width="30.7109375" customWidth="1"/>
    <col min="3844" max="3847" width="10.7109375" customWidth="1"/>
    <col min="3848" max="3848" width="42.7109375" customWidth="1"/>
    <col min="4097" max="4097" width="6.7109375" customWidth="1"/>
    <col min="4098" max="4098" width="13.7109375" customWidth="1"/>
    <col min="4099" max="4099" width="30.7109375" customWidth="1"/>
    <col min="4100" max="4103" width="10.7109375" customWidth="1"/>
    <col min="4104" max="4104" width="42.7109375" customWidth="1"/>
    <col min="4353" max="4353" width="6.7109375" customWidth="1"/>
    <col min="4354" max="4354" width="13.7109375" customWidth="1"/>
    <col min="4355" max="4355" width="30.7109375" customWidth="1"/>
    <col min="4356" max="4359" width="10.7109375" customWidth="1"/>
    <col min="4360" max="4360" width="42.7109375" customWidth="1"/>
    <col min="4609" max="4609" width="6.7109375" customWidth="1"/>
    <col min="4610" max="4610" width="13.7109375" customWidth="1"/>
    <col min="4611" max="4611" width="30.7109375" customWidth="1"/>
    <col min="4612" max="4615" width="10.7109375" customWidth="1"/>
    <col min="4616" max="4616" width="42.7109375" customWidth="1"/>
    <col min="4865" max="4865" width="6.7109375" customWidth="1"/>
    <col min="4866" max="4866" width="13.7109375" customWidth="1"/>
    <col min="4867" max="4867" width="30.7109375" customWidth="1"/>
    <col min="4868" max="4871" width="10.7109375" customWidth="1"/>
    <col min="4872" max="4872" width="42.7109375" customWidth="1"/>
    <col min="5121" max="5121" width="6.7109375" customWidth="1"/>
    <col min="5122" max="5122" width="13.7109375" customWidth="1"/>
    <col min="5123" max="5123" width="30.7109375" customWidth="1"/>
    <col min="5124" max="5127" width="10.7109375" customWidth="1"/>
    <col min="5128" max="5128" width="42.7109375" customWidth="1"/>
    <col min="5377" max="5377" width="6.7109375" customWidth="1"/>
    <col min="5378" max="5378" width="13.7109375" customWidth="1"/>
    <col min="5379" max="5379" width="30.7109375" customWidth="1"/>
    <col min="5380" max="5383" width="10.7109375" customWidth="1"/>
    <col min="5384" max="5384" width="42.7109375" customWidth="1"/>
    <col min="5633" max="5633" width="6.7109375" customWidth="1"/>
    <col min="5634" max="5634" width="13.7109375" customWidth="1"/>
    <col min="5635" max="5635" width="30.7109375" customWidth="1"/>
    <col min="5636" max="5639" width="10.7109375" customWidth="1"/>
    <col min="5640" max="5640" width="42.7109375" customWidth="1"/>
    <col min="5889" max="5889" width="6.7109375" customWidth="1"/>
    <col min="5890" max="5890" width="13.7109375" customWidth="1"/>
    <col min="5891" max="5891" width="30.7109375" customWidth="1"/>
    <col min="5892" max="5895" width="10.7109375" customWidth="1"/>
    <col min="5896" max="5896" width="42.7109375" customWidth="1"/>
    <col min="6145" max="6145" width="6.7109375" customWidth="1"/>
    <col min="6146" max="6146" width="13.7109375" customWidth="1"/>
    <col min="6147" max="6147" width="30.7109375" customWidth="1"/>
    <col min="6148" max="6151" width="10.7109375" customWidth="1"/>
    <col min="6152" max="6152" width="42.7109375" customWidth="1"/>
    <col min="6401" max="6401" width="6.7109375" customWidth="1"/>
    <col min="6402" max="6402" width="13.7109375" customWidth="1"/>
    <col min="6403" max="6403" width="30.7109375" customWidth="1"/>
    <col min="6404" max="6407" width="10.7109375" customWidth="1"/>
    <col min="6408" max="6408" width="42.7109375" customWidth="1"/>
    <col min="6657" max="6657" width="6.7109375" customWidth="1"/>
    <col min="6658" max="6658" width="13.7109375" customWidth="1"/>
    <col min="6659" max="6659" width="30.7109375" customWidth="1"/>
    <col min="6660" max="6663" width="10.7109375" customWidth="1"/>
    <col min="6664" max="6664" width="42.7109375" customWidth="1"/>
    <col min="6913" max="6913" width="6.7109375" customWidth="1"/>
    <col min="6914" max="6914" width="13.7109375" customWidth="1"/>
    <col min="6915" max="6915" width="30.7109375" customWidth="1"/>
    <col min="6916" max="6919" width="10.7109375" customWidth="1"/>
    <col min="6920" max="6920" width="42.7109375" customWidth="1"/>
    <col min="7169" max="7169" width="6.7109375" customWidth="1"/>
    <col min="7170" max="7170" width="13.7109375" customWidth="1"/>
    <col min="7171" max="7171" width="30.7109375" customWidth="1"/>
    <col min="7172" max="7175" width="10.7109375" customWidth="1"/>
    <col min="7176" max="7176" width="42.7109375" customWidth="1"/>
    <col min="7425" max="7425" width="6.7109375" customWidth="1"/>
    <col min="7426" max="7426" width="13.7109375" customWidth="1"/>
    <col min="7427" max="7427" width="30.7109375" customWidth="1"/>
    <col min="7428" max="7431" width="10.7109375" customWidth="1"/>
    <col min="7432" max="7432" width="42.7109375" customWidth="1"/>
    <col min="7681" max="7681" width="6.7109375" customWidth="1"/>
    <col min="7682" max="7682" width="13.7109375" customWidth="1"/>
    <col min="7683" max="7683" width="30.7109375" customWidth="1"/>
    <col min="7684" max="7687" width="10.7109375" customWidth="1"/>
    <col min="7688" max="7688" width="42.7109375" customWidth="1"/>
    <col min="7937" max="7937" width="6.7109375" customWidth="1"/>
    <col min="7938" max="7938" width="13.7109375" customWidth="1"/>
    <col min="7939" max="7939" width="30.7109375" customWidth="1"/>
    <col min="7940" max="7943" width="10.7109375" customWidth="1"/>
    <col min="7944" max="7944" width="42.7109375" customWidth="1"/>
    <col min="8193" max="8193" width="6.7109375" customWidth="1"/>
    <col min="8194" max="8194" width="13.7109375" customWidth="1"/>
    <col min="8195" max="8195" width="30.7109375" customWidth="1"/>
    <col min="8196" max="8199" width="10.7109375" customWidth="1"/>
    <col min="8200" max="8200" width="42.7109375" customWidth="1"/>
    <col min="8449" max="8449" width="6.7109375" customWidth="1"/>
    <col min="8450" max="8450" width="13.7109375" customWidth="1"/>
    <col min="8451" max="8451" width="30.7109375" customWidth="1"/>
    <col min="8452" max="8455" width="10.7109375" customWidth="1"/>
    <col min="8456" max="8456" width="42.7109375" customWidth="1"/>
    <col min="8705" max="8705" width="6.7109375" customWidth="1"/>
    <col min="8706" max="8706" width="13.7109375" customWidth="1"/>
    <col min="8707" max="8707" width="30.7109375" customWidth="1"/>
    <col min="8708" max="8711" width="10.7109375" customWidth="1"/>
    <col min="8712" max="8712" width="42.7109375" customWidth="1"/>
    <col min="8961" max="8961" width="6.7109375" customWidth="1"/>
    <col min="8962" max="8962" width="13.7109375" customWidth="1"/>
    <col min="8963" max="8963" width="30.7109375" customWidth="1"/>
    <col min="8964" max="8967" width="10.7109375" customWidth="1"/>
    <col min="8968" max="8968" width="42.7109375" customWidth="1"/>
    <col min="9217" max="9217" width="6.7109375" customWidth="1"/>
    <col min="9218" max="9218" width="13.7109375" customWidth="1"/>
    <col min="9219" max="9219" width="30.7109375" customWidth="1"/>
    <col min="9220" max="9223" width="10.7109375" customWidth="1"/>
    <col min="9224" max="9224" width="42.7109375" customWidth="1"/>
    <col min="9473" max="9473" width="6.7109375" customWidth="1"/>
    <col min="9474" max="9474" width="13.7109375" customWidth="1"/>
    <col min="9475" max="9475" width="30.7109375" customWidth="1"/>
    <col min="9476" max="9479" width="10.7109375" customWidth="1"/>
    <col min="9480" max="9480" width="42.7109375" customWidth="1"/>
    <col min="9729" max="9729" width="6.7109375" customWidth="1"/>
    <col min="9730" max="9730" width="13.7109375" customWidth="1"/>
    <col min="9731" max="9731" width="30.7109375" customWidth="1"/>
    <col min="9732" max="9735" width="10.7109375" customWidth="1"/>
    <col min="9736" max="9736" width="42.7109375" customWidth="1"/>
    <col min="9985" max="9985" width="6.7109375" customWidth="1"/>
    <col min="9986" max="9986" width="13.7109375" customWidth="1"/>
    <col min="9987" max="9987" width="30.7109375" customWidth="1"/>
    <col min="9988" max="9991" width="10.7109375" customWidth="1"/>
    <col min="9992" max="9992" width="42.7109375" customWidth="1"/>
    <col min="10241" max="10241" width="6.7109375" customWidth="1"/>
    <col min="10242" max="10242" width="13.7109375" customWidth="1"/>
    <col min="10243" max="10243" width="30.7109375" customWidth="1"/>
    <col min="10244" max="10247" width="10.7109375" customWidth="1"/>
    <col min="10248" max="10248" width="42.7109375" customWidth="1"/>
    <col min="10497" max="10497" width="6.7109375" customWidth="1"/>
    <col min="10498" max="10498" width="13.7109375" customWidth="1"/>
    <col min="10499" max="10499" width="30.7109375" customWidth="1"/>
    <col min="10500" max="10503" width="10.7109375" customWidth="1"/>
    <col min="10504" max="10504" width="42.7109375" customWidth="1"/>
    <col min="10753" max="10753" width="6.7109375" customWidth="1"/>
    <col min="10754" max="10754" width="13.7109375" customWidth="1"/>
    <col min="10755" max="10755" width="30.7109375" customWidth="1"/>
    <col min="10756" max="10759" width="10.7109375" customWidth="1"/>
    <col min="10760" max="10760" width="42.7109375" customWidth="1"/>
    <col min="11009" max="11009" width="6.7109375" customWidth="1"/>
    <col min="11010" max="11010" width="13.7109375" customWidth="1"/>
    <col min="11011" max="11011" width="30.7109375" customWidth="1"/>
    <col min="11012" max="11015" width="10.7109375" customWidth="1"/>
    <col min="11016" max="11016" width="42.7109375" customWidth="1"/>
    <col min="11265" max="11265" width="6.7109375" customWidth="1"/>
    <col min="11266" max="11266" width="13.7109375" customWidth="1"/>
    <col min="11267" max="11267" width="30.7109375" customWidth="1"/>
    <col min="11268" max="11271" width="10.7109375" customWidth="1"/>
    <col min="11272" max="11272" width="42.7109375" customWidth="1"/>
    <col min="11521" max="11521" width="6.7109375" customWidth="1"/>
    <col min="11522" max="11522" width="13.7109375" customWidth="1"/>
    <col min="11523" max="11523" width="30.7109375" customWidth="1"/>
    <col min="11524" max="11527" width="10.7109375" customWidth="1"/>
    <col min="11528" max="11528" width="42.7109375" customWidth="1"/>
    <col min="11777" max="11777" width="6.7109375" customWidth="1"/>
    <col min="11778" max="11778" width="13.7109375" customWidth="1"/>
    <col min="11779" max="11779" width="30.7109375" customWidth="1"/>
    <col min="11780" max="11783" width="10.7109375" customWidth="1"/>
    <col min="11784" max="11784" width="42.7109375" customWidth="1"/>
    <col min="12033" max="12033" width="6.7109375" customWidth="1"/>
    <col min="12034" max="12034" width="13.7109375" customWidth="1"/>
    <col min="12035" max="12035" width="30.7109375" customWidth="1"/>
    <col min="12036" max="12039" width="10.7109375" customWidth="1"/>
    <col min="12040" max="12040" width="42.7109375" customWidth="1"/>
    <col min="12289" max="12289" width="6.7109375" customWidth="1"/>
    <col min="12290" max="12290" width="13.7109375" customWidth="1"/>
    <col min="12291" max="12291" width="30.7109375" customWidth="1"/>
    <col min="12292" max="12295" width="10.7109375" customWidth="1"/>
    <col min="12296" max="12296" width="42.7109375" customWidth="1"/>
    <col min="12545" max="12545" width="6.7109375" customWidth="1"/>
    <col min="12546" max="12546" width="13.7109375" customWidth="1"/>
    <col min="12547" max="12547" width="30.7109375" customWidth="1"/>
    <col min="12548" max="12551" width="10.7109375" customWidth="1"/>
    <col min="12552" max="12552" width="42.7109375" customWidth="1"/>
    <col min="12801" max="12801" width="6.7109375" customWidth="1"/>
    <col min="12802" max="12802" width="13.7109375" customWidth="1"/>
    <col min="12803" max="12803" width="30.7109375" customWidth="1"/>
    <col min="12804" max="12807" width="10.7109375" customWidth="1"/>
    <col min="12808" max="12808" width="42.7109375" customWidth="1"/>
    <col min="13057" max="13057" width="6.7109375" customWidth="1"/>
    <col min="13058" max="13058" width="13.7109375" customWidth="1"/>
    <col min="13059" max="13059" width="30.7109375" customWidth="1"/>
    <col min="13060" max="13063" width="10.7109375" customWidth="1"/>
    <col min="13064" max="13064" width="42.7109375" customWidth="1"/>
    <col min="13313" max="13313" width="6.7109375" customWidth="1"/>
    <col min="13314" max="13314" width="13.7109375" customWidth="1"/>
    <col min="13315" max="13315" width="30.7109375" customWidth="1"/>
    <col min="13316" max="13319" width="10.7109375" customWidth="1"/>
    <col min="13320" max="13320" width="42.7109375" customWidth="1"/>
    <col min="13569" max="13569" width="6.7109375" customWidth="1"/>
    <col min="13570" max="13570" width="13.7109375" customWidth="1"/>
    <col min="13571" max="13571" width="30.7109375" customWidth="1"/>
    <col min="13572" max="13575" width="10.7109375" customWidth="1"/>
    <col min="13576" max="13576" width="42.7109375" customWidth="1"/>
    <col min="13825" max="13825" width="6.7109375" customWidth="1"/>
    <col min="13826" max="13826" width="13.7109375" customWidth="1"/>
    <col min="13827" max="13827" width="30.7109375" customWidth="1"/>
    <col min="13828" max="13831" width="10.7109375" customWidth="1"/>
    <col min="13832" max="13832" width="42.7109375" customWidth="1"/>
    <col min="14081" max="14081" width="6.7109375" customWidth="1"/>
    <col min="14082" max="14082" width="13.7109375" customWidth="1"/>
    <col min="14083" max="14083" width="30.7109375" customWidth="1"/>
    <col min="14084" max="14087" width="10.7109375" customWidth="1"/>
    <col min="14088" max="14088" width="42.7109375" customWidth="1"/>
    <col min="14337" max="14337" width="6.7109375" customWidth="1"/>
    <col min="14338" max="14338" width="13.7109375" customWidth="1"/>
    <col min="14339" max="14339" width="30.7109375" customWidth="1"/>
    <col min="14340" max="14343" width="10.7109375" customWidth="1"/>
    <col min="14344" max="14344" width="42.7109375" customWidth="1"/>
    <col min="14593" max="14593" width="6.7109375" customWidth="1"/>
    <col min="14594" max="14594" width="13.7109375" customWidth="1"/>
    <col min="14595" max="14595" width="30.7109375" customWidth="1"/>
    <col min="14596" max="14599" width="10.7109375" customWidth="1"/>
    <col min="14600" max="14600" width="42.7109375" customWidth="1"/>
    <col min="14849" max="14849" width="6.7109375" customWidth="1"/>
    <col min="14850" max="14850" width="13.7109375" customWidth="1"/>
    <col min="14851" max="14851" width="30.7109375" customWidth="1"/>
    <col min="14852" max="14855" width="10.7109375" customWidth="1"/>
    <col min="14856" max="14856" width="42.7109375" customWidth="1"/>
    <col min="15105" max="15105" width="6.7109375" customWidth="1"/>
    <col min="15106" max="15106" width="13.7109375" customWidth="1"/>
    <col min="15107" max="15107" width="30.7109375" customWidth="1"/>
    <col min="15108" max="15111" width="10.7109375" customWidth="1"/>
    <col min="15112" max="15112" width="42.7109375" customWidth="1"/>
    <col min="15361" max="15361" width="6.7109375" customWidth="1"/>
    <col min="15362" max="15362" width="13.7109375" customWidth="1"/>
    <col min="15363" max="15363" width="30.7109375" customWidth="1"/>
    <col min="15364" max="15367" width="10.7109375" customWidth="1"/>
    <col min="15368" max="15368" width="42.7109375" customWidth="1"/>
    <col min="15617" max="15617" width="6.7109375" customWidth="1"/>
    <col min="15618" max="15618" width="13.7109375" customWidth="1"/>
    <col min="15619" max="15619" width="30.7109375" customWidth="1"/>
    <col min="15620" max="15623" width="10.7109375" customWidth="1"/>
    <col min="15624" max="15624" width="42.7109375" customWidth="1"/>
    <col min="15873" max="15873" width="6.7109375" customWidth="1"/>
    <col min="15874" max="15874" width="13.7109375" customWidth="1"/>
    <col min="15875" max="15875" width="30.7109375" customWidth="1"/>
    <col min="15876" max="15879" width="10.7109375" customWidth="1"/>
    <col min="15880" max="15880" width="42.7109375" customWidth="1"/>
    <col min="16129" max="16129" width="6.7109375" customWidth="1"/>
    <col min="16130" max="16130" width="13.7109375" customWidth="1"/>
    <col min="16131" max="16131" width="30.7109375" customWidth="1"/>
    <col min="16132" max="16135" width="10.7109375" customWidth="1"/>
    <col min="16136" max="16136" width="42.7109375" customWidth="1"/>
  </cols>
  <sheetData>
    <row r="1" spans="1:8" s="31" customFormat="1" ht="18" customHeight="1" thickBot="1" x14ac:dyDescent="0.25">
      <c r="A1" s="16" t="s">
        <v>100</v>
      </c>
    </row>
    <row r="2" spans="1:8" s="31" customFormat="1" ht="18" customHeight="1" thickBot="1" x14ac:dyDescent="0.25">
      <c r="A2" s="32" t="s">
        <v>1119</v>
      </c>
      <c r="B2" s="33"/>
      <c r="F2" s="34"/>
      <c r="G2" s="34"/>
    </row>
    <row r="3" spans="1:8" s="31" customFormat="1" ht="18" customHeight="1" thickBot="1" x14ac:dyDescent="0.25">
      <c r="A3" s="1617" t="s">
        <v>1120</v>
      </c>
      <c r="B3" s="1618"/>
      <c r="C3" s="1618"/>
      <c r="D3" s="1618"/>
      <c r="E3" s="1618"/>
      <c r="F3" s="1618"/>
      <c r="G3" s="1618"/>
      <c r="H3" s="1619"/>
    </row>
    <row r="4" spans="1:8" s="31" customFormat="1" ht="18" customHeight="1" thickBot="1" x14ac:dyDescent="0.25"/>
    <row r="5" spans="1:8" ht="15.75" thickBot="1" x14ac:dyDescent="0.3">
      <c r="A5" s="35" t="s">
        <v>119</v>
      </c>
      <c r="B5" s="36"/>
      <c r="C5" s="36"/>
      <c r="D5" s="36"/>
      <c r="E5" s="36"/>
      <c r="F5" s="36"/>
      <c r="G5" s="36"/>
      <c r="H5" s="37"/>
    </row>
    <row r="6" spans="1:8" ht="15.75" thickBot="1" x14ac:dyDescent="0.3">
      <c r="A6" s="929" t="s">
        <v>120</v>
      </c>
      <c r="B6" s="38" t="s">
        <v>121</v>
      </c>
      <c r="C6" s="39"/>
      <c r="D6" s="340" t="s">
        <v>122</v>
      </c>
      <c r="E6" s="1061"/>
      <c r="F6" s="929" t="s">
        <v>123</v>
      </c>
      <c r="G6" s="929" t="s">
        <v>124</v>
      </c>
      <c r="H6" s="929" t="s">
        <v>125</v>
      </c>
    </row>
    <row r="7" spans="1:8" ht="15.75" thickBot="1" x14ac:dyDescent="0.3">
      <c r="A7" s="42"/>
      <c r="B7" s="43"/>
      <c r="C7" s="893"/>
      <c r="D7" s="44" t="s">
        <v>126</v>
      </c>
      <c r="E7" s="44" t="s">
        <v>127</v>
      </c>
      <c r="F7" s="42"/>
      <c r="G7" s="42"/>
      <c r="H7" s="45"/>
    </row>
    <row r="8" spans="1:8" x14ac:dyDescent="0.25">
      <c r="A8" s="160">
        <v>1</v>
      </c>
      <c r="B8" s="161" t="s">
        <v>128</v>
      </c>
      <c r="C8" s="441"/>
      <c r="D8" s="584">
        <v>1</v>
      </c>
      <c r="E8" s="163">
        <f>D8+F8-1</f>
        <v>1</v>
      </c>
      <c r="F8" s="163">
        <v>1</v>
      </c>
      <c r="G8" s="589" t="s">
        <v>129</v>
      </c>
      <c r="H8" s="236" t="s">
        <v>130</v>
      </c>
    </row>
    <row r="9" spans="1:8" x14ac:dyDescent="0.25">
      <c r="A9" s="135">
        <f>A8+1</f>
        <v>2</v>
      </c>
      <c r="B9" s="572" t="s">
        <v>131</v>
      </c>
      <c r="C9" s="54"/>
      <c r="D9" s="213">
        <f>E8+1</f>
        <v>2</v>
      </c>
      <c r="E9" s="66">
        <f>D9+F9-1</f>
        <v>5</v>
      </c>
      <c r="F9" s="66">
        <v>4</v>
      </c>
      <c r="G9" s="451" t="s">
        <v>129</v>
      </c>
      <c r="H9" s="150" t="s">
        <v>307</v>
      </c>
    </row>
    <row r="10" spans="1:8" x14ac:dyDescent="0.25">
      <c r="A10" s="135">
        <f>A9+1</f>
        <v>3</v>
      </c>
      <c r="B10" s="572" t="s">
        <v>133</v>
      </c>
      <c r="C10" s="54"/>
      <c r="D10" s="213">
        <f>E9+1</f>
        <v>6</v>
      </c>
      <c r="E10" s="66">
        <f>D10+F10-1</f>
        <v>9</v>
      </c>
      <c r="F10" s="66">
        <v>4</v>
      </c>
      <c r="G10" s="451" t="s">
        <v>129</v>
      </c>
      <c r="H10" s="151" t="s">
        <v>1121</v>
      </c>
    </row>
    <row r="11" spans="1:8" ht="36" x14ac:dyDescent="0.25">
      <c r="A11" s="132"/>
      <c r="B11" s="230" t="s">
        <v>135</v>
      </c>
      <c r="C11" s="220"/>
      <c r="D11" s="148"/>
      <c r="E11" s="148"/>
      <c r="F11" s="148"/>
      <c r="G11" s="148"/>
      <c r="H11" s="168" t="s">
        <v>136</v>
      </c>
    </row>
    <row r="12" spans="1:8" x14ac:dyDescent="0.25">
      <c r="A12" s="135">
        <f>A10+1</f>
        <v>4</v>
      </c>
      <c r="B12" s="169"/>
      <c r="C12" s="134" t="s">
        <v>137</v>
      </c>
      <c r="D12" s="213">
        <f>E10+1</f>
        <v>10</v>
      </c>
      <c r="E12" s="66">
        <f>D12+F12-1</f>
        <v>17</v>
      </c>
      <c r="F12" s="66">
        <v>8</v>
      </c>
      <c r="G12" s="451" t="s">
        <v>129</v>
      </c>
      <c r="H12" s="166" t="s">
        <v>1122</v>
      </c>
    </row>
    <row r="13" spans="1:8" x14ac:dyDescent="0.25">
      <c r="A13" s="135">
        <f>A12+1</f>
        <v>5</v>
      </c>
      <c r="B13" s="169"/>
      <c r="C13" s="134" t="s">
        <v>139</v>
      </c>
      <c r="D13" s="213">
        <f>E12+1</f>
        <v>18</v>
      </c>
      <c r="E13" s="66">
        <f>D13+F13-1</f>
        <v>18</v>
      </c>
      <c r="F13" s="66">
        <v>1</v>
      </c>
      <c r="G13" s="451" t="s">
        <v>140</v>
      </c>
      <c r="H13" s="150" t="s">
        <v>141</v>
      </c>
    </row>
    <row r="14" spans="1:8" x14ac:dyDescent="0.25">
      <c r="A14" s="135">
        <f>A13+1</f>
        <v>6</v>
      </c>
      <c r="B14" s="133" t="s">
        <v>142</v>
      </c>
      <c r="C14" s="134"/>
      <c r="D14" s="213">
        <f>E13+1</f>
        <v>19</v>
      </c>
      <c r="E14" s="66">
        <f>D14+F14-1</f>
        <v>28</v>
      </c>
      <c r="F14" s="66">
        <v>10</v>
      </c>
      <c r="G14" s="451" t="s">
        <v>129</v>
      </c>
      <c r="H14" s="150" t="s">
        <v>138</v>
      </c>
    </row>
    <row r="15" spans="1:8" x14ac:dyDescent="0.25">
      <c r="A15" s="132"/>
      <c r="B15" s="230" t="s">
        <v>143</v>
      </c>
      <c r="C15" s="220"/>
      <c r="D15" s="136"/>
      <c r="E15" s="136"/>
      <c r="F15" s="136"/>
      <c r="G15" s="136"/>
      <c r="H15" s="150"/>
    </row>
    <row r="16" spans="1:8" x14ac:dyDescent="0.25">
      <c r="A16" s="135">
        <f>A14+1</f>
        <v>7</v>
      </c>
      <c r="B16" s="141"/>
      <c r="C16" s="185" t="s">
        <v>144</v>
      </c>
      <c r="D16" s="213">
        <f>E14+1</f>
        <v>29</v>
      </c>
      <c r="E16" s="66">
        <f t="shared" ref="E16:E22" si="0">D16+F16-1</f>
        <v>30</v>
      </c>
      <c r="F16" s="66">
        <v>2</v>
      </c>
      <c r="G16" s="451" t="s">
        <v>140</v>
      </c>
      <c r="H16" s="150" t="s">
        <v>145</v>
      </c>
    </row>
    <row r="17" spans="1:8" x14ac:dyDescent="0.25">
      <c r="A17" s="135">
        <f t="shared" ref="A17:A22" si="1">A16+1</f>
        <v>8</v>
      </c>
      <c r="B17" s="141"/>
      <c r="C17" s="134" t="s">
        <v>146</v>
      </c>
      <c r="D17" s="213">
        <f t="shared" ref="D17:D22" si="2">E16+1</f>
        <v>31</v>
      </c>
      <c r="E17" s="66">
        <f t="shared" si="0"/>
        <v>34</v>
      </c>
      <c r="F17" s="66">
        <v>4</v>
      </c>
      <c r="G17" s="451" t="s">
        <v>129</v>
      </c>
      <c r="H17" s="150" t="s">
        <v>147</v>
      </c>
    </row>
    <row r="18" spans="1:8" x14ac:dyDescent="0.25">
      <c r="A18" s="135">
        <f t="shared" si="1"/>
        <v>9</v>
      </c>
      <c r="B18" s="572" t="s">
        <v>148</v>
      </c>
      <c r="C18" s="54"/>
      <c r="D18" s="213">
        <f t="shared" si="2"/>
        <v>35</v>
      </c>
      <c r="E18" s="66">
        <f t="shared" si="0"/>
        <v>44</v>
      </c>
      <c r="F18" s="66">
        <v>10</v>
      </c>
      <c r="G18" s="451" t="s">
        <v>129</v>
      </c>
      <c r="H18" s="150" t="s">
        <v>149</v>
      </c>
    </row>
    <row r="19" spans="1:8" x14ac:dyDescent="0.25">
      <c r="A19" s="135">
        <f t="shared" si="1"/>
        <v>10</v>
      </c>
      <c r="B19" s="572" t="s">
        <v>150</v>
      </c>
      <c r="C19" s="54"/>
      <c r="D19" s="213">
        <f t="shared" si="2"/>
        <v>45</v>
      </c>
      <c r="E19" s="66">
        <f t="shared" si="0"/>
        <v>54</v>
      </c>
      <c r="F19" s="66">
        <v>10</v>
      </c>
      <c r="G19" s="451" t="s">
        <v>129</v>
      </c>
      <c r="H19" s="151" t="s">
        <v>151</v>
      </c>
    </row>
    <row r="20" spans="1:8" x14ac:dyDescent="0.25">
      <c r="A20" s="135">
        <f t="shared" si="1"/>
        <v>11</v>
      </c>
      <c r="B20" s="572" t="s">
        <v>152</v>
      </c>
      <c r="C20" s="54"/>
      <c r="D20" s="213">
        <f t="shared" si="2"/>
        <v>55</v>
      </c>
      <c r="E20" s="66">
        <f t="shared" si="0"/>
        <v>55</v>
      </c>
      <c r="F20" s="66">
        <v>1</v>
      </c>
      <c r="G20" s="451" t="s">
        <v>140</v>
      </c>
      <c r="H20" s="150" t="s">
        <v>98</v>
      </c>
    </row>
    <row r="21" spans="1:8" x14ac:dyDescent="0.25">
      <c r="A21" s="135">
        <f t="shared" si="1"/>
        <v>12</v>
      </c>
      <c r="B21" s="572" t="s">
        <v>153</v>
      </c>
      <c r="C21" s="54"/>
      <c r="D21" s="213">
        <f t="shared" si="2"/>
        <v>56</v>
      </c>
      <c r="E21" s="66">
        <f t="shared" si="0"/>
        <v>56</v>
      </c>
      <c r="F21" s="66">
        <v>1</v>
      </c>
      <c r="G21" s="451" t="s">
        <v>140</v>
      </c>
      <c r="H21" s="378" t="s">
        <v>407</v>
      </c>
    </row>
    <row r="22" spans="1:8" x14ac:dyDescent="0.25">
      <c r="A22" s="135">
        <f t="shared" si="1"/>
        <v>13</v>
      </c>
      <c r="B22" s="572" t="s">
        <v>155</v>
      </c>
      <c r="C22" s="54"/>
      <c r="D22" s="213">
        <f t="shared" si="2"/>
        <v>57</v>
      </c>
      <c r="E22" s="66">
        <f t="shared" si="0"/>
        <v>63</v>
      </c>
      <c r="F22" s="66">
        <v>7</v>
      </c>
      <c r="G22" s="451" t="s">
        <v>129</v>
      </c>
      <c r="H22" s="151" t="s">
        <v>138</v>
      </c>
    </row>
    <row r="23" spans="1:8" x14ac:dyDescent="0.25">
      <c r="A23" s="132"/>
      <c r="B23" s="545" t="s">
        <v>158</v>
      </c>
      <c r="C23" s="146"/>
      <c r="D23" s="136"/>
      <c r="E23" s="136"/>
      <c r="F23" s="136"/>
      <c r="G23" s="136"/>
      <c r="H23" s="208"/>
    </row>
    <row r="24" spans="1:8" x14ac:dyDescent="0.25">
      <c r="A24" s="135">
        <f>A22+1</f>
        <v>14</v>
      </c>
      <c r="B24" s="141"/>
      <c r="C24" s="185" t="s">
        <v>159</v>
      </c>
      <c r="D24" s="213">
        <f>E22+1</f>
        <v>64</v>
      </c>
      <c r="E24" s="66">
        <f>D24+F24-1</f>
        <v>65</v>
      </c>
      <c r="F24" s="66">
        <v>2</v>
      </c>
      <c r="G24" s="451" t="s">
        <v>129</v>
      </c>
      <c r="H24" s="268" t="s">
        <v>160</v>
      </c>
    </row>
    <row r="25" spans="1:8" x14ac:dyDescent="0.25">
      <c r="A25" s="135">
        <f>A24+1</f>
        <v>15</v>
      </c>
      <c r="B25" s="141"/>
      <c r="C25" s="134" t="s">
        <v>161</v>
      </c>
      <c r="D25" s="213">
        <f>E24+1</f>
        <v>66</v>
      </c>
      <c r="E25" s="66">
        <f>D25+F25-1</f>
        <v>67</v>
      </c>
      <c r="F25" s="66">
        <v>2</v>
      </c>
      <c r="G25" s="451" t="s">
        <v>129</v>
      </c>
      <c r="H25" s="268" t="s">
        <v>160</v>
      </c>
    </row>
    <row r="26" spans="1:8" x14ac:dyDescent="0.25">
      <c r="A26" s="135">
        <f>A25+1</f>
        <v>16</v>
      </c>
      <c r="B26" s="141"/>
      <c r="C26" s="134" t="s">
        <v>162</v>
      </c>
      <c r="D26" s="213">
        <f>E25+1</f>
        <v>68</v>
      </c>
      <c r="E26" s="66">
        <f>D26+F26-1</f>
        <v>71</v>
      </c>
      <c r="F26" s="66">
        <v>4</v>
      </c>
      <c r="G26" s="451" t="s">
        <v>129</v>
      </c>
      <c r="H26" s="268" t="s">
        <v>160</v>
      </c>
    </row>
    <row r="27" spans="1:8" x14ac:dyDescent="0.25">
      <c r="A27" s="132"/>
      <c r="B27" s="545" t="s">
        <v>163</v>
      </c>
      <c r="C27" s="146"/>
      <c r="D27" s="136"/>
      <c r="E27" s="136"/>
      <c r="F27" s="136"/>
      <c r="G27" s="136"/>
      <c r="H27" s="208"/>
    </row>
    <row r="28" spans="1:8" x14ac:dyDescent="0.25">
      <c r="A28" s="135">
        <f>A26+1</f>
        <v>17</v>
      </c>
      <c r="B28" s="141"/>
      <c r="C28" s="134" t="s">
        <v>164</v>
      </c>
      <c r="D28" s="213">
        <f>E26+1</f>
        <v>72</v>
      </c>
      <c r="E28" s="66">
        <f t="shared" ref="E28:E34" si="3">D28+F28-1</f>
        <v>73</v>
      </c>
      <c r="F28" s="66">
        <v>2</v>
      </c>
      <c r="G28" s="451" t="s">
        <v>129</v>
      </c>
      <c r="H28" s="268" t="s">
        <v>160</v>
      </c>
    </row>
    <row r="29" spans="1:8" x14ac:dyDescent="0.25">
      <c r="A29" s="135">
        <f t="shared" ref="A29:A34" si="4">A28+1</f>
        <v>18</v>
      </c>
      <c r="B29" s="141"/>
      <c r="C29" s="134" t="s">
        <v>165</v>
      </c>
      <c r="D29" s="213">
        <f t="shared" ref="D29:D34" si="5">E28+1</f>
        <v>74</v>
      </c>
      <c r="E29" s="66">
        <f t="shared" si="3"/>
        <v>75</v>
      </c>
      <c r="F29" s="66">
        <v>2</v>
      </c>
      <c r="G29" s="451" t="s">
        <v>129</v>
      </c>
      <c r="H29" s="268" t="s">
        <v>160</v>
      </c>
    </row>
    <row r="30" spans="1:8" x14ac:dyDescent="0.25">
      <c r="A30" s="135">
        <f t="shared" si="4"/>
        <v>19</v>
      </c>
      <c r="B30" s="141"/>
      <c r="C30" s="134" t="s">
        <v>166</v>
      </c>
      <c r="D30" s="213">
        <f t="shared" si="5"/>
        <v>76</v>
      </c>
      <c r="E30" s="66">
        <f t="shared" si="3"/>
        <v>79</v>
      </c>
      <c r="F30" s="66">
        <v>4</v>
      </c>
      <c r="G30" s="451" t="s">
        <v>129</v>
      </c>
      <c r="H30" s="268" t="s">
        <v>160</v>
      </c>
    </row>
    <row r="31" spans="1:8" x14ac:dyDescent="0.25">
      <c r="A31" s="135">
        <f t="shared" si="4"/>
        <v>20</v>
      </c>
      <c r="B31" s="572" t="s">
        <v>167</v>
      </c>
      <c r="C31" s="54"/>
      <c r="D31" s="213">
        <f t="shared" si="5"/>
        <v>80</v>
      </c>
      <c r="E31" s="66">
        <f t="shared" si="3"/>
        <v>81</v>
      </c>
      <c r="F31" s="66">
        <v>2</v>
      </c>
      <c r="G31" s="451" t="s">
        <v>129</v>
      </c>
      <c r="H31" s="268" t="s">
        <v>1123</v>
      </c>
    </row>
    <row r="32" spans="1:8" x14ac:dyDescent="0.25">
      <c r="A32" s="135">
        <f t="shared" si="4"/>
        <v>21</v>
      </c>
      <c r="B32" s="572" t="s">
        <v>169</v>
      </c>
      <c r="C32" s="54"/>
      <c r="D32" s="213">
        <f t="shared" si="5"/>
        <v>82</v>
      </c>
      <c r="E32" s="66">
        <f t="shared" si="3"/>
        <v>89</v>
      </c>
      <c r="F32" s="66">
        <v>8</v>
      </c>
      <c r="G32" s="451" t="s">
        <v>129</v>
      </c>
      <c r="H32" s="268" t="s">
        <v>160</v>
      </c>
    </row>
    <row r="33" spans="1:8" x14ac:dyDescent="0.25">
      <c r="A33" s="135">
        <f t="shared" si="4"/>
        <v>22</v>
      </c>
      <c r="B33" s="572" t="s">
        <v>310</v>
      </c>
      <c r="C33" s="54"/>
      <c r="D33" s="213">
        <f t="shared" si="5"/>
        <v>90</v>
      </c>
      <c r="E33" s="66">
        <f t="shared" si="3"/>
        <v>95</v>
      </c>
      <c r="F33" s="66">
        <v>6</v>
      </c>
      <c r="G33" s="451" t="s">
        <v>129</v>
      </c>
      <c r="H33" s="150" t="s">
        <v>408</v>
      </c>
    </row>
    <row r="34" spans="1:8" ht="15.75" thickBot="1" x14ac:dyDescent="0.3">
      <c r="A34" s="135">
        <f t="shared" si="4"/>
        <v>23</v>
      </c>
      <c r="B34" s="339" t="s">
        <v>170</v>
      </c>
      <c r="C34" s="1117"/>
      <c r="D34" s="198">
        <f t="shared" si="5"/>
        <v>96</v>
      </c>
      <c r="E34" s="73">
        <f t="shared" si="3"/>
        <v>212</v>
      </c>
      <c r="F34" s="73">
        <f>+F35-D34+1</f>
        <v>117</v>
      </c>
      <c r="G34" s="72" t="s">
        <v>140</v>
      </c>
      <c r="H34" s="271"/>
    </row>
    <row r="35" spans="1:8" ht="15.75" thickBot="1" x14ac:dyDescent="0.3">
      <c r="A35" s="1249"/>
      <c r="B35" s="35" t="s">
        <v>171</v>
      </c>
      <c r="C35" s="37"/>
      <c r="D35" s="340"/>
      <c r="E35" s="202"/>
      <c r="F35" s="202">
        <f>F113</f>
        <v>212</v>
      </c>
      <c r="G35" s="181"/>
      <c r="H35" s="182"/>
    </row>
    <row r="36" spans="1:8" ht="15.75" thickBot="1" x14ac:dyDescent="0.3">
      <c r="A36" s="356"/>
      <c r="B36" s="356"/>
      <c r="C36" s="183"/>
      <c r="D36" s="183"/>
      <c r="E36" s="183"/>
      <c r="F36" s="181"/>
      <c r="G36" s="181"/>
      <c r="H36" s="182"/>
    </row>
    <row r="37" spans="1:8" ht="15.75" thickBot="1" x14ac:dyDescent="0.3">
      <c r="A37" s="35" t="s">
        <v>172</v>
      </c>
      <c r="B37" s="36"/>
      <c r="C37" s="36"/>
      <c r="D37" s="36"/>
      <c r="E37" s="36"/>
      <c r="F37" s="36"/>
      <c r="G37" s="36"/>
      <c r="H37" s="37"/>
    </row>
    <row r="38" spans="1:8" ht="15.75" thickBot="1" x14ac:dyDescent="0.3">
      <c r="A38" s="929" t="s">
        <v>120</v>
      </c>
      <c r="B38" s="38" t="s">
        <v>121</v>
      </c>
      <c r="C38" s="39"/>
      <c r="D38" s="340" t="s">
        <v>122</v>
      </c>
      <c r="E38" s="1061"/>
      <c r="F38" s="929" t="s">
        <v>123</v>
      </c>
      <c r="G38" s="929" t="s">
        <v>124</v>
      </c>
      <c r="H38" s="929" t="s">
        <v>125</v>
      </c>
    </row>
    <row r="39" spans="1:8" ht="15.75" thickBot="1" x14ac:dyDescent="0.3">
      <c r="A39" s="42"/>
      <c r="B39" s="204"/>
      <c r="C39" s="205"/>
      <c r="D39" s="79" t="s">
        <v>126</v>
      </c>
      <c r="E39" s="79" t="s">
        <v>127</v>
      </c>
      <c r="F39" s="45"/>
      <c r="G39" s="45"/>
      <c r="H39" s="45"/>
    </row>
    <row r="40" spans="1:8" x14ac:dyDescent="0.25">
      <c r="A40" s="1250"/>
      <c r="B40" s="1251" t="s">
        <v>128</v>
      </c>
      <c r="C40" s="1252"/>
      <c r="D40" s="1253"/>
      <c r="E40" s="1254"/>
      <c r="F40" s="1254"/>
      <c r="G40" s="1255"/>
      <c r="H40" s="1256"/>
    </row>
    <row r="41" spans="1:8" x14ac:dyDescent="0.25">
      <c r="A41" s="1257">
        <v>1</v>
      </c>
      <c r="B41" s="1258"/>
      <c r="C41" s="1259" t="s">
        <v>259</v>
      </c>
      <c r="D41" s="396">
        <v>1</v>
      </c>
      <c r="E41" s="394">
        <f>D41+F41-1</f>
        <v>1</v>
      </c>
      <c r="F41" s="394">
        <v>1</v>
      </c>
      <c r="G41" s="1260" t="s">
        <v>129</v>
      </c>
      <c r="H41" s="1261" t="s">
        <v>174</v>
      </c>
    </row>
    <row r="42" spans="1:8" x14ac:dyDescent="0.25">
      <c r="A42" s="1262">
        <v>2</v>
      </c>
      <c r="B42" s="1258"/>
      <c r="C42" s="1263" t="s">
        <v>175</v>
      </c>
      <c r="D42" s="396">
        <f>E41+1</f>
        <v>2</v>
      </c>
      <c r="E42" s="394">
        <f>D42+F42-1</f>
        <v>2</v>
      </c>
      <c r="F42" s="394">
        <v>1</v>
      </c>
      <c r="G42" s="1260" t="s">
        <v>129</v>
      </c>
      <c r="H42" s="1261" t="s">
        <v>176</v>
      </c>
    </row>
    <row r="43" spans="1:8" x14ac:dyDescent="0.25">
      <c r="A43" s="1262">
        <v>3</v>
      </c>
      <c r="B43" s="1264" t="s">
        <v>131</v>
      </c>
      <c r="C43" s="1265"/>
      <c r="D43" s="396">
        <f>E42+1</f>
        <v>3</v>
      </c>
      <c r="E43" s="394">
        <f>D43+F43-1</f>
        <v>8</v>
      </c>
      <c r="F43" s="394">
        <v>6</v>
      </c>
      <c r="G43" s="1260" t="s">
        <v>129</v>
      </c>
      <c r="H43" s="150" t="s">
        <v>408</v>
      </c>
    </row>
    <row r="44" spans="1:8" x14ac:dyDescent="0.25">
      <c r="A44" s="418">
        <v>4</v>
      </c>
      <c r="B44" s="1266" t="s">
        <v>133</v>
      </c>
      <c r="C44" s="472"/>
      <c r="D44" s="396">
        <f>E43+1</f>
        <v>9</v>
      </c>
      <c r="E44" s="394">
        <f>D44+F44-1</f>
        <v>12</v>
      </c>
      <c r="F44" s="394">
        <v>4</v>
      </c>
      <c r="G44" s="1260" t="s">
        <v>129</v>
      </c>
      <c r="H44" s="1261" t="s">
        <v>1121</v>
      </c>
    </row>
    <row r="45" spans="1:8" x14ac:dyDescent="0.25">
      <c r="A45" s="1257"/>
      <c r="B45" s="1267" t="s">
        <v>313</v>
      </c>
      <c r="C45" s="1268"/>
      <c r="D45" s="418"/>
      <c r="E45" s="419"/>
      <c r="F45" s="419"/>
      <c r="G45" s="419"/>
      <c r="H45" s="421"/>
    </row>
    <row r="46" spans="1:8" ht="36" x14ac:dyDescent="0.25">
      <c r="A46" s="1257">
        <v>5</v>
      </c>
      <c r="B46" s="1258"/>
      <c r="C46" s="1259" t="s">
        <v>314</v>
      </c>
      <c r="D46" s="396">
        <f>E44+1</f>
        <v>13</v>
      </c>
      <c r="E46" s="394">
        <f>D46+F46-1</f>
        <v>13</v>
      </c>
      <c r="F46" s="394">
        <v>1</v>
      </c>
      <c r="G46" s="1260" t="s">
        <v>140</v>
      </c>
      <c r="H46" s="1269" t="s">
        <v>241</v>
      </c>
    </row>
    <row r="47" spans="1:8" x14ac:dyDescent="0.25">
      <c r="A47" s="1262">
        <v>6</v>
      </c>
      <c r="B47" s="1258"/>
      <c r="C47" s="1270" t="s">
        <v>315</v>
      </c>
      <c r="D47" s="396">
        <f>E46+1</f>
        <v>14</v>
      </c>
      <c r="E47" s="394">
        <f>D47+F47-1</f>
        <v>20</v>
      </c>
      <c r="F47" s="394">
        <v>7</v>
      </c>
      <c r="G47" s="1260" t="s">
        <v>129</v>
      </c>
      <c r="H47" s="1261" t="s">
        <v>138</v>
      </c>
    </row>
    <row r="48" spans="1:8" x14ac:dyDescent="0.25">
      <c r="A48" s="1257">
        <v>7</v>
      </c>
      <c r="B48" s="1271" t="s">
        <v>153</v>
      </c>
      <c r="C48" s="1272"/>
      <c r="D48" s="396">
        <f>E47+1</f>
        <v>21</v>
      </c>
      <c r="E48" s="394">
        <f>D48+F48-1</f>
        <v>21</v>
      </c>
      <c r="F48" s="394">
        <v>1</v>
      </c>
      <c r="G48" s="1260" t="s">
        <v>140</v>
      </c>
      <c r="H48" s="378" t="s">
        <v>407</v>
      </c>
    </row>
    <row r="49" spans="1:8" x14ac:dyDescent="0.25">
      <c r="A49" s="1257"/>
      <c r="B49" s="1273" t="s">
        <v>316</v>
      </c>
      <c r="C49" s="1274"/>
      <c r="D49" s="418"/>
      <c r="E49" s="419"/>
      <c r="F49" s="419"/>
      <c r="G49" s="419"/>
      <c r="H49" s="421" t="s">
        <v>157</v>
      </c>
    </row>
    <row r="50" spans="1:8" x14ac:dyDescent="0.25">
      <c r="A50" s="1257"/>
      <c r="B50" s="1275" t="s">
        <v>409</v>
      </c>
      <c r="C50" s="1276"/>
      <c r="D50" s="418"/>
      <c r="E50" s="419"/>
      <c r="F50" s="419"/>
      <c r="G50" s="419"/>
      <c r="H50" s="421"/>
    </row>
    <row r="51" spans="1:8" x14ac:dyDescent="0.25">
      <c r="A51" s="1257">
        <v>8</v>
      </c>
      <c r="B51" s="1258"/>
      <c r="C51" s="1270" t="s">
        <v>137</v>
      </c>
      <c r="D51" s="396">
        <f>E48+1</f>
        <v>22</v>
      </c>
      <c r="E51" s="394">
        <f>D51+F51-1</f>
        <v>29</v>
      </c>
      <c r="F51" s="394">
        <v>8</v>
      </c>
      <c r="G51" s="1260" t="s">
        <v>129</v>
      </c>
      <c r="H51" s="399" t="s">
        <v>410</v>
      </c>
    </row>
    <row r="52" spans="1:8" ht="24.75" x14ac:dyDescent="0.25">
      <c r="A52" s="1257">
        <v>9</v>
      </c>
      <c r="B52" s="1258"/>
      <c r="C52" s="1277" t="s">
        <v>139</v>
      </c>
      <c r="D52" s="396">
        <f>E51+1</f>
        <v>30</v>
      </c>
      <c r="E52" s="394">
        <f>D52+F52-1</f>
        <v>30</v>
      </c>
      <c r="F52" s="394">
        <v>1</v>
      </c>
      <c r="G52" s="1260" t="s">
        <v>140</v>
      </c>
      <c r="H52" s="405" t="s">
        <v>411</v>
      </c>
    </row>
    <row r="53" spans="1:8" x14ac:dyDescent="0.25">
      <c r="A53" s="1257"/>
      <c r="B53" s="1275" t="s">
        <v>317</v>
      </c>
      <c r="C53" s="1278"/>
      <c r="D53" s="418"/>
      <c r="E53" s="419"/>
      <c r="F53" s="419"/>
      <c r="G53" s="419"/>
      <c r="H53" s="421"/>
    </row>
    <row r="54" spans="1:8" ht="36" x14ac:dyDescent="0.25">
      <c r="A54" s="1257">
        <v>10</v>
      </c>
      <c r="B54" s="1258"/>
      <c r="C54" s="1270" t="s">
        <v>185</v>
      </c>
      <c r="D54" s="396">
        <f>E52+1</f>
        <v>31</v>
      </c>
      <c r="E54" s="394">
        <f>D54+F54-1</f>
        <v>31</v>
      </c>
      <c r="F54" s="394">
        <v>1</v>
      </c>
      <c r="G54" s="1260" t="s">
        <v>140</v>
      </c>
      <c r="H54" s="407" t="s">
        <v>412</v>
      </c>
    </row>
    <row r="55" spans="1:8" ht="24" x14ac:dyDescent="0.25">
      <c r="A55" s="1262">
        <v>11</v>
      </c>
      <c r="B55" s="1279"/>
      <c r="C55" s="1270" t="s">
        <v>261</v>
      </c>
      <c r="D55" s="396">
        <f>E54+1</f>
        <v>32</v>
      </c>
      <c r="E55" s="394">
        <f>D55+F55-1</f>
        <v>38</v>
      </c>
      <c r="F55" s="394">
        <v>7</v>
      </c>
      <c r="G55" s="1260" t="s">
        <v>129</v>
      </c>
      <c r="H55" s="409" t="s">
        <v>413</v>
      </c>
    </row>
    <row r="56" spans="1:8" x14ac:dyDescent="0.25">
      <c r="A56" s="418">
        <v>12</v>
      </c>
      <c r="B56" s="1266" t="s">
        <v>170</v>
      </c>
      <c r="C56" s="472"/>
      <c r="D56" s="396">
        <f>E55+1</f>
        <v>39</v>
      </c>
      <c r="E56" s="394">
        <f>D56+F56-1</f>
        <v>44</v>
      </c>
      <c r="F56" s="394">
        <v>6</v>
      </c>
      <c r="G56" s="1260" t="s">
        <v>140</v>
      </c>
      <c r="H56" s="421" t="s">
        <v>414</v>
      </c>
    </row>
    <row r="57" spans="1:8" ht="36" x14ac:dyDescent="0.25">
      <c r="A57" s="1257"/>
      <c r="B57" s="1280" t="s">
        <v>135</v>
      </c>
      <c r="C57" s="1281"/>
      <c r="D57" s="418"/>
      <c r="E57" s="419"/>
      <c r="F57" s="419"/>
      <c r="G57" s="419"/>
      <c r="H57" s="1282" t="s">
        <v>136</v>
      </c>
    </row>
    <row r="58" spans="1:8" x14ac:dyDescent="0.25">
      <c r="A58" s="1257">
        <v>13</v>
      </c>
      <c r="B58" s="1258"/>
      <c r="C58" s="1270" t="s">
        <v>137</v>
      </c>
      <c r="D58" s="396">
        <f>+E56+1</f>
        <v>45</v>
      </c>
      <c r="E58" s="394">
        <f t="shared" ref="E58:E63" si="6">D58+F58-1</f>
        <v>52</v>
      </c>
      <c r="F58" s="394">
        <v>8</v>
      </c>
      <c r="G58" s="1260" t="s">
        <v>129</v>
      </c>
      <c r="H58" s="166" t="s">
        <v>1122</v>
      </c>
    </row>
    <row r="59" spans="1:8" x14ac:dyDescent="0.25">
      <c r="A59" s="1262">
        <v>14</v>
      </c>
      <c r="B59" s="1279"/>
      <c r="C59" s="1270" t="s">
        <v>139</v>
      </c>
      <c r="D59" s="396">
        <f>E58+1</f>
        <v>53</v>
      </c>
      <c r="E59" s="394">
        <f t="shared" si="6"/>
        <v>53</v>
      </c>
      <c r="F59" s="394">
        <v>1</v>
      </c>
      <c r="G59" s="1260" t="s">
        <v>140</v>
      </c>
      <c r="H59" s="421" t="s">
        <v>141</v>
      </c>
    </row>
    <row r="60" spans="1:8" x14ac:dyDescent="0.25">
      <c r="A60" s="418">
        <v>15</v>
      </c>
      <c r="B60" s="1271" t="s">
        <v>190</v>
      </c>
      <c r="C60" s="1272"/>
      <c r="D60" s="396">
        <f>E59+1</f>
        <v>54</v>
      </c>
      <c r="E60" s="394">
        <f t="shared" si="6"/>
        <v>83</v>
      </c>
      <c r="F60" s="394">
        <v>30</v>
      </c>
      <c r="G60" s="1260" t="s">
        <v>140</v>
      </c>
      <c r="H60" s="1283" t="s">
        <v>191</v>
      </c>
    </row>
    <row r="61" spans="1:8" x14ac:dyDescent="0.25">
      <c r="A61" s="418">
        <v>16</v>
      </c>
      <c r="B61" s="1271" t="s">
        <v>197</v>
      </c>
      <c r="C61" s="1284"/>
      <c r="D61" s="396">
        <f>E60+1</f>
        <v>84</v>
      </c>
      <c r="E61" s="394">
        <f t="shared" si="6"/>
        <v>118</v>
      </c>
      <c r="F61" s="394">
        <v>35</v>
      </c>
      <c r="G61" s="1260" t="s">
        <v>140</v>
      </c>
      <c r="H61" s="1283" t="s">
        <v>191</v>
      </c>
    </row>
    <row r="62" spans="1:8" x14ac:dyDescent="0.25">
      <c r="A62" s="418">
        <v>17</v>
      </c>
      <c r="B62" s="1271" t="s">
        <v>198</v>
      </c>
      <c r="C62" s="1284"/>
      <c r="D62" s="396">
        <f>E61+1</f>
        <v>119</v>
      </c>
      <c r="E62" s="394">
        <f t="shared" si="6"/>
        <v>133</v>
      </c>
      <c r="F62" s="394">
        <v>15</v>
      </c>
      <c r="G62" s="1260" t="s">
        <v>140</v>
      </c>
      <c r="H62" s="1283" t="s">
        <v>191</v>
      </c>
    </row>
    <row r="63" spans="1:8" ht="24.75" x14ac:dyDescent="0.25">
      <c r="A63" s="418">
        <v>18</v>
      </c>
      <c r="B63" s="1271" t="s">
        <v>199</v>
      </c>
      <c r="C63" s="1284"/>
      <c r="D63" s="396">
        <f>E62+1</f>
        <v>134</v>
      </c>
      <c r="E63" s="394">
        <f t="shared" si="6"/>
        <v>163</v>
      </c>
      <c r="F63" s="394">
        <v>30</v>
      </c>
      <c r="G63" s="1260" t="s">
        <v>140</v>
      </c>
      <c r="H63" s="1285" t="s">
        <v>262</v>
      </c>
    </row>
    <row r="64" spans="1:8" x14ac:dyDescent="0.25">
      <c r="A64" s="1257"/>
      <c r="B64" s="1280" t="s">
        <v>201</v>
      </c>
      <c r="C64" s="1281"/>
      <c r="D64" s="418"/>
      <c r="E64" s="419"/>
      <c r="F64" s="419"/>
      <c r="G64" s="419"/>
      <c r="H64" s="421"/>
    </row>
    <row r="65" spans="1:8" x14ac:dyDescent="0.25">
      <c r="A65" s="1262">
        <f>A63+1</f>
        <v>19</v>
      </c>
      <c r="B65" s="1258"/>
      <c r="C65" s="1286" t="s">
        <v>263</v>
      </c>
      <c r="D65" s="396">
        <f>E63+1</f>
        <v>164</v>
      </c>
      <c r="E65" s="394">
        <f>D65+F65-1</f>
        <v>165</v>
      </c>
      <c r="F65" s="394">
        <v>2</v>
      </c>
      <c r="G65" s="1260" t="s">
        <v>129</v>
      </c>
      <c r="H65" s="424" t="s">
        <v>149</v>
      </c>
    </row>
    <row r="66" spans="1:8" x14ac:dyDescent="0.25">
      <c r="A66" s="1257">
        <f>A65+1</f>
        <v>20</v>
      </c>
      <c r="B66" s="1258"/>
      <c r="C66" s="1270" t="s">
        <v>264</v>
      </c>
      <c r="D66" s="396">
        <f>E65+1</f>
        <v>166</v>
      </c>
      <c r="E66" s="394">
        <f>D66+F66-1</f>
        <v>167</v>
      </c>
      <c r="F66" s="394">
        <v>2</v>
      </c>
      <c r="G66" s="1260" t="s">
        <v>129</v>
      </c>
      <c r="H66" s="425" t="s">
        <v>205</v>
      </c>
    </row>
    <row r="67" spans="1:8" x14ac:dyDescent="0.25">
      <c r="A67" s="1257">
        <f>A66+1</f>
        <v>21</v>
      </c>
      <c r="B67" s="1258"/>
      <c r="C67" s="1270" t="s">
        <v>265</v>
      </c>
      <c r="D67" s="396">
        <f>E66+1</f>
        <v>168</v>
      </c>
      <c r="E67" s="394">
        <f>D67+F67-1</f>
        <v>174</v>
      </c>
      <c r="F67" s="394">
        <v>7</v>
      </c>
      <c r="G67" s="1260" t="s">
        <v>129</v>
      </c>
      <c r="H67" s="425" t="s">
        <v>205</v>
      </c>
    </row>
    <row r="68" spans="1:8" x14ac:dyDescent="0.25">
      <c r="A68" s="1257"/>
      <c r="B68" s="1280" t="s">
        <v>207</v>
      </c>
      <c r="C68" s="1281"/>
      <c r="D68" s="418"/>
      <c r="E68" s="419"/>
      <c r="F68" s="419"/>
      <c r="G68" s="419"/>
      <c r="H68" s="1283" t="s">
        <v>208</v>
      </c>
    </row>
    <row r="69" spans="1:8" x14ac:dyDescent="0.25">
      <c r="A69" s="1262">
        <f>A67+1</f>
        <v>22</v>
      </c>
      <c r="B69" s="1258"/>
      <c r="C69" s="1286" t="s">
        <v>263</v>
      </c>
      <c r="D69" s="396">
        <f>E67+1</f>
        <v>175</v>
      </c>
      <c r="E69" s="394">
        <f>D69+F69-1</f>
        <v>176</v>
      </c>
      <c r="F69" s="394">
        <v>2</v>
      </c>
      <c r="G69" s="1260" t="s">
        <v>129</v>
      </c>
      <c r="H69" s="424" t="s">
        <v>203</v>
      </c>
    </row>
    <row r="70" spans="1:8" x14ac:dyDescent="0.25">
      <c r="A70" s="1257">
        <f>A69+1</f>
        <v>23</v>
      </c>
      <c r="B70" s="1258"/>
      <c r="C70" s="1270" t="s">
        <v>264</v>
      </c>
      <c r="D70" s="396">
        <f>E69+1</f>
        <v>177</v>
      </c>
      <c r="E70" s="394">
        <f>D70+F70-1</f>
        <v>178</v>
      </c>
      <c r="F70" s="394">
        <v>2</v>
      </c>
      <c r="G70" s="1260" t="s">
        <v>129</v>
      </c>
      <c r="H70" s="425" t="s">
        <v>138</v>
      </c>
    </row>
    <row r="71" spans="1:8" x14ac:dyDescent="0.25">
      <c r="A71" s="1262">
        <f>A70+1</f>
        <v>24</v>
      </c>
      <c r="B71" s="1258"/>
      <c r="C71" s="1270" t="s">
        <v>265</v>
      </c>
      <c r="D71" s="396">
        <f>E70+1</f>
        <v>179</v>
      </c>
      <c r="E71" s="394">
        <f>D71+F71-1</f>
        <v>185</v>
      </c>
      <c r="F71" s="394">
        <v>7</v>
      </c>
      <c r="G71" s="1260" t="s">
        <v>129</v>
      </c>
      <c r="H71" s="425" t="s">
        <v>138</v>
      </c>
    </row>
    <row r="72" spans="1:8" x14ac:dyDescent="0.25">
      <c r="A72" s="1257"/>
      <c r="B72" s="1280" t="s">
        <v>143</v>
      </c>
      <c r="C72" s="1281"/>
      <c r="D72" s="418"/>
      <c r="E72" s="419"/>
      <c r="F72" s="419"/>
      <c r="G72" s="419"/>
      <c r="H72" s="421" t="s">
        <v>324</v>
      </c>
    </row>
    <row r="73" spans="1:8" x14ac:dyDescent="0.25">
      <c r="A73" s="1262">
        <f>A71+1</f>
        <v>25</v>
      </c>
      <c r="B73" s="1258"/>
      <c r="C73" s="1270" t="s">
        <v>144</v>
      </c>
      <c r="D73" s="396">
        <f>E71+1</f>
        <v>186</v>
      </c>
      <c r="E73" s="394">
        <f>D73+F73-1</f>
        <v>187</v>
      </c>
      <c r="F73" s="394">
        <v>2</v>
      </c>
      <c r="G73" s="1260" t="s">
        <v>140</v>
      </c>
      <c r="H73" s="150" t="s">
        <v>145</v>
      </c>
    </row>
    <row r="74" spans="1:8" x14ac:dyDescent="0.25">
      <c r="A74" s="1257">
        <f>A73+1</f>
        <v>26</v>
      </c>
      <c r="B74" s="1279"/>
      <c r="C74" s="1270" t="s">
        <v>146</v>
      </c>
      <c r="D74" s="396">
        <f>E73+1</f>
        <v>188</v>
      </c>
      <c r="E74" s="394">
        <f>D74+F74-1</f>
        <v>191</v>
      </c>
      <c r="F74" s="394">
        <v>4</v>
      </c>
      <c r="G74" s="1260" t="s">
        <v>129</v>
      </c>
      <c r="H74" s="150" t="s">
        <v>147</v>
      </c>
    </row>
    <row r="75" spans="1:8" ht="48" x14ac:dyDescent="0.25">
      <c r="A75" s="1257"/>
      <c r="B75" s="1280" t="s">
        <v>213</v>
      </c>
      <c r="C75" s="1281"/>
      <c r="D75" s="418"/>
      <c r="E75" s="419"/>
      <c r="F75" s="419"/>
      <c r="G75" s="419"/>
      <c r="H75" s="1287" t="s">
        <v>271</v>
      </c>
    </row>
    <row r="76" spans="1:8" x14ac:dyDescent="0.25">
      <c r="A76" s="1262">
        <f>A74+1</f>
        <v>27</v>
      </c>
      <c r="B76" s="1288"/>
      <c r="C76" s="1289" t="s">
        <v>325</v>
      </c>
      <c r="D76" s="418"/>
      <c r="E76" s="419"/>
      <c r="F76" s="419"/>
      <c r="G76" s="419"/>
      <c r="H76" s="421"/>
    </row>
    <row r="77" spans="1:8" x14ac:dyDescent="0.25">
      <c r="A77" s="1257">
        <f>A76+1</f>
        <v>28</v>
      </c>
      <c r="B77" s="1288"/>
      <c r="C77" s="472" t="s">
        <v>273</v>
      </c>
      <c r="D77" s="396">
        <f>+E74+1</f>
        <v>192</v>
      </c>
      <c r="E77" s="394">
        <f>D77+F77-1</f>
        <v>196</v>
      </c>
      <c r="F77" s="394">
        <v>5</v>
      </c>
      <c r="G77" s="1260" t="s">
        <v>129</v>
      </c>
      <c r="H77" s="424" t="s">
        <v>160</v>
      </c>
    </row>
    <row r="78" spans="1:8" x14ac:dyDescent="0.25">
      <c r="A78" s="1262">
        <f>A77+1</f>
        <v>29</v>
      </c>
      <c r="B78" s="1258"/>
      <c r="C78" s="1272" t="s">
        <v>274</v>
      </c>
      <c r="D78" s="396">
        <f>E77+1</f>
        <v>197</v>
      </c>
      <c r="E78" s="394">
        <f>D78+F78-1</f>
        <v>199</v>
      </c>
      <c r="F78" s="394">
        <v>3</v>
      </c>
      <c r="G78" s="1260" t="s">
        <v>129</v>
      </c>
      <c r="H78" s="424" t="s">
        <v>160</v>
      </c>
    </row>
    <row r="79" spans="1:8" x14ac:dyDescent="0.25">
      <c r="A79" s="1262">
        <f>A78+1</f>
        <v>30</v>
      </c>
      <c r="B79" s="1279"/>
      <c r="C79" s="1270" t="s">
        <v>219</v>
      </c>
      <c r="D79" s="396">
        <f>E78+1</f>
        <v>200</v>
      </c>
      <c r="E79" s="394">
        <f>D79+F79-1</f>
        <v>204</v>
      </c>
      <c r="F79" s="394">
        <v>5</v>
      </c>
      <c r="G79" s="1260" t="s">
        <v>129</v>
      </c>
      <c r="H79" s="424" t="s">
        <v>160</v>
      </c>
    </row>
    <row r="80" spans="1:8" ht="15.75" thickBot="1" x14ac:dyDescent="0.3">
      <c r="A80" s="446">
        <f>A79+1</f>
        <v>31</v>
      </c>
      <c r="B80" s="650" t="s">
        <v>170</v>
      </c>
      <c r="C80" s="1290"/>
      <c r="D80" s="71">
        <f>E79+1</f>
        <v>205</v>
      </c>
      <c r="E80" s="73">
        <f>D80+F80-1</f>
        <v>212</v>
      </c>
      <c r="F80" s="73">
        <f>+F81-D80+1</f>
        <v>8</v>
      </c>
      <c r="G80" s="865" t="s">
        <v>140</v>
      </c>
      <c r="H80" s="1291"/>
    </row>
    <row r="81" spans="1:8" ht="15.75" thickBot="1" x14ac:dyDescent="0.3">
      <c r="A81" s="1249"/>
      <c r="B81" s="35" t="s">
        <v>171</v>
      </c>
      <c r="C81" s="37"/>
      <c r="D81" s="340"/>
      <c r="E81" s="202"/>
      <c r="F81" s="202">
        <f>F113</f>
        <v>212</v>
      </c>
      <c r="G81" s="181"/>
      <c r="H81" s="182"/>
    </row>
    <row r="82" spans="1:8" ht="15.75" thickBot="1" x14ac:dyDescent="0.3">
      <c r="A82" s="140"/>
      <c r="B82" s="183"/>
      <c r="C82" s="183"/>
      <c r="D82" s="183"/>
      <c r="E82" s="183"/>
      <c r="F82" s="181"/>
      <c r="G82" s="181"/>
      <c r="H82" s="182"/>
    </row>
    <row r="83" spans="1:8" ht="15.75" thickBot="1" x14ac:dyDescent="0.3">
      <c r="A83" s="35" t="s">
        <v>417</v>
      </c>
      <c r="B83" s="36"/>
      <c r="C83" s="36"/>
      <c r="D83" s="36"/>
      <c r="E83" s="36"/>
      <c r="F83" s="36"/>
      <c r="G83" s="36"/>
      <c r="H83" s="37"/>
    </row>
    <row r="84" spans="1:8" ht="15.75" thickBot="1" x14ac:dyDescent="0.3">
      <c r="A84" s="929" t="s">
        <v>120</v>
      </c>
      <c r="B84" s="38" t="s">
        <v>121</v>
      </c>
      <c r="C84" s="39"/>
      <c r="D84" s="340" t="s">
        <v>122</v>
      </c>
      <c r="E84" s="1061"/>
      <c r="F84" s="929" t="s">
        <v>123</v>
      </c>
      <c r="G84" s="929" t="s">
        <v>124</v>
      </c>
      <c r="H84" s="929" t="s">
        <v>125</v>
      </c>
    </row>
    <row r="85" spans="1:8" ht="15.75" thickBot="1" x14ac:dyDescent="0.3">
      <c r="A85" s="42"/>
      <c r="B85" s="204"/>
      <c r="C85" s="205"/>
      <c r="D85" s="79" t="s">
        <v>126</v>
      </c>
      <c r="E85" s="79" t="s">
        <v>127</v>
      </c>
      <c r="F85" s="45"/>
      <c r="G85" s="45"/>
      <c r="H85" s="45"/>
    </row>
    <row r="86" spans="1:8" x14ac:dyDescent="0.25">
      <c r="A86" s="184">
        <v>1</v>
      </c>
      <c r="B86" s="560" t="s">
        <v>128</v>
      </c>
      <c r="C86" s="561"/>
      <c r="D86" s="162">
        <v>1</v>
      </c>
      <c r="E86" s="163">
        <f>D86+F86-1</f>
        <v>1</v>
      </c>
      <c r="F86" s="163">
        <v>1</v>
      </c>
      <c r="G86" s="164" t="s">
        <v>129</v>
      </c>
      <c r="H86" s="236" t="s">
        <v>196</v>
      </c>
    </row>
    <row r="87" spans="1:8" x14ac:dyDescent="0.25">
      <c r="A87" s="135">
        <f>A86+1</f>
        <v>2</v>
      </c>
      <c r="B87" s="133" t="s">
        <v>133</v>
      </c>
      <c r="C87" s="134"/>
      <c r="D87" s="65">
        <f>E86+1</f>
        <v>2</v>
      </c>
      <c r="E87" s="66">
        <f>D87+F87-1</f>
        <v>5</v>
      </c>
      <c r="F87" s="66">
        <v>4</v>
      </c>
      <c r="G87" s="86" t="s">
        <v>129</v>
      </c>
      <c r="H87" s="151" t="s">
        <v>1121</v>
      </c>
    </row>
    <row r="88" spans="1:8" x14ac:dyDescent="0.25">
      <c r="A88" s="132"/>
      <c r="B88" s="348" t="s">
        <v>313</v>
      </c>
      <c r="C88" s="562"/>
      <c r="D88" s="65"/>
      <c r="E88" s="66"/>
      <c r="F88" s="66"/>
      <c r="G88" s="86"/>
      <c r="H88" s="150"/>
    </row>
    <row r="89" spans="1:8" ht="36" x14ac:dyDescent="0.25">
      <c r="A89" s="132">
        <f>A87+1</f>
        <v>3</v>
      </c>
      <c r="B89" s="186"/>
      <c r="C89" s="134" t="s">
        <v>314</v>
      </c>
      <c r="D89" s="65">
        <f>E87+1</f>
        <v>6</v>
      </c>
      <c r="E89" s="66">
        <f>D89+F89-1</f>
        <v>6</v>
      </c>
      <c r="F89" s="66">
        <v>1</v>
      </c>
      <c r="G89" s="86" t="s">
        <v>140</v>
      </c>
      <c r="H89" s="189" t="s">
        <v>241</v>
      </c>
    </row>
    <row r="90" spans="1:8" x14ac:dyDescent="0.25">
      <c r="A90" s="144">
        <f>A89+1</f>
        <v>4</v>
      </c>
      <c r="B90" s="186"/>
      <c r="C90" s="142" t="s">
        <v>315</v>
      </c>
      <c r="D90" s="65">
        <f>E89+1</f>
        <v>7</v>
      </c>
      <c r="E90" s="66">
        <f>D90+F90-1</f>
        <v>13</v>
      </c>
      <c r="F90" s="66">
        <v>7</v>
      </c>
      <c r="G90" s="86" t="s">
        <v>129</v>
      </c>
      <c r="H90" s="151" t="s">
        <v>138</v>
      </c>
    </row>
    <row r="91" spans="1:8" x14ac:dyDescent="0.25">
      <c r="A91" s="132">
        <f>A90+1</f>
        <v>5</v>
      </c>
      <c r="B91" s="133" t="s">
        <v>153</v>
      </c>
      <c r="C91" s="134"/>
      <c r="D91" s="65">
        <f>E90+1</f>
        <v>14</v>
      </c>
      <c r="E91" s="66">
        <f>D91+F91-1</f>
        <v>14</v>
      </c>
      <c r="F91" s="66">
        <v>1</v>
      </c>
      <c r="G91" s="86" t="s">
        <v>140</v>
      </c>
      <c r="H91" s="378" t="s">
        <v>407</v>
      </c>
    </row>
    <row r="92" spans="1:8" x14ac:dyDescent="0.25">
      <c r="A92" s="132"/>
      <c r="B92" s="230" t="s">
        <v>135</v>
      </c>
      <c r="C92" s="220"/>
      <c r="D92" s="65"/>
      <c r="E92" s="66"/>
      <c r="F92" s="66"/>
      <c r="G92" s="86"/>
      <c r="H92" s="168" t="s">
        <v>327</v>
      </c>
    </row>
    <row r="93" spans="1:8" x14ac:dyDescent="0.25">
      <c r="A93" s="132">
        <f>A91+1</f>
        <v>6</v>
      </c>
      <c r="B93" s="186"/>
      <c r="C93" s="142" t="s">
        <v>222</v>
      </c>
      <c r="D93" s="65">
        <f>E91+1</f>
        <v>15</v>
      </c>
      <c r="E93" s="66">
        <f>D93+F93-1</f>
        <v>22</v>
      </c>
      <c r="F93" s="66">
        <v>8</v>
      </c>
      <c r="G93" s="86" t="s">
        <v>129</v>
      </c>
      <c r="H93" s="166" t="s">
        <v>1122</v>
      </c>
    </row>
    <row r="94" spans="1:8" x14ac:dyDescent="0.25">
      <c r="A94" s="144">
        <f>A93+1</f>
        <v>7</v>
      </c>
      <c r="B94" s="186"/>
      <c r="C94" s="142" t="s">
        <v>223</v>
      </c>
      <c r="D94" s="65">
        <f>E93+1</f>
        <v>23</v>
      </c>
      <c r="E94" s="66">
        <f>D94+F94-1</f>
        <v>23</v>
      </c>
      <c r="F94" s="66">
        <v>1</v>
      </c>
      <c r="G94" s="86" t="s">
        <v>140</v>
      </c>
      <c r="H94" s="150" t="s">
        <v>141</v>
      </c>
    </row>
    <row r="95" spans="1:8" x14ac:dyDescent="0.25">
      <c r="A95" s="132"/>
      <c r="B95" s="133" t="s">
        <v>802</v>
      </c>
      <c r="C95" s="134"/>
      <c r="D95" s="65"/>
      <c r="E95" s="66"/>
      <c r="F95" s="66"/>
      <c r="G95" s="86"/>
      <c r="H95" s="168" t="s">
        <v>418</v>
      </c>
    </row>
    <row r="96" spans="1:8" x14ac:dyDescent="0.25">
      <c r="A96" s="132">
        <f>A94+1</f>
        <v>8</v>
      </c>
      <c r="B96" s="186"/>
      <c r="C96" s="142" t="s">
        <v>222</v>
      </c>
      <c r="D96" s="65">
        <f>E94+1</f>
        <v>24</v>
      </c>
      <c r="E96" s="66">
        <f>D96+F96-1</f>
        <v>31</v>
      </c>
      <c r="F96" s="66">
        <v>8</v>
      </c>
      <c r="G96" s="86" t="s">
        <v>129</v>
      </c>
      <c r="H96" s="150" t="s">
        <v>1124</v>
      </c>
    </row>
    <row r="97" spans="1:8" x14ac:dyDescent="0.25">
      <c r="A97" s="144">
        <f>A96+1</f>
        <v>9</v>
      </c>
      <c r="B97" s="186"/>
      <c r="C97" s="142" t="s">
        <v>223</v>
      </c>
      <c r="D97" s="65">
        <f>E96+1</f>
        <v>32</v>
      </c>
      <c r="E97" s="66">
        <f>D97+F97-1</f>
        <v>32</v>
      </c>
      <c r="F97" s="66">
        <v>1</v>
      </c>
      <c r="G97" s="86" t="s">
        <v>140</v>
      </c>
      <c r="H97" s="150" t="s">
        <v>141</v>
      </c>
    </row>
    <row r="98" spans="1:8" x14ac:dyDescent="0.25">
      <c r="A98" s="144">
        <f>A97+1</f>
        <v>10</v>
      </c>
      <c r="B98" s="186" t="s">
        <v>1125</v>
      </c>
      <c r="C98" s="142"/>
      <c r="D98" s="65">
        <f>E97+1</f>
        <v>33</v>
      </c>
      <c r="E98" s="66">
        <f>D98+F98-1</f>
        <v>33</v>
      </c>
      <c r="F98" s="66">
        <v>1</v>
      </c>
      <c r="G98" s="86" t="s">
        <v>140</v>
      </c>
      <c r="H98" s="151" t="s">
        <v>1126</v>
      </c>
    </row>
    <row r="99" spans="1:8" x14ac:dyDescent="0.25">
      <c r="A99" s="144">
        <f>A98+1</f>
        <v>11</v>
      </c>
      <c r="B99" s="186" t="s">
        <v>1127</v>
      </c>
      <c r="C99" s="142"/>
      <c r="D99" s="65">
        <f>E98+1</f>
        <v>34</v>
      </c>
      <c r="E99" s="66">
        <f>D99+F99-1</f>
        <v>41</v>
      </c>
      <c r="F99" s="66">
        <v>8</v>
      </c>
      <c r="G99" s="86" t="s">
        <v>129</v>
      </c>
      <c r="H99" s="150" t="s">
        <v>1128</v>
      </c>
    </row>
    <row r="100" spans="1:8" ht="24.75" x14ac:dyDescent="0.25">
      <c r="A100" s="139">
        <f>A99+1</f>
        <v>12</v>
      </c>
      <c r="B100" s="186" t="s">
        <v>1129</v>
      </c>
      <c r="C100" s="142"/>
      <c r="D100" s="65">
        <f>E99+1</f>
        <v>42</v>
      </c>
      <c r="E100" s="66">
        <f>D100+F100-1</f>
        <v>46</v>
      </c>
      <c r="F100" s="66">
        <v>5</v>
      </c>
      <c r="G100" s="86" t="s">
        <v>129</v>
      </c>
      <c r="H100" s="166" t="s">
        <v>1130</v>
      </c>
    </row>
    <row r="101" spans="1:8" x14ac:dyDescent="0.25">
      <c r="A101" s="445"/>
      <c r="B101" s="1280" t="s">
        <v>1131</v>
      </c>
      <c r="C101" s="1281"/>
      <c r="D101" s="65"/>
      <c r="E101" s="66"/>
      <c r="F101" s="66"/>
      <c r="G101" s="86"/>
      <c r="H101" s="150"/>
    </row>
    <row r="102" spans="1:8" x14ac:dyDescent="0.25">
      <c r="A102" s="446">
        <f>A100+1</f>
        <v>13</v>
      </c>
      <c r="B102" s="186"/>
      <c r="C102" s="454" t="s">
        <v>1132</v>
      </c>
      <c r="D102" s="65">
        <f>E100+1</f>
        <v>47</v>
      </c>
      <c r="E102" s="66">
        <f>D102+F102-1</f>
        <v>61</v>
      </c>
      <c r="F102" s="66">
        <v>15</v>
      </c>
      <c r="G102" s="86" t="s">
        <v>129</v>
      </c>
      <c r="H102" s="150" t="s">
        <v>149</v>
      </c>
    </row>
    <row r="103" spans="1:8" ht="24.75" x14ac:dyDescent="0.25">
      <c r="A103" s="446">
        <f>A102+1</f>
        <v>14</v>
      </c>
      <c r="B103" s="186"/>
      <c r="C103" s="454" t="s">
        <v>1133</v>
      </c>
      <c r="D103" s="65">
        <f t="shared" ref="D103:D112" si="7">E102+1</f>
        <v>62</v>
      </c>
      <c r="E103" s="66">
        <f>D103+F103-1</f>
        <v>76</v>
      </c>
      <c r="F103" s="66">
        <v>15</v>
      </c>
      <c r="G103" s="86" t="s">
        <v>129</v>
      </c>
      <c r="H103" s="150" t="s">
        <v>149</v>
      </c>
    </row>
    <row r="104" spans="1:8" ht="36.75" x14ac:dyDescent="0.25">
      <c r="A104" s="446">
        <f>A103+1</f>
        <v>15</v>
      </c>
      <c r="B104" s="186"/>
      <c r="C104" s="454" t="s">
        <v>1134</v>
      </c>
      <c r="D104" s="65">
        <f t="shared" si="7"/>
        <v>77</v>
      </c>
      <c r="E104" s="66">
        <f>D104+F104-1</f>
        <v>91</v>
      </c>
      <c r="F104" s="66">
        <v>15</v>
      </c>
      <c r="G104" s="86" t="s">
        <v>129</v>
      </c>
      <c r="H104" s="150" t="s">
        <v>149</v>
      </c>
    </row>
    <row r="105" spans="1:8" ht="36.75" x14ac:dyDescent="0.25">
      <c r="A105" s="446">
        <f t="shared" ref="A105:A112" si="8">A104+1</f>
        <v>16</v>
      </c>
      <c r="B105" s="186"/>
      <c r="C105" s="454" t="s">
        <v>1135</v>
      </c>
      <c r="D105" s="65">
        <f t="shared" si="7"/>
        <v>92</v>
      </c>
      <c r="E105" s="66">
        <f t="shared" ref="E105:E111" si="9">D105+F105-1</f>
        <v>106</v>
      </c>
      <c r="F105" s="66">
        <v>15</v>
      </c>
      <c r="G105" s="86" t="s">
        <v>129</v>
      </c>
      <c r="H105" s="150" t="s">
        <v>149</v>
      </c>
    </row>
    <row r="106" spans="1:8" ht="36.75" x14ac:dyDescent="0.25">
      <c r="A106" s="446">
        <f t="shared" si="8"/>
        <v>17</v>
      </c>
      <c r="B106" s="186"/>
      <c r="C106" s="454" t="s">
        <v>1136</v>
      </c>
      <c r="D106" s="65">
        <f t="shared" si="7"/>
        <v>107</v>
      </c>
      <c r="E106" s="66">
        <f t="shared" si="9"/>
        <v>121</v>
      </c>
      <c r="F106" s="66">
        <v>15</v>
      </c>
      <c r="G106" s="86" t="s">
        <v>129</v>
      </c>
      <c r="H106" s="150" t="s">
        <v>149</v>
      </c>
    </row>
    <row r="107" spans="1:8" ht="36.75" x14ac:dyDescent="0.25">
      <c r="A107" s="446">
        <f t="shared" si="8"/>
        <v>18</v>
      </c>
      <c r="B107" s="186"/>
      <c r="C107" s="454" t="s">
        <v>1137</v>
      </c>
      <c r="D107" s="65">
        <f t="shared" si="7"/>
        <v>122</v>
      </c>
      <c r="E107" s="66">
        <f t="shared" si="9"/>
        <v>136</v>
      </c>
      <c r="F107" s="66">
        <v>15</v>
      </c>
      <c r="G107" s="86" t="s">
        <v>129</v>
      </c>
      <c r="H107" s="150" t="s">
        <v>149</v>
      </c>
    </row>
    <row r="108" spans="1:8" ht="36.75" x14ac:dyDescent="0.25">
      <c r="A108" s="446">
        <f t="shared" si="8"/>
        <v>19</v>
      </c>
      <c r="B108" s="186"/>
      <c r="C108" s="454" t="s">
        <v>1138</v>
      </c>
      <c r="D108" s="65">
        <f t="shared" si="7"/>
        <v>137</v>
      </c>
      <c r="E108" s="66">
        <f t="shared" si="9"/>
        <v>151</v>
      </c>
      <c r="F108" s="66">
        <v>15</v>
      </c>
      <c r="G108" s="86" t="s">
        <v>129</v>
      </c>
      <c r="H108" s="150" t="s">
        <v>149</v>
      </c>
    </row>
    <row r="109" spans="1:8" ht="48.75" x14ac:dyDescent="0.25">
      <c r="A109" s="446">
        <f t="shared" si="8"/>
        <v>20</v>
      </c>
      <c r="B109" s="186"/>
      <c r="C109" s="454" t="s">
        <v>1139</v>
      </c>
      <c r="D109" s="65">
        <f t="shared" si="7"/>
        <v>152</v>
      </c>
      <c r="E109" s="66">
        <f t="shared" si="9"/>
        <v>166</v>
      </c>
      <c r="F109" s="66">
        <v>15</v>
      </c>
      <c r="G109" s="86" t="s">
        <v>129</v>
      </c>
      <c r="H109" s="150" t="s">
        <v>149</v>
      </c>
    </row>
    <row r="110" spans="1:8" ht="24.75" x14ac:dyDescent="0.25">
      <c r="A110" s="446">
        <f t="shared" si="8"/>
        <v>21</v>
      </c>
      <c r="B110" s="186"/>
      <c r="C110" s="454" t="s">
        <v>1140</v>
      </c>
      <c r="D110" s="65">
        <f>E109+1</f>
        <v>167</v>
      </c>
      <c r="E110" s="66">
        <f>D110+F110-1</f>
        <v>181</v>
      </c>
      <c r="F110" s="66">
        <v>15</v>
      </c>
      <c r="G110" s="86" t="s">
        <v>129</v>
      </c>
      <c r="H110" s="150" t="s">
        <v>149</v>
      </c>
    </row>
    <row r="111" spans="1:8" x14ac:dyDescent="0.25">
      <c r="A111" s="446">
        <f t="shared" si="8"/>
        <v>22</v>
      </c>
      <c r="B111" s="186" t="s">
        <v>1141</v>
      </c>
      <c r="C111" s="1292"/>
      <c r="D111" s="65">
        <f>E110+1</f>
        <v>182</v>
      </c>
      <c r="E111" s="66">
        <f t="shared" si="9"/>
        <v>182</v>
      </c>
      <c r="F111" s="66">
        <v>1</v>
      </c>
      <c r="G111" s="86" t="s">
        <v>129</v>
      </c>
      <c r="H111" s="166"/>
    </row>
    <row r="112" spans="1:8" ht="15.75" thickBot="1" x14ac:dyDescent="0.3">
      <c r="A112" s="446">
        <f t="shared" si="8"/>
        <v>23</v>
      </c>
      <c r="B112" s="650" t="s">
        <v>170</v>
      </c>
      <c r="C112" s="1290"/>
      <c r="D112" s="71">
        <f t="shared" si="7"/>
        <v>183</v>
      </c>
      <c r="E112" s="73">
        <f>D112+F112-1</f>
        <v>212</v>
      </c>
      <c r="F112" s="73">
        <v>30</v>
      </c>
      <c r="G112" s="175" t="s">
        <v>140</v>
      </c>
      <c r="H112" s="199"/>
    </row>
    <row r="113" spans="1:8" ht="15.75" thickBot="1" x14ac:dyDescent="0.3">
      <c r="A113" s="1249"/>
      <c r="B113" s="35" t="s">
        <v>171</v>
      </c>
      <c r="C113" s="37"/>
      <c r="D113" s="340"/>
      <c r="E113" s="202"/>
      <c r="F113" s="202">
        <f>SUM(F86:F112)</f>
        <v>212</v>
      </c>
      <c r="G113" s="181"/>
      <c r="H113" s="182"/>
    </row>
    <row r="114" spans="1:8" ht="15.75" thickBot="1" x14ac:dyDescent="0.3">
      <c r="A114" s="183"/>
      <c r="B114" s="183"/>
      <c r="C114" s="356"/>
      <c r="D114" s="356"/>
      <c r="E114" s="356"/>
      <c r="F114" s="139"/>
      <c r="G114" s="139"/>
      <c r="H114" s="212"/>
    </row>
    <row r="115" spans="1:8" s="140" customFormat="1" ht="12.75" thickBot="1" x14ac:dyDescent="0.25">
      <c r="A115" s="35" t="s">
        <v>238</v>
      </c>
      <c r="B115" s="36"/>
      <c r="C115" s="36"/>
      <c r="D115" s="36"/>
      <c r="E115" s="36"/>
      <c r="F115" s="36"/>
      <c r="G115" s="36"/>
      <c r="H115" s="37"/>
    </row>
    <row r="116" spans="1:8" s="140" customFormat="1" ht="12.75" thickBot="1" x14ac:dyDescent="0.25">
      <c r="A116" s="929" t="s">
        <v>120</v>
      </c>
      <c r="B116" s="38" t="s">
        <v>121</v>
      </c>
      <c r="C116" s="39"/>
      <c r="D116" s="340" t="s">
        <v>122</v>
      </c>
      <c r="E116" s="1061"/>
      <c r="F116" s="929" t="s">
        <v>123</v>
      </c>
      <c r="G116" s="929" t="s">
        <v>124</v>
      </c>
      <c r="H116" s="929" t="s">
        <v>125</v>
      </c>
    </row>
    <row r="117" spans="1:8" s="140" customFormat="1" ht="12.75" thickBot="1" x14ac:dyDescent="0.25">
      <c r="A117" s="42"/>
      <c r="B117" s="204"/>
      <c r="C117" s="205"/>
      <c r="D117" s="79" t="s">
        <v>126</v>
      </c>
      <c r="E117" s="79" t="s">
        <v>127</v>
      </c>
      <c r="F117" s="45"/>
      <c r="G117" s="45"/>
      <c r="H117" s="45"/>
    </row>
    <row r="118" spans="1:8" s="140" customFormat="1" ht="12" x14ac:dyDescent="0.2">
      <c r="A118" s="160">
        <v>1</v>
      </c>
      <c r="B118" s="560" t="s">
        <v>128</v>
      </c>
      <c r="C118" s="561"/>
      <c r="D118" s="162">
        <v>1</v>
      </c>
      <c r="E118" s="163">
        <f>D118+F118-1</f>
        <v>1</v>
      </c>
      <c r="F118" s="163">
        <v>1</v>
      </c>
      <c r="G118" s="164" t="s">
        <v>129</v>
      </c>
      <c r="H118" s="236" t="s">
        <v>793</v>
      </c>
    </row>
    <row r="119" spans="1:8" s="140" customFormat="1" ht="12" x14ac:dyDescent="0.2">
      <c r="A119" s="135">
        <f>A118+1</f>
        <v>2</v>
      </c>
      <c r="B119" s="133" t="s">
        <v>133</v>
      </c>
      <c r="C119" s="134"/>
      <c r="D119" s="65">
        <f>E118+1</f>
        <v>2</v>
      </c>
      <c r="E119" s="66">
        <f>D119+F119-1</f>
        <v>5</v>
      </c>
      <c r="F119" s="66">
        <v>4</v>
      </c>
      <c r="G119" s="86" t="s">
        <v>129</v>
      </c>
      <c r="H119" s="151" t="s">
        <v>1121</v>
      </c>
    </row>
    <row r="120" spans="1:8" s="140" customFormat="1" ht="12" x14ac:dyDescent="0.2">
      <c r="A120" s="132">
        <f>A119+1</f>
        <v>3</v>
      </c>
      <c r="B120" s="133" t="s">
        <v>152</v>
      </c>
      <c r="C120" s="134"/>
      <c r="D120" s="65">
        <f>E119+1</f>
        <v>6</v>
      </c>
      <c r="E120" s="66">
        <f>D120+F120-1</f>
        <v>6</v>
      </c>
      <c r="F120" s="66">
        <v>1</v>
      </c>
      <c r="G120" s="86" t="s">
        <v>140</v>
      </c>
      <c r="H120" s="150" t="s">
        <v>1067</v>
      </c>
    </row>
    <row r="121" spans="1:8" s="140" customFormat="1" ht="12" x14ac:dyDescent="0.2">
      <c r="A121" s="144">
        <f>A120+1</f>
        <v>4</v>
      </c>
      <c r="B121" s="133" t="s">
        <v>155</v>
      </c>
      <c r="C121" s="134"/>
      <c r="D121" s="65">
        <f>E120+1</f>
        <v>7</v>
      </c>
      <c r="E121" s="66">
        <f>D121+F121-1</f>
        <v>13</v>
      </c>
      <c r="F121" s="66">
        <v>7</v>
      </c>
      <c r="G121" s="86" t="s">
        <v>129</v>
      </c>
      <c r="H121" s="151" t="s">
        <v>138</v>
      </c>
    </row>
    <row r="122" spans="1:8" s="140" customFormat="1" ht="36" x14ac:dyDescent="0.2">
      <c r="A122" s="132"/>
      <c r="B122" s="559" t="s">
        <v>135</v>
      </c>
      <c r="C122" s="564"/>
      <c r="D122" s="1293"/>
      <c r="E122" s="597"/>
      <c r="F122" s="597"/>
      <c r="G122" s="598"/>
      <c r="H122" s="168" t="s">
        <v>136</v>
      </c>
    </row>
    <row r="123" spans="1:8" s="140" customFormat="1" ht="12" x14ac:dyDescent="0.2">
      <c r="A123" s="132">
        <f>A121+1</f>
        <v>5</v>
      </c>
      <c r="B123" s="141"/>
      <c r="C123" s="142" t="s">
        <v>222</v>
      </c>
      <c r="D123" s="65">
        <f>E121+1</f>
        <v>14</v>
      </c>
      <c r="E123" s="66">
        <f>D123+F123-1</f>
        <v>21</v>
      </c>
      <c r="F123" s="66">
        <v>8</v>
      </c>
      <c r="G123" s="86" t="s">
        <v>129</v>
      </c>
      <c r="H123" s="166" t="s">
        <v>1122</v>
      </c>
    </row>
    <row r="124" spans="1:8" s="140" customFormat="1" ht="12" x14ac:dyDescent="0.2">
      <c r="A124" s="144">
        <f>A123+1</f>
        <v>6</v>
      </c>
      <c r="B124" s="152"/>
      <c r="C124" s="142" t="s">
        <v>223</v>
      </c>
      <c r="D124" s="65">
        <f>E123+1</f>
        <v>22</v>
      </c>
      <c r="E124" s="66">
        <f>D124+F124-1</f>
        <v>22</v>
      </c>
      <c r="F124" s="66">
        <v>1</v>
      </c>
      <c r="G124" s="86" t="s">
        <v>140</v>
      </c>
      <c r="H124" s="150" t="s">
        <v>794</v>
      </c>
    </row>
    <row r="125" spans="1:8" x14ac:dyDescent="0.25">
      <c r="A125" s="445"/>
      <c r="B125" s="1280" t="s">
        <v>1142</v>
      </c>
      <c r="C125" s="1281"/>
      <c r="D125" s="65"/>
      <c r="E125" s="66"/>
      <c r="F125" s="66"/>
      <c r="G125" s="86"/>
      <c r="H125" s="150"/>
    </row>
    <row r="126" spans="1:8" x14ac:dyDescent="0.25">
      <c r="A126" s="446">
        <f>A124+1</f>
        <v>7</v>
      </c>
      <c r="B126" s="447"/>
      <c r="C126" s="1294" t="s">
        <v>1132</v>
      </c>
      <c r="D126" s="65">
        <f>E124+1</f>
        <v>23</v>
      </c>
      <c r="E126" s="66">
        <f>D126+F126-1</f>
        <v>40</v>
      </c>
      <c r="F126" s="66">
        <v>18</v>
      </c>
      <c r="G126" s="86" t="s">
        <v>129</v>
      </c>
      <c r="H126" s="150" t="s">
        <v>149</v>
      </c>
    </row>
    <row r="127" spans="1:8" ht="24.75" x14ac:dyDescent="0.25">
      <c r="A127" s="446">
        <f>A126+1</f>
        <v>8</v>
      </c>
      <c r="B127" s="447"/>
      <c r="C127" s="1294" t="s">
        <v>1133</v>
      </c>
      <c r="D127" s="65">
        <f t="shared" ref="D127:D133" si="10">E126+1</f>
        <v>41</v>
      </c>
      <c r="E127" s="66">
        <f>D127+F127-1</f>
        <v>58</v>
      </c>
      <c r="F127" s="66">
        <v>18</v>
      </c>
      <c r="G127" s="86" t="s">
        <v>129</v>
      </c>
      <c r="H127" s="150" t="s">
        <v>149</v>
      </c>
    </row>
    <row r="128" spans="1:8" ht="36.75" x14ac:dyDescent="0.25">
      <c r="A128" s="446">
        <f t="shared" ref="A128:A134" si="11">A127+1</f>
        <v>9</v>
      </c>
      <c r="B128" s="363"/>
      <c r="C128" s="1294" t="s">
        <v>1134</v>
      </c>
      <c r="D128" s="65">
        <f t="shared" si="10"/>
        <v>59</v>
      </c>
      <c r="E128" s="66">
        <f>D128+F128-1</f>
        <v>76</v>
      </c>
      <c r="F128" s="66">
        <v>18</v>
      </c>
      <c r="G128" s="86" t="s">
        <v>129</v>
      </c>
      <c r="H128" s="150" t="s">
        <v>149</v>
      </c>
    </row>
    <row r="129" spans="1:8" ht="36.75" x14ac:dyDescent="0.25">
      <c r="A129" s="446">
        <f t="shared" si="11"/>
        <v>10</v>
      </c>
      <c r="B129" s="447"/>
      <c r="C129" s="1294" t="s">
        <v>1135</v>
      </c>
      <c r="D129" s="65">
        <f t="shared" si="10"/>
        <v>77</v>
      </c>
      <c r="E129" s="66">
        <f t="shared" ref="E129:E135" si="12">D129+F129-1</f>
        <v>94</v>
      </c>
      <c r="F129" s="66">
        <v>18</v>
      </c>
      <c r="G129" s="86" t="s">
        <v>129</v>
      </c>
      <c r="H129" s="150" t="s">
        <v>149</v>
      </c>
    </row>
    <row r="130" spans="1:8" ht="36.75" x14ac:dyDescent="0.25">
      <c r="A130" s="446">
        <f t="shared" si="11"/>
        <v>11</v>
      </c>
      <c r="B130" s="447"/>
      <c r="C130" s="1294" t="s">
        <v>1136</v>
      </c>
      <c r="D130" s="65">
        <f t="shared" si="10"/>
        <v>95</v>
      </c>
      <c r="E130" s="66">
        <f t="shared" si="12"/>
        <v>112</v>
      </c>
      <c r="F130" s="66">
        <v>18</v>
      </c>
      <c r="G130" s="86" t="s">
        <v>129</v>
      </c>
      <c r="H130" s="150" t="s">
        <v>149</v>
      </c>
    </row>
    <row r="131" spans="1:8" ht="36.75" x14ac:dyDescent="0.25">
      <c r="A131" s="446">
        <f t="shared" si="11"/>
        <v>12</v>
      </c>
      <c r="B131" s="447"/>
      <c r="C131" s="1294" t="s">
        <v>1137</v>
      </c>
      <c r="D131" s="65">
        <f t="shared" si="10"/>
        <v>113</v>
      </c>
      <c r="E131" s="66">
        <f t="shared" si="12"/>
        <v>130</v>
      </c>
      <c r="F131" s="66">
        <v>18</v>
      </c>
      <c r="G131" s="86" t="s">
        <v>129</v>
      </c>
      <c r="H131" s="150" t="s">
        <v>149</v>
      </c>
    </row>
    <row r="132" spans="1:8" ht="36.75" x14ac:dyDescent="0.25">
      <c r="A132" s="446">
        <f t="shared" si="11"/>
        <v>13</v>
      </c>
      <c r="B132" s="447"/>
      <c r="C132" s="1294" t="s">
        <v>1138</v>
      </c>
      <c r="D132" s="65">
        <f t="shared" si="10"/>
        <v>131</v>
      </c>
      <c r="E132" s="66">
        <f t="shared" si="12"/>
        <v>148</v>
      </c>
      <c r="F132" s="66">
        <v>18</v>
      </c>
      <c r="G132" s="86" t="s">
        <v>129</v>
      </c>
      <c r="H132" s="150" t="s">
        <v>149</v>
      </c>
    </row>
    <row r="133" spans="1:8" ht="48.75" x14ac:dyDescent="0.25">
      <c r="A133" s="446">
        <f t="shared" si="11"/>
        <v>14</v>
      </c>
      <c r="B133" s="447"/>
      <c r="C133" s="1294" t="s">
        <v>1139</v>
      </c>
      <c r="D133" s="65">
        <f t="shared" si="10"/>
        <v>149</v>
      </c>
      <c r="E133" s="66">
        <f t="shared" si="12"/>
        <v>166</v>
      </c>
      <c r="F133" s="66">
        <v>18</v>
      </c>
      <c r="G133" s="86" t="s">
        <v>129</v>
      </c>
      <c r="H133" s="150" t="s">
        <v>149</v>
      </c>
    </row>
    <row r="134" spans="1:8" ht="24.75" x14ac:dyDescent="0.25">
      <c r="A134" s="446">
        <f t="shared" si="11"/>
        <v>15</v>
      </c>
      <c r="B134" s="447"/>
      <c r="C134" s="454" t="s">
        <v>1140</v>
      </c>
      <c r="D134" s="65">
        <f>E133+1</f>
        <v>167</v>
      </c>
      <c r="E134" s="66">
        <f>D134+F134-1</f>
        <v>184</v>
      </c>
      <c r="F134" s="66">
        <v>18</v>
      </c>
      <c r="G134" s="86" t="s">
        <v>129</v>
      </c>
      <c r="H134" s="150" t="s">
        <v>149</v>
      </c>
    </row>
    <row r="135" spans="1:8" x14ac:dyDescent="0.25">
      <c r="A135" s="446">
        <f>A133+1</f>
        <v>15</v>
      </c>
      <c r="B135" s="186" t="s">
        <v>1143</v>
      </c>
      <c r="C135" s="1292"/>
      <c r="D135" s="65">
        <f>+E134+1</f>
        <v>185</v>
      </c>
      <c r="E135" s="66">
        <f t="shared" si="12"/>
        <v>194</v>
      </c>
      <c r="F135" s="66">
        <v>10</v>
      </c>
      <c r="G135" s="86" t="s">
        <v>129</v>
      </c>
      <c r="H135" s="166" t="s">
        <v>138</v>
      </c>
    </row>
    <row r="136" spans="1:8" s="140" customFormat="1" ht="72" x14ac:dyDescent="0.2">
      <c r="A136" s="451"/>
      <c r="B136" s="133" t="s">
        <v>245</v>
      </c>
      <c r="C136" s="134"/>
      <c r="D136" s="135"/>
      <c r="E136" s="136"/>
      <c r="F136" s="136"/>
      <c r="G136" s="137"/>
      <c r="H136" s="138" t="s">
        <v>503</v>
      </c>
    </row>
    <row r="137" spans="1:8" s="140" customFormat="1" ht="12" x14ac:dyDescent="0.2">
      <c r="A137" s="451">
        <f>A135+1</f>
        <v>16</v>
      </c>
      <c r="B137" s="141"/>
      <c r="C137" s="142" t="s">
        <v>247</v>
      </c>
      <c r="D137" s="65">
        <f>E135+1</f>
        <v>195</v>
      </c>
      <c r="E137" s="66">
        <f>D137+F137-1</f>
        <v>196</v>
      </c>
      <c r="F137" s="66">
        <v>2</v>
      </c>
      <c r="G137" s="86" t="s">
        <v>129</v>
      </c>
      <c r="H137" s="138" t="s">
        <v>248</v>
      </c>
    </row>
    <row r="138" spans="1:8" s="140" customFormat="1" ht="36" x14ac:dyDescent="0.2">
      <c r="A138" s="451">
        <f>A137+1</f>
        <v>17</v>
      </c>
      <c r="B138" s="141"/>
      <c r="C138" s="142" t="s">
        <v>249</v>
      </c>
      <c r="D138" s="65">
        <f>E137+1</f>
        <v>197</v>
      </c>
      <c r="E138" s="66">
        <f>D138+F138-1</f>
        <v>199</v>
      </c>
      <c r="F138" s="66">
        <v>3</v>
      </c>
      <c r="G138" s="86" t="s">
        <v>140</v>
      </c>
      <c r="H138" s="143" t="s">
        <v>250</v>
      </c>
    </row>
    <row r="139" spans="1:8" s="140" customFormat="1" ht="12" x14ac:dyDescent="0.2">
      <c r="A139" s="451">
        <f>A138+1</f>
        <v>18</v>
      </c>
      <c r="B139" s="145"/>
      <c r="C139" s="142" t="s">
        <v>251</v>
      </c>
      <c r="D139" s="65">
        <f>E138+1</f>
        <v>200</v>
      </c>
      <c r="E139" s="66">
        <f>D139+F139-1</f>
        <v>203</v>
      </c>
      <c r="F139" s="66">
        <v>4</v>
      </c>
      <c r="G139" s="86" t="s">
        <v>129</v>
      </c>
      <c r="H139" s="138" t="s">
        <v>252</v>
      </c>
    </row>
    <row r="140" spans="1:8" s="140" customFormat="1" ht="12" x14ac:dyDescent="0.2">
      <c r="A140" s="451"/>
      <c r="B140" s="230" t="s">
        <v>253</v>
      </c>
      <c r="C140" s="220"/>
      <c r="D140" s="147"/>
      <c r="E140" s="148"/>
      <c r="F140" s="148"/>
      <c r="G140" s="149"/>
      <c r="H140" s="207"/>
    </row>
    <row r="141" spans="1:8" s="140" customFormat="1" ht="12" x14ac:dyDescent="0.2">
      <c r="A141" s="451">
        <f>A139+1</f>
        <v>19</v>
      </c>
      <c r="B141" s="141"/>
      <c r="C141" s="1060" t="s">
        <v>222</v>
      </c>
      <c r="D141" s="65">
        <f>E139+1</f>
        <v>204</v>
      </c>
      <c r="E141" s="66">
        <f>D141+F141-1</f>
        <v>211</v>
      </c>
      <c r="F141" s="66">
        <v>8</v>
      </c>
      <c r="G141" s="86" t="s">
        <v>129</v>
      </c>
      <c r="H141" s="151" t="s">
        <v>138</v>
      </c>
    </row>
    <row r="142" spans="1:8" s="140" customFormat="1" ht="12.75" thickBot="1" x14ac:dyDescent="0.25">
      <c r="A142" s="144">
        <f>A141+1</f>
        <v>20</v>
      </c>
      <c r="B142" s="152"/>
      <c r="C142" s="448" t="s">
        <v>254</v>
      </c>
      <c r="D142" s="65">
        <f>E141+1</f>
        <v>212</v>
      </c>
      <c r="E142" s="66">
        <f>D142+F142-1</f>
        <v>212</v>
      </c>
      <c r="F142" s="73">
        <v>1</v>
      </c>
      <c r="G142" s="175" t="s">
        <v>140</v>
      </c>
      <c r="H142" s="211" t="s">
        <v>141</v>
      </c>
    </row>
    <row r="143" spans="1:8" ht="15.75" thickBot="1" x14ac:dyDescent="0.3">
      <c r="A143" s="1249"/>
      <c r="B143" s="35" t="s">
        <v>171</v>
      </c>
      <c r="C143" s="37"/>
      <c r="D143" s="1295"/>
      <c r="E143" s="1296"/>
      <c r="F143" s="599">
        <f>F113</f>
        <v>212</v>
      </c>
      <c r="G143" s="181"/>
      <c r="H143" s="182"/>
    </row>
    <row r="144" spans="1:8" x14ac:dyDescent="0.25">
      <c r="A144" s="183"/>
      <c r="B144" s="183"/>
      <c r="C144" s="356"/>
      <c r="D144" s="356"/>
      <c r="E144" s="356"/>
      <c r="F144" s="139"/>
      <c r="G144" s="139"/>
      <c r="H144" s="212"/>
    </row>
  </sheetData>
  <mergeCells count="1">
    <mergeCell ref="A3:H3"/>
  </mergeCells>
  <hyperlinks>
    <hyperlink ref="A1" location="INDICE!A1" display="ÍNDICE" xr:uid="{00000000-0004-0000-2500-000000000000}"/>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H137"/>
  <sheetViews>
    <sheetView workbookViewId="0"/>
  </sheetViews>
  <sheetFormatPr baseColWidth="10" defaultColWidth="11.42578125" defaultRowHeight="15" x14ac:dyDescent="0.25"/>
  <cols>
    <col min="1" max="1" width="6.7109375" style="257" customWidth="1"/>
    <col min="2" max="2" width="13.7109375" style="335" customWidth="1"/>
    <col min="3" max="3" width="30.7109375" style="335" customWidth="1"/>
    <col min="4" max="4" width="10.7109375" style="335" customWidth="1"/>
    <col min="5" max="7" width="10.7109375" style="257" customWidth="1"/>
    <col min="8" max="8" width="42.7109375" style="257" customWidth="1"/>
    <col min="257" max="257" width="6.7109375" customWidth="1"/>
    <col min="258" max="258" width="13.7109375" customWidth="1"/>
    <col min="259" max="259" width="30.7109375" customWidth="1"/>
    <col min="260" max="263" width="10.7109375" customWidth="1"/>
    <col min="264" max="264" width="42.7109375" customWidth="1"/>
    <col min="513" max="513" width="6.7109375" customWidth="1"/>
    <col min="514" max="514" width="13.7109375" customWidth="1"/>
    <col min="515" max="515" width="30.7109375" customWidth="1"/>
    <col min="516" max="519" width="10.7109375" customWidth="1"/>
    <col min="520" max="520" width="42.7109375" customWidth="1"/>
    <col min="769" max="769" width="6.7109375" customWidth="1"/>
    <col min="770" max="770" width="13.7109375" customWidth="1"/>
    <col min="771" max="771" width="30.7109375" customWidth="1"/>
    <col min="772" max="775" width="10.7109375" customWidth="1"/>
    <col min="776" max="776" width="42.7109375" customWidth="1"/>
    <col min="1025" max="1025" width="6.7109375" customWidth="1"/>
    <col min="1026" max="1026" width="13.7109375" customWidth="1"/>
    <col min="1027" max="1027" width="30.7109375" customWidth="1"/>
    <col min="1028" max="1031" width="10.7109375" customWidth="1"/>
    <col min="1032" max="1032" width="42.7109375" customWidth="1"/>
    <col min="1281" max="1281" width="6.7109375" customWidth="1"/>
    <col min="1282" max="1282" width="13.7109375" customWidth="1"/>
    <col min="1283" max="1283" width="30.7109375" customWidth="1"/>
    <col min="1284" max="1287" width="10.7109375" customWidth="1"/>
    <col min="1288" max="1288" width="42.7109375" customWidth="1"/>
    <col min="1537" max="1537" width="6.7109375" customWidth="1"/>
    <col min="1538" max="1538" width="13.7109375" customWidth="1"/>
    <col min="1539" max="1539" width="30.7109375" customWidth="1"/>
    <col min="1540" max="1543" width="10.7109375" customWidth="1"/>
    <col min="1544" max="1544" width="42.7109375" customWidth="1"/>
    <col min="1793" max="1793" width="6.7109375" customWidth="1"/>
    <col min="1794" max="1794" width="13.7109375" customWidth="1"/>
    <col min="1795" max="1795" width="30.7109375" customWidth="1"/>
    <col min="1796" max="1799" width="10.7109375" customWidth="1"/>
    <col min="1800" max="1800" width="42.7109375" customWidth="1"/>
    <col min="2049" max="2049" width="6.7109375" customWidth="1"/>
    <col min="2050" max="2050" width="13.7109375" customWidth="1"/>
    <col min="2051" max="2051" width="30.7109375" customWidth="1"/>
    <col min="2052" max="2055" width="10.7109375" customWidth="1"/>
    <col min="2056" max="2056" width="42.7109375" customWidth="1"/>
    <col min="2305" max="2305" width="6.7109375" customWidth="1"/>
    <col min="2306" max="2306" width="13.7109375" customWidth="1"/>
    <col min="2307" max="2307" width="30.7109375" customWidth="1"/>
    <col min="2308" max="2311" width="10.7109375" customWidth="1"/>
    <col min="2312" max="2312" width="42.7109375" customWidth="1"/>
    <col min="2561" max="2561" width="6.7109375" customWidth="1"/>
    <col min="2562" max="2562" width="13.7109375" customWidth="1"/>
    <col min="2563" max="2563" width="30.7109375" customWidth="1"/>
    <col min="2564" max="2567" width="10.7109375" customWidth="1"/>
    <col min="2568" max="2568" width="42.7109375" customWidth="1"/>
    <col min="2817" max="2817" width="6.7109375" customWidth="1"/>
    <col min="2818" max="2818" width="13.7109375" customWidth="1"/>
    <col min="2819" max="2819" width="30.7109375" customWidth="1"/>
    <col min="2820" max="2823" width="10.7109375" customWidth="1"/>
    <col min="2824" max="2824" width="42.7109375" customWidth="1"/>
    <col min="3073" max="3073" width="6.7109375" customWidth="1"/>
    <col min="3074" max="3074" width="13.7109375" customWidth="1"/>
    <col min="3075" max="3075" width="30.7109375" customWidth="1"/>
    <col min="3076" max="3079" width="10.7109375" customWidth="1"/>
    <col min="3080" max="3080" width="42.7109375" customWidth="1"/>
    <col min="3329" max="3329" width="6.7109375" customWidth="1"/>
    <col min="3330" max="3330" width="13.7109375" customWidth="1"/>
    <col min="3331" max="3331" width="30.7109375" customWidth="1"/>
    <col min="3332" max="3335" width="10.7109375" customWidth="1"/>
    <col min="3336" max="3336" width="42.7109375" customWidth="1"/>
    <col min="3585" max="3585" width="6.7109375" customWidth="1"/>
    <col min="3586" max="3586" width="13.7109375" customWidth="1"/>
    <col min="3587" max="3587" width="30.7109375" customWidth="1"/>
    <col min="3588" max="3591" width="10.7109375" customWidth="1"/>
    <col min="3592" max="3592" width="42.7109375" customWidth="1"/>
    <col min="3841" max="3841" width="6.7109375" customWidth="1"/>
    <col min="3842" max="3842" width="13.7109375" customWidth="1"/>
    <col min="3843" max="3843" width="30.7109375" customWidth="1"/>
    <col min="3844" max="3847" width="10.7109375" customWidth="1"/>
    <col min="3848" max="3848" width="42.7109375" customWidth="1"/>
    <col min="4097" max="4097" width="6.7109375" customWidth="1"/>
    <col min="4098" max="4098" width="13.7109375" customWidth="1"/>
    <col min="4099" max="4099" width="30.7109375" customWidth="1"/>
    <col min="4100" max="4103" width="10.7109375" customWidth="1"/>
    <col min="4104" max="4104" width="42.7109375" customWidth="1"/>
    <col min="4353" max="4353" width="6.7109375" customWidth="1"/>
    <col min="4354" max="4354" width="13.7109375" customWidth="1"/>
    <col min="4355" max="4355" width="30.7109375" customWidth="1"/>
    <col min="4356" max="4359" width="10.7109375" customWidth="1"/>
    <col min="4360" max="4360" width="42.7109375" customWidth="1"/>
    <col min="4609" max="4609" width="6.7109375" customWidth="1"/>
    <col min="4610" max="4610" width="13.7109375" customWidth="1"/>
    <col min="4611" max="4611" width="30.7109375" customWidth="1"/>
    <col min="4612" max="4615" width="10.7109375" customWidth="1"/>
    <col min="4616" max="4616" width="42.7109375" customWidth="1"/>
    <col min="4865" max="4865" width="6.7109375" customWidth="1"/>
    <col min="4866" max="4866" width="13.7109375" customWidth="1"/>
    <col min="4867" max="4867" width="30.7109375" customWidth="1"/>
    <col min="4868" max="4871" width="10.7109375" customWidth="1"/>
    <col min="4872" max="4872" width="42.7109375" customWidth="1"/>
    <col min="5121" max="5121" width="6.7109375" customWidth="1"/>
    <col min="5122" max="5122" width="13.7109375" customWidth="1"/>
    <col min="5123" max="5123" width="30.7109375" customWidth="1"/>
    <col min="5124" max="5127" width="10.7109375" customWidth="1"/>
    <col min="5128" max="5128" width="42.7109375" customWidth="1"/>
    <col min="5377" max="5377" width="6.7109375" customWidth="1"/>
    <col min="5378" max="5378" width="13.7109375" customWidth="1"/>
    <col min="5379" max="5379" width="30.7109375" customWidth="1"/>
    <col min="5380" max="5383" width="10.7109375" customWidth="1"/>
    <col min="5384" max="5384" width="42.7109375" customWidth="1"/>
    <col min="5633" max="5633" width="6.7109375" customWidth="1"/>
    <col min="5634" max="5634" width="13.7109375" customWidth="1"/>
    <col min="5635" max="5635" width="30.7109375" customWidth="1"/>
    <col min="5636" max="5639" width="10.7109375" customWidth="1"/>
    <col min="5640" max="5640" width="42.7109375" customWidth="1"/>
    <col min="5889" max="5889" width="6.7109375" customWidth="1"/>
    <col min="5890" max="5890" width="13.7109375" customWidth="1"/>
    <col min="5891" max="5891" width="30.7109375" customWidth="1"/>
    <col min="5892" max="5895" width="10.7109375" customWidth="1"/>
    <col min="5896" max="5896" width="42.7109375" customWidth="1"/>
    <col min="6145" max="6145" width="6.7109375" customWidth="1"/>
    <col min="6146" max="6146" width="13.7109375" customWidth="1"/>
    <col min="6147" max="6147" width="30.7109375" customWidth="1"/>
    <col min="6148" max="6151" width="10.7109375" customWidth="1"/>
    <col min="6152" max="6152" width="42.7109375" customWidth="1"/>
    <col min="6401" max="6401" width="6.7109375" customWidth="1"/>
    <col min="6402" max="6402" width="13.7109375" customWidth="1"/>
    <col min="6403" max="6403" width="30.7109375" customWidth="1"/>
    <col min="6404" max="6407" width="10.7109375" customWidth="1"/>
    <col min="6408" max="6408" width="42.7109375" customWidth="1"/>
    <col min="6657" max="6657" width="6.7109375" customWidth="1"/>
    <col min="6658" max="6658" width="13.7109375" customWidth="1"/>
    <col min="6659" max="6659" width="30.7109375" customWidth="1"/>
    <col min="6660" max="6663" width="10.7109375" customWidth="1"/>
    <col min="6664" max="6664" width="42.7109375" customWidth="1"/>
    <col min="6913" max="6913" width="6.7109375" customWidth="1"/>
    <col min="6914" max="6914" width="13.7109375" customWidth="1"/>
    <col min="6915" max="6915" width="30.7109375" customWidth="1"/>
    <col min="6916" max="6919" width="10.7109375" customWidth="1"/>
    <col min="6920" max="6920" width="42.7109375" customWidth="1"/>
    <col min="7169" max="7169" width="6.7109375" customWidth="1"/>
    <col min="7170" max="7170" width="13.7109375" customWidth="1"/>
    <col min="7171" max="7171" width="30.7109375" customWidth="1"/>
    <col min="7172" max="7175" width="10.7109375" customWidth="1"/>
    <col min="7176" max="7176" width="42.7109375" customWidth="1"/>
    <col min="7425" max="7425" width="6.7109375" customWidth="1"/>
    <col min="7426" max="7426" width="13.7109375" customWidth="1"/>
    <col min="7427" max="7427" width="30.7109375" customWidth="1"/>
    <col min="7428" max="7431" width="10.7109375" customWidth="1"/>
    <col min="7432" max="7432" width="42.7109375" customWidth="1"/>
    <col min="7681" max="7681" width="6.7109375" customWidth="1"/>
    <col min="7682" max="7682" width="13.7109375" customWidth="1"/>
    <col min="7683" max="7683" width="30.7109375" customWidth="1"/>
    <col min="7684" max="7687" width="10.7109375" customWidth="1"/>
    <col min="7688" max="7688" width="42.7109375" customWidth="1"/>
    <col min="7937" max="7937" width="6.7109375" customWidth="1"/>
    <col min="7938" max="7938" width="13.7109375" customWidth="1"/>
    <col min="7939" max="7939" width="30.7109375" customWidth="1"/>
    <col min="7940" max="7943" width="10.7109375" customWidth="1"/>
    <col min="7944" max="7944" width="42.7109375" customWidth="1"/>
    <col min="8193" max="8193" width="6.7109375" customWidth="1"/>
    <col min="8194" max="8194" width="13.7109375" customWidth="1"/>
    <col min="8195" max="8195" width="30.7109375" customWidth="1"/>
    <col min="8196" max="8199" width="10.7109375" customWidth="1"/>
    <col min="8200" max="8200" width="42.7109375" customWidth="1"/>
    <col min="8449" max="8449" width="6.7109375" customWidth="1"/>
    <col min="8450" max="8450" width="13.7109375" customWidth="1"/>
    <col min="8451" max="8451" width="30.7109375" customWidth="1"/>
    <col min="8452" max="8455" width="10.7109375" customWidth="1"/>
    <col min="8456" max="8456" width="42.7109375" customWidth="1"/>
    <col min="8705" max="8705" width="6.7109375" customWidth="1"/>
    <col min="8706" max="8706" width="13.7109375" customWidth="1"/>
    <col min="8707" max="8707" width="30.7109375" customWidth="1"/>
    <col min="8708" max="8711" width="10.7109375" customWidth="1"/>
    <col min="8712" max="8712" width="42.7109375" customWidth="1"/>
    <col min="8961" max="8961" width="6.7109375" customWidth="1"/>
    <col min="8962" max="8962" width="13.7109375" customWidth="1"/>
    <col min="8963" max="8963" width="30.7109375" customWidth="1"/>
    <col min="8964" max="8967" width="10.7109375" customWidth="1"/>
    <col min="8968" max="8968" width="42.7109375" customWidth="1"/>
    <col min="9217" max="9217" width="6.7109375" customWidth="1"/>
    <col min="9218" max="9218" width="13.7109375" customWidth="1"/>
    <col min="9219" max="9219" width="30.7109375" customWidth="1"/>
    <col min="9220" max="9223" width="10.7109375" customWidth="1"/>
    <col min="9224" max="9224" width="42.7109375" customWidth="1"/>
    <col min="9473" max="9473" width="6.7109375" customWidth="1"/>
    <col min="9474" max="9474" width="13.7109375" customWidth="1"/>
    <col min="9475" max="9475" width="30.7109375" customWidth="1"/>
    <col min="9476" max="9479" width="10.7109375" customWidth="1"/>
    <col min="9480" max="9480" width="42.7109375" customWidth="1"/>
    <col min="9729" max="9729" width="6.7109375" customWidth="1"/>
    <col min="9730" max="9730" width="13.7109375" customWidth="1"/>
    <col min="9731" max="9731" width="30.7109375" customWidth="1"/>
    <col min="9732" max="9735" width="10.7109375" customWidth="1"/>
    <col min="9736" max="9736" width="42.7109375" customWidth="1"/>
    <col min="9985" max="9985" width="6.7109375" customWidth="1"/>
    <col min="9986" max="9986" width="13.7109375" customWidth="1"/>
    <col min="9987" max="9987" width="30.7109375" customWidth="1"/>
    <col min="9988" max="9991" width="10.7109375" customWidth="1"/>
    <col min="9992" max="9992" width="42.7109375" customWidth="1"/>
    <col min="10241" max="10241" width="6.7109375" customWidth="1"/>
    <col min="10242" max="10242" width="13.7109375" customWidth="1"/>
    <col min="10243" max="10243" width="30.7109375" customWidth="1"/>
    <col min="10244" max="10247" width="10.7109375" customWidth="1"/>
    <col min="10248" max="10248" width="42.7109375" customWidth="1"/>
    <col min="10497" max="10497" width="6.7109375" customWidth="1"/>
    <col min="10498" max="10498" width="13.7109375" customWidth="1"/>
    <col min="10499" max="10499" width="30.7109375" customWidth="1"/>
    <col min="10500" max="10503" width="10.7109375" customWidth="1"/>
    <col min="10504" max="10504" width="42.7109375" customWidth="1"/>
    <col min="10753" max="10753" width="6.7109375" customWidth="1"/>
    <col min="10754" max="10754" width="13.7109375" customWidth="1"/>
    <col min="10755" max="10755" width="30.7109375" customWidth="1"/>
    <col min="10756" max="10759" width="10.7109375" customWidth="1"/>
    <col min="10760" max="10760" width="42.7109375" customWidth="1"/>
    <col min="11009" max="11009" width="6.7109375" customWidth="1"/>
    <col min="11010" max="11010" width="13.7109375" customWidth="1"/>
    <col min="11011" max="11011" width="30.7109375" customWidth="1"/>
    <col min="11012" max="11015" width="10.7109375" customWidth="1"/>
    <col min="11016" max="11016" width="42.7109375" customWidth="1"/>
    <col min="11265" max="11265" width="6.7109375" customWidth="1"/>
    <col min="11266" max="11266" width="13.7109375" customWidth="1"/>
    <col min="11267" max="11267" width="30.7109375" customWidth="1"/>
    <col min="11268" max="11271" width="10.7109375" customWidth="1"/>
    <col min="11272" max="11272" width="42.7109375" customWidth="1"/>
    <col min="11521" max="11521" width="6.7109375" customWidth="1"/>
    <col min="11522" max="11522" width="13.7109375" customWidth="1"/>
    <col min="11523" max="11523" width="30.7109375" customWidth="1"/>
    <col min="11524" max="11527" width="10.7109375" customWidth="1"/>
    <col min="11528" max="11528" width="42.7109375" customWidth="1"/>
    <col min="11777" max="11777" width="6.7109375" customWidth="1"/>
    <col min="11778" max="11778" width="13.7109375" customWidth="1"/>
    <col min="11779" max="11779" width="30.7109375" customWidth="1"/>
    <col min="11780" max="11783" width="10.7109375" customWidth="1"/>
    <col min="11784" max="11784" width="42.7109375" customWidth="1"/>
    <col min="12033" max="12033" width="6.7109375" customWidth="1"/>
    <col min="12034" max="12034" width="13.7109375" customWidth="1"/>
    <col min="12035" max="12035" width="30.7109375" customWidth="1"/>
    <col min="12036" max="12039" width="10.7109375" customWidth="1"/>
    <col min="12040" max="12040" width="42.7109375" customWidth="1"/>
    <col min="12289" max="12289" width="6.7109375" customWidth="1"/>
    <col min="12290" max="12290" width="13.7109375" customWidth="1"/>
    <col min="12291" max="12291" width="30.7109375" customWidth="1"/>
    <col min="12292" max="12295" width="10.7109375" customWidth="1"/>
    <col min="12296" max="12296" width="42.7109375" customWidth="1"/>
    <col min="12545" max="12545" width="6.7109375" customWidth="1"/>
    <col min="12546" max="12546" width="13.7109375" customWidth="1"/>
    <col min="12547" max="12547" width="30.7109375" customWidth="1"/>
    <col min="12548" max="12551" width="10.7109375" customWidth="1"/>
    <col min="12552" max="12552" width="42.7109375" customWidth="1"/>
    <col min="12801" max="12801" width="6.7109375" customWidth="1"/>
    <col min="12802" max="12802" width="13.7109375" customWidth="1"/>
    <col min="12803" max="12803" width="30.7109375" customWidth="1"/>
    <col min="12804" max="12807" width="10.7109375" customWidth="1"/>
    <col min="12808" max="12808" width="42.7109375" customWidth="1"/>
    <col min="13057" max="13057" width="6.7109375" customWidth="1"/>
    <col min="13058" max="13058" width="13.7109375" customWidth="1"/>
    <col min="13059" max="13059" width="30.7109375" customWidth="1"/>
    <col min="13060" max="13063" width="10.7109375" customWidth="1"/>
    <col min="13064" max="13064" width="42.7109375" customWidth="1"/>
    <col min="13313" max="13313" width="6.7109375" customWidth="1"/>
    <col min="13314" max="13314" width="13.7109375" customWidth="1"/>
    <col min="13315" max="13315" width="30.7109375" customWidth="1"/>
    <col min="13316" max="13319" width="10.7109375" customWidth="1"/>
    <col min="13320" max="13320" width="42.7109375" customWidth="1"/>
    <col min="13569" max="13569" width="6.7109375" customWidth="1"/>
    <col min="13570" max="13570" width="13.7109375" customWidth="1"/>
    <col min="13571" max="13571" width="30.7109375" customWidth="1"/>
    <col min="13572" max="13575" width="10.7109375" customWidth="1"/>
    <col min="13576" max="13576" width="42.7109375" customWidth="1"/>
    <col min="13825" max="13825" width="6.7109375" customWidth="1"/>
    <col min="13826" max="13826" width="13.7109375" customWidth="1"/>
    <col min="13827" max="13827" width="30.7109375" customWidth="1"/>
    <col min="13828" max="13831" width="10.7109375" customWidth="1"/>
    <col min="13832" max="13832" width="42.7109375" customWidth="1"/>
    <col min="14081" max="14081" width="6.7109375" customWidth="1"/>
    <col min="14082" max="14082" width="13.7109375" customWidth="1"/>
    <col min="14083" max="14083" width="30.7109375" customWidth="1"/>
    <col min="14084" max="14087" width="10.7109375" customWidth="1"/>
    <col min="14088" max="14088" width="42.7109375" customWidth="1"/>
    <col min="14337" max="14337" width="6.7109375" customWidth="1"/>
    <col min="14338" max="14338" width="13.7109375" customWidth="1"/>
    <col min="14339" max="14339" width="30.7109375" customWidth="1"/>
    <col min="14340" max="14343" width="10.7109375" customWidth="1"/>
    <col min="14344" max="14344" width="42.7109375" customWidth="1"/>
    <col min="14593" max="14593" width="6.7109375" customWidth="1"/>
    <col min="14594" max="14594" width="13.7109375" customWidth="1"/>
    <col min="14595" max="14595" width="30.7109375" customWidth="1"/>
    <col min="14596" max="14599" width="10.7109375" customWidth="1"/>
    <col min="14600" max="14600" width="42.7109375" customWidth="1"/>
    <col min="14849" max="14849" width="6.7109375" customWidth="1"/>
    <col min="14850" max="14850" width="13.7109375" customWidth="1"/>
    <col min="14851" max="14851" width="30.7109375" customWidth="1"/>
    <col min="14852" max="14855" width="10.7109375" customWidth="1"/>
    <col min="14856" max="14856" width="42.7109375" customWidth="1"/>
    <col min="15105" max="15105" width="6.7109375" customWidth="1"/>
    <col min="15106" max="15106" width="13.7109375" customWidth="1"/>
    <col min="15107" max="15107" width="30.7109375" customWidth="1"/>
    <col min="15108" max="15111" width="10.7109375" customWidth="1"/>
    <col min="15112" max="15112" width="42.7109375" customWidth="1"/>
    <col min="15361" max="15361" width="6.7109375" customWidth="1"/>
    <col min="15362" max="15362" width="13.7109375" customWidth="1"/>
    <col min="15363" max="15363" width="30.7109375" customWidth="1"/>
    <col min="15364" max="15367" width="10.7109375" customWidth="1"/>
    <col min="15368" max="15368" width="42.7109375" customWidth="1"/>
    <col min="15617" max="15617" width="6.7109375" customWidth="1"/>
    <col min="15618" max="15618" width="13.7109375" customWidth="1"/>
    <col min="15619" max="15619" width="30.7109375" customWidth="1"/>
    <col min="15620" max="15623" width="10.7109375" customWidth="1"/>
    <col min="15624" max="15624" width="42.7109375" customWidth="1"/>
    <col min="15873" max="15873" width="6.7109375" customWidth="1"/>
    <col min="15874" max="15874" width="13.7109375" customWidth="1"/>
    <col min="15875" max="15875" width="30.7109375" customWidth="1"/>
    <col min="15876" max="15879" width="10.7109375" customWidth="1"/>
    <col min="15880" max="15880" width="42.7109375" customWidth="1"/>
    <col min="16129" max="16129" width="6.7109375" customWidth="1"/>
    <col min="16130" max="16130" width="13.7109375" customWidth="1"/>
    <col min="16131" max="16131" width="30.7109375" customWidth="1"/>
    <col min="16132" max="16135" width="10.7109375" customWidth="1"/>
    <col min="16136" max="16136" width="42.7109375" customWidth="1"/>
  </cols>
  <sheetData>
    <row r="1" spans="1:8" s="31" customFormat="1" ht="18" customHeight="1" thickBot="1" x14ac:dyDescent="0.25">
      <c r="A1" s="16" t="s">
        <v>100</v>
      </c>
    </row>
    <row r="2" spans="1:8" s="31" customFormat="1" ht="18" customHeight="1" thickBot="1" x14ac:dyDescent="0.25">
      <c r="A2" s="1615" t="s">
        <v>1144</v>
      </c>
      <c r="B2" s="1616"/>
      <c r="F2" s="34"/>
      <c r="G2" s="34"/>
    </row>
    <row r="3" spans="1:8" s="31" customFormat="1" ht="36" customHeight="1" thickBot="1" x14ac:dyDescent="0.25">
      <c r="A3" s="1617" t="s">
        <v>1145</v>
      </c>
      <c r="B3" s="1618"/>
      <c r="C3" s="1618"/>
      <c r="D3" s="1618"/>
      <c r="E3" s="1618"/>
      <c r="F3" s="1618"/>
      <c r="G3" s="1618"/>
      <c r="H3" s="1619"/>
    </row>
    <row r="4" spans="1:8" s="31" customFormat="1" ht="18" customHeight="1" thickBot="1" x14ac:dyDescent="0.25"/>
    <row r="5" spans="1:8" ht="15.75" thickBot="1" x14ac:dyDescent="0.3">
      <c r="A5" s="1569" t="s">
        <v>119</v>
      </c>
      <c r="B5" s="1571"/>
      <c r="C5" s="1571"/>
      <c r="D5" s="1571"/>
      <c r="E5" s="1571"/>
      <c r="F5" s="1571"/>
      <c r="G5" s="1571"/>
      <c r="H5" s="1570"/>
    </row>
    <row r="6" spans="1:8" ht="15.75" thickBot="1" x14ac:dyDescent="0.3">
      <c r="A6" s="1572" t="s">
        <v>120</v>
      </c>
      <c r="B6" s="1574" t="s">
        <v>121</v>
      </c>
      <c r="C6" s="1575"/>
      <c r="D6" s="40" t="s">
        <v>122</v>
      </c>
      <c r="E6" s="41"/>
      <c r="F6" s="1572" t="s">
        <v>123</v>
      </c>
      <c r="G6" s="1572" t="s">
        <v>124</v>
      </c>
      <c r="H6" s="1572" t="s">
        <v>125</v>
      </c>
    </row>
    <row r="7" spans="1:8" ht="15.75" thickBot="1" x14ac:dyDescent="0.3">
      <c r="A7" s="1580"/>
      <c r="B7" s="1605"/>
      <c r="C7" s="1606"/>
      <c r="D7" s="44" t="s">
        <v>126</v>
      </c>
      <c r="E7" s="44" t="s">
        <v>127</v>
      </c>
      <c r="F7" s="1580"/>
      <c r="G7" s="1580"/>
      <c r="H7" s="1573"/>
    </row>
    <row r="8" spans="1:8" x14ac:dyDescent="0.25">
      <c r="A8" s="227">
        <v>1</v>
      </c>
      <c r="B8" s="1610" t="s">
        <v>128</v>
      </c>
      <c r="C8" s="1761"/>
      <c r="D8" s="162">
        <v>1</v>
      </c>
      <c r="E8" s="163">
        <f>D8+F8-1</f>
        <v>1</v>
      </c>
      <c r="F8" s="163">
        <v>1</v>
      </c>
      <c r="G8" s="589" t="s">
        <v>129</v>
      </c>
      <c r="H8" s="236" t="s">
        <v>130</v>
      </c>
    </row>
    <row r="9" spans="1:8" x14ac:dyDescent="0.25">
      <c r="A9" s="214">
        <f>A8+1</f>
        <v>2</v>
      </c>
      <c r="B9" s="1590" t="s">
        <v>131</v>
      </c>
      <c r="C9" s="1591"/>
      <c r="D9" s="65">
        <f>E8+1</f>
        <v>2</v>
      </c>
      <c r="E9" s="66">
        <f>D9+F9-1</f>
        <v>5</v>
      </c>
      <c r="F9" s="66">
        <v>4</v>
      </c>
      <c r="G9" s="451" t="s">
        <v>129</v>
      </c>
      <c r="H9" s="150" t="s">
        <v>307</v>
      </c>
    </row>
    <row r="10" spans="1:8" x14ac:dyDescent="0.25">
      <c r="A10" s="214">
        <f>A9+1</f>
        <v>3</v>
      </c>
      <c r="B10" s="1590" t="s">
        <v>133</v>
      </c>
      <c r="C10" s="1591"/>
      <c r="D10" s="65">
        <f>E9+1</f>
        <v>6</v>
      </c>
      <c r="E10" s="66">
        <f>D10+F10-1</f>
        <v>9</v>
      </c>
      <c r="F10" s="66">
        <v>4</v>
      </c>
      <c r="G10" s="451" t="s">
        <v>129</v>
      </c>
      <c r="H10" s="151" t="s">
        <v>1146</v>
      </c>
    </row>
    <row r="11" spans="1:8" ht="36" x14ac:dyDescent="0.25">
      <c r="A11" s="302"/>
      <c r="B11" s="1561" t="s">
        <v>135</v>
      </c>
      <c r="C11" s="1562"/>
      <c r="D11" s="1612"/>
      <c r="E11" s="1613"/>
      <c r="F11" s="1613"/>
      <c r="G11" s="1613"/>
      <c r="H11" s="168" t="s">
        <v>136</v>
      </c>
    </row>
    <row r="12" spans="1:8" x14ac:dyDescent="0.25">
      <c r="A12" s="214">
        <f>A10+1</f>
        <v>4</v>
      </c>
      <c r="B12" s="169"/>
      <c r="C12" s="134" t="s">
        <v>137</v>
      </c>
      <c r="D12" s="65">
        <f>E10+1</f>
        <v>10</v>
      </c>
      <c r="E12" s="66">
        <f>D12+F12-1</f>
        <v>17</v>
      </c>
      <c r="F12" s="66">
        <v>8</v>
      </c>
      <c r="G12" s="451" t="s">
        <v>129</v>
      </c>
      <c r="H12" s="166" t="s">
        <v>1147</v>
      </c>
    </row>
    <row r="13" spans="1:8" x14ac:dyDescent="0.25">
      <c r="A13" s="214">
        <f>A12+1</f>
        <v>5</v>
      </c>
      <c r="B13" s="169"/>
      <c r="C13" s="134" t="s">
        <v>139</v>
      </c>
      <c r="D13" s="65">
        <f>E12+1</f>
        <v>18</v>
      </c>
      <c r="E13" s="66">
        <f>D13+F13-1</f>
        <v>18</v>
      </c>
      <c r="F13" s="66">
        <v>1</v>
      </c>
      <c r="G13" s="451" t="s">
        <v>140</v>
      </c>
      <c r="H13" s="150" t="s">
        <v>227</v>
      </c>
    </row>
    <row r="14" spans="1:8" x14ac:dyDescent="0.25">
      <c r="A14" s="214">
        <f>A13+1</f>
        <v>6</v>
      </c>
      <c r="B14" s="1594" t="s">
        <v>142</v>
      </c>
      <c r="C14" s="1595"/>
      <c r="D14" s="65">
        <f>E13+1</f>
        <v>19</v>
      </c>
      <c r="E14" s="66">
        <f>D14+F14-1</f>
        <v>28</v>
      </c>
      <c r="F14" s="66">
        <v>10</v>
      </c>
      <c r="G14" s="451" t="s">
        <v>129</v>
      </c>
      <c r="H14" s="150" t="s">
        <v>138</v>
      </c>
    </row>
    <row r="15" spans="1:8" x14ac:dyDescent="0.25">
      <c r="A15" s="302"/>
      <c r="B15" s="1561" t="s">
        <v>143</v>
      </c>
      <c r="C15" s="1562"/>
      <c r="D15" s="1587"/>
      <c r="E15" s="1588"/>
      <c r="F15" s="1588"/>
      <c r="G15" s="1588"/>
      <c r="H15" s="264"/>
    </row>
    <row r="16" spans="1:8" x14ac:dyDescent="0.25">
      <c r="A16" s="214">
        <f>A14+1</f>
        <v>7</v>
      </c>
      <c r="B16" s="141"/>
      <c r="C16" s="185" t="s">
        <v>144</v>
      </c>
      <c r="D16" s="65">
        <f>E14+1</f>
        <v>29</v>
      </c>
      <c r="E16" s="66">
        <f t="shared" ref="E16:E22" si="0">D16+F16-1</f>
        <v>30</v>
      </c>
      <c r="F16" s="66">
        <v>2</v>
      </c>
      <c r="G16" s="451" t="s">
        <v>140</v>
      </c>
      <c r="H16" s="150" t="s">
        <v>145</v>
      </c>
    </row>
    <row r="17" spans="1:8" x14ac:dyDescent="0.25">
      <c r="A17" s="214">
        <f t="shared" ref="A17:A22" si="1">A16+1</f>
        <v>8</v>
      </c>
      <c r="B17" s="141"/>
      <c r="C17" s="134" t="s">
        <v>146</v>
      </c>
      <c r="D17" s="65">
        <f t="shared" ref="D17:D22" si="2">E16+1</f>
        <v>31</v>
      </c>
      <c r="E17" s="66">
        <f t="shared" si="0"/>
        <v>34</v>
      </c>
      <c r="F17" s="66">
        <v>4</v>
      </c>
      <c r="G17" s="451" t="s">
        <v>129</v>
      </c>
      <c r="H17" s="150" t="s">
        <v>147</v>
      </c>
    </row>
    <row r="18" spans="1:8" x14ac:dyDescent="0.25">
      <c r="A18" s="214">
        <f t="shared" si="1"/>
        <v>9</v>
      </c>
      <c r="B18" s="1590" t="s">
        <v>148</v>
      </c>
      <c r="C18" s="1591"/>
      <c r="D18" s="65">
        <f t="shared" si="2"/>
        <v>35</v>
      </c>
      <c r="E18" s="66">
        <f t="shared" si="0"/>
        <v>44</v>
      </c>
      <c r="F18" s="66">
        <v>10</v>
      </c>
      <c r="G18" s="451" t="s">
        <v>129</v>
      </c>
      <c r="H18" s="150" t="s">
        <v>149</v>
      </c>
    </row>
    <row r="19" spans="1:8" x14ac:dyDescent="0.25">
      <c r="A19" s="214">
        <f t="shared" si="1"/>
        <v>10</v>
      </c>
      <c r="B19" s="1590" t="s">
        <v>150</v>
      </c>
      <c r="C19" s="1591"/>
      <c r="D19" s="65">
        <f t="shared" si="2"/>
        <v>45</v>
      </c>
      <c r="E19" s="66">
        <f t="shared" si="0"/>
        <v>54</v>
      </c>
      <c r="F19" s="66">
        <v>10</v>
      </c>
      <c r="G19" s="451" t="s">
        <v>129</v>
      </c>
      <c r="H19" s="151" t="s">
        <v>151</v>
      </c>
    </row>
    <row r="20" spans="1:8" x14ac:dyDescent="0.25">
      <c r="A20" s="214">
        <f t="shared" si="1"/>
        <v>11</v>
      </c>
      <c r="B20" s="1590" t="s">
        <v>152</v>
      </c>
      <c r="C20" s="1591"/>
      <c r="D20" s="65">
        <f t="shared" si="2"/>
        <v>55</v>
      </c>
      <c r="E20" s="66">
        <f t="shared" si="0"/>
        <v>55</v>
      </c>
      <c r="F20" s="66">
        <v>1</v>
      </c>
      <c r="G20" s="451" t="s">
        <v>140</v>
      </c>
      <c r="H20" s="150" t="s">
        <v>98</v>
      </c>
    </row>
    <row r="21" spans="1:8" x14ac:dyDescent="0.25">
      <c r="A21" s="214">
        <f t="shared" si="1"/>
        <v>12</v>
      </c>
      <c r="B21" s="1590" t="s">
        <v>153</v>
      </c>
      <c r="C21" s="1591"/>
      <c r="D21" s="65">
        <f t="shared" si="2"/>
        <v>56</v>
      </c>
      <c r="E21" s="66">
        <f t="shared" si="0"/>
        <v>56</v>
      </c>
      <c r="F21" s="66">
        <v>1</v>
      </c>
      <c r="G21" s="451" t="s">
        <v>140</v>
      </c>
      <c r="H21" s="378" t="s">
        <v>407</v>
      </c>
    </row>
    <row r="22" spans="1:8" x14ac:dyDescent="0.25">
      <c r="A22" s="214">
        <f t="shared" si="1"/>
        <v>13</v>
      </c>
      <c r="B22" s="1590" t="s">
        <v>155</v>
      </c>
      <c r="C22" s="1591"/>
      <c r="D22" s="65">
        <f t="shared" si="2"/>
        <v>57</v>
      </c>
      <c r="E22" s="66">
        <f t="shared" si="0"/>
        <v>63</v>
      </c>
      <c r="F22" s="66">
        <v>7</v>
      </c>
      <c r="G22" s="451" t="s">
        <v>129</v>
      </c>
      <c r="H22" s="151" t="s">
        <v>138</v>
      </c>
    </row>
    <row r="23" spans="1:8" x14ac:dyDescent="0.25">
      <c r="A23" s="302"/>
      <c r="B23" s="1581" t="s">
        <v>158</v>
      </c>
      <c r="C23" s="1582"/>
      <c r="D23" s="1587"/>
      <c r="E23" s="1588"/>
      <c r="F23" s="1588"/>
      <c r="G23" s="1588"/>
      <c r="H23" s="208"/>
    </row>
    <row r="24" spans="1:8" x14ac:dyDescent="0.25">
      <c r="A24" s="214">
        <f>A22+1</f>
        <v>14</v>
      </c>
      <c r="B24" s="141"/>
      <c r="C24" s="185" t="s">
        <v>159</v>
      </c>
      <c r="D24" s="65">
        <f>E22+1</f>
        <v>64</v>
      </c>
      <c r="E24" s="66">
        <f>D24+F24-1</f>
        <v>65</v>
      </c>
      <c r="F24" s="66">
        <v>2</v>
      </c>
      <c r="G24" s="451" t="s">
        <v>129</v>
      </c>
      <c r="H24" s="268" t="s">
        <v>160</v>
      </c>
    </row>
    <row r="25" spans="1:8" x14ac:dyDescent="0.25">
      <c r="A25" s="214">
        <f>A24+1</f>
        <v>15</v>
      </c>
      <c r="B25" s="141"/>
      <c r="C25" s="134" t="s">
        <v>161</v>
      </c>
      <c r="D25" s="65">
        <f>E24+1</f>
        <v>66</v>
      </c>
      <c r="E25" s="66">
        <f>D25+F25-1</f>
        <v>67</v>
      </c>
      <c r="F25" s="66">
        <v>2</v>
      </c>
      <c r="G25" s="451" t="s">
        <v>129</v>
      </c>
      <c r="H25" s="268" t="s">
        <v>160</v>
      </c>
    </row>
    <row r="26" spans="1:8" x14ac:dyDescent="0.25">
      <c r="A26" s="214">
        <f>A25+1</f>
        <v>16</v>
      </c>
      <c r="B26" s="141"/>
      <c r="C26" s="134" t="s">
        <v>162</v>
      </c>
      <c r="D26" s="65">
        <f>E25+1</f>
        <v>68</v>
      </c>
      <c r="E26" s="66">
        <f>D26+F26-1</f>
        <v>71</v>
      </c>
      <c r="F26" s="66">
        <v>4</v>
      </c>
      <c r="G26" s="451" t="s">
        <v>129</v>
      </c>
      <c r="H26" s="268" t="s">
        <v>160</v>
      </c>
    </row>
    <row r="27" spans="1:8" x14ac:dyDescent="0.25">
      <c r="A27" s="302"/>
      <c r="B27" s="1581" t="s">
        <v>163</v>
      </c>
      <c r="C27" s="1582"/>
      <c r="D27" s="1587"/>
      <c r="E27" s="1588"/>
      <c r="F27" s="1588"/>
      <c r="G27" s="1588"/>
      <c r="H27" s="208"/>
    </row>
    <row r="28" spans="1:8" x14ac:dyDescent="0.25">
      <c r="A28" s="214">
        <f>A26+1</f>
        <v>17</v>
      </c>
      <c r="B28" s="141"/>
      <c r="C28" s="134" t="s">
        <v>164</v>
      </c>
      <c r="D28" s="65">
        <f>E26+1</f>
        <v>72</v>
      </c>
      <c r="E28" s="66">
        <f t="shared" ref="E28:E33" si="3">D28+F28-1</f>
        <v>73</v>
      </c>
      <c r="F28" s="66">
        <v>2</v>
      </c>
      <c r="G28" s="451" t="s">
        <v>129</v>
      </c>
      <c r="H28" s="268" t="s">
        <v>160</v>
      </c>
    </row>
    <row r="29" spans="1:8" x14ac:dyDescent="0.25">
      <c r="A29" s="214">
        <f>A28+1</f>
        <v>18</v>
      </c>
      <c r="B29" s="141"/>
      <c r="C29" s="134" t="s">
        <v>165</v>
      </c>
      <c r="D29" s="65">
        <f>E28+1</f>
        <v>74</v>
      </c>
      <c r="E29" s="66">
        <f t="shared" si="3"/>
        <v>75</v>
      </c>
      <c r="F29" s="66">
        <v>2</v>
      </c>
      <c r="G29" s="451" t="s">
        <v>129</v>
      </c>
      <c r="H29" s="268" t="s">
        <v>160</v>
      </c>
    </row>
    <row r="30" spans="1:8" x14ac:dyDescent="0.25">
      <c r="A30" s="214">
        <f>A29+1</f>
        <v>19</v>
      </c>
      <c r="B30" s="141"/>
      <c r="C30" s="134" t="s">
        <v>166</v>
      </c>
      <c r="D30" s="65">
        <f>E29+1</f>
        <v>76</v>
      </c>
      <c r="E30" s="66">
        <f t="shared" si="3"/>
        <v>79</v>
      </c>
      <c r="F30" s="66">
        <v>4</v>
      </c>
      <c r="G30" s="451" t="s">
        <v>129</v>
      </c>
      <c r="H30" s="268" t="s">
        <v>160</v>
      </c>
    </row>
    <row r="31" spans="1:8" x14ac:dyDescent="0.25">
      <c r="A31" s="214">
        <f>A30+1</f>
        <v>20</v>
      </c>
      <c r="B31" s="1590" t="s">
        <v>167</v>
      </c>
      <c r="C31" s="1591"/>
      <c r="D31" s="65">
        <f>E30+1</f>
        <v>80</v>
      </c>
      <c r="E31" s="66">
        <f t="shared" si="3"/>
        <v>81</v>
      </c>
      <c r="F31" s="66">
        <v>2</v>
      </c>
      <c r="G31" s="451" t="s">
        <v>129</v>
      </c>
      <c r="H31" s="268" t="s">
        <v>168</v>
      </c>
    </row>
    <row r="32" spans="1:8" x14ac:dyDescent="0.25">
      <c r="A32" s="214">
        <f>A31+1</f>
        <v>21</v>
      </c>
      <c r="B32" s="1590" t="s">
        <v>169</v>
      </c>
      <c r="C32" s="1591"/>
      <c r="D32" s="65">
        <f>E31+1</f>
        <v>82</v>
      </c>
      <c r="E32" s="66">
        <f t="shared" si="3"/>
        <v>89</v>
      </c>
      <c r="F32" s="66">
        <v>8</v>
      </c>
      <c r="G32" s="451" t="s">
        <v>129</v>
      </c>
      <c r="H32" s="268" t="s">
        <v>160</v>
      </c>
    </row>
    <row r="33" spans="1:8" ht="15.75" thickBot="1" x14ac:dyDescent="0.3">
      <c r="A33" s="231">
        <f>A32+1</f>
        <v>22</v>
      </c>
      <c r="B33" s="572" t="s">
        <v>310</v>
      </c>
      <c r="C33" s="54"/>
      <c r="D33" s="71">
        <f>E32+1</f>
        <v>90</v>
      </c>
      <c r="E33" s="73">
        <f t="shared" si="3"/>
        <v>95</v>
      </c>
      <c r="F33" s="73">
        <v>6</v>
      </c>
      <c r="G33" s="72" t="s">
        <v>129</v>
      </c>
      <c r="H33" s="211" t="s">
        <v>408</v>
      </c>
    </row>
    <row r="34" spans="1:8" ht="15.75" thickBot="1" x14ac:dyDescent="0.3">
      <c r="A34" s="1249"/>
      <c r="B34" s="1569" t="s">
        <v>171</v>
      </c>
      <c r="C34" s="1570"/>
      <c r="D34" s="2379"/>
      <c r="E34" s="2380"/>
      <c r="F34" s="180">
        <f>F115</f>
        <v>95</v>
      </c>
      <c r="G34" s="181"/>
      <c r="H34" s="182"/>
    </row>
    <row r="35" spans="1:8" ht="15.75" thickBot="1" x14ac:dyDescent="0.3">
      <c r="A35" s="356"/>
      <c r="B35" s="356"/>
      <c r="C35" s="183"/>
      <c r="D35" s="183"/>
      <c r="E35" s="183"/>
      <c r="F35" s="181"/>
      <c r="G35" s="181"/>
      <c r="H35" s="182"/>
    </row>
    <row r="36" spans="1:8" ht="15.75" thickBot="1" x14ac:dyDescent="0.3">
      <c r="A36" s="1569" t="s">
        <v>172</v>
      </c>
      <c r="B36" s="1571"/>
      <c r="C36" s="1571"/>
      <c r="D36" s="1571"/>
      <c r="E36" s="1571"/>
      <c r="F36" s="1571"/>
      <c r="G36" s="1571"/>
      <c r="H36" s="1570"/>
    </row>
    <row r="37" spans="1:8" ht="15.75" thickBot="1" x14ac:dyDescent="0.3">
      <c r="A37" s="1572" t="s">
        <v>120</v>
      </c>
      <c r="B37" s="1574" t="s">
        <v>121</v>
      </c>
      <c r="C37" s="1575"/>
      <c r="D37" s="40" t="s">
        <v>122</v>
      </c>
      <c r="E37" s="41"/>
      <c r="F37" s="1572" t="s">
        <v>123</v>
      </c>
      <c r="G37" s="1572" t="s">
        <v>124</v>
      </c>
      <c r="H37" s="1572" t="s">
        <v>125</v>
      </c>
    </row>
    <row r="38" spans="1:8" ht="15.75" thickBot="1" x14ac:dyDescent="0.3">
      <c r="A38" s="1580"/>
      <c r="B38" s="1576"/>
      <c r="C38" s="1577"/>
      <c r="D38" s="79" t="s">
        <v>126</v>
      </c>
      <c r="E38" s="79" t="s">
        <v>127</v>
      </c>
      <c r="F38" s="1573"/>
      <c r="G38" s="1573"/>
      <c r="H38" s="1573"/>
    </row>
    <row r="39" spans="1:8" x14ac:dyDescent="0.25">
      <c r="A39" s="1250"/>
      <c r="B39" s="2385" t="s">
        <v>128</v>
      </c>
      <c r="C39" s="2386"/>
      <c r="D39" s="2387"/>
      <c r="E39" s="2388"/>
      <c r="F39" s="2388"/>
      <c r="G39" s="2390"/>
      <c r="H39" s="1256"/>
    </row>
    <row r="40" spans="1:8" x14ac:dyDescent="0.25">
      <c r="A40" s="1257">
        <v>1</v>
      </c>
      <c r="B40" s="1258"/>
      <c r="C40" s="1259" t="s">
        <v>259</v>
      </c>
      <c r="D40" s="396">
        <v>1</v>
      </c>
      <c r="E40" s="394">
        <f>D40+F40-1</f>
        <v>1</v>
      </c>
      <c r="F40" s="394">
        <v>1</v>
      </c>
      <c r="G40" s="397" t="s">
        <v>129</v>
      </c>
      <c r="H40" s="1261" t="s">
        <v>174</v>
      </c>
    </row>
    <row r="41" spans="1:8" x14ac:dyDescent="0.25">
      <c r="A41" s="1262">
        <v>2</v>
      </c>
      <c r="B41" s="1258"/>
      <c r="C41" s="1263" t="s">
        <v>175</v>
      </c>
      <c r="D41" s="396">
        <f>E40+1</f>
        <v>2</v>
      </c>
      <c r="E41" s="394">
        <f>D41+F41-1</f>
        <v>2</v>
      </c>
      <c r="F41" s="394">
        <v>1</v>
      </c>
      <c r="G41" s="397" t="s">
        <v>129</v>
      </c>
      <c r="H41" s="1261" t="s">
        <v>176</v>
      </c>
    </row>
    <row r="42" spans="1:8" x14ac:dyDescent="0.25">
      <c r="A42" s="1262">
        <v>3</v>
      </c>
      <c r="B42" s="2396" t="s">
        <v>131</v>
      </c>
      <c r="C42" s="2397"/>
      <c r="D42" s="396">
        <f>E41+1</f>
        <v>3</v>
      </c>
      <c r="E42" s="394">
        <f>D42+F42-1</f>
        <v>8</v>
      </c>
      <c r="F42" s="394">
        <v>6</v>
      </c>
      <c r="G42" s="397" t="s">
        <v>129</v>
      </c>
      <c r="H42" s="150" t="s">
        <v>408</v>
      </c>
    </row>
    <row r="43" spans="1:8" x14ac:dyDescent="0.25">
      <c r="A43" s="418">
        <v>4</v>
      </c>
      <c r="B43" s="2394" t="s">
        <v>133</v>
      </c>
      <c r="C43" s="2395"/>
      <c r="D43" s="396">
        <f>E42+1</f>
        <v>9</v>
      </c>
      <c r="E43" s="394">
        <f>D43+F43-1</f>
        <v>12</v>
      </c>
      <c r="F43" s="394">
        <v>4</v>
      </c>
      <c r="G43" s="397" t="s">
        <v>129</v>
      </c>
      <c r="H43" s="1261" t="s">
        <v>1146</v>
      </c>
    </row>
    <row r="44" spans="1:8" x14ac:dyDescent="0.25">
      <c r="A44" s="1257"/>
      <c r="B44" s="2398" t="s">
        <v>313</v>
      </c>
      <c r="C44" s="2399"/>
      <c r="D44" s="1755"/>
      <c r="E44" s="1756"/>
      <c r="F44" s="1756"/>
      <c r="G44" s="1757"/>
      <c r="H44" s="421"/>
    </row>
    <row r="45" spans="1:8" ht="36" x14ac:dyDescent="0.25">
      <c r="A45" s="1257">
        <v>5</v>
      </c>
      <c r="B45" s="1258"/>
      <c r="C45" s="1259" t="s">
        <v>314</v>
      </c>
      <c r="D45" s="396">
        <f>E43+1</f>
        <v>13</v>
      </c>
      <c r="E45" s="394">
        <f>D45+F45-1</f>
        <v>13</v>
      </c>
      <c r="F45" s="394">
        <v>1</v>
      </c>
      <c r="G45" s="397" t="s">
        <v>140</v>
      </c>
      <c r="H45" s="1269" t="s">
        <v>241</v>
      </c>
    </row>
    <row r="46" spans="1:8" x14ac:dyDescent="0.25">
      <c r="A46" s="1262">
        <v>6</v>
      </c>
      <c r="B46" s="1258"/>
      <c r="C46" s="1270" t="s">
        <v>315</v>
      </c>
      <c r="D46" s="396">
        <f>E45+1</f>
        <v>14</v>
      </c>
      <c r="E46" s="394">
        <f>D46+F46-1</f>
        <v>20</v>
      </c>
      <c r="F46" s="394">
        <v>7</v>
      </c>
      <c r="G46" s="397" t="s">
        <v>129</v>
      </c>
      <c r="H46" s="1261" t="s">
        <v>138</v>
      </c>
    </row>
    <row r="47" spans="1:8" x14ac:dyDescent="0.25">
      <c r="A47" s="1257">
        <v>7</v>
      </c>
      <c r="B47" s="2391" t="s">
        <v>153</v>
      </c>
      <c r="C47" s="2392"/>
      <c r="D47" s="396">
        <f>E46+1</f>
        <v>21</v>
      </c>
      <c r="E47" s="394">
        <f>D47+F47-1</f>
        <v>21</v>
      </c>
      <c r="F47" s="394">
        <v>1</v>
      </c>
      <c r="G47" s="397" t="s">
        <v>140</v>
      </c>
      <c r="H47" s="378" t="s">
        <v>407</v>
      </c>
    </row>
    <row r="48" spans="1:8" x14ac:dyDescent="0.25">
      <c r="A48" s="1257"/>
      <c r="B48" s="2400" t="s">
        <v>316</v>
      </c>
      <c r="C48" s="2401"/>
      <c r="D48" s="1755"/>
      <c r="E48" s="1756"/>
      <c r="F48" s="1756"/>
      <c r="G48" s="1757"/>
      <c r="H48" s="421" t="s">
        <v>157</v>
      </c>
    </row>
    <row r="49" spans="1:8" x14ac:dyDescent="0.25">
      <c r="A49" s="1257"/>
      <c r="B49" s="1275" t="s">
        <v>409</v>
      </c>
      <c r="C49" s="1276"/>
      <c r="D49" s="1755"/>
      <c r="E49" s="1756"/>
      <c r="F49" s="1756"/>
      <c r="G49" s="1757"/>
      <c r="H49" s="421"/>
    </row>
    <row r="50" spans="1:8" x14ac:dyDescent="0.25">
      <c r="A50" s="1257">
        <v>8</v>
      </c>
      <c r="B50" s="1258"/>
      <c r="C50" s="1270" t="s">
        <v>137</v>
      </c>
      <c r="D50" s="396">
        <f>E47+1</f>
        <v>22</v>
      </c>
      <c r="E50" s="394">
        <f>D50+F50-1</f>
        <v>29</v>
      </c>
      <c r="F50" s="394">
        <v>8</v>
      </c>
      <c r="G50" s="397" t="s">
        <v>129</v>
      </c>
      <c r="H50" s="399" t="s">
        <v>410</v>
      </c>
    </row>
    <row r="51" spans="1:8" ht="24.75" x14ac:dyDescent="0.25">
      <c r="A51" s="1257">
        <v>9</v>
      </c>
      <c r="B51" s="1258"/>
      <c r="C51" s="1277" t="s">
        <v>139</v>
      </c>
      <c r="D51" s="396">
        <f>E50+1</f>
        <v>30</v>
      </c>
      <c r="E51" s="394">
        <f>D51+F51-1</f>
        <v>30</v>
      </c>
      <c r="F51" s="394">
        <v>1</v>
      </c>
      <c r="G51" s="397" t="s">
        <v>140</v>
      </c>
      <c r="H51" s="405" t="s">
        <v>411</v>
      </c>
    </row>
    <row r="52" spans="1:8" x14ac:dyDescent="0.25">
      <c r="A52" s="1257"/>
      <c r="B52" s="1275" t="s">
        <v>317</v>
      </c>
      <c r="C52" s="1278"/>
      <c r="D52" s="1755"/>
      <c r="E52" s="1756"/>
      <c r="F52" s="1756"/>
      <c r="G52" s="1757"/>
      <c r="H52" s="421"/>
    </row>
    <row r="53" spans="1:8" ht="36" x14ac:dyDescent="0.25">
      <c r="A53" s="1257">
        <v>10</v>
      </c>
      <c r="B53" s="1258"/>
      <c r="C53" s="1270" t="s">
        <v>185</v>
      </c>
      <c r="D53" s="396">
        <f>E51+1</f>
        <v>31</v>
      </c>
      <c r="E53" s="394">
        <f>D53+F53-1</f>
        <v>31</v>
      </c>
      <c r="F53" s="394">
        <v>1</v>
      </c>
      <c r="G53" s="397" t="s">
        <v>140</v>
      </c>
      <c r="H53" s="407" t="s">
        <v>412</v>
      </c>
    </row>
    <row r="54" spans="1:8" ht="24" x14ac:dyDescent="0.25">
      <c r="A54" s="1262">
        <v>11</v>
      </c>
      <c r="B54" s="1279"/>
      <c r="C54" s="1270" t="s">
        <v>261</v>
      </c>
      <c r="D54" s="396">
        <f>E53+1</f>
        <v>32</v>
      </c>
      <c r="E54" s="394">
        <f>D54+F54-1</f>
        <v>38</v>
      </c>
      <c r="F54" s="394">
        <v>7</v>
      </c>
      <c r="G54" s="397" t="s">
        <v>129</v>
      </c>
      <c r="H54" s="409" t="s">
        <v>413</v>
      </c>
    </row>
    <row r="55" spans="1:8" x14ac:dyDescent="0.25">
      <c r="A55" s="418">
        <v>12</v>
      </c>
      <c r="B55" s="2394" t="s">
        <v>170</v>
      </c>
      <c r="C55" s="2395"/>
      <c r="D55" s="396">
        <f>E54+1</f>
        <v>39</v>
      </c>
      <c r="E55" s="394">
        <f>D55+F55-1</f>
        <v>44</v>
      </c>
      <c r="F55" s="394">
        <v>6</v>
      </c>
      <c r="G55" s="397" t="s">
        <v>140</v>
      </c>
      <c r="H55" s="421" t="s">
        <v>414</v>
      </c>
    </row>
    <row r="56" spans="1:8" ht="36" x14ac:dyDescent="0.25">
      <c r="A56" s="1257"/>
      <c r="B56" s="2381" t="s">
        <v>135</v>
      </c>
      <c r="C56" s="2382"/>
      <c r="D56" s="1755"/>
      <c r="E56" s="1756"/>
      <c r="F56" s="1756"/>
      <c r="G56" s="1757"/>
      <c r="H56" s="1282" t="s">
        <v>136</v>
      </c>
    </row>
    <row r="57" spans="1:8" x14ac:dyDescent="0.25">
      <c r="A57" s="1257">
        <v>13</v>
      </c>
      <c r="B57" s="1258"/>
      <c r="C57" s="1270" t="s">
        <v>137</v>
      </c>
      <c r="D57" s="396">
        <f>+E55+1</f>
        <v>45</v>
      </c>
      <c r="E57" s="394">
        <f>D57+F57-1</f>
        <v>52</v>
      </c>
      <c r="F57" s="394">
        <v>8</v>
      </c>
      <c r="G57" s="397" t="s">
        <v>129</v>
      </c>
      <c r="H57" s="166" t="s">
        <v>1147</v>
      </c>
    </row>
    <row r="58" spans="1:8" x14ac:dyDescent="0.25">
      <c r="A58" s="1262">
        <v>14</v>
      </c>
      <c r="B58" s="1279"/>
      <c r="C58" s="1270" t="s">
        <v>139</v>
      </c>
      <c r="D58" s="396">
        <f>E57+1</f>
        <v>53</v>
      </c>
      <c r="E58" s="394">
        <f>D58+F58-1</f>
        <v>53</v>
      </c>
      <c r="F58" s="394">
        <v>1</v>
      </c>
      <c r="G58" s="397" t="s">
        <v>140</v>
      </c>
      <c r="H58" s="150" t="s">
        <v>227</v>
      </c>
    </row>
    <row r="59" spans="1:8" x14ac:dyDescent="0.25">
      <c r="A59" s="418">
        <v>15</v>
      </c>
      <c r="B59" s="2391" t="s">
        <v>190</v>
      </c>
      <c r="C59" s="2392"/>
      <c r="D59" s="396">
        <f>E58+1</f>
        <v>54</v>
      </c>
      <c r="E59" s="394">
        <f>D59+F59-1</f>
        <v>83</v>
      </c>
      <c r="F59" s="394">
        <v>30</v>
      </c>
      <c r="G59" s="397" t="s">
        <v>140</v>
      </c>
      <c r="H59" s="1283" t="s">
        <v>191</v>
      </c>
    </row>
    <row r="60" spans="1:8" ht="15.75" thickBot="1" x14ac:dyDescent="0.3">
      <c r="A60" s="418">
        <v>16</v>
      </c>
      <c r="B60" s="2391" t="s">
        <v>170</v>
      </c>
      <c r="C60" s="2393"/>
      <c r="D60" s="437">
        <f>E59+1</f>
        <v>84</v>
      </c>
      <c r="E60" s="438">
        <f>D60+F60-1</f>
        <v>95</v>
      </c>
      <c r="F60" s="438">
        <f>+F61-D60+1</f>
        <v>12</v>
      </c>
      <c r="G60" s="439" t="s">
        <v>140</v>
      </c>
      <c r="H60" s="1297" t="s">
        <v>170</v>
      </c>
    </row>
    <row r="61" spans="1:8" ht="15.75" thickBot="1" x14ac:dyDescent="0.3">
      <c r="A61" s="1249"/>
      <c r="B61" s="1569" t="s">
        <v>171</v>
      </c>
      <c r="C61" s="1570"/>
      <c r="D61" s="2379"/>
      <c r="E61" s="2380"/>
      <c r="F61" s="180">
        <f>F115</f>
        <v>95</v>
      </c>
      <c r="G61" s="181"/>
      <c r="H61" s="182"/>
    </row>
    <row r="62" spans="1:8" ht="15.75" thickBot="1" x14ac:dyDescent="0.3">
      <c r="A62" s="1257"/>
      <c r="B62" s="1298"/>
      <c r="C62" s="1298"/>
      <c r="D62" s="1299"/>
      <c r="E62" s="1299"/>
      <c r="F62" s="1299"/>
      <c r="G62" s="1299"/>
      <c r="H62" s="1302"/>
    </row>
    <row r="63" spans="1:8" ht="15.75" thickBot="1" x14ac:dyDescent="0.3">
      <c r="A63" s="1572" t="s">
        <v>120</v>
      </c>
      <c r="B63" s="1574" t="s">
        <v>121</v>
      </c>
      <c r="C63" s="1575"/>
      <c r="D63" s="40" t="s">
        <v>122</v>
      </c>
      <c r="E63" s="41"/>
      <c r="F63" s="1572" t="s">
        <v>123</v>
      </c>
      <c r="G63" s="1572" t="s">
        <v>124</v>
      </c>
      <c r="H63" s="1572" t="s">
        <v>125</v>
      </c>
    </row>
    <row r="64" spans="1:8" ht="15.75" thickBot="1" x14ac:dyDescent="0.3">
      <c r="A64" s="1580"/>
      <c r="B64" s="1576"/>
      <c r="C64" s="1577"/>
      <c r="D64" s="79" t="s">
        <v>126</v>
      </c>
      <c r="E64" s="79" t="s">
        <v>127</v>
      </c>
      <c r="F64" s="1573"/>
      <c r="G64" s="1573"/>
      <c r="H64" s="1573"/>
    </row>
    <row r="65" spans="1:8" x14ac:dyDescent="0.25">
      <c r="A65" s="1250"/>
      <c r="B65" s="2385" t="s">
        <v>128</v>
      </c>
      <c r="C65" s="2386"/>
      <c r="D65" s="2387"/>
      <c r="E65" s="2388"/>
      <c r="F65" s="2388"/>
      <c r="G65" s="2390"/>
      <c r="H65" s="1256"/>
    </row>
    <row r="66" spans="1:8" x14ac:dyDescent="0.25">
      <c r="A66" s="1257">
        <v>1</v>
      </c>
      <c r="B66" s="1258"/>
      <c r="C66" s="1259" t="s">
        <v>259</v>
      </c>
      <c r="D66" s="396">
        <v>1</v>
      </c>
      <c r="E66" s="394">
        <f>D66+F66-1</f>
        <v>1</v>
      </c>
      <c r="F66" s="394">
        <v>1</v>
      </c>
      <c r="G66" s="397" t="s">
        <v>129</v>
      </c>
      <c r="H66" s="1261" t="s">
        <v>174</v>
      </c>
    </row>
    <row r="67" spans="1:8" x14ac:dyDescent="0.25">
      <c r="A67" s="1262">
        <v>2</v>
      </c>
      <c r="B67" s="1258"/>
      <c r="C67" s="1263" t="s">
        <v>175</v>
      </c>
      <c r="D67" s="396">
        <f>E66+1</f>
        <v>2</v>
      </c>
      <c r="E67" s="394">
        <f>D67+F67-1</f>
        <v>2</v>
      </c>
      <c r="F67" s="394">
        <v>1</v>
      </c>
      <c r="G67" s="397" t="s">
        <v>129</v>
      </c>
      <c r="H67" s="1261" t="s">
        <v>196</v>
      </c>
    </row>
    <row r="68" spans="1:8" x14ac:dyDescent="0.25">
      <c r="A68" s="1257">
        <v>3</v>
      </c>
      <c r="B68" s="1266" t="s">
        <v>197</v>
      </c>
      <c r="C68" s="472"/>
      <c r="D68" s="396">
        <f>E67+1</f>
        <v>3</v>
      </c>
      <c r="E68" s="394">
        <f>D68+F68-1</f>
        <v>37</v>
      </c>
      <c r="F68" s="394">
        <v>35</v>
      </c>
      <c r="G68" s="397" t="s">
        <v>140</v>
      </c>
      <c r="H68" s="1283" t="s">
        <v>191</v>
      </c>
    </row>
    <row r="69" spans="1:8" x14ac:dyDescent="0.25">
      <c r="A69" s="1262">
        <v>4</v>
      </c>
      <c r="B69" s="1266" t="s">
        <v>198</v>
      </c>
      <c r="C69" s="472"/>
      <c r="D69" s="396">
        <f>E68+1</f>
        <v>38</v>
      </c>
      <c r="E69" s="394">
        <f>D69+F69-1</f>
        <v>52</v>
      </c>
      <c r="F69" s="394">
        <v>15</v>
      </c>
      <c r="G69" s="397" t="s">
        <v>140</v>
      </c>
      <c r="H69" s="1283" t="s">
        <v>191</v>
      </c>
    </row>
    <row r="70" spans="1:8" ht="24.75" x14ac:dyDescent="0.25">
      <c r="A70" s="1257">
        <v>5</v>
      </c>
      <c r="B70" s="1266" t="s">
        <v>199</v>
      </c>
      <c r="C70" s="472"/>
      <c r="D70" s="396">
        <f>E69+1</f>
        <v>53</v>
      </c>
      <c r="E70" s="394">
        <f>D70+F70-1</f>
        <v>82</v>
      </c>
      <c r="F70" s="394">
        <v>30</v>
      </c>
      <c r="G70" s="397" t="s">
        <v>140</v>
      </c>
      <c r="H70" s="1285" t="s">
        <v>262</v>
      </c>
    </row>
    <row r="71" spans="1:8" x14ac:dyDescent="0.25">
      <c r="A71" s="1262"/>
      <c r="B71" s="1280" t="s">
        <v>201</v>
      </c>
      <c r="C71" s="1281"/>
      <c r="D71" s="418"/>
      <c r="E71" s="419"/>
      <c r="F71" s="419"/>
      <c r="G71" s="420"/>
      <c r="H71" s="421"/>
    </row>
    <row r="72" spans="1:8" x14ac:dyDescent="0.25">
      <c r="A72" s="1262">
        <f>A70+1</f>
        <v>6</v>
      </c>
      <c r="B72" s="1258"/>
      <c r="C72" s="1286" t="s">
        <v>263</v>
      </c>
      <c r="D72" s="396">
        <f>E70+1</f>
        <v>83</v>
      </c>
      <c r="E72" s="394">
        <f>D72+F72-1</f>
        <v>84</v>
      </c>
      <c r="F72" s="394">
        <v>2</v>
      </c>
      <c r="G72" s="397" t="s">
        <v>129</v>
      </c>
      <c r="H72" s="424" t="s">
        <v>149</v>
      </c>
    </row>
    <row r="73" spans="1:8" x14ac:dyDescent="0.25">
      <c r="A73" s="1257">
        <f>A72+1</f>
        <v>7</v>
      </c>
      <c r="B73" s="1258"/>
      <c r="C73" s="1270" t="s">
        <v>264</v>
      </c>
      <c r="D73" s="396">
        <f>E72+1</f>
        <v>85</v>
      </c>
      <c r="E73" s="394">
        <f>D73+F73-1</f>
        <v>86</v>
      </c>
      <c r="F73" s="394">
        <v>2</v>
      </c>
      <c r="G73" s="397" t="s">
        <v>129</v>
      </c>
      <c r="H73" s="425" t="s">
        <v>205</v>
      </c>
    </row>
    <row r="74" spans="1:8" x14ac:dyDescent="0.25">
      <c r="A74" s="1257">
        <f>A73+1</f>
        <v>8</v>
      </c>
      <c r="B74" s="1258"/>
      <c r="C74" s="1277" t="s">
        <v>265</v>
      </c>
      <c r="D74" s="1303">
        <f>E73+1</f>
        <v>87</v>
      </c>
      <c r="E74" s="1304">
        <f>D74+F74-1</f>
        <v>93</v>
      </c>
      <c r="F74" s="1304">
        <v>7</v>
      </c>
      <c r="G74" s="1305" t="s">
        <v>129</v>
      </c>
      <c r="H74" s="1306" t="s">
        <v>205</v>
      </c>
    </row>
    <row r="75" spans="1:8" ht="15.75" thickBot="1" x14ac:dyDescent="0.3">
      <c r="A75" s="394">
        <f>A74+1</f>
        <v>9</v>
      </c>
      <c r="B75" s="1307" t="s">
        <v>170</v>
      </c>
      <c r="C75" s="1308"/>
      <c r="D75" s="437">
        <f>E74+1</f>
        <v>94</v>
      </c>
      <c r="E75" s="438">
        <f>D75+F75-1</f>
        <v>95</v>
      </c>
      <c r="F75" s="438">
        <f>+F76-D75+1</f>
        <v>2</v>
      </c>
      <c r="G75" s="439" t="s">
        <v>140</v>
      </c>
      <c r="H75" s="1309"/>
    </row>
    <row r="76" spans="1:8" ht="15.75" thickBot="1" x14ac:dyDescent="0.3">
      <c r="A76" s="1249"/>
      <c r="B76" s="1569" t="s">
        <v>171</v>
      </c>
      <c r="C76" s="1570"/>
      <c r="D76" s="2379"/>
      <c r="E76" s="2380"/>
      <c r="F76" s="180">
        <f>F115</f>
        <v>95</v>
      </c>
      <c r="G76" s="181"/>
      <c r="H76" s="182"/>
    </row>
    <row r="77" spans="1:8" ht="15.75" thickBot="1" x14ac:dyDescent="0.3">
      <c r="A77" s="141"/>
      <c r="B77" s="182"/>
      <c r="C77" s="182"/>
      <c r="D77" s="183"/>
      <c r="E77" s="183"/>
      <c r="F77" s="181"/>
      <c r="G77" s="181"/>
      <c r="H77" s="182"/>
    </row>
    <row r="78" spans="1:8" ht="15.75" thickBot="1" x14ac:dyDescent="0.3">
      <c r="A78" s="1572" t="s">
        <v>120</v>
      </c>
      <c r="B78" s="1574" t="s">
        <v>121</v>
      </c>
      <c r="C78" s="1575"/>
      <c r="D78" s="40" t="s">
        <v>122</v>
      </c>
      <c r="E78" s="41"/>
      <c r="F78" s="1572" t="s">
        <v>123</v>
      </c>
      <c r="G78" s="1572" t="s">
        <v>124</v>
      </c>
      <c r="H78" s="1572" t="s">
        <v>125</v>
      </c>
    </row>
    <row r="79" spans="1:8" ht="15.75" thickBot="1" x14ac:dyDescent="0.3">
      <c r="A79" s="1580"/>
      <c r="B79" s="1576"/>
      <c r="C79" s="1577"/>
      <c r="D79" s="79" t="s">
        <v>126</v>
      </c>
      <c r="E79" s="79" t="s">
        <v>127</v>
      </c>
      <c r="F79" s="1573"/>
      <c r="G79" s="1573"/>
      <c r="H79" s="1573"/>
    </row>
    <row r="80" spans="1:8" x14ac:dyDescent="0.25">
      <c r="A80" s="1250"/>
      <c r="B80" s="2385" t="s">
        <v>128</v>
      </c>
      <c r="C80" s="2386"/>
      <c r="D80" s="2387"/>
      <c r="E80" s="2388"/>
      <c r="F80" s="2388"/>
      <c r="G80" s="2389"/>
      <c r="H80" s="1256"/>
    </row>
    <row r="81" spans="1:8" x14ac:dyDescent="0.25">
      <c r="A81" s="1257">
        <v>1</v>
      </c>
      <c r="B81" s="1258"/>
      <c r="C81" s="1259" t="s">
        <v>259</v>
      </c>
      <c r="D81" s="396">
        <v>1</v>
      </c>
      <c r="E81" s="394">
        <f>D81+F81-1</f>
        <v>1</v>
      </c>
      <c r="F81" s="394">
        <v>1</v>
      </c>
      <c r="G81" s="1260" t="s">
        <v>129</v>
      </c>
      <c r="H81" s="1261" t="s">
        <v>174</v>
      </c>
    </row>
    <row r="82" spans="1:8" x14ac:dyDescent="0.25">
      <c r="A82" s="1262">
        <v>2</v>
      </c>
      <c r="B82" s="1258"/>
      <c r="C82" s="1263" t="s">
        <v>175</v>
      </c>
      <c r="D82" s="396">
        <f>E81+1</f>
        <v>2</v>
      </c>
      <c r="E82" s="394">
        <f>D82+F82-1</f>
        <v>2</v>
      </c>
      <c r="F82" s="394">
        <v>1</v>
      </c>
      <c r="G82" s="1260" t="s">
        <v>129</v>
      </c>
      <c r="H82" s="1261" t="s">
        <v>212</v>
      </c>
    </row>
    <row r="83" spans="1:8" x14ac:dyDescent="0.25">
      <c r="A83" s="1262"/>
      <c r="B83" s="1280" t="s">
        <v>207</v>
      </c>
      <c r="C83" s="1281"/>
      <c r="D83" s="418"/>
      <c r="E83" s="419"/>
      <c r="F83" s="419"/>
      <c r="G83" s="419"/>
      <c r="H83" s="1283" t="s">
        <v>208</v>
      </c>
    </row>
    <row r="84" spans="1:8" x14ac:dyDescent="0.25">
      <c r="A84" s="1262">
        <f>A82+1</f>
        <v>3</v>
      </c>
      <c r="B84" s="1258"/>
      <c r="C84" s="1286" t="s">
        <v>263</v>
      </c>
      <c r="D84" s="396">
        <f>E82+1</f>
        <v>3</v>
      </c>
      <c r="E84" s="394">
        <f>D84+F84-1</f>
        <v>4</v>
      </c>
      <c r="F84" s="394">
        <v>2</v>
      </c>
      <c r="G84" s="1260" t="s">
        <v>129</v>
      </c>
      <c r="H84" s="424" t="s">
        <v>203</v>
      </c>
    </row>
    <row r="85" spans="1:8" x14ac:dyDescent="0.25">
      <c r="A85" s="1257">
        <f>A84+1</f>
        <v>4</v>
      </c>
      <c r="B85" s="1258"/>
      <c r="C85" s="1270" t="s">
        <v>264</v>
      </c>
      <c r="D85" s="396">
        <f>E84+1</f>
        <v>5</v>
      </c>
      <c r="E85" s="394">
        <f>D85+F85-1</f>
        <v>6</v>
      </c>
      <c r="F85" s="394">
        <v>2</v>
      </c>
      <c r="G85" s="1260" t="s">
        <v>129</v>
      </c>
      <c r="H85" s="425" t="s">
        <v>138</v>
      </c>
    </row>
    <row r="86" spans="1:8" x14ac:dyDescent="0.25">
      <c r="A86" s="1257">
        <f>A85+1</f>
        <v>5</v>
      </c>
      <c r="B86" s="1258"/>
      <c r="C86" s="1270" t="s">
        <v>265</v>
      </c>
      <c r="D86" s="396">
        <f>E85+1</f>
        <v>7</v>
      </c>
      <c r="E86" s="394">
        <f>D86+F86-1</f>
        <v>13</v>
      </c>
      <c r="F86" s="394">
        <v>7</v>
      </c>
      <c r="G86" s="1260" t="s">
        <v>129</v>
      </c>
      <c r="H86" s="425" t="s">
        <v>138</v>
      </c>
    </row>
    <row r="87" spans="1:8" x14ac:dyDescent="0.25">
      <c r="A87" s="1262"/>
      <c r="B87" s="2381" t="s">
        <v>143</v>
      </c>
      <c r="C87" s="2382"/>
      <c r="D87" s="1755"/>
      <c r="E87" s="1756"/>
      <c r="F87" s="1756"/>
      <c r="G87" s="1756"/>
      <c r="H87" s="421" t="s">
        <v>324</v>
      </c>
    </row>
    <row r="88" spans="1:8" x14ac:dyDescent="0.25">
      <c r="A88" s="1262">
        <f>A86+1</f>
        <v>6</v>
      </c>
      <c r="B88" s="1258"/>
      <c r="C88" s="1270" t="s">
        <v>144</v>
      </c>
      <c r="D88" s="396">
        <f>E86+1</f>
        <v>14</v>
      </c>
      <c r="E88" s="394">
        <f>D88+F88-1</f>
        <v>15</v>
      </c>
      <c r="F88" s="394">
        <v>2</v>
      </c>
      <c r="G88" s="1260" t="s">
        <v>140</v>
      </c>
      <c r="H88" s="150" t="s">
        <v>145</v>
      </c>
    </row>
    <row r="89" spans="1:8" x14ac:dyDescent="0.25">
      <c r="A89" s="1257">
        <f>A88+1</f>
        <v>7</v>
      </c>
      <c r="B89" s="1279"/>
      <c r="C89" s="1270" t="s">
        <v>146</v>
      </c>
      <c r="D89" s="396">
        <f>E88+1</f>
        <v>16</v>
      </c>
      <c r="E89" s="394">
        <f>D89+F89-1</f>
        <v>19</v>
      </c>
      <c r="F89" s="394">
        <v>4</v>
      </c>
      <c r="G89" s="1260" t="s">
        <v>129</v>
      </c>
      <c r="H89" s="150" t="s">
        <v>147</v>
      </c>
    </row>
    <row r="90" spans="1:8" ht="48" x14ac:dyDescent="0.25">
      <c r="A90" s="1257"/>
      <c r="B90" s="2381" t="s">
        <v>213</v>
      </c>
      <c r="C90" s="2382"/>
      <c r="D90" s="1755"/>
      <c r="E90" s="1756"/>
      <c r="F90" s="1756"/>
      <c r="G90" s="1756"/>
      <c r="H90" s="1287" t="s">
        <v>271</v>
      </c>
    </row>
    <row r="91" spans="1:8" x14ac:dyDescent="0.25">
      <c r="A91" s="1257">
        <f>A89+1</f>
        <v>8</v>
      </c>
      <c r="B91" s="1288"/>
      <c r="C91" s="1289" t="s">
        <v>325</v>
      </c>
      <c r="D91" s="1755"/>
      <c r="E91" s="1756"/>
      <c r="F91" s="1756"/>
      <c r="G91" s="1756"/>
      <c r="H91" s="421"/>
    </row>
    <row r="92" spans="1:8" x14ac:dyDescent="0.25">
      <c r="A92" s="1262">
        <f>A91+1</f>
        <v>9</v>
      </c>
      <c r="B92" s="1288"/>
      <c r="C92" s="472" t="s">
        <v>273</v>
      </c>
      <c r="D92" s="396">
        <f>+E89+1</f>
        <v>20</v>
      </c>
      <c r="E92" s="394">
        <f>D92+F92-1</f>
        <v>24</v>
      </c>
      <c r="F92" s="394">
        <v>5</v>
      </c>
      <c r="G92" s="1260" t="s">
        <v>129</v>
      </c>
      <c r="H92" s="424" t="s">
        <v>160</v>
      </c>
    </row>
    <row r="93" spans="1:8" x14ac:dyDescent="0.25">
      <c r="A93" s="1262">
        <f>A92+1</f>
        <v>10</v>
      </c>
      <c r="B93" s="1258"/>
      <c r="C93" s="1272" t="s">
        <v>274</v>
      </c>
      <c r="D93" s="396">
        <f>E92+1</f>
        <v>25</v>
      </c>
      <c r="E93" s="394">
        <f>D93+F93-1</f>
        <v>27</v>
      </c>
      <c r="F93" s="394">
        <v>3</v>
      </c>
      <c r="G93" s="1260" t="s">
        <v>129</v>
      </c>
      <c r="H93" s="424" t="s">
        <v>160</v>
      </c>
    </row>
    <row r="94" spans="1:8" x14ac:dyDescent="0.25">
      <c r="A94" s="1262">
        <f>A93+1</f>
        <v>11</v>
      </c>
      <c r="B94" s="1279"/>
      <c r="C94" s="1270" t="s">
        <v>219</v>
      </c>
      <c r="D94" s="396">
        <f>E93+1</f>
        <v>28</v>
      </c>
      <c r="E94" s="394">
        <f>D94+F94-1</f>
        <v>32</v>
      </c>
      <c r="F94" s="394">
        <v>5</v>
      </c>
      <c r="G94" s="1260" t="s">
        <v>129</v>
      </c>
      <c r="H94" s="424" t="s">
        <v>160</v>
      </c>
    </row>
    <row r="95" spans="1:8" ht="15.75" thickBot="1" x14ac:dyDescent="0.3">
      <c r="A95" s="1262">
        <f>A94+1</f>
        <v>12</v>
      </c>
      <c r="B95" s="2383" t="s">
        <v>170</v>
      </c>
      <c r="C95" s="2384"/>
      <c r="D95" s="437">
        <f>+E94+1</f>
        <v>33</v>
      </c>
      <c r="E95" s="438">
        <f>D95+F95-1</f>
        <v>95</v>
      </c>
      <c r="F95" s="438">
        <f>+F96-D95+1</f>
        <v>63</v>
      </c>
      <c r="G95" s="1300" t="s">
        <v>140</v>
      </c>
      <c r="H95" s="1301" t="s">
        <v>416</v>
      </c>
    </row>
    <row r="96" spans="1:8" ht="15.75" thickBot="1" x14ac:dyDescent="0.3">
      <c r="A96" s="1249"/>
      <c r="B96" s="1569" t="s">
        <v>171</v>
      </c>
      <c r="C96" s="1570"/>
      <c r="D96" s="2379"/>
      <c r="E96" s="2380"/>
      <c r="F96" s="180">
        <f>F115</f>
        <v>95</v>
      </c>
      <c r="G96" s="181"/>
      <c r="H96" s="182"/>
    </row>
    <row r="97" spans="1:8" ht="15.75" thickBot="1" x14ac:dyDescent="0.3">
      <c r="A97" s="140"/>
      <c r="B97" s="183"/>
      <c r="C97" s="183"/>
      <c r="D97" s="183"/>
      <c r="E97" s="183"/>
      <c r="F97" s="181"/>
      <c r="G97" s="181"/>
      <c r="H97" s="182"/>
    </row>
    <row r="98" spans="1:8" ht="15.75" thickBot="1" x14ac:dyDescent="0.3">
      <c r="A98" s="1569" t="s">
        <v>417</v>
      </c>
      <c r="B98" s="1571"/>
      <c r="C98" s="1571"/>
      <c r="D98" s="1571"/>
      <c r="E98" s="1571"/>
      <c r="F98" s="1571"/>
      <c r="G98" s="1571"/>
      <c r="H98" s="1570"/>
    </row>
    <row r="99" spans="1:8" ht="15.75" thickBot="1" x14ac:dyDescent="0.3">
      <c r="A99" s="1572" t="s">
        <v>120</v>
      </c>
      <c r="B99" s="1574" t="s">
        <v>121</v>
      </c>
      <c r="C99" s="1575"/>
      <c r="D99" s="40" t="s">
        <v>122</v>
      </c>
      <c r="E99" s="41"/>
      <c r="F99" s="1572" t="s">
        <v>123</v>
      </c>
      <c r="G99" s="1572" t="s">
        <v>124</v>
      </c>
      <c r="H99" s="1572" t="s">
        <v>125</v>
      </c>
    </row>
    <row r="100" spans="1:8" ht="15.75" thickBot="1" x14ac:dyDescent="0.3">
      <c r="A100" s="1580"/>
      <c r="B100" s="1576"/>
      <c r="C100" s="1577"/>
      <c r="D100" s="79" t="s">
        <v>126</v>
      </c>
      <c r="E100" s="79" t="s">
        <v>127</v>
      </c>
      <c r="F100" s="1573"/>
      <c r="G100" s="1573"/>
      <c r="H100" s="1573"/>
    </row>
    <row r="101" spans="1:8" x14ac:dyDescent="0.25">
      <c r="A101" s="184">
        <v>1</v>
      </c>
      <c r="B101" s="1610" t="s">
        <v>128</v>
      </c>
      <c r="C101" s="1761"/>
      <c r="D101" s="162">
        <v>1</v>
      </c>
      <c r="E101" s="163">
        <f>D101+F101-1</f>
        <v>1</v>
      </c>
      <c r="F101" s="163">
        <v>1</v>
      </c>
      <c r="G101" s="589" t="s">
        <v>129</v>
      </c>
      <c r="H101" s="236" t="s">
        <v>196</v>
      </c>
    </row>
    <row r="102" spans="1:8" x14ac:dyDescent="0.25">
      <c r="A102" s="135">
        <f>A101+1</f>
        <v>2</v>
      </c>
      <c r="B102" s="1590" t="s">
        <v>133</v>
      </c>
      <c r="C102" s="1591"/>
      <c r="D102" s="65">
        <f>E101+1</f>
        <v>2</v>
      </c>
      <c r="E102" s="66">
        <f>D102+F102-1</f>
        <v>5</v>
      </c>
      <c r="F102" s="66">
        <v>4</v>
      </c>
      <c r="G102" s="451" t="s">
        <v>129</v>
      </c>
      <c r="H102" s="151" t="s">
        <v>1146</v>
      </c>
    </row>
    <row r="103" spans="1:8" x14ac:dyDescent="0.25">
      <c r="A103" s="132"/>
      <c r="B103" s="1603" t="s">
        <v>313</v>
      </c>
      <c r="C103" s="1604"/>
      <c r="D103" s="1680"/>
      <c r="E103" s="1681"/>
      <c r="F103" s="1681"/>
      <c r="G103" s="1873"/>
      <c r="H103" s="150"/>
    </row>
    <row r="104" spans="1:8" ht="36" x14ac:dyDescent="0.25">
      <c r="A104" s="132">
        <f>A102+1</f>
        <v>3</v>
      </c>
      <c r="B104" s="442"/>
      <c r="C104" s="134" t="s">
        <v>314</v>
      </c>
      <c r="D104" s="65">
        <f>E102+1</f>
        <v>6</v>
      </c>
      <c r="E104" s="66">
        <f>D104+F104-1</f>
        <v>6</v>
      </c>
      <c r="F104" s="66">
        <v>1</v>
      </c>
      <c r="G104" s="451" t="s">
        <v>140</v>
      </c>
      <c r="H104" s="189" t="s">
        <v>241</v>
      </c>
    </row>
    <row r="105" spans="1:8" x14ac:dyDescent="0.25">
      <c r="A105" s="144">
        <f>A104+1</f>
        <v>4</v>
      </c>
      <c r="B105" s="363"/>
      <c r="C105" s="192" t="s">
        <v>315</v>
      </c>
      <c r="D105" s="65">
        <f>E104+1</f>
        <v>7</v>
      </c>
      <c r="E105" s="66">
        <f>D105+F105-1</f>
        <v>13</v>
      </c>
      <c r="F105" s="66">
        <v>7</v>
      </c>
      <c r="G105" s="451" t="s">
        <v>129</v>
      </c>
      <c r="H105" s="151" t="s">
        <v>138</v>
      </c>
    </row>
    <row r="106" spans="1:8" x14ac:dyDescent="0.25">
      <c r="A106" s="132">
        <f>A105+1</f>
        <v>5</v>
      </c>
      <c r="B106" s="1594" t="s">
        <v>153</v>
      </c>
      <c r="C106" s="1595"/>
      <c r="D106" s="65">
        <f>E105+1</f>
        <v>14</v>
      </c>
      <c r="E106" s="66">
        <f>D106+F106-1</f>
        <v>14</v>
      </c>
      <c r="F106" s="66">
        <v>1</v>
      </c>
      <c r="G106" s="451" t="s">
        <v>140</v>
      </c>
      <c r="H106" s="378" t="s">
        <v>407</v>
      </c>
    </row>
    <row r="107" spans="1:8" x14ac:dyDescent="0.25">
      <c r="A107" s="132"/>
      <c r="B107" s="1561" t="s">
        <v>135</v>
      </c>
      <c r="C107" s="1562"/>
      <c r="D107" s="1680"/>
      <c r="E107" s="1681"/>
      <c r="F107" s="1681"/>
      <c r="G107" s="1873"/>
      <c r="H107" s="168" t="s">
        <v>327</v>
      </c>
    </row>
    <row r="108" spans="1:8" x14ac:dyDescent="0.25">
      <c r="A108" s="132">
        <f>A106+1</f>
        <v>6</v>
      </c>
      <c r="B108" s="141"/>
      <c r="C108" s="142" t="s">
        <v>222</v>
      </c>
      <c r="D108" s="65">
        <f>E106+1</f>
        <v>15</v>
      </c>
      <c r="E108" s="66">
        <f>D108+F108-1</f>
        <v>22</v>
      </c>
      <c r="F108" s="66">
        <v>8</v>
      </c>
      <c r="G108" s="451" t="s">
        <v>129</v>
      </c>
      <c r="H108" s="166" t="s">
        <v>1147</v>
      </c>
    </row>
    <row r="109" spans="1:8" x14ac:dyDescent="0.25">
      <c r="A109" s="144">
        <f>A108+1</f>
        <v>7</v>
      </c>
      <c r="B109" s="141"/>
      <c r="C109" s="192" t="s">
        <v>223</v>
      </c>
      <c r="D109" s="65">
        <f>E108+1</f>
        <v>23</v>
      </c>
      <c r="E109" s="66">
        <f>D109+F109-1</f>
        <v>23</v>
      </c>
      <c r="F109" s="66">
        <v>1</v>
      </c>
      <c r="G109" s="451" t="s">
        <v>140</v>
      </c>
      <c r="H109" s="150" t="s">
        <v>227</v>
      </c>
    </row>
    <row r="110" spans="1:8" x14ac:dyDescent="0.25">
      <c r="A110" s="132"/>
      <c r="B110" s="2381" t="s">
        <v>802</v>
      </c>
      <c r="C110" s="2382"/>
      <c r="D110" s="1680"/>
      <c r="E110" s="1681"/>
      <c r="F110" s="1681"/>
      <c r="G110" s="1873"/>
      <c r="H110" s="168" t="s">
        <v>418</v>
      </c>
    </row>
    <row r="111" spans="1:8" x14ac:dyDescent="0.25">
      <c r="A111" s="132">
        <f>A109+1</f>
        <v>8</v>
      </c>
      <c r="B111" s="141"/>
      <c r="C111" s="142" t="s">
        <v>222</v>
      </c>
      <c r="D111" s="65">
        <f>E109+1</f>
        <v>24</v>
      </c>
      <c r="E111" s="66">
        <f>D111+F111-1</f>
        <v>31</v>
      </c>
      <c r="F111" s="66">
        <v>8</v>
      </c>
      <c r="G111" s="451" t="s">
        <v>129</v>
      </c>
      <c r="H111" s="150" t="s">
        <v>1148</v>
      </c>
    </row>
    <row r="112" spans="1:8" x14ac:dyDescent="0.25">
      <c r="A112" s="144">
        <f>A111+1</f>
        <v>9</v>
      </c>
      <c r="B112" s="141"/>
      <c r="C112" s="192" t="s">
        <v>223</v>
      </c>
      <c r="D112" s="65">
        <f>E111+1</f>
        <v>32</v>
      </c>
      <c r="E112" s="66">
        <f>D112+F112-1</f>
        <v>32</v>
      </c>
      <c r="F112" s="66">
        <v>1</v>
      </c>
      <c r="G112" s="451" t="s">
        <v>140</v>
      </c>
      <c r="H112" s="150" t="s">
        <v>141</v>
      </c>
    </row>
    <row r="113" spans="1:8" x14ac:dyDescent="0.25">
      <c r="A113" s="132">
        <f>A112+1</f>
        <v>10</v>
      </c>
      <c r="B113" s="186" t="s">
        <v>1149</v>
      </c>
      <c r="C113" s="142"/>
      <c r="D113" s="65">
        <f>E112+1</f>
        <v>33</v>
      </c>
      <c r="E113" s="66">
        <f>D113+F113-1</f>
        <v>33</v>
      </c>
      <c r="F113" s="66">
        <v>1</v>
      </c>
      <c r="G113" s="451" t="s">
        <v>140</v>
      </c>
      <c r="H113" s="151" t="s">
        <v>1150</v>
      </c>
    </row>
    <row r="114" spans="1:8" ht="15.75" thickBot="1" x14ac:dyDescent="0.3">
      <c r="A114" s="446">
        <f>A113+1</f>
        <v>11</v>
      </c>
      <c r="B114" s="1594" t="s">
        <v>170</v>
      </c>
      <c r="C114" s="1595"/>
      <c r="D114" s="71">
        <f>E113+1</f>
        <v>34</v>
      </c>
      <c r="E114" s="73">
        <f>D114+F114-1</f>
        <v>95</v>
      </c>
      <c r="F114" s="73">
        <v>62</v>
      </c>
      <c r="G114" s="72" t="s">
        <v>140</v>
      </c>
      <c r="H114" s="199"/>
    </row>
    <row r="115" spans="1:8" ht="15.75" thickBot="1" x14ac:dyDescent="0.3">
      <c r="A115" s="1249"/>
      <c r="B115" s="1569" t="s">
        <v>171</v>
      </c>
      <c r="C115" s="1570"/>
      <c r="D115" s="2379"/>
      <c r="E115" s="2380"/>
      <c r="F115" s="180">
        <f>SUM(F101:F114)</f>
        <v>95</v>
      </c>
      <c r="G115" s="181"/>
      <c r="H115" s="182"/>
    </row>
    <row r="116" spans="1:8" ht="15.75" thickBot="1" x14ac:dyDescent="0.3">
      <c r="A116" s="183"/>
      <c r="B116" s="183"/>
      <c r="C116" s="356"/>
      <c r="D116" s="356"/>
      <c r="E116" s="356"/>
      <c r="F116" s="139"/>
      <c r="G116" s="139"/>
      <c r="H116" s="212"/>
    </row>
    <row r="117" spans="1:8" s="140" customFormat="1" ht="12.75" thickBot="1" x14ac:dyDescent="0.25">
      <c r="A117" s="35" t="s">
        <v>238</v>
      </c>
      <c r="B117" s="36"/>
      <c r="C117" s="36"/>
      <c r="D117" s="36"/>
      <c r="E117" s="36"/>
      <c r="F117" s="36"/>
      <c r="G117" s="36"/>
      <c r="H117" s="37"/>
    </row>
    <row r="118" spans="1:8" s="140" customFormat="1" ht="12.75" thickBot="1" x14ac:dyDescent="0.25">
      <c r="A118" s="929" t="s">
        <v>120</v>
      </c>
      <c r="B118" s="38" t="s">
        <v>121</v>
      </c>
      <c r="C118" s="39"/>
      <c r="D118" s="40" t="s">
        <v>122</v>
      </c>
      <c r="E118" s="41"/>
      <c r="F118" s="929" t="s">
        <v>123</v>
      </c>
      <c r="G118" s="929" t="s">
        <v>124</v>
      </c>
      <c r="H118" s="929" t="s">
        <v>125</v>
      </c>
    </row>
    <row r="119" spans="1:8" s="140" customFormat="1" ht="12.75" thickBot="1" x14ac:dyDescent="0.25">
      <c r="A119" s="42"/>
      <c r="B119" s="204"/>
      <c r="C119" s="205"/>
      <c r="D119" s="79" t="s">
        <v>126</v>
      </c>
      <c r="E119" s="79" t="s">
        <v>127</v>
      </c>
      <c r="F119" s="45"/>
      <c r="G119" s="45"/>
      <c r="H119" s="45"/>
    </row>
    <row r="120" spans="1:8" s="140" customFormat="1" ht="12.75" customHeight="1" x14ac:dyDescent="0.2">
      <c r="A120" s="160">
        <v>1</v>
      </c>
      <c r="B120" s="560" t="s">
        <v>128</v>
      </c>
      <c r="C120" s="750"/>
      <c r="D120" s="162">
        <v>1</v>
      </c>
      <c r="E120" s="163">
        <f>D120+F120-1</f>
        <v>1</v>
      </c>
      <c r="F120" s="163">
        <v>1</v>
      </c>
      <c r="G120" s="164" t="s">
        <v>129</v>
      </c>
      <c r="H120" s="236" t="s">
        <v>793</v>
      </c>
    </row>
    <row r="121" spans="1:8" s="140" customFormat="1" ht="12" x14ac:dyDescent="0.2">
      <c r="A121" s="135">
        <f>A120+1</f>
        <v>2</v>
      </c>
      <c r="B121" s="133" t="s">
        <v>133</v>
      </c>
      <c r="C121" s="170"/>
      <c r="D121" s="65">
        <f>E120+1</f>
        <v>2</v>
      </c>
      <c r="E121" s="66">
        <f>D121+F121-1</f>
        <v>5</v>
      </c>
      <c r="F121" s="66">
        <v>4</v>
      </c>
      <c r="G121" s="86" t="s">
        <v>129</v>
      </c>
      <c r="H121" s="151" t="s">
        <v>1146</v>
      </c>
    </row>
    <row r="122" spans="1:8" s="140" customFormat="1" ht="12" x14ac:dyDescent="0.2">
      <c r="A122" s="132">
        <f>A121+1</f>
        <v>3</v>
      </c>
      <c r="B122" s="133" t="s">
        <v>152</v>
      </c>
      <c r="C122" s="170"/>
      <c r="D122" s="65">
        <f>E121+1</f>
        <v>6</v>
      </c>
      <c r="E122" s="66">
        <f>D122+F122-1</f>
        <v>6</v>
      </c>
      <c r="F122" s="66">
        <v>1</v>
      </c>
      <c r="G122" s="86" t="s">
        <v>140</v>
      </c>
      <c r="H122" s="150" t="s">
        <v>1067</v>
      </c>
    </row>
    <row r="123" spans="1:8" s="140" customFormat="1" ht="12" x14ac:dyDescent="0.2">
      <c r="A123" s="144">
        <f>A122+1</f>
        <v>4</v>
      </c>
      <c r="B123" s="133" t="s">
        <v>155</v>
      </c>
      <c r="C123" s="170"/>
      <c r="D123" s="65">
        <f>E122+1</f>
        <v>7</v>
      </c>
      <c r="E123" s="66">
        <f>D123+F123-1</f>
        <v>13</v>
      </c>
      <c r="F123" s="66">
        <v>7</v>
      </c>
      <c r="G123" s="86" t="s">
        <v>129</v>
      </c>
      <c r="H123" s="151" t="s">
        <v>138</v>
      </c>
    </row>
    <row r="124" spans="1:8" s="140" customFormat="1" ht="36" x14ac:dyDescent="0.2">
      <c r="A124" s="132"/>
      <c r="B124" s="559" t="s">
        <v>135</v>
      </c>
      <c r="C124" s="571"/>
      <c r="D124" s="1293"/>
      <c r="E124" s="597"/>
      <c r="F124" s="597"/>
      <c r="G124" s="598"/>
      <c r="H124" s="168" t="s">
        <v>136</v>
      </c>
    </row>
    <row r="125" spans="1:8" s="140" customFormat="1" ht="12" x14ac:dyDescent="0.2">
      <c r="A125" s="132">
        <f>A123+1</f>
        <v>5</v>
      </c>
      <c r="B125" s="141"/>
      <c r="C125" s="309" t="s">
        <v>222</v>
      </c>
      <c r="D125" s="65">
        <f>E123+1</f>
        <v>14</v>
      </c>
      <c r="E125" s="66">
        <f>D125+F125-1</f>
        <v>21</v>
      </c>
      <c r="F125" s="66">
        <v>8</v>
      </c>
      <c r="G125" s="86" t="s">
        <v>129</v>
      </c>
      <c r="H125" s="166" t="s">
        <v>1147</v>
      </c>
    </row>
    <row r="126" spans="1:8" s="140" customFormat="1" ht="12" x14ac:dyDescent="0.2">
      <c r="A126" s="144">
        <f>A125+1</f>
        <v>6</v>
      </c>
      <c r="B126" s="152"/>
      <c r="C126" s="309" t="s">
        <v>223</v>
      </c>
      <c r="D126" s="65">
        <f>E125+1</f>
        <v>22</v>
      </c>
      <c r="E126" s="66">
        <f>D126+F126-1</f>
        <v>22</v>
      </c>
      <c r="F126" s="66">
        <v>1</v>
      </c>
      <c r="G126" s="86" t="s">
        <v>140</v>
      </c>
      <c r="H126" s="150" t="s">
        <v>227</v>
      </c>
    </row>
    <row r="127" spans="1:8" x14ac:dyDescent="0.25">
      <c r="A127" s="132">
        <f>A126+1</f>
        <v>7</v>
      </c>
      <c r="B127" s="558" t="s">
        <v>1143</v>
      </c>
      <c r="C127" s="1311"/>
      <c r="D127" s="65">
        <f>E126+1</f>
        <v>23</v>
      </c>
      <c r="E127" s="66">
        <f>D127+F127-1</f>
        <v>32</v>
      </c>
      <c r="F127" s="66">
        <v>10</v>
      </c>
      <c r="G127" s="86" t="s">
        <v>129</v>
      </c>
      <c r="H127" s="166" t="s">
        <v>138</v>
      </c>
    </row>
    <row r="128" spans="1:8" s="140" customFormat="1" ht="72" x14ac:dyDescent="0.2">
      <c r="A128" s="144"/>
      <c r="B128" s="133" t="s">
        <v>245</v>
      </c>
      <c r="C128" s="170"/>
      <c r="D128" s="135"/>
      <c r="E128" s="136"/>
      <c r="F128" s="136"/>
      <c r="G128" s="137"/>
      <c r="H128" s="138" t="s">
        <v>503</v>
      </c>
    </row>
    <row r="129" spans="1:8" s="140" customFormat="1" ht="12" x14ac:dyDescent="0.2">
      <c r="A129" s="132">
        <f>A127+1</f>
        <v>8</v>
      </c>
      <c r="B129" s="141"/>
      <c r="C129" s="309" t="s">
        <v>247</v>
      </c>
      <c r="D129" s="65">
        <f>E127+1</f>
        <v>33</v>
      </c>
      <c r="E129" s="66">
        <f>D129+F129-1</f>
        <v>34</v>
      </c>
      <c r="F129" s="66">
        <v>2</v>
      </c>
      <c r="G129" s="86" t="s">
        <v>129</v>
      </c>
      <c r="H129" s="138" t="s">
        <v>248</v>
      </c>
    </row>
    <row r="130" spans="1:8" s="140" customFormat="1" ht="36" x14ac:dyDescent="0.2">
      <c r="A130" s="144">
        <f>A129+1</f>
        <v>9</v>
      </c>
      <c r="B130" s="141"/>
      <c r="C130" s="309" t="s">
        <v>249</v>
      </c>
      <c r="D130" s="65">
        <f>E129+1</f>
        <v>35</v>
      </c>
      <c r="E130" s="66">
        <f>D130+F130-1</f>
        <v>37</v>
      </c>
      <c r="F130" s="66">
        <v>3</v>
      </c>
      <c r="G130" s="86" t="s">
        <v>140</v>
      </c>
      <c r="H130" s="143" t="s">
        <v>250</v>
      </c>
    </row>
    <row r="131" spans="1:8" s="140" customFormat="1" ht="12" x14ac:dyDescent="0.2">
      <c r="A131" s="132">
        <f>A130+1</f>
        <v>10</v>
      </c>
      <c r="B131" s="145"/>
      <c r="C131" s="309" t="s">
        <v>251</v>
      </c>
      <c r="D131" s="65">
        <f>E130+1</f>
        <v>38</v>
      </c>
      <c r="E131" s="66">
        <f>D131+F131-1</f>
        <v>41</v>
      </c>
      <c r="F131" s="66">
        <v>4</v>
      </c>
      <c r="G131" s="86" t="s">
        <v>129</v>
      </c>
      <c r="H131" s="138" t="s">
        <v>252</v>
      </c>
    </row>
    <row r="132" spans="1:8" s="140" customFormat="1" ht="12" x14ac:dyDescent="0.2">
      <c r="A132" s="144"/>
      <c r="B132" s="230" t="s">
        <v>253</v>
      </c>
      <c r="C132" s="308"/>
      <c r="D132" s="147"/>
      <c r="E132" s="148"/>
      <c r="F132" s="148"/>
      <c r="G132" s="149"/>
      <c r="H132" s="207"/>
    </row>
    <row r="133" spans="1:8" s="140" customFormat="1" ht="12" x14ac:dyDescent="0.2">
      <c r="A133" s="132">
        <f>A131+1</f>
        <v>11</v>
      </c>
      <c r="B133" s="141"/>
      <c r="C133" s="140" t="s">
        <v>222</v>
      </c>
      <c r="D133" s="65">
        <f>E131+1</f>
        <v>42</v>
      </c>
      <c r="E133" s="66">
        <f>D133+F133-1</f>
        <v>49</v>
      </c>
      <c r="F133" s="66">
        <v>8</v>
      </c>
      <c r="G133" s="86" t="s">
        <v>129</v>
      </c>
      <c r="H133" s="151" t="s">
        <v>138</v>
      </c>
    </row>
    <row r="134" spans="1:8" s="140" customFormat="1" ht="12" x14ac:dyDescent="0.2">
      <c r="A134" s="144">
        <f>A133+1</f>
        <v>12</v>
      </c>
      <c r="B134" s="152"/>
      <c r="C134" s="316" t="s">
        <v>254</v>
      </c>
      <c r="D134" s="65">
        <f>E133+1</f>
        <v>50</v>
      </c>
      <c r="E134" s="66">
        <f>D134+F134-1</f>
        <v>50</v>
      </c>
      <c r="F134" s="66">
        <v>1</v>
      </c>
      <c r="G134" s="86" t="s">
        <v>140</v>
      </c>
      <c r="H134" s="150" t="s">
        <v>141</v>
      </c>
    </row>
    <row r="135" spans="1:8" s="140" customFormat="1" ht="13.5" customHeight="1" thickBot="1" x14ac:dyDescent="0.25">
      <c r="A135" s="132">
        <f>A134+1</f>
        <v>13</v>
      </c>
      <c r="B135" s="1035" t="s">
        <v>170</v>
      </c>
      <c r="C135" s="366"/>
      <c r="D135" s="71">
        <f>E134+1</f>
        <v>51</v>
      </c>
      <c r="E135" s="73">
        <f>D135+F135-1</f>
        <v>95</v>
      </c>
      <c r="F135" s="73">
        <f>+F136-D135+1</f>
        <v>45</v>
      </c>
      <c r="G135" s="175" t="s">
        <v>140</v>
      </c>
      <c r="H135" s="271"/>
    </row>
    <row r="136" spans="1:8" ht="15.75" thickBot="1" x14ac:dyDescent="0.3">
      <c r="A136" s="1249"/>
      <c r="B136" s="1569" t="s">
        <v>171</v>
      </c>
      <c r="C136" s="1570"/>
      <c r="D136" s="2379"/>
      <c r="E136" s="2380"/>
      <c r="F136" s="180">
        <f>F115</f>
        <v>95</v>
      </c>
      <c r="G136" s="181"/>
      <c r="H136" s="182"/>
    </row>
    <row r="137" spans="1:8" x14ac:dyDescent="0.25">
      <c r="A137" s="183"/>
      <c r="B137" s="183"/>
      <c r="C137" s="356"/>
      <c r="D137" s="356"/>
      <c r="E137" s="356"/>
      <c r="F137" s="139"/>
      <c r="G137" s="139"/>
      <c r="H137" s="212"/>
    </row>
  </sheetData>
  <mergeCells count="97">
    <mergeCell ref="B14:C14"/>
    <mergeCell ref="A2:B2"/>
    <mergeCell ref="A3:H3"/>
    <mergeCell ref="A5:H5"/>
    <mergeCell ref="A6:A7"/>
    <mergeCell ref="B6:C7"/>
    <mergeCell ref="F6:F7"/>
    <mergeCell ref="G6:G7"/>
    <mergeCell ref="H6:H7"/>
    <mergeCell ref="B8:C8"/>
    <mergeCell ref="B9:C9"/>
    <mergeCell ref="B10:C10"/>
    <mergeCell ref="B11:C11"/>
    <mergeCell ref="D11:G11"/>
    <mergeCell ref="B31:C31"/>
    <mergeCell ref="B15:C15"/>
    <mergeCell ref="D15:G15"/>
    <mergeCell ref="B18:C18"/>
    <mergeCell ref="B19:C19"/>
    <mergeCell ref="B20:C20"/>
    <mergeCell ref="B21:C21"/>
    <mergeCell ref="B22:C22"/>
    <mergeCell ref="B23:C23"/>
    <mergeCell ref="D23:G23"/>
    <mergeCell ref="B27:C27"/>
    <mergeCell ref="D27:G27"/>
    <mergeCell ref="B32:C32"/>
    <mergeCell ref="B34:C34"/>
    <mergeCell ref="D34:E34"/>
    <mergeCell ref="A36:H36"/>
    <mergeCell ref="A37:A38"/>
    <mergeCell ref="B37:C38"/>
    <mergeCell ref="F37:F38"/>
    <mergeCell ref="G37:G38"/>
    <mergeCell ref="H37:H38"/>
    <mergeCell ref="B55:C55"/>
    <mergeCell ref="B39:C39"/>
    <mergeCell ref="D39:G39"/>
    <mergeCell ref="B42:C42"/>
    <mergeCell ref="B43:C43"/>
    <mergeCell ref="B44:C44"/>
    <mergeCell ref="D44:G44"/>
    <mergeCell ref="B47:C47"/>
    <mergeCell ref="B48:C48"/>
    <mergeCell ref="D48:G48"/>
    <mergeCell ref="D49:G49"/>
    <mergeCell ref="D52:G52"/>
    <mergeCell ref="B65:C65"/>
    <mergeCell ref="D65:G65"/>
    <mergeCell ref="B56:C56"/>
    <mergeCell ref="D56:G56"/>
    <mergeCell ref="B59:C59"/>
    <mergeCell ref="B60:C60"/>
    <mergeCell ref="B61:C61"/>
    <mergeCell ref="D61:E61"/>
    <mergeCell ref="A63:A64"/>
    <mergeCell ref="B63:C64"/>
    <mergeCell ref="F63:F64"/>
    <mergeCell ref="G63:G64"/>
    <mergeCell ref="H63:H64"/>
    <mergeCell ref="B90:C90"/>
    <mergeCell ref="D90:G90"/>
    <mergeCell ref="B76:C76"/>
    <mergeCell ref="D76:E76"/>
    <mergeCell ref="A78:A79"/>
    <mergeCell ref="B78:C79"/>
    <mergeCell ref="F78:F79"/>
    <mergeCell ref="G78:G79"/>
    <mergeCell ref="H78:H79"/>
    <mergeCell ref="B80:C80"/>
    <mergeCell ref="D80:G80"/>
    <mergeCell ref="B87:C87"/>
    <mergeCell ref="D87:G87"/>
    <mergeCell ref="A99:A100"/>
    <mergeCell ref="B99:C100"/>
    <mergeCell ref="F99:F100"/>
    <mergeCell ref="G99:G100"/>
    <mergeCell ref="H99:H100"/>
    <mergeCell ref="D91:G91"/>
    <mergeCell ref="B95:C95"/>
    <mergeCell ref="B96:C96"/>
    <mergeCell ref="D96:E96"/>
    <mergeCell ref="A98:H98"/>
    <mergeCell ref="B136:C136"/>
    <mergeCell ref="D136:E136"/>
    <mergeCell ref="B101:C101"/>
    <mergeCell ref="B102:C102"/>
    <mergeCell ref="B103:C103"/>
    <mergeCell ref="D103:G103"/>
    <mergeCell ref="B106:C106"/>
    <mergeCell ref="B107:C107"/>
    <mergeCell ref="D107:G107"/>
    <mergeCell ref="B110:C110"/>
    <mergeCell ref="D110:G110"/>
    <mergeCell ref="B114:C114"/>
    <mergeCell ref="B115:C115"/>
    <mergeCell ref="D115:E115"/>
  </mergeCells>
  <hyperlinks>
    <hyperlink ref="A1" location="INDICE!A1" display="ÍNDICE" xr:uid="{00000000-0004-0000-2600-000000000000}"/>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H146"/>
  <sheetViews>
    <sheetView workbookViewId="0"/>
  </sheetViews>
  <sheetFormatPr baseColWidth="10" defaultColWidth="11.42578125" defaultRowHeight="15" x14ac:dyDescent="0.25"/>
  <cols>
    <col min="1" max="1" width="6.7109375" style="257" customWidth="1"/>
    <col min="2" max="2" width="13.7109375" style="335" customWidth="1"/>
    <col min="3" max="3" width="30.7109375" style="335" customWidth="1"/>
    <col min="4" max="4" width="10.7109375" style="335" customWidth="1"/>
    <col min="5" max="7" width="10.7109375" style="257" customWidth="1"/>
    <col min="8" max="8" width="42.7109375" style="257" customWidth="1"/>
    <col min="257" max="257" width="6.7109375" customWidth="1"/>
    <col min="258" max="258" width="13.7109375" customWidth="1"/>
    <col min="259" max="259" width="30.7109375" customWidth="1"/>
    <col min="260" max="263" width="10.7109375" customWidth="1"/>
    <col min="264" max="264" width="42.7109375" customWidth="1"/>
    <col min="513" max="513" width="6.7109375" customWidth="1"/>
    <col min="514" max="514" width="13.7109375" customWidth="1"/>
    <col min="515" max="515" width="30.7109375" customWidth="1"/>
    <col min="516" max="519" width="10.7109375" customWidth="1"/>
    <col min="520" max="520" width="42.7109375" customWidth="1"/>
    <col min="769" max="769" width="6.7109375" customWidth="1"/>
    <col min="770" max="770" width="13.7109375" customWidth="1"/>
    <col min="771" max="771" width="30.7109375" customWidth="1"/>
    <col min="772" max="775" width="10.7109375" customWidth="1"/>
    <col min="776" max="776" width="42.7109375" customWidth="1"/>
    <col min="1025" max="1025" width="6.7109375" customWidth="1"/>
    <col min="1026" max="1026" width="13.7109375" customWidth="1"/>
    <col min="1027" max="1027" width="30.7109375" customWidth="1"/>
    <col min="1028" max="1031" width="10.7109375" customWidth="1"/>
    <col min="1032" max="1032" width="42.7109375" customWidth="1"/>
    <col min="1281" max="1281" width="6.7109375" customWidth="1"/>
    <col min="1282" max="1282" width="13.7109375" customWidth="1"/>
    <col min="1283" max="1283" width="30.7109375" customWidth="1"/>
    <col min="1284" max="1287" width="10.7109375" customWidth="1"/>
    <col min="1288" max="1288" width="42.7109375" customWidth="1"/>
    <col min="1537" max="1537" width="6.7109375" customWidth="1"/>
    <col min="1538" max="1538" width="13.7109375" customWidth="1"/>
    <col min="1539" max="1539" width="30.7109375" customWidth="1"/>
    <col min="1540" max="1543" width="10.7109375" customWidth="1"/>
    <col min="1544" max="1544" width="42.7109375" customWidth="1"/>
    <col min="1793" max="1793" width="6.7109375" customWidth="1"/>
    <col min="1794" max="1794" width="13.7109375" customWidth="1"/>
    <col min="1795" max="1795" width="30.7109375" customWidth="1"/>
    <col min="1796" max="1799" width="10.7109375" customWidth="1"/>
    <col min="1800" max="1800" width="42.7109375" customWidth="1"/>
    <col min="2049" max="2049" width="6.7109375" customWidth="1"/>
    <col min="2050" max="2050" width="13.7109375" customWidth="1"/>
    <col min="2051" max="2051" width="30.7109375" customWidth="1"/>
    <col min="2052" max="2055" width="10.7109375" customWidth="1"/>
    <col min="2056" max="2056" width="42.7109375" customWidth="1"/>
    <col min="2305" max="2305" width="6.7109375" customWidth="1"/>
    <col min="2306" max="2306" width="13.7109375" customWidth="1"/>
    <col min="2307" max="2307" width="30.7109375" customWidth="1"/>
    <col min="2308" max="2311" width="10.7109375" customWidth="1"/>
    <col min="2312" max="2312" width="42.7109375" customWidth="1"/>
    <col min="2561" max="2561" width="6.7109375" customWidth="1"/>
    <col min="2562" max="2562" width="13.7109375" customWidth="1"/>
    <col min="2563" max="2563" width="30.7109375" customWidth="1"/>
    <col min="2564" max="2567" width="10.7109375" customWidth="1"/>
    <col min="2568" max="2568" width="42.7109375" customWidth="1"/>
    <col min="2817" max="2817" width="6.7109375" customWidth="1"/>
    <col min="2818" max="2818" width="13.7109375" customWidth="1"/>
    <col min="2819" max="2819" width="30.7109375" customWidth="1"/>
    <col min="2820" max="2823" width="10.7109375" customWidth="1"/>
    <col min="2824" max="2824" width="42.7109375" customWidth="1"/>
    <col min="3073" max="3073" width="6.7109375" customWidth="1"/>
    <col min="3074" max="3074" width="13.7109375" customWidth="1"/>
    <col min="3075" max="3075" width="30.7109375" customWidth="1"/>
    <col min="3076" max="3079" width="10.7109375" customWidth="1"/>
    <col min="3080" max="3080" width="42.7109375" customWidth="1"/>
    <col min="3329" max="3329" width="6.7109375" customWidth="1"/>
    <col min="3330" max="3330" width="13.7109375" customWidth="1"/>
    <col min="3331" max="3331" width="30.7109375" customWidth="1"/>
    <col min="3332" max="3335" width="10.7109375" customWidth="1"/>
    <col min="3336" max="3336" width="42.7109375" customWidth="1"/>
    <col min="3585" max="3585" width="6.7109375" customWidth="1"/>
    <col min="3586" max="3586" width="13.7109375" customWidth="1"/>
    <col min="3587" max="3587" width="30.7109375" customWidth="1"/>
    <col min="3588" max="3591" width="10.7109375" customWidth="1"/>
    <col min="3592" max="3592" width="42.7109375" customWidth="1"/>
    <col min="3841" max="3841" width="6.7109375" customWidth="1"/>
    <col min="3842" max="3842" width="13.7109375" customWidth="1"/>
    <col min="3843" max="3843" width="30.7109375" customWidth="1"/>
    <col min="3844" max="3847" width="10.7109375" customWidth="1"/>
    <col min="3848" max="3848" width="42.7109375" customWidth="1"/>
    <col min="4097" max="4097" width="6.7109375" customWidth="1"/>
    <col min="4098" max="4098" width="13.7109375" customWidth="1"/>
    <col min="4099" max="4099" width="30.7109375" customWidth="1"/>
    <col min="4100" max="4103" width="10.7109375" customWidth="1"/>
    <col min="4104" max="4104" width="42.7109375" customWidth="1"/>
    <col min="4353" max="4353" width="6.7109375" customWidth="1"/>
    <col min="4354" max="4354" width="13.7109375" customWidth="1"/>
    <col min="4355" max="4355" width="30.7109375" customWidth="1"/>
    <col min="4356" max="4359" width="10.7109375" customWidth="1"/>
    <col min="4360" max="4360" width="42.7109375" customWidth="1"/>
    <col min="4609" max="4609" width="6.7109375" customWidth="1"/>
    <col min="4610" max="4610" width="13.7109375" customWidth="1"/>
    <col min="4611" max="4611" width="30.7109375" customWidth="1"/>
    <col min="4612" max="4615" width="10.7109375" customWidth="1"/>
    <col min="4616" max="4616" width="42.7109375" customWidth="1"/>
    <col min="4865" max="4865" width="6.7109375" customWidth="1"/>
    <col min="4866" max="4866" width="13.7109375" customWidth="1"/>
    <col min="4867" max="4867" width="30.7109375" customWidth="1"/>
    <col min="4868" max="4871" width="10.7109375" customWidth="1"/>
    <col min="4872" max="4872" width="42.7109375" customWidth="1"/>
    <col min="5121" max="5121" width="6.7109375" customWidth="1"/>
    <col min="5122" max="5122" width="13.7109375" customWidth="1"/>
    <col min="5123" max="5123" width="30.7109375" customWidth="1"/>
    <col min="5124" max="5127" width="10.7109375" customWidth="1"/>
    <col min="5128" max="5128" width="42.7109375" customWidth="1"/>
    <col min="5377" max="5377" width="6.7109375" customWidth="1"/>
    <col min="5378" max="5378" width="13.7109375" customWidth="1"/>
    <col min="5379" max="5379" width="30.7109375" customWidth="1"/>
    <col min="5380" max="5383" width="10.7109375" customWidth="1"/>
    <col min="5384" max="5384" width="42.7109375" customWidth="1"/>
    <col min="5633" max="5633" width="6.7109375" customWidth="1"/>
    <col min="5634" max="5634" width="13.7109375" customWidth="1"/>
    <col min="5635" max="5635" width="30.7109375" customWidth="1"/>
    <col min="5636" max="5639" width="10.7109375" customWidth="1"/>
    <col min="5640" max="5640" width="42.7109375" customWidth="1"/>
    <col min="5889" max="5889" width="6.7109375" customWidth="1"/>
    <col min="5890" max="5890" width="13.7109375" customWidth="1"/>
    <col min="5891" max="5891" width="30.7109375" customWidth="1"/>
    <col min="5892" max="5895" width="10.7109375" customWidth="1"/>
    <col min="5896" max="5896" width="42.7109375" customWidth="1"/>
    <col min="6145" max="6145" width="6.7109375" customWidth="1"/>
    <col min="6146" max="6146" width="13.7109375" customWidth="1"/>
    <col min="6147" max="6147" width="30.7109375" customWidth="1"/>
    <col min="6148" max="6151" width="10.7109375" customWidth="1"/>
    <col min="6152" max="6152" width="42.7109375" customWidth="1"/>
    <col min="6401" max="6401" width="6.7109375" customWidth="1"/>
    <col min="6402" max="6402" width="13.7109375" customWidth="1"/>
    <col min="6403" max="6403" width="30.7109375" customWidth="1"/>
    <col min="6404" max="6407" width="10.7109375" customWidth="1"/>
    <col min="6408" max="6408" width="42.7109375" customWidth="1"/>
    <col min="6657" max="6657" width="6.7109375" customWidth="1"/>
    <col min="6658" max="6658" width="13.7109375" customWidth="1"/>
    <col min="6659" max="6659" width="30.7109375" customWidth="1"/>
    <col min="6660" max="6663" width="10.7109375" customWidth="1"/>
    <col min="6664" max="6664" width="42.7109375" customWidth="1"/>
    <col min="6913" max="6913" width="6.7109375" customWidth="1"/>
    <col min="6914" max="6914" width="13.7109375" customWidth="1"/>
    <col min="6915" max="6915" width="30.7109375" customWidth="1"/>
    <col min="6916" max="6919" width="10.7109375" customWidth="1"/>
    <col min="6920" max="6920" width="42.7109375" customWidth="1"/>
    <col min="7169" max="7169" width="6.7109375" customWidth="1"/>
    <col min="7170" max="7170" width="13.7109375" customWidth="1"/>
    <col min="7171" max="7171" width="30.7109375" customWidth="1"/>
    <col min="7172" max="7175" width="10.7109375" customWidth="1"/>
    <col min="7176" max="7176" width="42.7109375" customWidth="1"/>
    <col min="7425" max="7425" width="6.7109375" customWidth="1"/>
    <col min="7426" max="7426" width="13.7109375" customWidth="1"/>
    <col min="7427" max="7427" width="30.7109375" customWidth="1"/>
    <col min="7428" max="7431" width="10.7109375" customWidth="1"/>
    <col min="7432" max="7432" width="42.7109375" customWidth="1"/>
    <col min="7681" max="7681" width="6.7109375" customWidth="1"/>
    <col min="7682" max="7682" width="13.7109375" customWidth="1"/>
    <col min="7683" max="7683" width="30.7109375" customWidth="1"/>
    <col min="7684" max="7687" width="10.7109375" customWidth="1"/>
    <col min="7688" max="7688" width="42.7109375" customWidth="1"/>
    <col min="7937" max="7937" width="6.7109375" customWidth="1"/>
    <col min="7938" max="7938" width="13.7109375" customWidth="1"/>
    <col min="7939" max="7939" width="30.7109375" customWidth="1"/>
    <col min="7940" max="7943" width="10.7109375" customWidth="1"/>
    <col min="7944" max="7944" width="42.7109375" customWidth="1"/>
    <col min="8193" max="8193" width="6.7109375" customWidth="1"/>
    <col min="8194" max="8194" width="13.7109375" customWidth="1"/>
    <col min="8195" max="8195" width="30.7109375" customWidth="1"/>
    <col min="8196" max="8199" width="10.7109375" customWidth="1"/>
    <col min="8200" max="8200" width="42.7109375" customWidth="1"/>
    <col min="8449" max="8449" width="6.7109375" customWidth="1"/>
    <col min="8450" max="8450" width="13.7109375" customWidth="1"/>
    <col min="8451" max="8451" width="30.7109375" customWidth="1"/>
    <col min="8452" max="8455" width="10.7109375" customWidth="1"/>
    <col min="8456" max="8456" width="42.7109375" customWidth="1"/>
    <col min="8705" max="8705" width="6.7109375" customWidth="1"/>
    <col min="8706" max="8706" width="13.7109375" customWidth="1"/>
    <col min="8707" max="8707" width="30.7109375" customWidth="1"/>
    <col min="8708" max="8711" width="10.7109375" customWidth="1"/>
    <col min="8712" max="8712" width="42.7109375" customWidth="1"/>
    <col min="8961" max="8961" width="6.7109375" customWidth="1"/>
    <col min="8962" max="8962" width="13.7109375" customWidth="1"/>
    <col min="8963" max="8963" width="30.7109375" customWidth="1"/>
    <col min="8964" max="8967" width="10.7109375" customWidth="1"/>
    <col min="8968" max="8968" width="42.7109375" customWidth="1"/>
    <col min="9217" max="9217" width="6.7109375" customWidth="1"/>
    <col min="9218" max="9218" width="13.7109375" customWidth="1"/>
    <col min="9219" max="9219" width="30.7109375" customWidth="1"/>
    <col min="9220" max="9223" width="10.7109375" customWidth="1"/>
    <col min="9224" max="9224" width="42.7109375" customWidth="1"/>
    <col min="9473" max="9473" width="6.7109375" customWidth="1"/>
    <col min="9474" max="9474" width="13.7109375" customWidth="1"/>
    <col min="9475" max="9475" width="30.7109375" customWidth="1"/>
    <col min="9476" max="9479" width="10.7109375" customWidth="1"/>
    <col min="9480" max="9480" width="42.7109375" customWidth="1"/>
    <col min="9729" max="9729" width="6.7109375" customWidth="1"/>
    <col min="9730" max="9730" width="13.7109375" customWidth="1"/>
    <col min="9731" max="9731" width="30.7109375" customWidth="1"/>
    <col min="9732" max="9735" width="10.7109375" customWidth="1"/>
    <col min="9736" max="9736" width="42.7109375" customWidth="1"/>
    <col min="9985" max="9985" width="6.7109375" customWidth="1"/>
    <col min="9986" max="9986" width="13.7109375" customWidth="1"/>
    <col min="9987" max="9987" width="30.7109375" customWidth="1"/>
    <col min="9988" max="9991" width="10.7109375" customWidth="1"/>
    <col min="9992" max="9992" width="42.7109375" customWidth="1"/>
    <col min="10241" max="10241" width="6.7109375" customWidth="1"/>
    <col min="10242" max="10242" width="13.7109375" customWidth="1"/>
    <col min="10243" max="10243" width="30.7109375" customWidth="1"/>
    <col min="10244" max="10247" width="10.7109375" customWidth="1"/>
    <col min="10248" max="10248" width="42.7109375" customWidth="1"/>
    <col min="10497" max="10497" width="6.7109375" customWidth="1"/>
    <col min="10498" max="10498" width="13.7109375" customWidth="1"/>
    <col min="10499" max="10499" width="30.7109375" customWidth="1"/>
    <col min="10500" max="10503" width="10.7109375" customWidth="1"/>
    <col min="10504" max="10504" width="42.7109375" customWidth="1"/>
    <col min="10753" max="10753" width="6.7109375" customWidth="1"/>
    <col min="10754" max="10754" width="13.7109375" customWidth="1"/>
    <col min="10755" max="10755" width="30.7109375" customWidth="1"/>
    <col min="10756" max="10759" width="10.7109375" customWidth="1"/>
    <col min="10760" max="10760" width="42.7109375" customWidth="1"/>
    <col min="11009" max="11009" width="6.7109375" customWidth="1"/>
    <col min="11010" max="11010" width="13.7109375" customWidth="1"/>
    <col min="11011" max="11011" width="30.7109375" customWidth="1"/>
    <col min="11012" max="11015" width="10.7109375" customWidth="1"/>
    <col min="11016" max="11016" width="42.7109375" customWidth="1"/>
    <col min="11265" max="11265" width="6.7109375" customWidth="1"/>
    <col min="11266" max="11266" width="13.7109375" customWidth="1"/>
    <col min="11267" max="11267" width="30.7109375" customWidth="1"/>
    <col min="11268" max="11271" width="10.7109375" customWidth="1"/>
    <col min="11272" max="11272" width="42.7109375" customWidth="1"/>
    <col min="11521" max="11521" width="6.7109375" customWidth="1"/>
    <col min="11522" max="11522" width="13.7109375" customWidth="1"/>
    <col min="11523" max="11523" width="30.7109375" customWidth="1"/>
    <col min="11524" max="11527" width="10.7109375" customWidth="1"/>
    <col min="11528" max="11528" width="42.7109375" customWidth="1"/>
    <col min="11777" max="11777" width="6.7109375" customWidth="1"/>
    <col min="11778" max="11778" width="13.7109375" customWidth="1"/>
    <col min="11779" max="11779" width="30.7109375" customWidth="1"/>
    <col min="11780" max="11783" width="10.7109375" customWidth="1"/>
    <col min="11784" max="11784" width="42.7109375" customWidth="1"/>
    <col min="12033" max="12033" width="6.7109375" customWidth="1"/>
    <col min="12034" max="12034" width="13.7109375" customWidth="1"/>
    <col min="12035" max="12035" width="30.7109375" customWidth="1"/>
    <col min="12036" max="12039" width="10.7109375" customWidth="1"/>
    <col min="12040" max="12040" width="42.7109375" customWidth="1"/>
    <col min="12289" max="12289" width="6.7109375" customWidth="1"/>
    <col min="12290" max="12290" width="13.7109375" customWidth="1"/>
    <col min="12291" max="12291" width="30.7109375" customWidth="1"/>
    <col min="12292" max="12295" width="10.7109375" customWidth="1"/>
    <col min="12296" max="12296" width="42.7109375" customWidth="1"/>
    <col min="12545" max="12545" width="6.7109375" customWidth="1"/>
    <col min="12546" max="12546" width="13.7109375" customWidth="1"/>
    <col min="12547" max="12547" width="30.7109375" customWidth="1"/>
    <col min="12548" max="12551" width="10.7109375" customWidth="1"/>
    <col min="12552" max="12552" width="42.7109375" customWidth="1"/>
    <col min="12801" max="12801" width="6.7109375" customWidth="1"/>
    <col min="12802" max="12802" width="13.7109375" customWidth="1"/>
    <col min="12803" max="12803" width="30.7109375" customWidth="1"/>
    <col min="12804" max="12807" width="10.7109375" customWidth="1"/>
    <col min="12808" max="12808" width="42.7109375" customWidth="1"/>
    <col min="13057" max="13057" width="6.7109375" customWidth="1"/>
    <col min="13058" max="13058" width="13.7109375" customWidth="1"/>
    <col min="13059" max="13059" width="30.7109375" customWidth="1"/>
    <col min="13060" max="13063" width="10.7109375" customWidth="1"/>
    <col min="13064" max="13064" width="42.7109375" customWidth="1"/>
    <col min="13313" max="13313" width="6.7109375" customWidth="1"/>
    <col min="13314" max="13314" width="13.7109375" customWidth="1"/>
    <col min="13315" max="13315" width="30.7109375" customWidth="1"/>
    <col min="13316" max="13319" width="10.7109375" customWidth="1"/>
    <col min="13320" max="13320" width="42.7109375" customWidth="1"/>
    <col min="13569" max="13569" width="6.7109375" customWidth="1"/>
    <col min="13570" max="13570" width="13.7109375" customWidth="1"/>
    <col min="13571" max="13571" width="30.7109375" customWidth="1"/>
    <col min="13572" max="13575" width="10.7109375" customWidth="1"/>
    <col min="13576" max="13576" width="42.7109375" customWidth="1"/>
    <col min="13825" max="13825" width="6.7109375" customWidth="1"/>
    <col min="13826" max="13826" width="13.7109375" customWidth="1"/>
    <col min="13827" max="13827" width="30.7109375" customWidth="1"/>
    <col min="13828" max="13831" width="10.7109375" customWidth="1"/>
    <col min="13832" max="13832" width="42.7109375" customWidth="1"/>
    <col min="14081" max="14081" width="6.7109375" customWidth="1"/>
    <col min="14082" max="14082" width="13.7109375" customWidth="1"/>
    <col min="14083" max="14083" width="30.7109375" customWidth="1"/>
    <col min="14084" max="14087" width="10.7109375" customWidth="1"/>
    <col min="14088" max="14088" width="42.7109375" customWidth="1"/>
    <col min="14337" max="14337" width="6.7109375" customWidth="1"/>
    <col min="14338" max="14338" width="13.7109375" customWidth="1"/>
    <col min="14339" max="14339" width="30.7109375" customWidth="1"/>
    <col min="14340" max="14343" width="10.7109375" customWidth="1"/>
    <col min="14344" max="14344" width="42.7109375" customWidth="1"/>
    <col min="14593" max="14593" width="6.7109375" customWidth="1"/>
    <col min="14594" max="14594" width="13.7109375" customWidth="1"/>
    <col min="14595" max="14595" width="30.7109375" customWidth="1"/>
    <col min="14596" max="14599" width="10.7109375" customWidth="1"/>
    <col min="14600" max="14600" width="42.7109375" customWidth="1"/>
    <col min="14849" max="14849" width="6.7109375" customWidth="1"/>
    <col min="14850" max="14850" width="13.7109375" customWidth="1"/>
    <col min="14851" max="14851" width="30.7109375" customWidth="1"/>
    <col min="14852" max="14855" width="10.7109375" customWidth="1"/>
    <col min="14856" max="14856" width="42.7109375" customWidth="1"/>
    <col min="15105" max="15105" width="6.7109375" customWidth="1"/>
    <col min="15106" max="15106" width="13.7109375" customWidth="1"/>
    <col min="15107" max="15107" width="30.7109375" customWidth="1"/>
    <col min="15108" max="15111" width="10.7109375" customWidth="1"/>
    <col min="15112" max="15112" width="42.7109375" customWidth="1"/>
    <col min="15361" max="15361" width="6.7109375" customWidth="1"/>
    <col min="15362" max="15362" width="13.7109375" customWidth="1"/>
    <col min="15363" max="15363" width="30.7109375" customWidth="1"/>
    <col min="15364" max="15367" width="10.7109375" customWidth="1"/>
    <col min="15368" max="15368" width="42.7109375" customWidth="1"/>
    <col min="15617" max="15617" width="6.7109375" customWidth="1"/>
    <col min="15618" max="15618" width="13.7109375" customWidth="1"/>
    <col min="15619" max="15619" width="30.7109375" customWidth="1"/>
    <col min="15620" max="15623" width="10.7109375" customWidth="1"/>
    <col min="15624" max="15624" width="42.7109375" customWidth="1"/>
    <col min="15873" max="15873" width="6.7109375" customWidth="1"/>
    <col min="15874" max="15874" width="13.7109375" customWidth="1"/>
    <col min="15875" max="15875" width="30.7109375" customWidth="1"/>
    <col min="15876" max="15879" width="10.7109375" customWidth="1"/>
    <col min="15880" max="15880" width="42.7109375" customWidth="1"/>
    <col min="16129" max="16129" width="6.7109375" customWidth="1"/>
    <col min="16130" max="16130" width="13.7109375" customWidth="1"/>
    <col min="16131" max="16131" width="30.7109375" customWidth="1"/>
    <col min="16132" max="16135" width="10.7109375" customWidth="1"/>
    <col min="16136" max="16136" width="42.7109375" customWidth="1"/>
  </cols>
  <sheetData>
    <row r="1" spans="1:8" s="31" customFormat="1" ht="18" customHeight="1" thickBot="1" x14ac:dyDescent="0.25">
      <c r="A1" s="16" t="s">
        <v>100</v>
      </c>
    </row>
    <row r="2" spans="1:8" s="31" customFormat="1" ht="18" customHeight="1" thickBot="1" x14ac:dyDescent="0.25">
      <c r="A2" s="1615" t="s">
        <v>1151</v>
      </c>
      <c r="B2" s="1616"/>
      <c r="F2" s="34"/>
      <c r="G2" s="34"/>
    </row>
    <row r="3" spans="1:8" s="31" customFormat="1" ht="36" customHeight="1" thickBot="1" x14ac:dyDescent="0.25">
      <c r="A3" s="1617" t="s">
        <v>1152</v>
      </c>
      <c r="B3" s="1618"/>
      <c r="C3" s="1618"/>
      <c r="D3" s="1618"/>
      <c r="E3" s="1618"/>
      <c r="F3" s="1618"/>
      <c r="G3" s="1618"/>
      <c r="H3" s="1619"/>
    </row>
    <row r="4" spans="1:8" s="31" customFormat="1" ht="18" customHeight="1" thickBot="1" x14ac:dyDescent="0.25"/>
    <row r="5" spans="1:8" ht="15.75" thickBot="1" x14ac:dyDescent="0.3">
      <c r="A5" s="1569" t="s">
        <v>119</v>
      </c>
      <c r="B5" s="1571"/>
      <c r="C5" s="1571"/>
      <c r="D5" s="1571"/>
      <c r="E5" s="1571"/>
      <c r="F5" s="1571"/>
      <c r="G5" s="1571"/>
      <c r="H5" s="1570"/>
    </row>
    <row r="6" spans="1:8" ht="15.75" thickBot="1" x14ac:dyDescent="0.3">
      <c r="A6" s="1572" t="s">
        <v>120</v>
      </c>
      <c r="B6" s="1574" t="s">
        <v>121</v>
      </c>
      <c r="C6" s="1575"/>
      <c r="D6" s="40" t="s">
        <v>122</v>
      </c>
      <c r="E6" s="41"/>
      <c r="F6" s="1572" t="s">
        <v>123</v>
      </c>
      <c r="G6" s="1572" t="s">
        <v>124</v>
      </c>
      <c r="H6" s="1572" t="s">
        <v>125</v>
      </c>
    </row>
    <row r="7" spans="1:8" ht="15.75" thickBot="1" x14ac:dyDescent="0.3">
      <c r="A7" s="1580"/>
      <c r="B7" s="1605"/>
      <c r="C7" s="1606"/>
      <c r="D7" s="44" t="s">
        <v>126</v>
      </c>
      <c r="E7" s="44" t="s">
        <v>127</v>
      </c>
      <c r="F7" s="1580"/>
      <c r="G7" s="1580"/>
      <c r="H7" s="1573"/>
    </row>
    <row r="8" spans="1:8" x14ac:dyDescent="0.25">
      <c r="A8" s="160">
        <v>1</v>
      </c>
      <c r="B8" s="1610" t="s">
        <v>128</v>
      </c>
      <c r="C8" s="1761"/>
      <c r="D8" s="162">
        <v>1</v>
      </c>
      <c r="E8" s="163">
        <f>D8+F8-1</f>
        <v>1</v>
      </c>
      <c r="F8" s="163">
        <v>1</v>
      </c>
      <c r="G8" s="164" t="s">
        <v>129</v>
      </c>
      <c r="H8" s="236" t="s">
        <v>130</v>
      </c>
    </row>
    <row r="9" spans="1:8" x14ac:dyDescent="0.25">
      <c r="A9" s="135">
        <f>A8+1</f>
        <v>2</v>
      </c>
      <c r="B9" s="1590" t="s">
        <v>131</v>
      </c>
      <c r="C9" s="1591"/>
      <c r="D9" s="65">
        <f>E8+1</f>
        <v>2</v>
      </c>
      <c r="E9" s="66">
        <f>D9+F9-1</f>
        <v>5</v>
      </c>
      <c r="F9" s="66">
        <v>4</v>
      </c>
      <c r="G9" s="86" t="s">
        <v>129</v>
      </c>
      <c r="H9" s="150" t="s">
        <v>307</v>
      </c>
    </row>
    <row r="10" spans="1:8" x14ac:dyDescent="0.25">
      <c r="A10" s="135">
        <f>A9+1</f>
        <v>3</v>
      </c>
      <c r="B10" s="1590" t="s">
        <v>133</v>
      </c>
      <c r="C10" s="1591"/>
      <c r="D10" s="65">
        <f>E9+1</f>
        <v>6</v>
      </c>
      <c r="E10" s="66">
        <f>D10+F10-1</f>
        <v>9</v>
      </c>
      <c r="F10" s="66">
        <v>4</v>
      </c>
      <c r="G10" s="86" t="s">
        <v>129</v>
      </c>
      <c r="H10" s="151" t="s">
        <v>1153</v>
      </c>
    </row>
    <row r="11" spans="1:8" ht="36" x14ac:dyDescent="0.25">
      <c r="A11" s="132"/>
      <c r="B11" s="1561" t="s">
        <v>135</v>
      </c>
      <c r="C11" s="1562"/>
      <c r="D11" s="1612"/>
      <c r="E11" s="1613"/>
      <c r="F11" s="1613"/>
      <c r="G11" s="1614"/>
      <c r="H11" s="168" t="s">
        <v>136</v>
      </c>
    </row>
    <row r="12" spans="1:8" x14ac:dyDescent="0.25">
      <c r="A12" s="135">
        <f>A10+1</f>
        <v>4</v>
      </c>
      <c r="B12" s="169"/>
      <c r="C12" s="134" t="s">
        <v>137</v>
      </c>
      <c r="D12" s="65">
        <f>E10+1</f>
        <v>10</v>
      </c>
      <c r="E12" s="66">
        <f>D12+F12-1</f>
        <v>17</v>
      </c>
      <c r="F12" s="66">
        <v>8</v>
      </c>
      <c r="G12" s="86" t="s">
        <v>129</v>
      </c>
      <c r="H12" s="166" t="s">
        <v>1154</v>
      </c>
    </row>
    <row r="13" spans="1:8" x14ac:dyDescent="0.25">
      <c r="A13" s="135">
        <f>A12+1</f>
        <v>5</v>
      </c>
      <c r="B13" s="169"/>
      <c r="C13" s="134" t="s">
        <v>139</v>
      </c>
      <c r="D13" s="65">
        <f>E12+1</f>
        <v>18</v>
      </c>
      <c r="E13" s="66">
        <f>D13+F13-1</f>
        <v>18</v>
      </c>
      <c r="F13" s="66">
        <v>1</v>
      </c>
      <c r="G13" s="86" t="s">
        <v>140</v>
      </c>
      <c r="H13" s="150" t="s">
        <v>227</v>
      </c>
    </row>
    <row r="14" spans="1:8" x14ac:dyDescent="0.25">
      <c r="A14" s="135">
        <f>A13+1</f>
        <v>6</v>
      </c>
      <c r="B14" s="1594" t="s">
        <v>142</v>
      </c>
      <c r="C14" s="1595"/>
      <c r="D14" s="65">
        <f>E13+1</f>
        <v>19</v>
      </c>
      <c r="E14" s="66">
        <f>D14+F14-1</f>
        <v>28</v>
      </c>
      <c r="F14" s="66">
        <v>10</v>
      </c>
      <c r="G14" s="86" t="s">
        <v>129</v>
      </c>
      <c r="H14" s="150" t="s">
        <v>138</v>
      </c>
    </row>
    <row r="15" spans="1:8" x14ac:dyDescent="0.25">
      <c r="A15" s="132"/>
      <c r="B15" s="1561" t="s">
        <v>143</v>
      </c>
      <c r="C15" s="1562"/>
      <c r="D15" s="1587"/>
      <c r="E15" s="1588"/>
      <c r="F15" s="1588"/>
      <c r="G15" s="1589"/>
      <c r="H15" s="264"/>
    </row>
    <row r="16" spans="1:8" x14ac:dyDescent="0.25">
      <c r="A16" s="135">
        <f>A14+1</f>
        <v>7</v>
      </c>
      <c r="B16" s="141"/>
      <c r="C16" s="185" t="s">
        <v>144</v>
      </c>
      <c r="D16" s="65">
        <f>E14+1</f>
        <v>29</v>
      </c>
      <c r="E16" s="66">
        <f t="shared" ref="E16:E22" si="0">D16+F16-1</f>
        <v>30</v>
      </c>
      <c r="F16" s="66">
        <v>2</v>
      </c>
      <c r="G16" s="86" t="s">
        <v>140</v>
      </c>
      <c r="H16" s="264" t="s">
        <v>145</v>
      </c>
    </row>
    <row r="17" spans="1:8" x14ac:dyDescent="0.25">
      <c r="A17" s="135">
        <f t="shared" ref="A17:A22" si="1">A16+1</f>
        <v>8</v>
      </c>
      <c r="B17" s="141"/>
      <c r="C17" s="134" t="s">
        <v>146</v>
      </c>
      <c r="D17" s="65">
        <f t="shared" ref="D17:D22" si="2">E16+1</f>
        <v>31</v>
      </c>
      <c r="E17" s="66">
        <f t="shared" si="0"/>
        <v>34</v>
      </c>
      <c r="F17" s="66">
        <v>4</v>
      </c>
      <c r="G17" s="86" t="s">
        <v>129</v>
      </c>
      <c r="H17" s="264" t="s">
        <v>147</v>
      </c>
    </row>
    <row r="18" spans="1:8" x14ac:dyDescent="0.25">
      <c r="A18" s="135">
        <f t="shared" si="1"/>
        <v>9</v>
      </c>
      <c r="B18" s="1590" t="s">
        <v>148</v>
      </c>
      <c r="C18" s="1591"/>
      <c r="D18" s="65">
        <f t="shared" si="2"/>
        <v>35</v>
      </c>
      <c r="E18" s="66">
        <f t="shared" si="0"/>
        <v>44</v>
      </c>
      <c r="F18" s="66">
        <v>10</v>
      </c>
      <c r="G18" s="86" t="s">
        <v>129</v>
      </c>
      <c r="H18" s="150" t="s">
        <v>149</v>
      </c>
    </row>
    <row r="19" spans="1:8" x14ac:dyDescent="0.25">
      <c r="A19" s="135">
        <f t="shared" si="1"/>
        <v>10</v>
      </c>
      <c r="B19" s="1590" t="s">
        <v>150</v>
      </c>
      <c r="C19" s="1591"/>
      <c r="D19" s="65">
        <f t="shared" si="2"/>
        <v>45</v>
      </c>
      <c r="E19" s="66">
        <f t="shared" si="0"/>
        <v>54</v>
      </c>
      <c r="F19" s="66">
        <v>10</v>
      </c>
      <c r="G19" s="86" t="s">
        <v>129</v>
      </c>
      <c r="H19" s="151" t="s">
        <v>151</v>
      </c>
    </row>
    <row r="20" spans="1:8" x14ac:dyDescent="0.25">
      <c r="A20" s="135">
        <f t="shared" si="1"/>
        <v>11</v>
      </c>
      <c r="B20" s="1590" t="s">
        <v>152</v>
      </c>
      <c r="C20" s="1591"/>
      <c r="D20" s="65">
        <f t="shared" si="2"/>
        <v>55</v>
      </c>
      <c r="E20" s="66">
        <f t="shared" si="0"/>
        <v>55</v>
      </c>
      <c r="F20" s="66">
        <v>1</v>
      </c>
      <c r="G20" s="86" t="s">
        <v>140</v>
      </c>
      <c r="H20" s="150" t="s">
        <v>98</v>
      </c>
    </row>
    <row r="21" spans="1:8" x14ac:dyDescent="0.25">
      <c r="A21" s="135">
        <f t="shared" si="1"/>
        <v>12</v>
      </c>
      <c r="B21" s="1590" t="s">
        <v>153</v>
      </c>
      <c r="C21" s="1591"/>
      <c r="D21" s="65">
        <f t="shared" si="2"/>
        <v>56</v>
      </c>
      <c r="E21" s="66">
        <f t="shared" si="0"/>
        <v>56</v>
      </c>
      <c r="F21" s="66">
        <v>1</v>
      </c>
      <c r="G21" s="86" t="s">
        <v>140</v>
      </c>
      <c r="H21" s="378" t="s">
        <v>407</v>
      </c>
    </row>
    <row r="22" spans="1:8" x14ac:dyDescent="0.25">
      <c r="A22" s="135">
        <f t="shared" si="1"/>
        <v>13</v>
      </c>
      <c r="B22" s="1590" t="s">
        <v>155</v>
      </c>
      <c r="C22" s="1591"/>
      <c r="D22" s="65">
        <f t="shared" si="2"/>
        <v>57</v>
      </c>
      <c r="E22" s="66">
        <f t="shared" si="0"/>
        <v>63</v>
      </c>
      <c r="F22" s="66">
        <v>7</v>
      </c>
      <c r="G22" s="86" t="s">
        <v>129</v>
      </c>
      <c r="H22" s="151" t="s">
        <v>138</v>
      </c>
    </row>
    <row r="23" spans="1:8" x14ac:dyDescent="0.25">
      <c r="A23" s="132"/>
      <c r="B23" s="1581" t="s">
        <v>158</v>
      </c>
      <c r="C23" s="1582"/>
      <c r="D23" s="1587"/>
      <c r="E23" s="1588"/>
      <c r="F23" s="1588"/>
      <c r="G23" s="1589"/>
      <c r="H23" s="208"/>
    </row>
    <row r="24" spans="1:8" x14ac:dyDescent="0.25">
      <c r="A24" s="135">
        <f>A22+1</f>
        <v>14</v>
      </c>
      <c r="B24" s="141"/>
      <c r="C24" s="185" t="s">
        <v>159</v>
      </c>
      <c r="D24" s="65">
        <f>E22+1</f>
        <v>64</v>
      </c>
      <c r="E24" s="66">
        <f>D24+F24-1</f>
        <v>65</v>
      </c>
      <c r="F24" s="66">
        <v>2</v>
      </c>
      <c r="G24" s="86" t="s">
        <v>129</v>
      </c>
      <c r="H24" s="268" t="s">
        <v>160</v>
      </c>
    </row>
    <row r="25" spans="1:8" x14ac:dyDescent="0.25">
      <c r="A25" s="135">
        <f>A24+1</f>
        <v>15</v>
      </c>
      <c r="B25" s="141"/>
      <c r="C25" s="134" t="s">
        <v>161</v>
      </c>
      <c r="D25" s="65">
        <f>E24+1</f>
        <v>66</v>
      </c>
      <c r="E25" s="66">
        <f>D25+F25-1</f>
        <v>67</v>
      </c>
      <c r="F25" s="66">
        <v>2</v>
      </c>
      <c r="G25" s="86" t="s">
        <v>129</v>
      </c>
      <c r="H25" s="268" t="s">
        <v>160</v>
      </c>
    </row>
    <row r="26" spans="1:8" x14ac:dyDescent="0.25">
      <c r="A26" s="135">
        <f>A25+1</f>
        <v>16</v>
      </c>
      <c r="B26" s="141"/>
      <c r="C26" s="134" t="s">
        <v>162</v>
      </c>
      <c r="D26" s="65">
        <f>E25+1</f>
        <v>68</v>
      </c>
      <c r="E26" s="66">
        <f>D26+F26-1</f>
        <v>71</v>
      </c>
      <c r="F26" s="66">
        <v>4</v>
      </c>
      <c r="G26" s="86" t="s">
        <v>129</v>
      </c>
      <c r="H26" s="268" t="s">
        <v>160</v>
      </c>
    </row>
    <row r="27" spans="1:8" x14ac:dyDescent="0.25">
      <c r="A27" s="132"/>
      <c r="B27" s="1581" t="s">
        <v>163</v>
      </c>
      <c r="C27" s="1582"/>
      <c r="D27" s="1587"/>
      <c r="E27" s="1588"/>
      <c r="F27" s="1588"/>
      <c r="G27" s="1589"/>
      <c r="H27" s="208"/>
    </row>
    <row r="28" spans="1:8" x14ac:dyDescent="0.25">
      <c r="A28" s="135">
        <f>A26+1</f>
        <v>17</v>
      </c>
      <c r="B28" s="141"/>
      <c r="C28" s="134" t="s">
        <v>164</v>
      </c>
      <c r="D28" s="65">
        <f>E26+1</f>
        <v>72</v>
      </c>
      <c r="E28" s="66">
        <f t="shared" ref="E28:E33" si="3">D28+F28-1</f>
        <v>73</v>
      </c>
      <c r="F28" s="66">
        <v>2</v>
      </c>
      <c r="G28" s="86" t="s">
        <v>129</v>
      </c>
      <c r="H28" s="268" t="s">
        <v>160</v>
      </c>
    </row>
    <row r="29" spans="1:8" x14ac:dyDescent="0.25">
      <c r="A29" s="135">
        <f>A28+1</f>
        <v>18</v>
      </c>
      <c r="B29" s="141"/>
      <c r="C29" s="134" t="s">
        <v>165</v>
      </c>
      <c r="D29" s="65">
        <f>E28+1</f>
        <v>74</v>
      </c>
      <c r="E29" s="66">
        <f t="shared" si="3"/>
        <v>75</v>
      </c>
      <c r="F29" s="66">
        <v>2</v>
      </c>
      <c r="G29" s="86" t="s">
        <v>129</v>
      </c>
      <c r="H29" s="268" t="s">
        <v>160</v>
      </c>
    </row>
    <row r="30" spans="1:8" x14ac:dyDescent="0.25">
      <c r="A30" s="135">
        <f>A29+1</f>
        <v>19</v>
      </c>
      <c r="B30" s="141"/>
      <c r="C30" s="134" t="s">
        <v>166</v>
      </c>
      <c r="D30" s="65">
        <f>E29+1</f>
        <v>76</v>
      </c>
      <c r="E30" s="66">
        <f t="shared" si="3"/>
        <v>79</v>
      </c>
      <c r="F30" s="66">
        <v>4</v>
      </c>
      <c r="G30" s="86" t="s">
        <v>129</v>
      </c>
      <c r="H30" s="268" t="s">
        <v>160</v>
      </c>
    </row>
    <row r="31" spans="1:8" x14ac:dyDescent="0.25">
      <c r="A31" s="135">
        <f>A30+1</f>
        <v>20</v>
      </c>
      <c r="B31" s="1590" t="s">
        <v>167</v>
      </c>
      <c r="C31" s="1591"/>
      <c r="D31" s="65">
        <f>E30+1</f>
        <v>80</v>
      </c>
      <c r="E31" s="66">
        <f t="shared" si="3"/>
        <v>81</v>
      </c>
      <c r="F31" s="66">
        <v>2</v>
      </c>
      <c r="G31" s="86" t="s">
        <v>129</v>
      </c>
      <c r="H31" s="268" t="s">
        <v>168</v>
      </c>
    </row>
    <row r="32" spans="1:8" x14ac:dyDescent="0.25">
      <c r="A32" s="135">
        <f>A31+1</f>
        <v>21</v>
      </c>
      <c r="B32" s="1590" t="s">
        <v>169</v>
      </c>
      <c r="C32" s="1591"/>
      <c r="D32" s="65">
        <f>E31+1</f>
        <v>82</v>
      </c>
      <c r="E32" s="66">
        <f t="shared" si="3"/>
        <v>89</v>
      </c>
      <c r="F32" s="66">
        <v>8</v>
      </c>
      <c r="G32" s="86" t="s">
        <v>129</v>
      </c>
      <c r="H32" s="268" t="s">
        <v>160</v>
      </c>
    </row>
    <row r="33" spans="1:8" ht="15.75" thickBot="1" x14ac:dyDescent="0.3">
      <c r="A33" s="135">
        <f>A32+1</f>
        <v>22</v>
      </c>
      <c r="B33" s="572" t="s">
        <v>310</v>
      </c>
      <c r="C33" s="54"/>
      <c r="D33" s="71">
        <f>E32+1</f>
        <v>90</v>
      </c>
      <c r="E33" s="73">
        <f t="shared" si="3"/>
        <v>95</v>
      </c>
      <c r="F33" s="73">
        <v>6</v>
      </c>
      <c r="G33" s="175" t="s">
        <v>129</v>
      </c>
      <c r="H33" s="211" t="s">
        <v>408</v>
      </c>
    </row>
    <row r="34" spans="1:8" ht="15.75" thickBot="1" x14ac:dyDescent="0.3">
      <c r="A34" s="1249"/>
      <c r="B34" s="1569" t="s">
        <v>171</v>
      </c>
      <c r="C34" s="1570"/>
      <c r="D34" s="2379"/>
      <c r="E34" s="2380"/>
      <c r="F34" s="180">
        <f>F122</f>
        <v>95</v>
      </c>
      <c r="G34" s="181"/>
      <c r="H34" s="182"/>
    </row>
    <row r="35" spans="1:8" ht="15.75" thickBot="1" x14ac:dyDescent="0.3">
      <c r="A35" s="356"/>
      <c r="B35" s="356"/>
      <c r="C35" s="183"/>
      <c r="D35" s="183"/>
      <c r="E35" s="183"/>
      <c r="F35" s="181"/>
      <c r="G35" s="181"/>
      <c r="H35" s="182"/>
    </row>
    <row r="36" spans="1:8" ht="15.75" thickBot="1" x14ac:dyDescent="0.3">
      <c r="A36" s="1569" t="s">
        <v>172</v>
      </c>
      <c r="B36" s="1571"/>
      <c r="C36" s="1571"/>
      <c r="D36" s="1571"/>
      <c r="E36" s="1571"/>
      <c r="F36" s="1571"/>
      <c r="G36" s="1571"/>
      <c r="H36" s="1570"/>
    </row>
    <row r="37" spans="1:8" ht="15.75" thickBot="1" x14ac:dyDescent="0.3">
      <c r="A37" s="1572" t="s">
        <v>120</v>
      </c>
      <c r="B37" s="1574" t="s">
        <v>121</v>
      </c>
      <c r="C37" s="1575"/>
      <c r="D37" s="40" t="s">
        <v>122</v>
      </c>
      <c r="E37" s="41"/>
      <c r="F37" s="1572" t="s">
        <v>123</v>
      </c>
      <c r="G37" s="1572" t="s">
        <v>124</v>
      </c>
      <c r="H37" s="1572" t="s">
        <v>125</v>
      </c>
    </row>
    <row r="38" spans="1:8" ht="15.75" thickBot="1" x14ac:dyDescent="0.3">
      <c r="A38" s="1580"/>
      <c r="B38" s="1576"/>
      <c r="C38" s="1577"/>
      <c r="D38" s="79" t="s">
        <v>126</v>
      </c>
      <c r="E38" s="79" t="s">
        <v>127</v>
      </c>
      <c r="F38" s="1573"/>
      <c r="G38" s="1573"/>
      <c r="H38" s="1573"/>
    </row>
    <row r="39" spans="1:8" x14ac:dyDescent="0.25">
      <c r="A39" s="1250"/>
      <c r="B39" s="2385" t="s">
        <v>128</v>
      </c>
      <c r="C39" s="2386"/>
      <c r="D39" s="2387"/>
      <c r="E39" s="2388"/>
      <c r="F39" s="2388"/>
      <c r="G39" s="2390"/>
      <c r="H39" s="1256"/>
    </row>
    <row r="40" spans="1:8" x14ac:dyDescent="0.25">
      <c r="A40" s="1257">
        <v>1</v>
      </c>
      <c r="B40" s="1258"/>
      <c r="C40" s="1259" t="s">
        <v>259</v>
      </c>
      <c r="D40" s="396">
        <v>1</v>
      </c>
      <c r="E40" s="394">
        <f>D40+F40-1</f>
        <v>1</v>
      </c>
      <c r="F40" s="394">
        <v>1</v>
      </c>
      <c r="G40" s="397" t="s">
        <v>129</v>
      </c>
      <c r="H40" s="1261" t="s">
        <v>174</v>
      </c>
    </row>
    <row r="41" spans="1:8" x14ac:dyDescent="0.25">
      <c r="A41" s="1262">
        <v>2</v>
      </c>
      <c r="B41" s="1258"/>
      <c r="C41" s="1263" t="s">
        <v>175</v>
      </c>
      <c r="D41" s="396">
        <f>E40+1</f>
        <v>2</v>
      </c>
      <c r="E41" s="394">
        <f>D41+F41-1</f>
        <v>2</v>
      </c>
      <c r="F41" s="394">
        <v>1</v>
      </c>
      <c r="G41" s="397" t="s">
        <v>129</v>
      </c>
      <c r="H41" s="1261" t="s">
        <v>176</v>
      </c>
    </row>
    <row r="42" spans="1:8" x14ac:dyDescent="0.25">
      <c r="A42" s="1262">
        <v>3</v>
      </c>
      <c r="B42" s="2396" t="s">
        <v>131</v>
      </c>
      <c r="C42" s="2397"/>
      <c r="D42" s="396">
        <f>E41+1</f>
        <v>3</v>
      </c>
      <c r="E42" s="394">
        <f>D42+F42-1</f>
        <v>8</v>
      </c>
      <c r="F42" s="394">
        <v>6</v>
      </c>
      <c r="G42" s="397" t="s">
        <v>129</v>
      </c>
      <c r="H42" s="150" t="s">
        <v>408</v>
      </c>
    </row>
    <row r="43" spans="1:8" x14ac:dyDescent="0.25">
      <c r="A43" s="418">
        <v>4</v>
      </c>
      <c r="B43" s="2394" t="s">
        <v>133</v>
      </c>
      <c r="C43" s="2395"/>
      <c r="D43" s="396">
        <f>E42+1</f>
        <v>9</v>
      </c>
      <c r="E43" s="394">
        <f>D43+F43-1</f>
        <v>12</v>
      </c>
      <c r="F43" s="394">
        <v>4</v>
      </c>
      <c r="G43" s="397" t="s">
        <v>129</v>
      </c>
      <c r="H43" s="1261" t="s">
        <v>1153</v>
      </c>
    </row>
    <row r="44" spans="1:8" x14ac:dyDescent="0.25">
      <c r="A44" s="1257"/>
      <c r="B44" s="2398" t="s">
        <v>313</v>
      </c>
      <c r="C44" s="2399"/>
      <c r="D44" s="1755"/>
      <c r="E44" s="1756"/>
      <c r="F44" s="1756"/>
      <c r="G44" s="1757"/>
      <c r="H44" s="421"/>
    </row>
    <row r="45" spans="1:8" ht="36" x14ac:dyDescent="0.25">
      <c r="A45" s="1257">
        <v>5</v>
      </c>
      <c r="B45" s="1258"/>
      <c r="C45" s="1259" t="s">
        <v>314</v>
      </c>
      <c r="D45" s="396">
        <f>E43+1</f>
        <v>13</v>
      </c>
      <c r="E45" s="394">
        <f>D45+F45-1</f>
        <v>13</v>
      </c>
      <c r="F45" s="394">
        <v>1</v>
      </c>
      <c r="G45" s="397" t="s">
        <v>140</v>
      </c>
      <c r="H45" s="1269" t="s">
        <v>241</v>
      </c>
    </row>
    <row r="46" spans="1:8" x14ac:dyDescent="0.25">
      <c r="A46" s="1262">
        <v>6</v>
      </c>
      <c r="B46" s="1258"/>
      <c r="C46" s="1270" t="s">
        <v>315</v>
      </c>
      <c r="D46" s="396">
        <f>E45+1</f>
        <v>14</v>
      </c>
      <c r="E46" s="394">
        <f>D46+F46-1</f>
        <v>20</v>
      </c>
      <c r="F46" s="394">
        <v>7</v>
      </c>
      <c r="G46" s="397" t="s">
        <v>129</v>
      </c>
      <c r="H46" s="1261" t="s">
        <v>138</v>
      </c>
    </row>
    <row r="47" spans="1:8" x14ac:dyDescent="0.25">
      <c r="A47" s="1257">
        <v>7</v>
      </c>
      <c r="B47" s="2391" t="s">
        <v>153</v>
      </c>
      <c r="C47" s="2392"/>
      <c r="D47" s="396">
        <f>E46+1</f>
        <v>21</v>
      </c>
      <c r="E47" s="394">
        <f>D47+F47-1</f>
        <v>21</v>
      </c>
      <c r="F47" s="394">
        <v>1</v>
      </c>
      <c r="G47" s="397" t="s">
        <v>140</v>
      </c>
      <c r="H47" s="378" t="s">
        <v>407</v>
      </c>
    </row>
    <row r="48" spans="1:8" x14ac:dyDescent="0.25">
      <c r="A48" s="1257"/>
      <c r="B48" s="2400" t="s">
        <v>316</v>
      </c>
      <c r="C48" s="2401"/>
      <c r="D48" s="1755"/>
      <c r="E48" s="1756"/>
      <c r="F48" s="1756"/>
      <c r="G48" s="1757"/>
      <c r="H48" s="421" t="s">
        <v>157</v>
      </c>
    </row>
    <row r="49" spans="1:8" x14ac:dyDescent="0.25">
      <c r="A49" s="1257"/>
      <c r="B49" s="1275" t="s">
        <v>409</v>
      </c>
      <c r="C49" s="1276"/>
      <c r="D49" s="1755"/>
      <c r="E49" s="1756"/>
      <c r="F49" s="1756"/>
      <c r="G49" s="1757"/>
      <c r="H49" s="421"/>
    </row>
    <row r="50" spans="1:8" x14ac:dyDescent="0.25">
      <c r="A50" s="1257">
        <v>8</v>
      </c>
      <c r="B50" s="1258"/>
      <c r="C50" s="1270" t="s">
        <v>137</v>
      </c>
      <c r="D50" s="396">
        <f>E47+1</f>
        <v>22</v>
      </c>
      <c r="E50" s="394">
        <f>D50+F50-1</f>
        <v>29</v>
      </c>
      <c r="F50" s="394">
        <v>8</v>
      </c>
      <c r="G50" s="397" t="s">
        <v>129</v>
      </c>
      <c r="H50" s="399" t="s">
        <v>410</v>
      </c>
    </row>
    <row r="51" spans="1:8" ht="24.75" x14ac:dyDescent="0.25">
      <c r="A51" s="1257">
        <v>9</v>
      </c>
      <c r="B51" s="1258"/>
      <c r="C51" s="1277" t="s">
        <v>139</v>
      </c>
      <c r="D51" s="396">
        <f>E50+1</f>
        <v>30</v>
      </c>
      <c r="E51" s="394">
        <f>D51+F51-1</f>
        <v>30</v>
      </c>
      <c r="F51" s="394">
        <v>1</v>
      </c>
      <c r="G51" s="397" t="s">
        <v>140</v>
      </c>
      <c r="H51" s="405" t="s">
        <v>411</v>
      </c>
    </row>
    <row r="52" spans="1:8" x14ac:dyDescent="0.25">
      <c r="A52" s="1257"/>
      <c r="B52" s="1275" t="s">
        <v>317</v>
      </c>
      <c r="C52" s="1278"/>
      <c r="D52" s="1755"/>
      <c r="E52" s="1756"/>
      <c r="F52" s="1756"/>
      <c r="G52" s="1757"/>
      <c r="H52" s="421"/>
    </row>
    <row r="53" spans="1:8" ht="36" x14ac:dyDescent="0.25">
      <c r="A53" s="1257">
        <v>10</v>
      </c>
      <c r="B53" s="1258"/>
      <c r="C53" s="1270" t="s">
        <v>185</v>
      </c>
      <c r="D53" s="396">
        <f>E51+1</f>
        <v>31</v>
      </c>
      <c r="E53" s="394">
        <f>D53+F53-1</f>
        <v>31</v>
      </c>
      <c r="F53" s="394">
        <v>1</v>
      </c>
      <c r="G53" s="397" t="s">
        <v>140</v>
      </c>
      <c r="H53" s="407" t="s">
        <v>412</v>
      </c>
    </row>
    <row r="54" spans="1:8" ht="24" x14ac:dyDescent="0.25">
      <c r="A54" s="1262">
        <v>11</v>
      </c>
      <c r="B54" s="1279"/>
      <c r="C54" s="1270" t="s">
        <v>261</v>
      </c>
      <c r="D54" s="396">
        <f>E53+1</f>
        <v>32</v>
      </c>
      <c r="E54" s="394">
        <f>D54+F54-1</f>
        <v>38</v>
      </c>
      <c r="F54" s="394">
        <v>7</v>
      </c>
      <c r="G54" s="397" t="s">
        <v>129</v>
      </c>
      <c r="H54" s="409" t="s">
        <v>413</v>
      </c>
    </row>
    <row r="55" spans="1:8" x14ac:dyDescent="0.25">
      <c r="A55" s="418">
        <v>12</v>
      </c>
      <c r="B55" s="2394" t="s">
        <v>170</v>
      </c>
      <c r="C55" s="2395"/>
      <c r="D55" s="396">
        <f>E54+1</f>
        <v>39</v>
      </c>
      <c r="E55" s="394">
        <f>D55+F55-1</f>
        <v>44</v>
      </c>
      <c r="F55" s="394">
        <v>6</v>
      </c>
      <c r="G55" s="397" t="s">
        <v>140</v>
      </c>
      <c r="H55" s="421" t="s">
        <v>414</v>
      </c>
    </row>
    <row r="56" spans="1:8" ht="36" x14ac:dyDescent="0.25">
      <c r="A56" s="1257"/>
      <c r="B56" s="2381" t="s">
        <v>135</v>
      </c>
      <c r="C56" s="2382"/>
      <c r="D56" s="1755"/>
      <c r="E56" s="1756"/>
      <c r="F56" s="1756"/>
      <c r="G56" s="1757"/>
      <c r="H56" s="1282" t="s">
        <v>136</v>
      </c>
    </row>
    <row r="57" spans="1:8" x14ac:dyDescent="0.25">
      <c r="A57" s="1257">
        <v>13</v>
      </c>
      <c r="B57" s="1258"/>
      <c r="C57" s="1270" t="s">
        <v>137</v>
      </c>
      <c r="D57" s="396">
        <f>+E55+1</f>
        <v>45</v>
      </c>
      <c r="E57" s="394">
        <f>D57+F57-1</f>
        <v>52</v>
      </c>
      <c r="F57" s="394">
        <v>8</v>
      </c>
      <c r="G57" s="397" t="s">
        <v>129</v>
      </c>
      <c r="H57" s="166" t="s">
        <v>1154</v>
      </c>
    </row>
    <row r="58" spans="1:8" x14ac:dyDescent="0.25">
      <c r="A58" s="1262">
        <v>14</v>
      </c>
      <c r="B58" s="1279"/>
      <c r="C58" s="1270" t="s">
        <v>139</v>
      </c>
      <c r="D58" s="396">
        <f>E57+1</f>
        <v>53</v>
      </c>
      <c r="E58" s="394">
        <f>D58+F58-1</f>
        <v>53</v>
      </c>
      <c r="F58" s="394">
        <v>1</v>
      </c>
      <c r="G58" s="397" t="s">
        <v>140</v>
      </c>
      <c r="H58" s="150" t="s">
        <v>227</v>
      </c>
    </row>
    <row r="59" spans="1:8" x14ac:dyDescent="0.25">
      <c r="A59" s="418">
        <v>15</v>
      </c>
      <c r="B59" s="2391" t="s">
        <v>190</v>
      </c>
      <c r="C59" s="2392"/>
      <c r="D59" s="396">
        <f>E58+1</f>
        <v>54</v>
      </c>
      <c r="E59" s="394">
        <f>D59+F59-1</f>
        <v>83</v>
      </c>
      <c r="F59" s="394">
        <v>30</v>
      </c>
      <c r="G59" s="397" t="s">
        <v>140</v>
      </c>
      <c r="H59" s="1283" t="s">
        <v>191</v>
      </c>
    </row>
    <row r="60" spans="1:8" ht="15.75" thickBot="1" x14ac:dyDescent="0.3">
      <c r="A60" s="418">
        <v>16</v>
      </c>
      <c r="B60" s="2391" t="s">
        <v>170</v>
      </c>
      <c r="C60" s="2393"/>
      <c r="D60" s="437">
        <f>E59+1</f>
        <v>84</v>
      </c>
      <c r="E60" s="438">
        <f>D60+F60-1</f>
        <v>95</v>
      </c>
      <c r="F60" s="438">
        <f>+F61-D60+1</f>
        <v>12</v>
      </c>
      <c r="G60" s="439" t="s">
        <v>140</v>
      </c>
      <c r="H60" s="1297"/>
    </row>
    <row r="61" spans="1:8" ht="15.75" thickBot="1" x14ac:dyDescent="0.3">
      <c r="A61" s="1249"/>
      <c r="B61" s="1569" t="s">
        <v>171</v>
      </c>
      <c r="C61" s="1570"/>
      <c r="D61" s="2379"/>
      <c r="E61" s="2380"/>
      <c r="F61" s="180">
        <f>F122</f>
        <v>95</v>
      </c>
      <c r="G61" s="181"/>
      <c r="H61" s="182"/>
    </row>
    <row r="62" spans="1:8" ht="15.75" thickBot="1" x14ac:dyDescent="0.3">
      <c r="A62" s="1257"/>
      <c r="B62" s="1298"/>
      <c r="C62" s="1298"/>
      <c r="D62" s="1299"/>
      <c r="E62" s="1299"/>
      <c r="F62" s="1299"/>
      <c r="G62" s="1299"/>
      <c r="H62" s="1302"/>
    </row>
    <row r="63" spans="1:8" ht="15.75" thickBot="1" x14ac:dyDescent="0.3">
      <c r="A63" s="1572" t="s">
        <v>120</v>
      </c>
      <c r="B63" s="1574" t="s">
        <v>121</v>
      </c>
      <c r="C63" s="1575"/>
      <c r="D63" s="40" t="s">
        <v>122</v>
      </c>
      <c r="E63" s="41"/>
      <c r="F63" s="1572" t="s">
        <v>123</v>
      </c>
      <c r="G63" s="1572" t="s">
        <v>124</v>
      </c>
      <c r="H63" s="1572" t="s">
        <v>125</v>
      </c>
    </row>
    <row r="64" spans="1:8" ht="15.75" thickBot="1" x14ac:dyDescent="0.3">
      <c r="A64" s="1580"/>
      <c r="B64" s="1576"/>
      <c r="C64" s="1577"/>
      <c r="D64" s="79" t="s">
        <v>126</v>
      </c>
      <c r="E64" s="79" t="s">
        <v>127</v>
      </c>
      <c r="F64" s="1573"/>
      <c r="G64" s="1573"/>
      <c r="H64" s="1573"/>
    </row>
    <row r="65" spans="1:8" x14ac:dyDescent="0.25">
      <c r="A65" s="1250"/>
      <c r="B65" s="2385" t="s">
        <v>128</v>
      </c>
      <c r="C65" s="2386"/>
      <c r="D65" s="2387"/>
      <c r="E65" s="2388"/>
      <c r="F65" s="2388"/>
      <c r="G65" s="2390"/>
      <c r="H65" s="1256"/>
    </row>
    <row r="66" spans="1:8" x14ac:dyDescent="0.25">
      <c r="A66" s="1257">
        <v>1</v>
      </c>
      <c r="B66" s="1258"/>
      <c r="C66" s="1259" t="s">
        <v>259</v>
      </c>
      <c r="D66" s="396">
        <v>1</v>
      </c>
      <c r="E66" s="394">
        <f>D66+F66-1</f>
        <v>1</v>
      </c>
      <c r="F66" s="394">
        <v>1</v>
      </c>
      <c r="G66" s="397" t="s">
        <v>129</v>
      </c>
      <c r="H66" s="1261" t="s">
        <v>174</v>
      </c>
    </row>
    <row r="67" spans="1:8" x14ac:dyDescent="0.25">
      <c r="A67" s="1262">
        <v>2</v>
      </c>
      <c r="B67" s="1258"/>
      <c r="C67" s="1263" t="s">
        <v>175</v>
      </c>
      <c r="D67" s="396">
        <f>E66+1</f>
        <v>2</v>
      </c>
      <c r="E67" s="394">
        <f>D67+F67-1</f>
        <v>2</v>
      </c>
      <c r="F67" s="394">
        <v>1</v>
      </c>
      <c r="G67" s="397" t="s">
        <v>129</v>
      </c>
      <c r="H67" s="1261" t="s">
        <v>196</v>
      </c>
    </row>
    <row r="68" spans="1:8" x14ac:dyDescent="0.25">
      <c r="A68" s="1257">
        <v>3</v>
      </c>
      <c r="B68" s="1266" t="s">
        <v>197</v>
      </c>
      <c r="C68" s="472"/>
      <c r="D68" s="396">
        <f>E67+1</f>
        <v>3</v>
      </c>
      <c r="E68" s="394">
        <f>D68+F68-1</f>
        <v>37</v>
      </c>
      <c r="F68" s="394">
        <v>35</v>
      </c>
      <c r="G68" s="397" t="s">
        <v>140</v>
      </c>
      <c r="H68" s="1283" t="s">
        <v>191</v>
      </c>
    </row>
    <row r="69" spans="1:8" x14ac:dyDescent="0.25">
      <c r="A69" s="1262">
        <v>4</v>
      </c>
      <c r="B69" s="1266" t="s">
        <v>198</v>
      </c>
      <c r="C69" s="472"/>
      <c r="D69" s="396">
        <f>E68+1</f>
        <v>38</v>
      </c>
      <c r="E69" s="394">
        <f>D69+F69-1</f>
        <v>52</v>
      </c>
      <c r="F69" s="394">
        <v>15</v>
      </c>
      <c r="G69" s="397" t="s">
        <v>140</v>
      </c>
      <c r="H69" s="1283" t="s">
        <v>191</v>
      </c>
    </row>
    <row r="70" spans="1:8" ht="24.75" x14ac:dyDescent="0.25">
      <c r="A70" s="1257">
        <v>5</v>
      </c>
      <c r="B70" s="1266" t="s">
        <v>199</v>
      </c>
      <c r="C70" s="472"/>
      <c r="D70" s="396">
        <f>E69+1</f>
        <v>53</v>
      </c>
      <c r="E70" s="394">
        <f>D70+F70-1</f>
        <v>82</v>
      </c>
      <c r="F70" s="394">
        <v>30</v>
      </c>
      <c r="G70" s="397" t="s">
        <v>140</v>
      </c>
      <c r="H70" s="1285" t="s">
        <v>262</v>
      </c>
    </row>
    <row r="71" spans="1:8" x14ac:dyDescent="0.25">
      <c r="A71" s="1262"/>
      <c r="B71" s="1280" t="s">
        <v>201</v>
      </c>
      <c r="C71" s="1281"/>
      <c r="D71" s="418"/>
      <c r="E71" s="419"/>
      <c r="F71" s="419"/>
      <c r="G71" s="420"/>
      <c r="H71" s="421"/>
    </row>
    <row r="72" spans="1:8" x14ac:dyDescent="0.25">
      <c r="A72" s="1262">
        <f>A70+1</f>
        <v>6</v>
      </c>
      <c r="B72" s="1258"/>
      <c r="C72" s="1286" t="s">
        <v>263</v>
      </c>
      <c r="D72" s="396">
        <f>E70+1</f>
        <v>83</v>
      </c>
      <c r="E72" s="394">
        <f>D72+F72-1</f>
        <v>84</v>
      </c>
      <c r="F72" s="394">
        <v>2</v>
      </c>
      <c r="G72" s="397" t="s">
        <v>129</v>
      </c>
      <c r="H72" s="424" t="s">
        <v>149</v>
      </c>
    </row>
    <row r="73" spans="1:8" x14ac:dyDescent="0.25">
      <c r="A73" s="1257">
        <f>A72+1</f>
        <v>7</v>
      </c>
      <c r="B73" s="1258"/>
      <c r="C73" s="1270" t="s">
        <v>264</v>
      </c>
      <c r="D73" s="396">
        <f>E72+1</f>
        <v>85</v>
      </c>
      <c r="E73" s="394">
        <f>D73+F73-1</f>
        <v>86</v>
      </c>
      <c r="F73" s="394">
        <v>2</v>
      </c>
      <c r="G73" s="397" t="s">
        <v>129</v>
      </c>
      <c r="H73" s="425" t="s">
        <v>205</v>
      </c>
    </row>
    <row r="74" spans="1:8" x14ac:dyDescent="0.25">
      <c r="A74" s="1257">
        <f>A73+1</f>
        <v>8</v>
      </c>
      <c r="B74" s="1258"/>
      <c r="C74" s="1277" t="s">
        <v>265</v>
      </c>
      <c r="D74" s="1303">
        <f>E73+1</f>
        <v>87</v>
      </c>
      <c r="E74" s="1304">
        <f>D74+F74-1</f>
        <v>93</v>
      </c>
      <c r="F74" s="1304">
        <v>7</v>
      </c>
      <c r="G74" s="1305" t="s">
        <v>129</v>
      </c>
      <c r="H74" s="1306" t="s">
        <v>205</v>
      </c>
    </row>
    <row r="75" spans="1:8" ht="15.75" thickBot="1" x14ac:dyDescent="0.3">
      <c r="A75" s="394">
        <f>A74+1</f>
        <v>9</v>
      </c>
      <c r="B75" s="1307" t="s">
        <v>170</v>
      </c>
      <c r="C75" s="1308"/>
      <c r="D75" s="437">
        <f>E74+1</f>
        <v>94</v>
      </c>
      <c r="E75" s="438">
        <f>D75+F75-1</f>
        <v>95</v>
      </c>
      <c r="F75" s="438">
        <f>+F76-D75+1</f>
        <v>2</v>
      </c>
      <c r="G75" s="439" t="s">
        <v>140</v>
      </c>
      <c r="H75" s="1309"/>
    </row>
    <row r="76" spans="1:8" ht="15.75" thickBot="1" x14ac:dyDescent="0.3">
      <c r="A76" s="1249"/>
      <c r="B76" s="1569" t="s">
        <v>171</v>
      </c>
      <c r="C76" s="1570"/>
      <c r="D76" s="2379"/>
      <c r="E76" s="2380"/>
      <c r="F76" s="180">
        <f>F122</f>
        <v>95</v>
      </c>
      <c r="G76" s="181"/>
      <c r="H76" s="182"/>
    </row>
    <row r="77" spans="1:8" ht="15.75" thickBot="1" x14ac:dyDescent="0.3">
      <c r="A77" s="141"/>
      <c r="B77" s="182"/>
      <c r="C77" s="182"/>
      <c r="D77" s="183"/>
      <c r="E77" s="183"/>
      <c r="F77" s="181"/>
      <c r="G77" s="181"/>
      <c r="H77" s="182"/>
    </row>
    <row r="78" spans="1:8" ht="15.75" thickBot="1" x14ac:dyDescent="0.3">
      <c r="A78" s="1572" t="s">
        <v>120</v>
      </c>
      <c r="B78" s="1574" t="s">
        <v>121</v>
      </c>
      <c r="C78" s="1575"/>
      <c r="D78" s="40" t="s">
        <v>122</v>
      </c>
      <c r="E78" s="41"/>
      <c r="F78" s="1572" t="s">
        <v>123</v>
      </c>
      <c r="G78" s="1572" t="s">
        <v>124</v>
      </c>
      <c r="H78" s="1572" t="s">
        <v>125</v>
      </c>
    </row>
    <row r="79" spans="1:8" ht="15.75" thickBot="1" x14ac:dyDescent="0.3">
      <c r="A79" s="1580"/>
      <c r="B79" s="1576"/>
      <c r="C79" s="1577"/>
      <c r="D79" s="79" t="s">
        <v>126</v>
      </c>
      <c r="E79" s="79" t="s">
        <v>127</v>
      </c>
      <c r="F79" s="1573"/>
      <c r="G79" s="1573"/>
      <c r="H79" s="1573"/>
    </row>
    <row r="80" spans="1:8" x14ac:dyDescent="0.25">
      <c r="A80" s="1250"/>
      <c r="B80" s="2385" t="s">
        <v>128</v>
      </c>
      <c r="C80" s="2386"/>
      <c r="D80" s="2387"/>
      <c r="E80" s="2388"/>
      <c r="F80" s="2388"/>
      <c r="G80" s="2390"/>
      <c r="H80" s="1256"/>
    </row>
    <row r="81" spans="1:8" x14ac:dyDescent="0.25">
      <c r="A81" s="1257">
        <v>1</v>
      </c>
      <c r="B81" s="1258"/>
      <c r="C81" s="1259" t="s">
        <v>259</v>
      </c>
      <c r="D81" s="396">
        <v>1</v>
      </c>
      <c r="E81" s="394">
        <f>D81+F81-1</f>
        <v>1</v>
      </c>
      <c r="F81" s="394">
        <v>1</v>
      </c>
      <c r="G81" s="397" t="s">
        <v>129</v>
      </c>
      <c r="H81" s="1261" t="s">
        <v>174</v>
      </c>
    </row>
    <row r="82" spans="1:8" x14ac:dyDescent="0.25">
      <c r="A82" s="1262">
        <v>2</v>
      </c>
      <c r="B82" s="1258"/>
      <c r="C82" s="1263" t="s">
        <v>175</v>
      </c>
      <c r="D82" s="396">
        <f>E81+1</f>
        <v>2</v>
      </c>
      <c r="E82" s="394">
        <f>D82+F82-1</f>
        <v>2</v>
      </c>
      <c r="F82" s="394">
        <v>1</v>
      </c>
      <c r="G82" s="397" t="s">
        <v>129</v>
      </c>
      <c r="H82" s="1261" t="s">
        <v>212</v>
      </c>
    </row>
    <row r="83" spans="1:8" x14ac:dyDescent="0.25">
      <c r="A83" s="1262"/>
      <c r="B83" s="1280" t="s">
        <v>207</v>
      </c>
      <c r="C83" s="1281"/>
      <c r="D83" s="418"/>
      <c r="E83" s="419"/>
      <c r="F83" s="419"/>
      <c r="G83" s="420"/>
      <c r="H83" s="1283" t="s">
        <v>208</v>
      </c>
    </row>
    <row r="84" spans="1:8" x14ac:dyDescent="0.25">
      <c r="A84" s="1262">
        <f>A82+1</f>
        <v>3</v>
      </c>
      <c r="B84" s="1258"/>
      <c r="C84" s="1286" t="s">
        <v>263</v>
      </c>
      <c r="D84" s="396">
        <f>E82+1</f>
        <v>3</v>
      </c>
      <c r="E84" s="394">
        <f>D84+F84-1</f>
        <v>4</v>
      </c>
      <c r="F84" s="394">
        <v>2</v>
      </c>
      <c r="G84" s="397" t="s">
        <v>129</v>
      </c>
      <c r="H84" s="424" t="s">
        <v>203</v>
      </c>
    </row>
    <row r="85" spans="1:8" x14ac:dyDescent="0.25">
      <c r="A85" s="1257">
        <f>A84+1</f>
        <v>4</v>
      </c>
      <c r="B85" s="1258"/>
      <c r="C85" s="1270" t="s">
        <v>264</v>
      </c>
      <c r="D85" s="396">
        <f>E84+1</f>
        <v>5</v>
      </c>
      <c r="E85" s="394">
        <f>D85+F85-1</f>
        <v>6</v>
      </c>
      <c r="F85" s="394">
        <v>2</v>
      </c>
      <c r="G85" s="397" t="s">
        <v>129</v>
      </c>
      <c r="H85" s="425" t="s">
        <v>138</v>
      </c>
    </row>
    <row r="86" spans="1:8" x14ac:dyDescent="0.25">
      <c r="A86" s="1257">
        <f>A85+1</f>
        <v>5</v>
      </c>
      <c r="B86" s="1258"/>
      <c r="C86" s="1270" t="s">
        <v>265</v>
      </c>
      <c r="D86" s="396">
        <f>E85+1</f>
        <v>7</v>
      </c>
      <c r="E86" s="394">
        <f>D86+F86-1</f>
        <v>13</v>
      </c>
      <c r="F86" s="394">
        <v>7</v>
      </c>
      <c r="G86" s="397" t="s">
        <v>129</v>
      </c>
      <c r="H86" s="425" t="s">
        <v>138</v>
      </c>
    </row>
    <row r="87" spans="1:8" x14ac:dyDescent="0.25">
      <c r="A87" s="1262"/>
      <c r="B87" s="2381" t="s">
        <v>143</v>
      </c>
      <c r="C87" s="2382"/>
      <c r="D87" s="1755"/>
      <c r="E87" s="1756"/>
      <c r="F87" s="1756"/>
      <c r="G87" s="1757"/>
      <c r="H87" s="421" t="s">
        <v>324</v>
      </c>
    </row>
    <row r="88" spans="1:8" x14ac:dyDescent="0.25">
      <c r="A88" s="1262">
        <f>A86+1</f>
        <v>6</v>
      </c>
      <c r="B88" s="1258"/>
      <c r="C88" s="1270" t="s">
        <v>144</v>
      </c>
      <c r="D88" s="396">
        <f>E86+1</f>
        <v>14</v>
      </c>
      <c r="E88" s="394">
        <f>D88+F88-1</f>
        <v>15</v>
      </c>
      <c r="F88" s="394">
        <v>2</v>
      </c>
      <c r="G88" s="397" t="s">
        <v>140</v>
      </c>
      <c r="H88" s="264" t="s">
        <v>145</v>
      </c>
    </row>
    <row r="89" spans="1:8" x14ac:dyDescent="0.25">
      <c r="A89" s="1257">
        <f>A88+1</f>
        <v>7</v>
      </c>
      <c r="B89" s="1279"/>
      <c r="C89" s="1270" t="s">
        <v>146</v>
      </c>
      <c r="D89" s="396">
        <f>E88+1</f>
        <v>16</v>
      </c>
      <c r="E89" s="394">
        <f>D89+F89-1</f>
        <v>19</v>
      </c>
      <c r="F89" s="394">
        <v>4</v>
      </c>
      <c r="G89" s="397" t="s">
        <v>129</v>
      </c>
      <c r="H89" s="264" t="s">
        <v>147</v>
      </c>
    </row>
    <row r="90" spans="1:8" ht="48" x14ac:dyDescent="0.25">
      <c r="A90" s="1257"/>
      <c r="B90" s="2381" t="s">
        <v>213</v>
      </c>
      <c r="C90" s="2382"/>
      <c r="D90" s="1755"/>
      <c r="E90" s="1756"/>
      <c r="F90" s="1756"/>
      <c r="G90" s="1757"/>
      <c r="H90" s="1287" t="s">
        <v>271</v>
      </c>
    </row>
    <row r="91" spans="1:8" x14ac:dyDescent="0.25">
      <c r="A91" s="1257">
        <f>A89+1</f>
        <v>8</v>
      </c>
      <c r="B91" s="1288"/>
      <c r="C91" s="1289" t="s">
        <v>325</v>
      </c>
      <c r="D91" s="1755"/>
      <c r="E91" s="1756"/>
      <c r="F91" s="1756"/>
      <c r="G91" s="1757"/>
      <c r="H91" s="421"/>
    </row>
    <row r="92" spans="1:8" x14ac:dyDescent="0.25">
      <c r="A92" s="1262">
        <f>A91+1</f>
        <v>9</v>
      </c>
      <c r="B92" s="1288"/>
      <c r="C92" s="472" t="s">
        <v>273</v>
      </c>
      <c r="D92" s="396">
        <f>+E89+1</f>
        <v>20</v>
      </c>
      <c r="E92" s="394">
        <f>D92+F92-1</f>
        <v>24</v>
      </c>
      <c r="F92" s="394">
        <v>5</v>
      </c>
      <c r="G92" s="397" t="s">
        <v>129</v>
      </c>
      <c r="H92" s="424" t="s">
        <v>160</v>
      </c>
    </row>
    <row r="93" spans="1:8" x14ac:dyDescent="0.25">
      <c r="A93" s="1262">
        <f>A92+1</f>
        <v>10</v>
      </c>
      <c r="B93" s="1258"/>
      <c r="C93" s="1272" t="s">
        <v>274</v>
      </c>
      <c r="D93" s="396">
        <f>E92+1</f>
        <v>25</v>
      </c>
      <c r="E93" s="394">
        <f>D93+F93-1</f>
        <v>27</v>
      </c>
      <c r="F93" s="394">
        <v>3</v>
      </c>
      <c r="G93" s="397" t="s">
        <v>129</v>
      </c>
      <c r="H93" s="424" t="s">
        <v>160</v>
      </c>
    </row>
    <row r="94" spans="1:8" x14ac:dyDescent="0.25">
      <c r="A94" s="1262">
        <f>A93+1</f>
        <v>11</v>
      </c>
      <c r="B94" s="1279"/>
      <c r="C94" s="1270" t="s">
        <v>219</v>
      </c>
      <c r="D94" s="396">
        <f>E93+1</f>
        <v>28</v>
      </c>
      <c r="E94" s="394">
        <f>D94+F94-1</f>
        <v>32</v>
      </c>
      <c r="F94" s="394">
        <v>5</v>
      </c>
      <c r="G94" s="397" t="s">
        <v>129</v>
      </c>
      <c r="H94" s="424" t="s">
        <v>160</v>
      </c>
    </row>
    <row r="95" spans="1:8" ht="15.75" thickBot="1" x14ac:dyDescent="0.3">
      <c r="A95" s="1262">
        <f>A94+1</f>
        <v>12</v>
      </c>
      <c r="B95" s="2383" t="s">
        <v>170</v>
      </c>
      <c r="C95" s="2384"/>
      <c r="D95" s="437">
        <f>+E94+1</f>
        <v>33</v>
      </c>
      <c r="E95" s="438">
        <f>D95+F95-1</f>
        <v>95</v>
      </c>
      <c r="F95" s="438">
        <f>+F96-D95+1</f>
        <v>63</v>
      </c>
      <c r="G95" s="439" t="s">
        <v>140</v>
      </c>
      <c r="H95" s="1301"/>
    </row>
    <row r="96" spans="1:8" ht="15.75" thickBot="1" x14ac:dyDescent="0.3">
      <c r="A96" s="1249"/>
      <c r="B96" s="1569" t="s">
        <v>171</v>
      </c>
      <c r="C96" s="1570"/>
      <c r="D96" s="2379"/>
      <c r="E96" s="2380"/>
      <c r="F96" s="180">
        <f>F122</f>
        <v>95</v>
      </c>
      <c r="G96" s="181"/>
      <c r="H96" s="182"/>
    </row>
    <row r="97" spans="1:8" ht="15.75" thickBot="1" x14ac:dyDescent="0.3">
      <c r="A97" s="140"/>
      <c r="B97" s="183"/>
      <c r="C97" s="183"/>
      <c r="D97" s="183"/>
      <c r="E97" s="183"/>
      <c r="F97" s="181"/>
      <c r="G97" s="181"/>
      <c r="H97" s="182"/>
    </row>
    <row r="98" spans="1:8" ht="15.75" thickBot="1" x14ac:dyDescent="0.3">
      <c r="A98" s="1569" t="s">
        <v>417</v>
      </c>
      <c r="B98" s="1571"/>
      <c r="C98" s="1571"/>
      <c r="D98" s="1571"/>
      <c r="E98" s="1571"/>
      <c r="F98" s="1571"/>
      <c r="G98" s="1571"/>
      <c r="H98" s="1570"/>
    </row>
    <row r="99" spans="1:8" ht="15.75" thickBot="1" x14ac:dyDescent="0.3">
      <c r="A99" s="1572" t="s">
        <v>120</v>
      </c>
      <c r="B99" s="1574" t="s">
        <v>121</v>
      </c>
      <c r="C99" s="1575"/>
      <c r="D99" s="40" t="s">
        <v>122</v>
      </c>
      <c r="E99" s="41"/>
      <c r="F99" s="1572" t="s">
        <v>123</v>
      </c>
      <c r="G99" s="1574" t="s">
        <v>124</v>
      </c>
      <c r="H99" s="1572" t="s">
        <v>125</v>
      </c>
    </row>
    <row r="100" spans="1:8" ht="15.75" thickBot="1" x14ac:dyDescent="0.3">
      <c r="A100" s="1580"/>
      <c r="B100" s="1576"/>
      <c r="C100" s="1577"/>
      <c r="D100" s="79" t="s">
        <v>126</v>
      </c>
      <c r="E100" s="79" t="s">
        <v>127</v>
      </c>
      <c r="F100" s="1573"/>
      <c r="G100" s="1576"/>
      <c r="H100" s="1573"/>
    </row>
    <row r="101" spans="1:8" x14ac:dyDescent="0.25">
      <c r="A101" s="184">
        <v>1</v>
      </c>
      <c r="B101" s="1610" t="s">
        <v>128</v>
      </c>
      <c r="C101" s="1761"/>
      <c r="D101" s="162">
        <v>1</v>
      </c>
      <c r="E101" s="163">
        <f>D101+F101-1</f>
        <v>1</v>
      </c>
      <c r="F101" s="163">
        <v>1</v>
      </c>
      <c r="G101" s="589" t="s">
        <v>129</v>
      </c>
      <c r="H101" s="236" t="s">
        <v>196</v>
      </c>
    </row>
    <row r="102" spans="1:8" x14ac:dyDescent="0.25">
      <c r="A102" s="135">
        <f>A101+1</f>
        <v>2</v>
      </c>
      <c r="B102" s="1590" t="s">
        <v>133</v>
      </c>
      <c r="C102" s="1591"/>
      <c r="D102" s="65">
        <f>E101+1</f>
        <v>2</v>
      </c>
      <c r="E102" s="66">
        <f>D102+F102-1</f>
        <v>5</v>
      </c>
      <c r="F102" s="66">
        <v>4</v>
      </c>
      <c r="G102" s="451" t="s">
        <v>129</v>
      </c>
      <c r="H102" s="151" t="s">
        <v>1153</v>
      </c>
    </row>
    <row r="103" spans="1:8" x14ac:dyDescent="0.25">
      <c r="A103" s="132"/>
      <c r="B103" s="1603" t="s">
        <v>313</v>
      </c>
      <c r="C103" s="1604"/>
      <c r="D103" s="1680"/>
      <c r="E103" s="1681"/>
      <c r="F103" s="1681"/>
      <c r="G103" s="1873"/>
      <c r="H103" s="150"/>
    </row>
    <row r="104" spans="1:8" ht="36" x14ac:dyDescent="0.25">
      <c r="A104" s="132">
        <f>A102+1</f>
        <v>3</v>
      </c>
      <c r="B104" s="442"/>
      <c r="C104" s="134" t="s">
        <v>314</v>
      </c>
      <c r="D104" s="65">
        <f>E102+1</f>
        <v>6</v>
      </c>
      <c r="E104" s="66">
        <f>D104+F104-1</f>
        <v>6</v>
      </c>
      <c r="F104" s="66">
        <v>1</v>
      </c>
      <c r="G104" s="451" t="s">
        <v>140</v>
      </c>
      <c r="H104" s="189" t="s">
        <v>241</v>
      </c>
    </row>
    <row r="105" spans="1:8" x14ac:dyDescent="0.25">
      <c r="A105" s="144">
        <f>A104+1</f>
        <v>4</v>
      </c>
      <c r="B105" s="363"/>
      <c r="C105" s="192" t="s">
        <v>315</v>
      </c>
      <c r="D105" s="65">
        <f>E104+1</f>
        <v>7</v>
      </c>
      <c r="E105" s="66">
        <f>D105+F105-1</f>
        <v>13</v>
      </c>
      <c r="F105" s="66">
        <v>7</v>
      </c>
      <c r="G105" s="451" t="s">
        <v>129</v>
      </c>
      <c r="H105" s="151" t="s">
        <v>138</v>
      </c>
    </row>
    <row r="106" spans="1:8" x14ac:dyDescent="0.25">
      <c r="A106" s="132">
        <f>A105+1</f>
        <v>5</v>
      </c>
      <c r="B106" s="1594" t="s">
        <v>153</v>
      </c>
      <c r="C106" s="1595"/>
      <c r="D106" s="65">
        <f>E105+1</f>
        <v>14</v>
      </c>
      <c r="E106" s="66">
        <f>D106+F106-1</f>
        <v>14</v>
      </c>
      <c r="F106" s="66">
        <v>1</v>
      </c>
      <c r="G106" s="451" t="s">
        <v>140</v>
      </c>
      <c r="H106" s="378" t="s">
        <v>407</v>
      </c>
    </row>
    <row r="107" spans="1:8" x14ac:dyDescent="0.25">
      <c r="A107" s="132"/>
      <c r="B107" s="1561" t="s">
        <v>135</v>
      </c>
      <c r="C107" s="1562"/>
      <c r="D107" s="1680"/>
      <c r="E107" s="1681"/>
      <c r="F107" s="1681"/>
      <c r="G107" s="1873"/>
      <c r="H107" s="168" t="s">
        <v>327</v>
      </c>
    </row>
    <row r="108" spans="1:8" x14ac:dyDescent="0.25">
      <c r="A108" s="132">
        <f>A106+1</f>
        <v>6</v>
      </c>
      <c r="B108" s="141"/>
      <c r="C108" s="142" t="s">
        <v>222</v>
      </c>
      <c r="D108" s="65">
        <f>E106+1</f>
        <v>15</v>
      </c>
      <c r="E108" s="66">
        <f>D108+F108-1</f>
        <v>22</v>
      </c>
      <c r="F108" s="66">
        <v>8</v>
      </c>
      <c r="G108" s="451" t="s">
        <v>129</v>
      </c>
      <c r="H108" s="166" t="s">
        <v>1154</v>
      </c>
    </row>
    <row r="109" spans="1:8" x14ac:dyDescent="0.25">
      <c r="A109" s="144">
        <f>A108+1</f>
        <v>7</v>
      </c>
      <c r="B109" s="141"/>
      <c r="C109" s="192" t="s">
        <v>223</v>
      </c>
      <c r="D109" s="65">
        <f>E108+1</f>
        <v>23</v>
      </c>
      <c r="E109" s="66">
        <f>D109+F109-1</f>
        <v>23</v>
      </c>
      <c r="F109" s="66">
        <v>1</v>
      </c>
      <c r="G109" s="451" t="s">
        <v>140</v>
      </c>
      <c r="H109" s="150" t="s">
        <v>227</v>
      </c>
    </row>
    <row r="110" spans="1:8" x14ac:dyDescent="0.25">
      <c r="A110" s="132" t="s">
        <v>1155</v>
      </c>
      <c r="B110" s="2381" t="s">
        <v>1156</v>
      </c>
      <c r="C110" s="2382"/>
      <c r="D110" s="1680"/>
      <c r="E110" s="1681"/>
      <c r="F110" s="1681"/>
      <c r="G110" s="1873"/>
      <c r="H110" s="168"/>
    </row>
    <row r="111" spans="1:8" x14ac:dyDescent="0.25">
      <c r="A111" s="132">
        <f>A106+1</f>
        <v>6</v>
      </c>
      <c r="B111" s="141"/>
      <c r="C111" s="142" t="s">
        <v>222</v>
      </c>
      <c r="D111" s="65">
        <f>E109+1</f>
        <v>24</v>
      </c>
      <c r="E111" s="66">
        <f>D111+F111-1</f>
        <v>31</v>
      </c>
      <c r="F111" s="66">
        <v>8</v>
      </c>
      <c r="G111" s="451" t="s">
        <v>129</v>
      </c>
      <c r="H111" s="150"/>
    </row>
    <row r="112" spans="1:8" x14ac:dyDescent="0.25">
      <c r="A112" s="144">
        <f>A111+1</f>
        <v>7</v>
      </c>
      <c r="B112" s="141"/>
      <c r="C112" s="192" t="s">
        <v>223</v>
      </c>
      <c r="D112" s="65">
        <f>E111+1</f>
        <v>32</v>
      </c>
      <c r="E112" s="66">
        <f>D112+F112-1</f>
        <v>32</v>
      </c>
      <c r="F112" s="66">
        <v>1</v>
      </c>
      <c r="G112" s="451" t="s">
        <v>140</v>
      </c>
      <c r="H112" s="150" t="s">
        <v>141</v>
      </c>
    </row>
    <row r="113" spans="1:8" x14ac:dyDescent="0.25">
      <c r="A113" s="132" t="s">
        <v>1155</v>
      </c>
      <c r="B113" s="2381" t="s">
        <v>802</v>
      </c>
      <c r="C113" s="2382"/>
      <c r="D113" s="1680"/>
      <c r="E113" s="1681"/>
      <c r="F113" s="1681"/>
      <c r="G113" s="1873"/>
      <c r="H113" s="168" t="s">
        <v>418</v>
      </c>
    </row>
    <row r="114" spans="1:8" x14ac:dyDescent="0.25">
      <c r="A114" s="132">
        <f>A109+1</f>
        <v>8</v>
      </c>
      <c r="B114" s="141"/>
      <c r="C114" s="142" t="s">
        <v>222</v>
      </c>
      <c r="D114" s="65">
        <f>E112+1</f>
        <v>33</v>
      </c>
      <c r="E114" s="66">
        <f t="shared" ref="E114:E121" si="4">D114+F114-1</f>
        <v>40</v>
      </c>
      <c r="F114" s="66">
        <v>8</v>
      </c>
      <c r="G114" s="451" t="s">
        <v>129</v>
      </c>
      <c r="H114" s="150" t="s">
        <v>1148</v>
      </c>
    </row>
    <row r="115" spans="1:8" x14ac:dyDescent="0.25">
      <c r="A115" s="144">
        <f t="shared" ref="A115:A121" si="5">A114+1</f>
        <v>9</v>
      </c>
      <c r="B115" s="141"/>
      <c r="C115" s="192" t="s">
        <v>223</v>
      </c>
      <c r="D115" s="65">
        <f t="shared" ref="D115:D120" si="6">E114+1</f>
        <v>41</v>
      </c>
      <c r="E115" s="66">
        <f t="shared" si="4"/>
        <v>41</v>
      </c>
      <c r="F115" s="66">
        <v>1</v>
      </c>
      <c r="G115" s="451" t="s">
        <v>140</v>
      </c>
      <c r="H115" s="150" t="s">
        <v>141</v>
      </c>
    </row>
    <row r="116" spans="1:8" x14ac:dyDescent="0.25">
      <c r="A116" s="132">
        <f t="shared" si="5"/>
        <v>10</v>
      </c>
      <c r="B116" s="186" t="s">
        <v>1157</v>
      </c>
      <c r="C116" s="142"/>
      <c r="D116" s="65">
        <f t="shared" si="6"/>
        <v>42</v>
      </c>
      <c r="E116" s="66">
        <f t="shared" si="4"/>
        <v>49</v>
      </c>
      <c r="F116" s="66">
        <v>8</v>
      </c>
      <c r="G116" s="451" t="s">
        <v>129</v>
      </c>
      <c r="H116" s="151" t="s">
        <v>340</v>
      </c>
    </row>
    <row r="117" spans="1:8" x14ac:dyDescent="0.25">
      <c r="A117" s="139">
        <f t="shared" si="5"/>
        <v>11</v>
      </c>
      <c r="B117" s="186" t="s">
        <v>1158</v>
      </c>
      <c r="C117" s="142"/>
      <c r="D117" s="554">
        <f t="shared" si="6"/>
        <v>50</v>
      </c>
      <c r="E117" s="66">
        <f t="shared" si="4"/>
        <v>50</v>
      </c>
      <c r="F117" s="555">
        <v>1</v>
      </c>
      <c r="G117" s="556" t="s">
        <v>129</v>
      </c>
      <c r="H117" s="1071" t="s">
        <v>1159</v>
      </c>
    </row>
    <row r="118" spans="1:8" ht="24.75" x14ac:dyDescent="0.25">
      <c r="A118" s="139">
        <f t="shared" si="5"/>
        <v>12</v>
      </c>
      <c r="B118" s="186" t="s">
        <v>1160</v>
      </c>
      <c r="C118" s="142"/>
      <c r="D118" s="554">
        <f t="shared" si="6"/>
        <v>51</v>
      </c>
      <c r="E118" s="66">
        <f t="shared" si="4"/>
        <v>54</v>
      </c>
      <c r="F118" s="555">
        <v>4</v>
      </c>
      <c r="G118" s="556" t="s">
        <v>129</v>
      </c>
      <c r="H118" s="166" t="s">
        <v>1161</v>
      </c>
    </row>
    <row r="119" spans="1:8" x14ac:dyDescent="0.25">
      <c r="A119" s="1497">
        <f t="shared" si="5"/>
        <v>13</v>
      </c>
      <c r="B119" s="1495" t="s">
        <v>1162</v>
      </c>
      <c r="C119" s="1443"/>
      <c r="D119" s="1481">
        <f t="shared" si="6"/>
        <v>55</v>
      </c>
      <c r="E119" s="1403">
        <f t="shared" si="4"/>
        <v>54</v>
      </c>
      <c r="F119" s="1482">
        <v>0</v>
      </c>
      <c r="G119" s="1498" t="s">
        <v>129</v>
      </c>
      <c r="H119" s="1499" t="s">
        <v>138</v>
      </c>
    </row>
    <row r="120" spans="1:8" x14ac:dyDescent="0.25">
      <c r="A120" s="1497">
        <f t="shared" si="5"/>
        <v>14</v>
      </c>
      <c r="B120" s="2402" t="s">
        <v>1163</v>
      </c>
      <c r="C120" s="2403"/>
      <c r="D120" s="1481">
        <f t="shared" si="6"/>
        <v>55</v>
      </c>
      <c r="E120" s="1482">
        <f t="shared" si="4"/>
        <v>54</v>
      </c>
      <c r="F120" s="1482">
        <v>0</v>
      </c>
      <c r="G120" s="1498" t="s">
        <v>129</v>
      </c>
      <c r="H120" s="1499"/>
    </row>
    <row r="121" spans="1:8" ht="15.75" thickBot="1" x14ac:dyDescent="0.3">
      <c r="A121" s="139">
        <f t="shared" si="5"/>
        <v>15</v>
      </c>
      <c r="B121" s="1594" t="s">
        <v>170</v>
      </c>
      <c r="C121" s="1595"/>
      <c r="D121" s="1336">
        <f>E120+1</f>
        <v>55</v>
      </c>
      <c r="E121" s="1317">
        <f t="shared" si="4"/>
        <v>95</v>
      </c>
      <c r="F121" s="1317">
        <v>41</v>
      </c>
      <c r="G121" s="72" t="s">
        <v>140</v>
      </c>
      <c r="H121" s="199"/>
    </row>
    <row r="122" spans="1:8" ht="15.75" thickBot="1" x14ac:dyDescent="0.3">
      <c r="A122" s="1249"/>
      <c r="B122" s="1569" t="s">
        <v>171</v>
      </c>
      <c r="C122" s="1570"/>
      <c r="D122" s="2379"/>
      <c r="E122" s="2380"/>
      <c r="F122" s="1319">
        <f>SUM(F101:F121)</f>
        <v>95</v>
      </c>
      <c r="G122" s="181"/>
      <c r="H122" s="1310"/>
    </row>
    <row r="123" spans="1:8" ht="15.75" thickBot="1" x14ac:dyDescent="0.3">
      <c r="A123" s="183"/>
      <c r="B123" s="183"/>
      <c r="C123" s="356"/>
      <c r="D123" s="356"/>
      <c r="E123" s="356"/>
      <c r="F123" s="139"/>
      <c r="G123" s="139"/>
      <c r="H123" s="1310"/>
    </row>
    <row r="124" spans="1:8" s="140" customFormat="1" ht="12.75" thickBot="1" x14ac:dyDescent="0.25">
      <c r="A124" s="35" t="s">
        <v>238</v>
      </c>
      <c r="B124" s="36"/>
      <c r="C124" s="36"/>
      <c r="D124" s="36"/>
      <c r="E124" s="36"/>
      <c r="F124" s="36"/>
      <c r="G124" s="36"/>
      <c r="H124" s="37"/>
    </row>
    <row r="125" spans="1:8" s="140" customFormat="1" ht="12.75" thickBot="1" x14ac:dyDescent="0.25">
      <c r="A125" s="929" t="s">
        <v>120</v>
      </c>
      <c r="B125" s="38" t="s">
        <v>121</v>
      </c>
      <c r="C125" s="39"/>
      <c r="D125" s="40" t="s">
        <v>122</v>
      </c>
      <c r="E125" s="41"/>
      <c r="F125" s="929" t="s">
        <v>123</v>
      </c>
      <c r="G125" s="929" t="s">
        <v>124</v>
      </c>
      <c r="H125" s="929" t="s">
        <v>125</v>
      </c>
    </row>
    <row r="126" spans="1:8" s="140" customFormat="1" ht="12.75" thickBot="1" x14ac:dyDescent="0.25">
      <c r="A126" s="42"/>
      <c r="B126" s="204"/>
      <c r="C126" s="205"/>
      <c r="D126" s="79" t="s">
        <v>126</v>
      </c>
      <c r="E126" s="79" t="s">
        <v>127</v>
      </c>
      <c r="F126" s="45"/>
      <c r="G126" s="45"/>
      <c r="H126" s="45"/>
    </row>
    <row r="127" spans="1:8" s="140" customFormat="1" ht="12" x14ac:dyDescent="0.2">
      <c r="A127" s="160">
        <v>1</v>
      </c>
      <c r="B127" s="560" t="s">
        <v>128</v>
      </c>
      <c r="C127" s="561"/>
      <c r="D127" s="162">
        <v>1</v>
      </c>
      <c r="E127" s="163">
        <f>D127+F127-1</f>
        <v>1</v>
      </c>
      <c r="F127" s="163">
        <v>1</v>
      </c>
      <c r="G127" s="164" t="s">
        <v>129</v>
      </c>
      <c r="H127" s="236" t="s">
        <v>793</v>
      </c>
    </row>
    <row r="128" spans="1:8" s="140" customFormat="1" ht="12" x14ac:dyDescent="0.2">
      <c r="A128" s="135">
        <f>A127+1</f>
        <v>2</v>
      </c>
      <c r="B128" s="133" t="s">
        <v>133</v>
      </c>
      <c r="C128" s="134"/>
      <c r="D128" s="65">
        <f>E127+1</f>
        <v>2</v>
      </c>
      <c r="E128" s="66">
        <f>D128+F128-1</f>
        <v>5</v>
      </c>
      <c r="F128" s="66">
        <v>4</v>
      </c>
      <c r="G128" s="86" t="s">
        <v>129</v>
      </c>
      <c r="H128" s="151" t="s">
        <v>1153</v>
      </c>
    </row>
    <row r="129" spans="1:8" s="140" customFormat="1" ht="12" x14ac:dyDescent="0.2">
      <c r="A129" s="132">
        <f>A128+1</f>
        <v>3</v>
      </c>
      <c r="B129" s="133" t="s">
        <v>152</v>
      </c>
      <c r="C129" s="134"/>
      <c r="D129" s="65">
        <f>E128+1</f>
        <v>6</v>
      </c>
      <c r="E129" s="66">
        <f>D129+F129-1</f>
        <v>6</v>
      </c>
      <c r="F129" s="66">
        <v>1</v>
      </c>
      <c r="G129" s="86" t="s">
        <v>140</v>
      </c>
      <c r="H129" s="150" t="s">
        <v>1067</v>
      </c>
    </row>
    <row r="130" spans="1:8" s="140" customFormat="1" ht="12" x14ac:dyDescent="0.2">
      <c r="A130" s="144">
        <f>A129+1</f>
        <v>4</v>
      </c>
      <c r="B130" s="133" t="s">
        <v>155</v>
      </c>
      <c r="C130" s="134"/>
      <c r="D130" s="65">
        <f>E129+1</f>
        <v>7</v>
      </c>
      <c r="E130" s="66">
        <f>D130+F130-1</f>
        <v>13</v>
      </c>
      <c r="F130" s="66">
        <v>7</v>
      </c>
      <c r="G130" s="86" t="s">
        <v>129</v>
      </c>
      <c r="H130" s="151" t="s">
        <v>138</v>
      </c>
    </row>
    <row r="131" spans="1:8" s="140" customFormat="1" ht="36" x14ac:dyDescent="0.2">
      <c r="A131" s="132"/>
      <c r="B131" s="559" t="s">
        <v>135</v>
      </c>
      <c r="C131" s="564"/>
      <c r="D131" s="1293"/>
      <c r="E131" s="597"/>
      <c r="F131" s="597"/>
      <c r="G131" s="598"/>
      <c r="H131" s="168" t="s">
        <v>136</v>
      </c>
    </row>
    <row r="132" spans="1:8" s="140" customFormat="1" ht="12" x14ac:dyDescent="0.2">
      <c r="A132" s="132">
        <f>A130+1</f>
        <v>5</v>
      </c>
      <c r="B132" s="141"/>
      <c r="C132" s="142" t="s">
        <v>222</v>
      </c>
      <c r="D132" s="65">
        <f>E130+1</f>
        <v>14</v>
      </c>
      <c r="E132" s="66">
        <f>D132+F132-1</f>
        <v>21</v>
      </c>
      <c r="F132" s="66">
        <v>8</v>
      </c>
      <c r="G132" s="86" t="s">
        <v>129</v>
      </c>
      <c r="H132" s="166" t="s">
        <v>1154</v>
      </c>
    </row>
    <row r="133" spans="1:8" s="140" customFormat="1" ht="12" x14ac:dyDescent="0.2">
      <c r="A133" s="144">
        <f>A132+1</f>
        <v>6</v>
      </c>
      <c r="B133" s="152"/>
      <c r="C133" s="142" t="s">
        <v>223</v>
      </c>
      <c r="D133" s="65">
        <f>E132+1</f>
        <v>22</v>
      </c>
      <c r="E133" s="66">
        <f>D133+F133-1</f>
        <v>22</v>
      </c>
      <c r="F133" s="66">
        <v>1</v>
      </c>
      <c r="G133" s="86" t="s">
        <v>140</v>
      </c>
      <c r="H133" s="150" t="s">
        <v>227</v>
      </c>
    </row>
    <row r="134" spans="1:8" x14ac:dyDescent="0.25">
      <c r="A134" s="132">
        <f>A133+1</f>
        <v>7</v>
      </c>
      <c r="B134" s="186" t="s">
        <v>1143</v>
      </c>
      <c r="C134" s="1292"/>
      <c r="D134" s="65">
        <f>E133+1</f>
        <v>23</v>
      </c>
      <c r="E134" s="66">
        <f>D134+F134-1</f>
        <v>32</v>
      </c>
      <c r="F134" s="66">
        <v>10</v>
      </c>
      <c r="G134" s="86" t="s">
        <v>129</v>
      </c>
      <c r="H134" s="166" t="s">
        <v>138</v>
      </c>
    </row>
    <row r="135" spans="1:8" x14ac:dyDescent="0.25">
      <c r="A135" s="1494">
        <f>A134+1</f>
        <v>8</v>
      </c>
      <c r="B135" s="1495" t="s">
        <v>1164</v>
      </c>
      <c r="C135" s="1496"/>
      <c r="D135" s="1402">
        <f>E134+1</f>
        <v>33</v>
      </c>
      <c r="E135" s="1403">
        <f>D135+F135-1</f>
        <v>32</v>
      </c>
      <c r="F135" s="1403">
        <v>0</v>
      </c>
      <c r="G135" s="1442" t="s">
        <v>129</v>
      </c>
      <c r="H135" s="166"/>
    </row>
    <row r="136" spans="1:8" x14ac:dyDescent="0.25">
      <c r="A136" s="1494"/>
      <c r="B136" s="2402" t="s">
        <v>1163</v>
      </c>
      <c r="C136" s="2403"/>
      <c r="D136" s="1402">
        <f>E135+1</f>
        <v>33</v>
      </c>
      <c r="E136" s="1403">
        <f>D136+F136-1</f>
        <v>32</v>
      </c>
      <c r="F136" s="1403">
        <v>0</v>
      </c>
      <c r="G136" s="1442" t="s">
        <v>129</v>
      </c>
      <c r="H136" s="166"/>
    </row>
    <row r="137" spans="1:8" s="140" customFormat="1" ht="72" x14ac:dyDescent="0.2">
      <c r="A137" s="144"/>
      <c r="B137" s="133" t="s">
        <v>245</v>
      </c>
      <c r="C137" s="134"/>
      <c r="D137" s="135"/>
      <c r="E137" s="136"/>
      <c r="F137" s="136"/>
      <c r="G137" s="137"/>
      <c r="H137" s="138" t="s">
        <v>503</v>
      </c>
    </row>
    <row r="138" spans="1:8" s="140" customFormat="1" ht="12" x14ac:dyDescent="0.2">
      <c r="A138" s="132">
        <f>A135+1</f>
        <v>9</v>
      </c>
      <c r="B138" s="141"/>
      <c r="C138" s="142" t="s">
        <v>247</v>
      </c>
      <c r="D138" s="1400">
        <f>E136+1</f>
        <v>33</v>
      </c>
      <c r="E138" s="1401">
        <f>D138+F138-1</f>
        <v>34</v>
      </c>
      <c r="F138" s="66">
        <v>2</v>
      </c>
      <c r="G138" s="86" t="s">
        <v>129</v>
      </c>
      <c r="H138" s="138" t="s">
        <v>248</v>
      </c>
    </row>
    <row r="139" spans="1:8" s="140" customFormat="1" ht="36" x14ac:dyDescent="0.2">
      <c r="A139" s="144">
        <f>A138+1</f>
        <v>10</v>
      </c>
      <c r="B139" s="141"/>
      <c r="C139" s="142" t="s">
        <v>249</v>
      </c>
      <c r="D139" s="1400">
        <f>E138+1</f>
        <v>35</v>
      </c>
      <c r="E139" s="1401">
        <f>D139+F139-1</f>
        <v>37</v>
      </c>
      <c r="F139" s="66">
        <v>3</v>
      </c>
      <c r="G139" s="86" t="s">
        <v>140</v>
      </c>
      <c r="H139" s="143" t="s">
        <v>250</v>
      </c>
    </row>
    <row r="140" spans="1:8" s="140" customFormat="1" ht="12" x14ac:dyDescent="0.2">
      <c r="A140" s="132">
        <f>A139+1</f>
        <v>11</v>
      </c>
      <c r="B140" s="145"/>
      <c r="C140" s="142" t="s">
        <v>251</v>
      </c>
      <c r="D140" s="1400">
        <f>E139+1</f>
        <v>38</v>
      </c>
      <c r="E140" s="1401">
        <f>D140+F140-1</f>
        <v>41</v>
      </c>
      <c r="F140" s="66">
        <v>4</v>
      </c>
      <c r="G140" s="86" t="s">
        <v>129</v>
      </c>
      <c r="H140" s="138" t="s">
        <v>252</v>
      </c>
    </row>
    <row r="141" spans="1:8" s="140" customFormat="1" ht="12" x14ac:dyDescent="0.2">
      <c r="A141" s="144"/>
      <c r="B141" s="230" t="s">
        <v>253</v>
      </c>
      <c r="C141" s="220"/>
      <c r="D141" s="1475"/>
      <c r="E141" s="1476"/>
      <c r="F141" s="148"/>
      <c r="G141" s="149"/>
      <c r="H141" s="207"/>
    </row>
    <row r="142" spans="1:8" s="140" customFormat="1" ht="12" x14ac:dyDescent="0.2">
      <c r="A142" s="132">
        <f>A140+1</f>
        <v>12</v>
      </c>
      <c r="B142" s="141"/>
      <c r="C142" s="1060" t="s">
        <v>222</v>
      </c>
      <c r="D142" s="1400">
        <f>E140+1</f>
        <v>42</v>
      </c>
      <c r="E142" s="1401">
        <f>D142+F142-1</f>
        <v>49</v>
      </c>
      <c r="F142" s="66">
        <v>8</v>
      </c>
      <c r="G142" s="86" t="s">
        <v>129</v>
      </c>
      <c r="H142" s="151" t="s">
        <v>138</v>
      </c>
    </row>
    <row r="143" spans="1:8" s="140" customFormat="1" ht="12" x14ac:dyDescent="0.2">
      <c r="A143" s="144">
        <f>A142+1</f>
        <v>13</v>
      </c>
      <c r="B143" s="152"/>
      <c r="C143" s="448" t="s">
        <v>254</v>
      </c>
      <c r="D143" s="1400">
        <f>E142+1</f>
        <v>50</v>
      </c>
      <c r="E143" s="1401">
        <f>D143+F143-1</f>
        <v>50</v>
      </c>
      <c r="F143" s="66">
        <v>1</v>
      </c>
      <c r="G143" s="86" t="s">
        <v>140</v>
      </c>
      <c r="H143" s="150" t="s">
        <v>141</v>
      </c>
    </row>
    <row r="144" spans="1:8" s="140" customFormat="1" ht="12.75" thickBot="1" x14ac:dyDescent="0.25">
      <c r="A144" s="132">
        <f>A143+1</f>
        <v>14</v>
      </c>
      <c r="B144" s="1035" t="s">
        <v>170</v>
      </c>
      <c r="C144" s="1036"/>
      <c r="D144" s="1336">
        <f>E143+1</f>
        <v>51</v>
      </c>
      <c r="E144" s="1317">
        <f>D144+F144-1</f>
        <v>95</v>
      </c>
      <c r="F144" s="1317">
        <f>+F145-D144+1</f>
        <v>45</v>
      </c>
      <c r="G144" s="175" t="s">
        <v>140</v>
      </c>
      <c r="H144" s="271"/>
    </row>
    <row r="145" spans="1:8" ht="15.75" thickBot="1" x14ac:dyDescent="0.3">
      <c r="A145" s="1249"/>
      <c r="B145" s="1569" t="s">
        <v>171</v>
      </c>
      <c r="C145" s="1570"/>
      <c r="D145" s="2379"/>
      <c r="E145" s="2380"/>
      <c r="F145" s="180">
        <f>F122</f>
        <v>95</v>
      </c>
      <c r="G145" s="181"/>
      <c r="H145" s="182"/>
    </row>
    <row r="146" spans="1:8" x14ac:dyDescent="0.25">
      <c r="A146" s="183"/>
      <c r="B146" s="183"/>
      <c r="C146" s="356"/>
      <c r="D146" s="356"/>
      <c r="E146" s="356"/>
      <c r="F146" s="139"/>
      <c r="G146" s="139"/>
      <c r="H146" s="212"/>
    </row>
  </sheetData>
  <mergeCells count="101">
    <mergeCell ref="B8:C8"/>
    <mergeCell ref="B9:C9"/>
    <mergeCell ref="B10:C10"/>
    <mergeCell ref="B11:C11"/>
    <mergeCell ref="D11:G11"/>
    <mergeCell ref="B14:C14"/>
    <mergeCell ref="A2:B2"/>
    <mergeCell ref="A3:H3"/>
    <mergeCell ref="A5:H5"/>
    <mergeCell ref="A6:A7"/>
    <mergeCell ref="B6:C7"/>
    <mergeCell ref="F6:F7"/>
    <mergeCell ref="G6:G7"/>
    <mergeCell ref="H6:H7"/>
    <mergeCell ref="B22:C22"/>
    <mergeCell ref="B23:C23"/>
    <mergeCell ref="D23:G23"/>
    <mergeCell ref="B27:C27"/>
    <mergeCell ref="D27:G27"/>
    <mergeCell ref="B31:C31"/>
    <mergeCell ref="B15:C15"/>
    <mergeCell ref="D15:G15"/>
    <mergeCell ref="B18:C18"/>
    <mergeCell ref="B19:C19"/>
    <mergeCell ref="B20:C20"/>
    <mergeCell ref="B21:C21"/>
    <mergeCell ref="B39:C39"/>
    <mergeCell ref="D39:G39"/>
    <mergeCell ref="B42:C42"/>
    <mergeCell ref="B43:C43"/>
    <mergeCell ref="B44:C44"/>
    <mergeCell ref="D44:G44"/>
    <mergeCell ref="B32:C32"/>
    <mergeCell ref="B34:C34"/>
    <mergeCell ref="D34:E34"/>
    <mergeCell ref="A36:H36"/>
    <mergeCell ref="A37:A38"/>
    <mergeCell ref="B37:C38"/>
    <mergeCell ref="F37:F38"/>
    <mergeCell ref="G37:G38"/>
    <mergeCell ref="H37:H38"/>
    <mergeCell ref="B56:C56"/>
    <mergeCell ref="D56:G56"/>
    <mergeCell ref="B59:C59"/>
    <mergeCell ref="B60:C60"/>
    <mergeCell ref="B61:C61"/>
    <mergeCell ref="D61:E61"/>
    <mergeCell ref="B47:C47"/>
    <mergeCell ref="B48:C48"/>
    <mergeCell ref="D48:G48"/>
    <mergeCell ref="D49:G49"/>
    <mergeCell ref="D52:G52"/>
    <mergeCell ref="B55:C55"/>
    <mergeCell ref="A78:A79"/>
    <mergeCell ref="B78:C79"/>
    <mergeCell ref="F78:F79"/>
    <mergeCell ref="G78:G79"/>
    <mergeCell ref="A63:A64"/>
    <mergeCell ref="B63:C64"/>
    <mergeCell ref="F63:F64"/>
    <mergeCell ref="G63:G64"/>
    <mergeCell ref="H63:H64"/>
    <mergeCell ref="B65:C65"/>
    <mergeCell ref="D65:G65"/>
    <mergeCell ref="H78:H79"/>
    <mergeCell ref="B80:C80"/>
    <mergeCell ref="D80:G80"/>
    <mergeCell ref="B87:C87"/>
    <mergeCell ref="D87:G87"/>
    <mergeCell ref="B90:C90"/>
    <mergeCell ref="D90:G90"/>
    <mergeCell ref="B76:C76"/>
    <mergeCell ref="D76:E76"/>
    <mergeCell ref="B101:C101"/>
    <mergeCell ref="B102:C102"/>
    <mergeCell ref="B103:C103"/>
    <mergeCell ref="D103:G103"/>
    <mergeCell ref="B106:C106"/>
    <mergeCell ref="B107:C107"/>
    <mergeCell ref="D107:G107"/>
    <mergeCell ref="D91:G91"/>
    <mergeCell ref="B95:C95"/>
    <mergeCell ref="B96:C96"/>
    <mergeCell ref="D96:E96"/>
    <mergeCell ref="A98:H98"/>
    <mergeCell ref="A99:A100"/>
    <mergeCell ref="B99:C100"/>
    <mergeCell ref="F99:F100"/>
    <mergeCell ref="G99:G100"/>
    <mergeCell ref="H99:H100"/>
    <mergeCell ref="B122:C122"/>
    <mergeCell ref="D122:E122"/>
    <mergeCell ref="B136:C136"/>
    <mergeCell ref="B145:C145"/>
    <mergeCell ref="D145:E145"/>
    <mergeCell ref="B110:C110"/>
    <mergeCell ref="D110:G110"/>
    <mergeCell ref="B113:C113"/>
    <mergeCell ref="D113:G113"/>
    <mergeCell ref="B120:C120"/>
    <mergeCell ref="B121:C121"/>
  </mergeCells>
  <hyperlinks>
    <hyperlink ref="A1" location="INDICE!A1" display="ÍNDICE" xr:uid="{00000000-0004-0000-2700-000000000000}"/>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H138"/>
  <sheetViews>
    <sheetView topLeftCell="A107" workbookViewId="0">
      <selection activeCell="D113" sqref="D113"/>
    </sheetView>
  </sheetViews>
  <sheetFormatPr baseColWidth="10" defaultColWidth="11.42578125" defaultRowHeight="15" x14ac:dyDescent="0.25"/>
  <cols>
    <col min="1" max="1" width="6.7109375" style="257" customWidth="1"/>
    <col min="2" max="2" width="13.7109375" style="335" customWidth="1"/>
    <col min="3" max="3" width="24.140625" style="335" customWidth="1"/>
    <col min="4" max="4" width="10.7109375" style="335" customWidth="1"/>
    <col min="5" max="7" width="10.7109375" style="257" customWidth="1"/>
    <col min="8" max="8" width="42.7109375" style="257" customWidth="1"/>
    <col min="257" max="257" width="6.7109375" customWidth="1"/>
    <col min="258" max="258" width="13.7109375" customWidth="1"/>
    <col min="259" max="259" width="24.140625" customWidth="1"/>
    <col min="260" max="263" width="10.7109375" customWidth="1"/>
    <col min="264" max="264" width="42.7109375" customWidth="1"/>
    <col min="513" max="513" width="6.7109375" customWidth="1"/>
    <col min="514" max="514" width="13.7109375" customWidth="1"/>
    <col min="515" max="515" width="24.140625" customWidth="1"/>
    <col min="516" max="519" width="10.7109375" customWidth="1"/>
    <col min="520" max="520" width="42.7109375" customWidth="1"/>
    <col min="769" max="769" width="6.7109375" customWidth="1"/>
    <col min="770" max="770" width="13.7109375" customWidth="1"/>
    <col min="771" max="771" width="24.140625" customWidth="1"/>
    <col min="772" max="775" width="10.7109375" customWidth="1"/>
    <col min="776" max="776" width="42.7109375" customWidth="1"/>
    <col min="1025" max="1025" width="6.7109375" customWidth="1"/>
    <col min="1026" max="1026" width="13.7109375" customWidth="1"/>
    <col min="1027" max="1027" width="24.140625" customWidth="1"/>
    <col min="1028" max="1031" width="10.7109375" customWidth="1"/>
    <col min="1032" max="1032" width="42.7109375" customWidth="1"/>
    <col min="1281" max="1281" width="6.7109375" customWidth="1"/>
    <col min="1282" max="1282" width="13.7109375" customWidth="1"/>
    <col min="1283" max="1283" width="24.140625" customWidth="1"/>
    <col min="1284" max="1287" width="10.7109375" customWidth="1"/>
    <col min="1288" max="1288" width="42.7109375" customWidth="1"/>
    <col min="1537" max="1537" width="6.7109375" customWidth="1"/>
    <col min="1538" max="1538" width="13.7109375" customWidth="1"/>
    <col min="1539" max="1539" width="24.140625" customWidth="1"/>
    <col min="1540" max="1543" width="10.7109375" customWidth="1"/>
    <col min="1544" max="1544" width="42.7109375" customWidth="1"/>
    <col min="1793" max="1793" width="6.7109375" customWidth="1"/>
    <col min="1794" max="1794" width="13.7109375" customWidth="1"/>
    <col min="1795" max="1795" width="24.140625" customWidth="1"/>
    <col min="1796" max="1799" width="10.7109375" customWidth="1"/>
    <col min="1800" max="1800" width="42.7109375" customWidth="1"/>
    <col min="2049" max="2049" width="6.7109375" customWidth="1"/>
    <col min="2050" max="2050" width="13.7109375" customWidth="1"/>
    <col min="2051" max="2051" width="24.140625" customWidth="1"/>
    <col min="2052" max="2055" width="10.7109375" customWidth="1"/>
    <col min="2056" max="2056" width="42.7109375" customWidth="1"/>
    <col min="2305" max="2305" width="6.7109375" customWidth="1"/>
    <col min="2306" max="2306" width="13.7109375" customWidth="1"/>
    <col min="2307" max="2307" width="24.140625" customWidth="1"/>
    <col min="2308" max="2311" width="10.7109375" customWidth="1"/>
    <col min="2312" max="2312" width="42.7109375" customWidth="1"/>
    <col min="2561" max="2561" width="6.7109375" customWidth="1"/>
    <col min="2562" max="2562" width="13.7109375" customWidth="1"/>
    <col min="2563" max="2563" width="24.140625" customWidth="1"/>
    <col min="2564" max="2567" width="10.7109375" customWidth="1"/>
    <col min="2568" max="2568" width="42.7109375" customWidth="1"/>
    <col min="2817" max="2817" width="6.7109375" customWidth="1"/>
    <col min="2818" max="2818" width="13.7109375" customWidth="1"/>
    <col min="2819" max="2819" width="24.140625" customWidth="1"/>
    <col min="2820" max="2823" width="10.7109375" customWidth="1"/>
    <col min="2824" max="2824" width="42.7109375" customWidth="1"/>
    <col min="3073" max="3073" width="6.7109375" customWidth="1"/>
    <col min="3074" max="3074" width="13.7109375" customWidth="1"/>
    <col min="3075" max="3075" width="24.140625" customWidth="1"/>
    <col min="3076" max="3079" width="10.7109375" customWidth="1"/>
    <col min="3080" max="3080" width="42.7109375" customWidth="1"/>
    <col min="3329" max="3329" width="6.7109375" customWidth="1"/>
    <col min="3330" max="3330" width="13.7109375" customWidth="1"/>
    <col min="3331" max="3331" width="24.140625" customWidth="1"/>
    <col min="3332" max="3335" width="10.7109375" customWidth="1"/>
    <col min="3336" max="3336" width="42.7109375" customWidth="1"/>
    <col min="3585" max="3585" width="6.7109375" customWidth="1"/>
    <col min="3586" max="3586" width="13.7109375" customWidth="1"/>
    <col min="3587" max="3587" width="24.140625" customWidth="1"/>
    <col min="3588" max="3591" width="10.7109375" customWidth="1"/>
    <col min="3592" max="3592" width="42.7109375" customWidth="1"/>
    <col min="3841" max="3841" width="6.7109375" customWidth="1"/>
    <col min="3842" max="3842" width="13.7109375" customWidth="1"/>
    <col min="3843" max="3843" width="24.140625" customWidth="1"/>
    <col min="3844" max="3847" width="10.7109375" customWidth="1"/>
    <col min="3848" max="3848" width="42.7109375" customWidth="1"/>
    <col min="4097" max="4097" width="6.7109375" customWidth="1"/>
    <col min="4098" max="4098" width="13.7109375" customWidth="1"/>
    <col min="4099" max="4099" width="24.140625" customWidth="1"/>
    <col min="4100" max="4103" width="10.7109375" customWidth="1"/>
    <col min="4104" max="4104" width="42.7109375" customWidth="1"/>
    <col min="4353" max="4353" width="6.7109375" customWidth="1"/>
    <col min="4354" max="4354" width="13.7109375" customWidth="1"/>
    <col min="4355" max="4355" width="24.140625" customWidth="1"/>
    <col min="4356" max="4359" width="10.7109375" customWidth="1"/>
    <col min="4360" max="4360" width="42.7109375" customWidth="1"/>
    <col min="4609" max="4609" width="6.7109375" customWidth="1"/>
    <col min="4610" max="4610" width="13.7109375" customWidth="1"/>
    <col min="4611" max="4611" width="24.140625" customWidth="1"/>
    <col min="4612" max="4615" width="10.7109375" customWidth="1"/>
    <col min="4616" max="4616" width="42.7109375" customWidth="1"/>
    <col min="4865" max="4865" width="6.7109375" customWidth="1"/>
    <col min="4866" max="4866" width="13.7109375" customWidth="1"/>
    <col min="4867" max="4867" width="24.140625" customWidth="1"/>
    <col min="4868" max="4871" width="10.7109375" customWidth="1"/>
    <col min="4872" max="4872" width="42.7109375" customWidth="1"/>
    <col min="5121" max="5121" width="6.7109375" customWidth="1"/>
    <col min="5122" max="5122" width="13.7109375" customWidth="1"/>
    <col min="5123" max="5123" width="24.140625" customWidth="1"/>
    <col min="5124" max="5127" width="10.7109375" customWidth="1"/>
    <col min="5128" max="5128" width="42.7109375" customWidth="1"/>
    <col min="5377" max="5377" width="6.7109375" customWidth="1"/>
    <col min="5378" max="5378" width="13.7109375" customWidth="1"/>
    <col min="5379" max="5379" width="24.140625" customWidth="1"/>
    <col min="5380" max="5383" width="10.7109375" customWidth="1"/>
    <col min="5384" max="5384" width="42.7109375" customWidth="1"/>
    <col min="5633" max="5633" width="6.7109375" customWidth="1"/>
    <col min="5634" max="5634" width="13.7109375" customWidth="1"/>
    <col min="5635" max="5635" width="24.140625" customWidth="1"/>
    <col min="5636" max="5639" width="10.7109375" customWidth="1"/>
    <col min="5640" max="5640" width="42.7109375" customWidth="1"/>
    <col min="5889" max="5889" width="6.7109375" customWidth="1"/>
    <col min="5890" max="5890" width="13.7109375" customWidth="1"/>
    <col min="5891" max="5891" width="24.140625" customWidth="1"/>
    <col min="5892" max="5895" width="10.7109375" customWidth="1"/>
    <col min="5896" max="5896" width="42.7109375" customWidth="1"/>
    <col min="6145" max="6145" width="6.7109375" customWidth="1"/>
    <col min="6146" max="6146" width="13.7109375" customWidth="1"/>
    <col min="6147" max="6147" width="24.140625" customWidth="1"/>
    <col min="6148" max="6151" width="10.7109375" customWidth="1"/>
    <col min="6152" max="6152" width="42.7109375" customWidth="1"/>
    <col min="6401" max="6401" width="6.7109375" customWidth="1"/>
    <col min="6402" max="6402" width="13.7109375" customWidth="1"/>
    <col min="6403" max="6403" width="24.140625" customWidth="1"/>
    <col min="6404" max="6407" width="10.7109375" customWidth="1"/>
    <col min="6408" max="6408" width="42.7109375" customWidth="1"/>
    <col min="6657" max="6657" width="6.7109375" customWidth="1"/>
    <col min="6658" max="6658" width="13.7109375" customWidth="1"/>
    <col min="6659" max="6659" width="24.140625" customWidth="1"/>
    <col min="6660" max="6663" width="10.7109375" customWidth="1"/>
    <col min="6664" max="6664" width="42.7109375" customWidth="1"/>
    <col min="6913" max="6913" width="6.7109375" customWidth="1"/>
    <col min="6914" max="6914" width="13.7109375" customWidth="1"/>
    <col min="6915" max="6915" width="24.140625" customWidth="1"/>
    <col min="6916" max="6919" width="10.7109375" customWidth="1"/>
    <col min="6920" max="6920" width="42.7109375" customWidth="1"/>
    <col min="7169" max="7169" width="6.7109375" customWidth="1"/>
    <col min="7170" max="7170" width="13.7109375" customWidth="1"/>
    <col min="7171" max="7171" width="24.140625" customWidth="1"/>
    <col min="7172" max="7175" width="10.7109375" customWidth="1"/>
    <col min="7176" max="7176" width="42.7109375" customWidth="1"/>
    <col min="7425" max="7425" width="6.7109375" customWidth="1"/>
    <col min="7426" max="7426" width="13.7109375" customWidth="1"/>
    <col min="7427" max="7427" width="24.140625" customWidth="1"/>
    <col min="7428" max="7431" width="10.7109375" customWidth="1"/>
    <col min="7432" max="7432" width="42.7109375" customWidth="1"/>
    <col min="7681" max="7681" width="6.7109375" customWidth="1"/>
    <col min="7682" max="7682" width="13.7109375" customWidth="1"/>
    <col min="7683" max="7683" width="24.140625" customWidth="1"/>
    <col min="7684" max="7687" width="10.7109375" customWidth="1"/>
    <col min="7688" max="7688" width="42.7109375" customWidth="1"/>
    <col min="7937" max="7937" width="6.7109375" customWidth="1"/>
    <col min="7938" max="7938" width="13.7109375" customWidth="1"/>
    <col min="7939" max="7939" width="24.140625" customWidth="1"/>
    <col min="7940" max="7943" width="10.7109375" customWidth="1"/>
    <col min="7944" max="7944" width="42.7109375" customWidth="1"/>
    <col min="8193" max="8193" width="6.7109375" customWidth="1"/>
    <col min="8194" max="8194" width="13.7109375" customWidth="1"/>
    <col min="8195" max="8195" width="24.140625" customWidth="1"/>
    <col min="8196" max="8199" width="10.7109375" customWidth="1"/>
    <col min="8200" max="8200" width="42.7109375" customWidth="1"/>
    <col min="8449" max="8449" width="6.7109375" customWidth="1"/>
    <col min="8450" max="8450" width="13.7109375" customWidth="1"/>
    <col min="8451" max="8451" width="24.140625" customWidth="1"/>
    <col min="8452" max="8455" width="10.7109375" customWidth="1"/>
    <col min="8456" max="8456" width="42.7109375" customWidth="1"/>
    <col min="8705" max="8705" width="6.7109375" customWidth="1"/>
    <col min="8706" max="8706" width="13.7109375" customWidth="1"/>
    <col min="8707" max="8707" width="24.140625" customWidth="1"/>
    <col min="8708" max="8711" width="10.7109375" customWidth="1"/>
    <col min="8712" max="8712" width="42.7109375" customWidth="1"/>
    <col min="8961" max="8961" width="6.7109375" customWidth="1"/>
    <col min="8962" max="8962" width="13.7109375" customWidth="1"/>
    <col min="8963" max="8963" width="24.140625" customWidth="1"/>
    <col min="8964" max="8967" width="10.7109375" customWidth="1"/>
    <col min="8968" max="8968" width="42.7109375" customWidth="1"/>
    <col min="9217" max="9217" width="6.7109375" customWidth="1"/>
    <col min="9218" max="9218" width="13.7109375" customWidth="1"/>
    <col min="9219" max="9219" width="24.140625" customWidth="1"/>
    <col min="9220" max="9223" width="10.7109375" customWidth="1"/>
    <col min="9224" max="9224" width="42.7109375" customWidth="1"/>
    <col min="9473" max="9473" width="6.7109375" customWidth="1"/>
    <col min="9474" max="9474" width="13.7109375" customWidth="1"/>
    <col min="9475" max="9475" width="24.140625" customWidth="1"/>
    <col min="9476" max="9479" width="10.7109375" customWidth="1"/>
    <col min="9480" max="9480" width="42.7109375" customWidth="1"/>
    <col min="9729" max="9729" width="6.7109375" customWidth="1"/>
    <col min="9730" max="9730" width="13.7109375" customWidth="1"/>
    <col min="9731" max="9731" width="24.140625" customWidth="1"/>
    <col min="9732" max="9735" width="10.7109375" customWidth="1"/>
    <col min="9736" max="9736" width="42.7109375" customWidth="1"/>
    <col min="9985" max="9985" width="6.7109375" customWidth="1"/>
    <col min="9986" max="9986" width="13.7109375" customWidth="1"/>
    <col min="9987" max="9987" width="24.140625" customWidth="1"/>
    <col min="9988" max="9991" width="10.7109375" customWidth="1"/>
    <col min="9992" max="9992" width="42.7109375" customWidth="1"/>
    <col min="10241" max="10241" width="6.7109375" customWidth="1"/>
    <col min="10242" max="10242" width="13.7109375" customWidth="1"/>
    <col min="10243" max="10243" width="24.140625" customWidth="1"/>
    <col min="10244" max="10247" width="10.7109375" customWidth="1"/>
    <col min="10248" max="10248" width="42.7109375" customWidth="1"/>
    <col min="10497" max="10497" width="6.7109375" customWidth="1"/>
    <col min="10498" max="10498" width="13.7109375" customWidth="1"/>
    <col min="10499" max="10499" width="24.140625" customWidth="1"/>
    <col min="10500" max="10503" width="10.7109375" customWidth="1"/>
    <col min="10504" max="10504" width="42.7109375" customWidth="1"/>
    <col min="10753" max="10753" width="6.7109375" customWidth="1"/>
    <col min="10754" max="10754" width="13.7109375" customWidth="1"/>
    <col min="10755" max="10755" width="24.140625" customWidth="1"/>
    <col min="10756" max="10759" width="10.7109375" customWidth="1"/>
    <col min="10760" max="10760" width="42.7109375" customWidth="1"/>
    <col min="11009" max="11009" width="6.7109375" customWidth="1"/>
    <col min="11010" max="11010" width="13.7109375" customWidth="1"/>
    <col min="11011" max="11011" width="24.140625" customWidth="1"/>
    <col min="11012" max="11015" width="10.7109375" customWidth="1"/>
    <col min="11016" max="11016" width="42.7109375" customWidth="1"/>
    <col min="11265" max="11265" width="6.7109375" customWidth="1"/>
    <col min="11266" max="11266" width="13.7109375" customWidth="1"/>
    <col min="11267" max="11267" width="24.140625" customWidth="1"/>
    <col min="11268" max="11271" width="10.7109375" customWidth="1"/>
    <col min="11272" max="11272" width="42.7109375" customWidth="1"/>
    <col min="11521" max="11521" width="6.7109375" customWidth="1"/>
    <col min="11522" max="11522" width="13.7109375" customWidth="1"/>
    <col min="11523" max="11523" width="24.140625" customWidth="1"/>
    <col min="11524" max="11527" width="10.7109375" customWidth="1"/>
    <col min="11528" max="11528" width="42.7109375" customWidth="1"/>
    <col min="11777" max="11777" width="6.7109375" customWidth="1"/>
    <col min="11778" max="11778" width="13.7109375" customWidth="1"/>
    <col min="11779" max="11779" width="24.140625" customWidth="1"/>
    <col min="11780" max="11783" width="10.7109375" customWidth="1"/>
    <col min="11784" max="11784" width="42.7109375" customWidth="1"/>
    <col min="12033" max="12033" width="6.7109375" customWidth="1"/>
    <col min="12034" max="12034" width="13.7109375" customWidth="1"/>
    <col min="12035" max="12035" width="24.140625" customWidth="1"/>
    <col min="12036" max="12039" width="10.7109375" customWidth="1"/>
    <col min="12040" max="12040" width="42.7109375" customWidth="1"/>
    <col min="12289" max="12289" width="6.7109375" customWidth="1"/>
    <col min="12290" max="12290" width="13.7109375" customWidth="1"/>
    <col min="12291" max="12291" width="24.140625" customWidth="1"/>
    <col min="12292" max="12295" width="10.7109375" customWidth="1"/>
    <col min="12296" max="12296" width="42.7109375" customWidth="1"/>
    <col min="12545" max="12545" width="6.7109375" customWidth="1"/>
    <col min="12546" max="12546" width="13.7109375" customWidth="1"/>
    <col min="12547" max="12547" width="24.140625" customWidth="1"/>
    <col min="12548" max="12551" width="10.7109375" customWidth="1"/>
    <col min="12552" max="12552" width="42.7109375" customWidth="1"/>
    <col min="12801" max="12801" width="6.7109375" customWidth="1"/>
    <col min="12802" max="12802" width="13.7109375" customWidth="1"/>
    <col min="12803" max="12803" width="24.140625" customWidth="1"/>
    <col min="12804" max="12807" width="10.7109375" customWidth="1"/>
    <col min="12808" max="12808" width="42.7109375" customWidth="1"/>
    <col min="13057" max="13057" width="6.7109375" customWidth="1"/>
    <col min="13058" max="13058" width="13.7109375" customWidth="1"/>
    <col min="13059" max="13059" width="24.140625" customWidth="1"/>
    <col min="13060" max="13063" width="10.7109375" customWidth="1"/>
    <col min="13064" max="13064" width="42.7109375" customWidth="1"/>
    <col min="13313" max="13313" width="6.7109375" customWidth="1"/>
    <col min="13314" max="13314" width="13.7109375" customWidth="1"/>
    <col min="13315" max="13315" width="24.140625" customWidth="1"/>
    <col min="13316" max="13319" width="10.7109375" customWidth="1"/>
    <col min="13320" max="13320" width="42.7109375" customWidth="1"/>
    <col min="13569" max="13569" width="6.7109375" customWidth="1"/>
    <col min="13570" max="13570" width="13.7109375" customWidth="1"/>
    <col min="13571" max="13571" width="24.140625" customWidth="1"/>
    <col min="13572" max="13575" width="10.7109375" customWidth="1"/>
    <col min="13576" max="13576" width="42.7109375" customWidth="1"/>
    <col min="13825" max="13825" width="6.7109375" customWidth="1"/>
    <col min="13826" max="13826" width="13.7109375" customWidth="1"/>
    <col min="13827" max="13827" width="24.140625" customWidth="1"/>
    <col min="13828" max="13831" width="10.7109375" customWidth="1"/>
    <col min="13832" max="13832" width="42.7109375" customWidth="1"/>
    <col min="14081" max="14081" width="6.7109375" customWidth="1"/>
    <col min="14082" max="14082" width="13.7109375" customWidth="1"/>
    <col min="14083" max="14083" width="24.140625" customWidth="1"/>
    <col min="14084" max="14087" width="10.7109375" customWidth="1"/>
    <col min="14088" max="14088" width="42.7109375" customWidth="1"/>
    <col min="14337" max="14337" width="6.7109375" customWidth="1"/>
    <col min="14338" max="14338" width="13.7109375" customWidth="1"/>
    <col min="14339" max="14339" width="24.140625" customWidth="1"/>
    <col min="14340" max="14343" width="10.7109375" customWidth="1"/>
    <col min="14344" max="14344" width="42.7109375" customWidth="1"/>
    <col min="14593" max="14593" width="6.7109375" customWidth="1"/>
    <col min="14594" max="14594" width="13.7109375" customWidth="1"/>
    <col min="14595" max="14595" width="24.140625" customWidth="1"/>
    <col min="14596" max="14599" width="10.7109375" customWidth="1"/>
    <col min="14600" max="14600" width="42.7109375" customWidth="1"/>
    <col min="14849" max="14849" width="6.7109375" customWidth="1"/>
    <col min="14850" max="14850" width="13.7109375" customWidth="1"/>
    <col min="14851" max="14851" width="24.140625" customWidth="1"/>
    <col min="14852" max="14855" width="10.7109375" customWidth="1"/>
    <col min="14856" max="14856" width="42.7109375" customWidth="1"/>
    <col min="15105" max="15105" width="6.7109375" customWidth="1"/>
    <col min="15106" max="15106" width="13.7109375" customWidth="1"/>
    <col min="15107" max="15107" width="24.140625" customWidth="1"/>
    <col min="15108" max="15111" width="10.7109375" customWidth="1"/>
    <col min="15112" max="15112" width="42.7109375" customWidth="1"/>
    <col min="15361" max="15361" width="6.7109375" customWidth="1"/>
    <col min="15362" max="15362" width="13.7109375" customWidth="1"/>
    <col min="15363" max="15363" width="24.140625" customWidth="1"/>
    <col min="15364" max="15367" width="10.7109375" customWidth="1"/>
    <col min="15368" max="15368" width="42.7109375" customWidth="1"/>
    <col min="15617" max="15617" width="6.7109375" customWidth="1"/>
    <col min="15618" max="15618" width="13.7109375" customWidth="1"/>
    <col min="15619" max="15619" width="24.140625" customWidth="1"/>
    <col min="15620" max="15623" width="10.7109375" customWidth="1"/>
    <col min="15624" max="15624" width="42.7109375" customWidth="1"/>
    <col min="15873" max="15873" width="6.7109375" customWidth="1"/>
    <col min="15874" max="15874" width="13.7109375" customWidth="1"/>
    <col min="15875" max="15875" width="24.140625" customWidth="1"/>
    <col min="15876" max="15879" width="10.7109375" customWidth="1"/>
    <col min="15880" max="15880" width="42.7109375" customWidth="1"/>
    <col min="16129" max="16129" width="6.7109375" customWidth="1"/>
    <col min="16130" max="16130" width="13.7109375" customWidth="1"/>
    <col min="16131" max="16131" width="24.140625" customWidth="1"/>
    <col min="16132" max="16135" width="10.7109375" customWidth="1"/>
    <col min="16136" max="16136" width="42.7109375" customWidth="1"/>
  </cols>
  <sheetData>
    <row r="1" spans="1:8" s="31" customFormat="1" ht="18" customHeight="1" thickBot="1" x14ac:dyDescent="0.25">
      <c r="A1" s="16" t="s">
        <v>100</v>
      </c>
    </row>
    <row r="2" spans="1:8" s="31" customFormat="1" ht="18" customHeight="1" thickBot="1" x14ac:dyDescent="0.25">
      <c r="A2" s="1615" t="s">
        <v>1165</v>
      </c>
      <c r="B2" s="1616"/>
      <c r="F2" s="34"/>
      <c r="G2" s="34"/>
    </row>
    <row r="3" spans="1:8" s="31" customFormat="1" ht="18" customHeight="1" thickBot="1" x14ac:dyDescent="0.25">
      <c r="A3" s="1617" t="s">
        <v>1166</v>
      </c>
      <c r="B3" s="1618"/>
      <c r="C3" s="1618"/>
      <c r="D3" s="1618"/>
      <c r="E3" s="1618"/>
      <c r="F3" s="1618"/>
      <c r="G3" s="1618"/>
      <c r="H3" s="1619"/>
    </row>
    <row r="4" spans="1:8" s="31" customFormat="1" ht="18" customHeight="1" thickBot="1" x14ac:dyDescent="0.25"/>
    <row r="5" spans="1:8" ht="15.75" thickBot="1" x14ac:dyDescent="0.3">
      <c r="A5" s="1569" t="s">
        <v>119</v>
      </c>
      <c r="B5" s="1571"/>
      <c r="C5" s="1571"/>
      <c r="D5" s="1571"/>
      <c r="E5" s="1571"/>
      <c r="F5" s="1571"/>
      <c r="G5" s="1571"/>
      <c r="H5" s="1570"/>
    </row>
    <row r="6" spans="1:8" ht="15.75" thickBot="1" x14ac:dyDescent="0.3">
      <c r="A6" s="1572" t="s">
        <v>120</v>
      </c>
      <c r="B6" s="1574" t="s">
        <v>121</v>
      </c>
      <c r="C6" s="1575"/>
      <c r="D6" s="40" t="s">
        <v>122</v>
      </c>
      <c r="E6" s="41"/>
      <c r="F6" s="1572" t="s">
        <v>123</v>
      </c>
      <c r="G6" s="1572" t="s">
        <v>124</v>
      </c>
      <c r="H6" s="1572" t="s">
        <v>125</v>
      </c>
    </row>
    <row r="7" spans="1:8" ht="15.75" thickBot="1" x14ac:dyDescent="0.3">
      <c r="A7" s="1580"/>
      <c r="B7" s="1605"/>
      <c r="C7" s="1606"/>
      <c r="D7" s="44" t="s">
        <v>126</v>
      </c>
      <c r="E7" s="44" t="s">
        <v>127</v>
      </c>
      <c r="F7" s="1580"/>
      <c r="G7" s="1580"/>
      <c r="H7" s="1573"/>
    </row>
    <row r="8" spans="1:8" x14ac:dyDescent="0.25">
      <c r="A8" s="160">
        <v>1</v>
      </c>
      <c r="B8" s="1610" t="s">
        <v>128</v>
      </c>
      <c r="C8" s="1761"/>
      <c r="D8" s="162">
        <v>1</v>
      </c>
      <c r="E8" s="163">
        <f>D8+F8-1</f>
        <v>1</v>
      </c>
      <c r="F8" s="163">
        <v>1</v>
      </c>
      <c r="G8" s="589" t="s">
        <v>129</v>
      </c>
      <c r="H8" s="236" t="s">
        <v>130</v>
      </c>
    </row>
    <row r="9" spans="1:8" x14ac:dyDescent="0.25">
      <c r="A9" s="135">
        <f>A8+1</f>
        <v>2</v>
      </c>
      <c r="B9" s="1590" t="s">
        <v>131</v>
      </c>
      <c r="C9" s="1591"/>
      <c r="D9" s="65">
        <f>E8+1</f>
        <v>2</v>
      </c>
      <c r="E9" s="66">
        <f>D9+F9-1</f>
        <v>5</v>
      </c>
      <c r="F9" s="66">
        <v>4</v>
      </c>
      <c r="G9" s="451" t="s">
        <v>129</v>
      </c>
      <c r="H9" s="150" t="s">
        <v>307</v>
      </c>
    </row>
    <row r="10" spans="1:8" x14ac:dyDescent="0.25">
      <c r="A10" s="135">
        <f>A9+1</f>
        <v>3</v>
      </c>
      <c r="B10" s="1590" t="s">
        <v>133</v>
      </c>
      <c r="C10" s="1591"/>
      <c r="D10" s="65">
        <f>E9+1</f>
        <v>6</v>
      </c>
      <c r="E10" s="66">
        <f>D10+F10-1</f>
        <v>9</v>
      </c>
      <c r="F10" s="66">
        <v>4</v>
      </c>
      <c r="G10" s="451" t="s">
        <v>129</v>
      </c>
      <c r="H10" s="151" t="s">
        <v>1167</v>
      </c>
    </row>
    <row r="11" spans="1:8" ht="36" x14ac:dyDescent="0.25">
      <c r="A11" s="132"/>
      <c r="B11" s="1561" t="s">
        <v>135</v>
      </c>
      <c r="C11" s="1562"/>
      <c r="D11" s="1612"/>
      <c r="E11" s="1613"/>
      <c r="F11" s="1613"/>
      <c r="G11" s="1613"/>
      <c r="H11" s="168" t="s">
        <v>136</v>
      </c>
    </row>
    <row r="12" spans="1:8" x14ac:dyDescent="0.25">
      <c r="A12" s="135">
        <f>A10+1</f>
        <v>4</v>
      </c>
      <c r="B12" s="169"/>
      <c r="C12" s="134" t="s">
        <v>137</v>
      </c>
      <c r="D12" s="65">
        <f>E10+1</f>
        <v>10</v>
      </c>
      <c r="E12" s="66">
        <f>D12+F12-1</f>
        <v>17</v>
      </c>
      <c r="F12" s="66">
        <v>8</v>
      </c>
      <c r="G12" s="451" t="s">
        <v>129</v>
      </c>
      <c r="H12" s="151"/>
    </row>
    <row r="13" spans="1:8" x14ac:dyDescent="0.25">
      <c r="A13" s="135">
        <f>A12+1</f>
        <v>5</v>
      </c>
      <c r="B13" s="169"/>
      <c r="C13" s="134" t="s">
        <v>139</v>
      </c>
      <c r="D13" s="65">
        <f>E12+1</f>
        <v>18</v>
      </c>
      <c r="E13" s="66">
        <f>D13+F13-1</f>
        <v>18</v>
      </c>
      <c r="F13" s="66">
        <v>1</v>
      </c>
      <c r="G13" s="451" t="s">
        <v>140</v>
      </c>
      <c r="H13" s="151"/>
    </row>
    <row r="14" spans="1:8" x14ac:dyDescent="0.25">
      <c r="A14" s="135">
        <f>A13+1</f>
        <v>6</v>
      </c>
      <c r="B14" s="1594" t="s">
        <v>142</v>
      </c>
      <c r="C14" s="1595"/>
      <c r="D14" s="65">
        <f>E13+1</f>
        <v>19</v>
      </c>
      <c r="E14" s="66">
        <f>D14+F14-1</f>
        <v>28</v>
      </c>
      <c r="F14" s="66">
        <v>10</v>
      </c>
      <c r="G14" s="451" t="s">
        <v>129</v>
      </c>
      <c r="H14" s="150" t="s">
        <v>138</v>
      </c>
    </row>
    <row r="15" spans="1:8" x14ac:dyDescent="0.25">
      <c r="A15" s="132"/>
      <c r="B15" s="1561" t="s">
        <v>143</v>
      </c>
      <c r="C15" s="1562"/>
      <c r="D15" s="1587"/>
      <c r="E15" s="1588"/>
      <c r="F15" s="1588"/>
      <c r="G15" s="1588"/>
      <c r="H15" s="150"/>
    </row>
    <row r="16" spans="1:8" x14ac:dyDescent="0.25">
      <c r="A16" s="135">
        <f>A14+1</f>
        <v>7</v>
      </c>
      <c r="B16" s="141"/>
      <c r="C16" s="185" t="s">
        <v>144</v>
      </c>
      <c r="D16" s="65">
        <f>E14+1</f>
        <v>29</v>
      </c>
      <c r="E16" s="66">
        <f t="shared" ref="E16:E22" si="0">D16+F16-1</f>
        <v>30</v>
      </c>
      <c r="F16" s="66">
        <v>2</v>
      </c>
      <c r="G16" s="451" t="s">
        <v>140</v>
      </c>
      <c r="H16" s="150" t="s">
        <v>145</v>
      </c>
    </row>
    <row r="17" spans="1:8" x14ac:dyDescent="0.25">
      <c r="A17" s="135">
        <f t="shared" ref="A17:A22" si="1">A16+1</f>
        <v>8</v>
      </c>
      <c r="B17" s="141"/>
      <c r="C17" s="134" t="s">
        <v>146</v>
      </c>
      <c r="D17" s="65">
        <f t="shared" ref="D17:D22" si="2">E16+1</f>
        <v>31</v>
      </c>
      <c r="E17" s="66">
        <f t="shared" si="0"/>
        <v>34</v>
      </c>
      <c r="F17" s="66">
        <v>4</v>
      </c>
      <c r="G17" s="451" t="s">
        <v>129</v>
      </c>
      <c r="H17" s="150" t="s">
        <v>147</v>
      </c>
    </row>
    <row r="18" spans="1:8" x14ac:dyDescent="0.25">
      <c r="A18" s="135">
        <f t="shared" si="1"/>
        <v>9</v>
      </c>
      <c r="B18" s="1590" t="s">
        <v>148</v>
      </c>
      <c r="C18" s="1591"/>
      <c r="D18" s="65">
        <f t="shared" si="2"/>
        <v>35</v>
      </c>
      <c r="E18" s="66">
        <f t="shared" si="0"/>
        <v>44</v>
      </c>
      <c r="F18" s="66">
        <v>10</v>
      </c>
      <c r="G18" s="451" t="s">
        <v>129</v>
      </c>
      <c r="H18" s="150" t="s">
        <v>149</v>
      </c>
    </row>
    <row r="19" spans="1:8" x14ac:dyDescent="0.25">
      <c r="A19" s="135">
        <f t="shared" si="1"/>
        <v>10</v>
      </c>
      <c r="B19" s="1590" t="s">
        <v>150</v>
      </c>
      <c r="C19" s="1591"/>
      <c r="D19" s="65">
        <f t="shared" si="2"/>
        <v>45</v>
      </c>
      <c r="E19" s="66">
        <f t="shared" si="0"/>
        <v>54</v>
      </c>
      <c r="F19" s="66">
        <v>10</v>
      </c>
      <c r="G19" s="451" t="s">
        <v>129</v>
      </c>
      <c r="H19" s="151" t="s">
        <v>151</v>
      </c>
    </row>
    <row r="20" spans="1:8" x14ac:dyDescent="0.25">
      <c r="A20" s="135">
        <f t="shared" si="1"/>
        <v>11</v>
      </c>
      <c r="B20" s="1590" t="s">
        <v>152</v>
      </c>
      <c r="C20" s="1591"/>
      <c r="D20" s="65">
        <f t="shared" si="2"/>
        <v>55</v>
      </c>
      <c r="E20" s="66">
        <f t="shared" si="0"/>
        <v>55</v>
      </c>
      <c r="F20" s="66">
        <v>1</v>
      </c>
      <c r="G20" s="451" t="s">
        <v>140</v>
      </c>
      <c r="H20" s="150" t="s">
        <v>98</v>
      </c>
    </row>
    <row r="21" spans="1:8" x14ac:dyDescent="0.25">
      <c r="A21" s="135">
        <f t="shared" si="1"/>
        <v>12</v>
      </c>
      <c r="B21" s="1590" t="s">
        <v>153</v>
      </c>
      <c r="C21" s="1591"/>
      <c r="D21" s="65">
        <f t="shared" si="2"/>
        <v>56</v>
      </c>
      <c r="E21" s="66">
        <f t="shared" si="0"/>
        <v>56</v>
      </c>
      <c r="F21" s="66">
        <v>1</v>
      </c>
      <c r="G21" s="451" t="s">
        <v>140</v>
      </c>
      <c r="H21" s="378" t="s">
        <v>407</v>
      </c>
    </row>
    <row r="22" spans="1:8" x14ac:dyDescent="0.25">
      <c r="A22" s="135">
        <f t="shared" si="1"/>
        <v>13</v>
      </c>
      <c r="B22" s="1590" t="s">
        <v>155</v>
      </c>
      <c r="C22" s="1591"/>
      <c r="D22" s="65">
        <f t="shared" si="2"/>
        <v>57</v>
      </c>
      <c r="E22" s="66">
        <f t="shared" si="0"/>
        <v>63</v>
      </c>
      <c r="F22" s="66">
        <v>7</v>
      </c>
      <c r="G22" s="451" t="s">
        <v>129</v>
      </c>
      <c r="H22" s="151" t="s">
        <v>138</v>
      </c>
    </row>
    <row r="23" spans="1:8" x14ac:dyDescent="0.25">
      <c r="A23" s="132"/>
      <c r="B23" s="1581" t="s">
        <v>158</v>
      </c>
      <c r="C23" s="1582"/>
      <c r="D23" s="1587"/>
      <c r="E23" s="1588"/>
      <c r="F23" s="1588"/>
      <c r="G23" s="1588"/>
      <c r="H23" s="208"/>
    </row>
    <row r="24" spans="1:8" x14ac:dyDescent="0.25">
      <c r="A24" s="135">
        <f>A22+1</f>
        <v>14</v>
      </c>
      <c r="B24" s="141"/>
      <c r="C24" s="185" t="s">
        <v>159</v>
      </c>
      <c r="D24" s="65">
        <f>E22+1</f>
        <v>64</v>
      </c>
      <c r="E24" s="66">
        <f>D24+F24-1</f>
        <v>65</v>
      </c>
      <c r="F24" s="66">
        <v>2</v>
      </c>
      <c r="G24" s="451" t="s">
        <v>129</v>
      </c>
      <c r="H24" s="268" t="s">
        <v>160</v>
      </c>
    </row>
    <row r="25" spans="1:8" x14ac:dyDescent="0.25">
      <c r="A25" s="135">
        <f>A24+1</f>
        <v>15</v>
      </c>
      <c r="B25" s="141"/>
      <c r="C25" s="134" t="s">
        <v>161</v>
      </c>
      <c r="D25" s="65">
        <f>E24+1</f>
        <v>66</v>
      </c>
      <c r="E25" s="66">
        <f>D25+F25-1</f>
        <v>67</v>
      </c>
      <c r="F25" s="66">
        <v>2</v>
      </c>
      <c r="G25" s="451" t="s">
        <v>129</v>
      </c>
      <c r="H25" s="268" t="s">
        <v>160</v>
      </c>
    </row>
    <row r="26" spans="1:8" x14ac:dyDescent="0.25">
      <c r="A26" s="135">
        <f>A25+1</f>
        <v>16</v>
      </c>
      <c r="B26" s="141"/>
      <c r="C26" s="134" t="s">
        <v>162</v>
      </c>
      <c r="D26" s="65">
        <f>E25+1</f>
        <v>68</v>
      </c>
      <c r="E26" s="66">
        <f>D26+F26-1</f>
        <v>71</v>
      </c>
      <c r="F26" s="66">
        <v>4</v>
      </c>
      <c r="G26" s="451" t="s">
        <v>129</v>
      </c>
      <c r="H26" s="268" t="s">
        <v>160</v>
      </c>
    </row>
    <row r="27" spans="1:8" x14ac:dyDescent="0.25">
      <c r="A27" s="132"/>
      <c r="B27" s="1581" t="s">
        <v>163</v>
      </c>
      <c r="C27" s="1582"/>
      <c r="D27" s="1587"/>
      <c r="E27" s="1588"/>
      <c r="F27" s="1588"/>
      <c r="G27" s="1588"/>
      <c r="H27" s="208"/>
    </row>
    <row r="28" spans="1:8" x14ac:dyDescent="0.25">
      <c r="A28" s="135">
        <f>A26+1</f>
        <v>17</v>
      </c>
      <c r="B28" s="141"/>
      <c r="C28" s="134" t="s">
        <v>164</v>
      </c>
      <c r="D28" s="65">
        <f>E26+1</f>
        <v>72</v>
      </c>
      <c r="E28" s="66">
        <f t="shared" ref="E28:E33" si="3">D28+F28-1</f>
        <v>73</v>
      </c>
      <c r="F28" s="66">
        <v>2</v>
      </c>
      <c r="G28" s="451" t="s">
        <v>129</v>
      </c>
      <c r="H28" s="268" t="s">
        <v>160</v>
      </c>
    </row>
    <row r="29" spans="1:8" x14ac:dyDescent="0.25">
      <c r="A29" s="135">
        <f>A28+1</f>
        <v>18</v>
      </c>
      <c r="B29" s="141"/>
      <c r="C29" s="134" t="s">
        <v>165</v>
      </c>
      <c r="D29" s="65">
        <f>E28+1</f>
        <v>74</v>
      </c>
      <c r="E29" s="66">
        <f t="shared" si="3"/>
        <v>75</v>
      </c>
      <c r="F29" s="66">
        <v>2</v>
      </c>
      <c r="G29" s="451" t="s">
        <v>129</v>
      </c>
      <c r="H29" s="268" t="s">
        <v>160</v>
      </c>
    </row>
    <row r="30" spans="1:8" x14ac:dyDescent="0.25">
      <c r="A30" s="135">
        <f>A29+1</f>
        <v>19</v>
      </c>
      <c r="B30" s="141"/>
      <c r="C30" s="134" t="s">
        <v>166</v>
      </c>
      <c r="D30" s="65">
        <f>E29+1</f>
        <v>76</v>
      </c>
      <c r="E30" s="66">
        <f t="shared" si="3"/>
        <v>79</v>
      </c>
      <c r="F30" s="66">
        <v>4</v>
      </c>
      <c r="G30" s="451" t="s">
        <v>129</v>
      </c>
      <c r="H30" s="268" t="s">
        <v>160</v>
      </c>
    </row>
    <row r="31" spans="1:8" x14ac:dyDescent="0.25">
      <c r="A31" s="135">
        <f>A30+1</f>
        <v>20</v>
      </c>
      <c r="B31" s="1590" t="s">
        <v>167</v>
      </c>
      <c r="C31" s="1591"/>
      <c r="D31" s="65">
        <f>E30+1</f>
        <v>80</v>
      </c>
      <c r="E31" s="66">
        <f t="shared" si="3"/>
        <v>81</v>
      </c>
      <c r="F31" s="66">
        <v>2</v>
      </c>
      <c r="G31" s="451" t="s">
        <v>129</v>
      </c>
      <c r="H31" s="268" t="s">
        <v>168</v>
      </c>
    </row>
    <row r="32" spans="1:8" x14ac:dyDescent="0.25">
      <c r="A32" s="135">
        <f>A31+1</f>
        <v>21</v>
      </c>
      <c r="B32" s="1590" t="s">
        <v>169</v>
      </c>
      <c r="C32" s="1591"/>
      <c r="D32" s="65">
        <f>E31+1</f>
        <v>82</v>
      </c>
      <c r="E32" s="66">
        <f t="shared" si="3"/>
        <v>89</v>
      </c>
      <c r="F32" s="66">
        <v>8</v>
      </c>
      <c r="G32" s="451" t="s">
        <v>129</v>
      </c>
      <c r="H32" s="268" t="s">
        <v>160</v>
      </c>
    </row>
    <row r="33" spans="1:8" ht="15.75" thickBot="1" x14ac:dyDescent="0.3">
      <c r="A33" s="135">
        <f>A32+1</f>
        <v>22</v>
      </c>
      <c r="B33" s="339" t="s">
        <v>310</v>
      </c>
      <c r="C33" s="1117"/>
      <c r="D33" s="71">
        <f>E32+1</f>
        <v>90</v>
      </c>
      <c r="E33" s="73">
        <f t="shared" si="3"/>
        <v>95</v>
      </c>
      <c r="F33" s="73">
        <v>6</v>
      </c>
      <c r="G33" s="72" t="s">
        <v>129</v>
      </c>
      <c r="H33" s="211" t="s">
        <v>408</v>
      </c>
    </row>
    <row r="34" spans="1:8" ht="15.75" thickBot="1" x14ac:dyDescent="0.3">
      <c r="A34" s="1249"/>
      <c r="B34" s="1569" t="s">
        <v>171</v>
      </c>
      <c r="C34" s="1570"/>
      <c r="D34" s="2379"/>
      <c r="E34" s="2380"/>
      <c r="F34" s="180">
        <f>F116</f>
        <v>95</v>
      </c>
      <c r="G34" s="181"/>
      <c r="H34" s="182"/>
    </row>
    <row r="35" spans="1:8" ht="15.75" thickBot="1" x14ac:dyDescent="0.3">
      <c r="A35" s="356"/>
      <c r="B35" s="356"/>
      <c r="C35" s="183"/>
      <c r="D35" s="183"/>
      <c r="E35" s="183"/>
      <c r="F35" s="181"/>
      <c r="G35" s="181"/>
      <c r="H35" s="182"/>
    </row>
    <row r="36" spans="1:8" ht="15.75" thickBot="1" x14ac:dyDescent="0.3">
      <c r="A36" s="1569" t="s">
        <v>172</v>
      </c>
      <c r="B36" s="1571"/>
      <c r="C36" s="1571"/>
      <c r="D36" s="1571"/>
      <c r="E36" s="1571"/>
      <c r="F36" s="1571"/>
      <c r="G36" s="1571"/>
      <c r="H36" s="1570"/>
    </row>
    <row r="37" spans="1:8" ht="15.75" thickBot="1" x14ac:dyDescent="0.3">
      <c r="A37" s="1572" t="s">
        <v>120</v>
      </c>
      <c r="B37" s="1574" t="s">
        <v>121</v>
      </c>
      <c r="C37" s="1575"/>
      <c r="D37" s="40" t="s">
        <v>122</v>
      </c>
      <c r="E37" s="41"/>
      <c r="F37" s="1572" t="s">
        <v>123</v>
      </c>
      <c r="G37" s="1572" t="s">
        <v>124</v>
      </c>
      <c r="H37" s="1572" t="s">
        <v>125</v>
      </c>
    </row>
    <row r="38" spans="1:8" ht="15.75" thickBot="1" x14ac:dyDescent="0.3">
      <c r="A38" s="1580"/>
      <c r="B38" s="1576"/>
      <c r="C38" s="1577"/>
      <c r="D38" s="79" t="s">
        <v>126</v>
      </c>
      <c r="E38" s="79" t="s">
        <v>127</v>
      </c>
      <c r="F38" s="1573"/>
      <c r="G38" s="1573"/>
      <c r="H38" s="1573"/>
    </row>
    <row r="39" spans="1:8" x14ac:dyDescent="0.25">
      <c r="A39" s="1250"/>
      <c r="B39" s="2385" t="s">
        <v>128</v>
      </c>
      <c r="C39" s="2386"/>
      <c r="D39" s="2387"/>
      <c r="E39" s="2388"/>
      <c r="F39" s="2388"/>
      <c r="G39" s="2390"/>
      <c r="H39" s="1256"/>
    </row>
    <row r="40" spans="1:8" x14ac:dyDescent="0.25">
      <c r="A40" s="1257">
        <v>1</v>
      </c>
      <c r="B40" s="1258"/>
      <c r="C40" s="1259" t="s">
        <v>259</v>
      </c>
      <c r="D40" s="396">
        <v>1</v>
      </c>
      <c r="E40" s="394">
        <f>D40+F40-1</f>
        <v>1</v>
      </c>
      <c r="F40" s="394">
        <v>1</v>
      </c>
      <c r="G40" s="397" t="s">
        <v>129</v>
      </c>
      <c r="H40" s="1261" t="s">
        <v>174</v>
      </c>
    </row>
    <row r="41" spans="1:8" x14ac:dyDescent="0.25">
      <c r="A41" s="1262">
        <v>2</v>
      </c>
      <c r="B41" s="1258"/>
      <c r="C41" s="1263" t="s">
        <v>175</v>
      </c>
      <c r="D41" s="396">
        <f>E40+1</f>
        <v>2</v>
      </c>
      <c r="E41" s="394">
        <f>D41+F41-1</f>
        <v>2</v>
      </c>
      <c r="F41" s="394">
        <v>1</v>
      </c>
      <c r="G41" s="397" t="s">
        <v>129</v>
      </c>
      <c r="H41" s="1261" t="s">
        <v>176</v>
      </c>
    </row>
    <row r="42" spans="1:8" x14ac:dyDescent="0.25">
      <c r="A42" s="1262">
        <v>3</v>
      </c>
      <c r="B42" s="2396" t="s">
        <v>131</v>
      </c>
      <c r="C42" s="2397"/>
      <c r="D42" s="396">
        <f>E41+1</f>
        <v>3</v>
      </c>
      <c r="E42" s="394">
        <f>D42+F42-1</f>
        <v>8</v>
      </c>
      <c r="F42" s="394">
        <v>6</v>
      </c>
      <c r="G42" s="397" t="s">
        <v>129</v>
      </c>
      <c r="H42" s="150" t="s">
        <v>408</v>
      </c>
    </row>
    <row r="43" spans="1:8" x14ac:dyDescent="0.25">
      <c r="A43" s="418">
        <v>4</v>
      </c>
      <c r="B43" s="2394" t="s">
        <v>133</v>
      </c>
      <c r="C43" s="2395"/>
      <c r="D43" s="396">
        <f>E42+1</f>
        <v>9</v>
      </c>
      <c r="E43" s="394">
        <f>D43+F43-1</f>
        <v>12</v>
      </c>
      <c r="F43" s="394">
        <v>4</v>
      </c>
      <c r="G43" s="397" t="s">
        <v>129</v>
      </c>
      <c r="H43" s="1261" t="s">
        <v>1167</v>
      </c>
    </row>
    <row r="44" spans="1:8" x14ac:dyDescent="0.25">
      <c r="A44" s="1257"/>
      <c r="B44" s="2398" t="s">
        <v>313</v>
      </c>
      <c r="C44" s="2399"/>
      <c r="D44" s="1755"/>
      <c r="E44" s="1756"/>
      <c r="F44" s="1756"/>
      <c r="G44" s="1757"/>
      <c r="H44" s="421"/>
    </row>
    <row r="45" spans="1:8" ht="36" x14ac:dyDescent="0.25">
      <c r="A45" s="1257">
        <v>5</v>
      </c>
      <c r="B45" s="1258"/>
      <c r="C45" s="1259" t="s">
        <v>314</v>
      </c>
      <c r="D45" s="396">
        <f>E43+1</f>
        <v>13</v>
      </c>
      <c r="E45" s="394">
        <f>D45+F45-1</f>
        <v>13</v>
      </c>
      <c r="F45" s="394">
        <v>1</v>
      </c>
      <c r="G45" s="397" t="s">
        <v>140</v>
      </c>
      <c r="H45" s="1269" t="s">
        <v>241</v>
      </c>
    </row>
    <row r="46" spans="1:8" x14ac:dyDescent="0.25">
      <c r="A46" s="1262">
        <v>6</v>
      </c>
      <c r="B46" s="1258"/>
      <c r="C46" s="1270" t="s">
        <v>315</v>
      </c>
      <c r="D46" s="396">
        <f>E45+1</f>
        <v>14</v>
      </c>
      <c r="E46" s="394">
        <f>D46+F46-1</f>
        <v>20</v>
      </c>
      <c r="F46" s="394">
        <v>7</v>
      </c>
      <c r="G46" s="397" t="s">
        <v>129</v>
      </c>
      <c r="H46" s="1261" t="s">
        <v>138</v>
      </c>
    </row>
    <row r="47" spans="1:8" x14ac:dyDescent="0.25">
      <c r="A47" s="1257">
        <v>7</v>
      </c>
      <c r="B47" s="2391" t="s">
        <v>153</v>
      </c>
      <c r="C47" s="2392"/>
      <c r="D47" s="396">
        <f>E46+1</f>
        <v>21</v>
      </c>
      <c r="E47" s="394">
        <f>D47+F47-1</f>
        <v>21</v>
      </c>
      <c r="F47" s="394">
        <v>1</v>
      </c>
      <c r="G47" s="397" t="s">
        <v>140</v>
      </c>
      <c r="H47" s="378" t="s">
        <v>407</v>
      </c>
    </row>
    <row r="48" spans="1:8" x14ac:dyDescent="0.25">
      <c r="A48" s="1257"/>
      <c r="B48" s="2400" t="s">
        <v>316</v>
      </c>
      <c r="C48" s="2401"/>
      <c r="D48" s="1755"/>
      <c r="E48" s="1756"/>
      <c r="F48" s="1756"/>
      <c r="G48" s="1757"/>
      <c r="H48" s="421" t="s">
        <v>157</v>
      </c>
    </row>
    <row r="49" spans="1:8" x14ac:dyDescent="0.25">
      <c r="A49" s="1257"/>
      <c r="B49" s="1275" t="s">
        <v>409</v>
      </c>
      <c r="C49" s="1276"/>
      <c r="D49" s="1755"/>
      <c r="E49" s="1756"/>
      <c r="F49" s="1756"/>
      <c r="G49" s="1757"/>
      <c r="H49" s="421"/>
    </row>
    <row r="50" spans="1:8" x14ac:dyDescent="0.25">
      <c r="A50" s="1257">
        <v>8</v>
      </c>
      <c r="B50" s="1258"/>
      <c r="C50" s="1270" t="s">
        <v>137</v>
      </c>
      <c r="D50" s="396">
        <f>E47+1</f>
        <v>22</v>
      </c>
      <c r="E50" s="394">
        <f>D50+F50-1</f>
        <v>29</v>
      </c>
      <c r="F50" s="394">
        <v>8</v>
      </c>
      <c r="G50" s="397" t="s">
        <v>129</v>
      </c>
      <c r="H50" s="399" t="s">
        <v>410</v>
      </c>
    </row>
    <row r="51" spans="1:8" ht="24.75" x14ac:dyDescent="0.25">
      <c r="A51" s="1257">
        <v>9</v>
      </c>
      <c r="B51" s="1258"/>
      <c r="C51" s="1277" t="s">
        <v>139</v>
      </c>
      <c r="D51" s="396">
        <f>E50+1</f>
        <v>30</v>
      </c>
      <c r="E51" s="394">
        <f>D51+F51-1</f>
        <v>30</v>
      </c>
      <c r="F51" s="394">
        <v>1</v>
      </c>
      <c r="G51" s="397" t="s">
        <v>140</v>
      </c>
      <c r="H51" s="405" t="s">
        <v>411</v>
      </c>
    </row>
    <row r="52" spans="1:8" x14ac:dyDescent="0.25">
      <c r="A52" s="1257"/>
      <c r="B52" s="1275" t="s">
        <v>317</v>
      </c>
      <c r="C52" s="1278"/>
      <c r="D52" s="1755"/>
      <c r="E52" s="1756"/>
      <c r="F52" s="1756"/>
      <c r="G52" s="1757"/>
      <c r="H52" s="421"/>
    </row>
    <row r="53" spans="1:8" ht="36" x14ac:dyDescent="0.25">
      <c r="A53" s="1257">
        <v>10</v>
      </c>
      <c r="B53" s="1258"/>
      <c r="C53" s="1270" t="s">
        <v>185</v>
      </c>
      <c r="D53" s="396">
        <f>E51+1</f>
        <v>31</v>
      </c>
      <c r="E53" s="394">
        <f>D53+F53-1</f>
        <v>31</v>
      </c>
      <c r="F53" s="394">
        <v>1</v>
      </c>
      <c r="G53" s="397" t="s">
        <v>140</v>
      </c>
      <c r="H53" s="407" t="s">
        <v>412</v>
      </c>
    </row>
    <row r="54" spans="1:8" ht="24" x14ac:dyDescent="0.25">
      <c r="A54" s="1262">
        <v>11</v>
      </c>
      <c r="B54" s="1279"/>
      <c r="C54" s="1270" t="s">
        <v>261</v>
      </c>
      <c r="D54" s="396">
        <f>E53+1</f>
        <v>32</v>
      </c>
      <c r="E54" s="394">
        <f>D54+F54-1</f>
        <v>38</v>
      </c>
      <c r="F54" s="394">
        <v>7</v>
      </c>
      <c r="G54" s="397" t="s">
        <v>129</v>
      </c>
      <c r="H54" s="409" t="s">
        <v>413</v>
      </c>
    </row>
    <row r="55" spans="1:8" x14ac:dyDescent="0.25">
      <c r="A55" s="418">
        <v>12</v>
      </c>
      <c r="B55" s="2394" t="s">
        <v>170</v>
      </c>
      <c r="C55" s="2395"/>
      <c r="D55" s="396">
        <f>E54+1</f>
        <v>39</v>
      </c>
      <c r="E55" s="394">
        <f>D55+F55-1</f>
        <v>44</v>
      </c>
      <c r="F55" s="394">
        <v>6</v>
      </c>
      <c r="G55" s="397" t="s">
        <v>140</v>
      </c>
      <c r="H55" s="421" t="s">
        <v>414</v>
      </c>
    </row>
    <row r="56" spans="1:8" ht="36" x14ac:dyDescent="0.25">
      <c r="A56" s="1257"/>
      <c r="B56" s="2381" t="s">
        <v>135</v>
      </c>
      <c r="C56" s="2382"/>
      <c r="D56" s="1755"/>
      <c r="E56" s="1756"/>
      <c r="F56" s="1756"/>
      <c r="G56" s="1757"/>
      <c r="H56" s="1282" t="s">
        <v>136</v>
      </c>
    </row>
    <row r="57" spans="1:8" x14ac:dyDescent="0.25">
      <c r="A57" s="1257">
        <v>13</v>
      </c>
      <c r="B57" s="1258"/>
      <c r="C57" s="1270" t="s">
        <v>137</v>
      </c>
      <c r="D57" s="396">
        <f>+E55+1</f>
        <v>45</v>
      </c>
      <c r="E57" s="394">
        <f>D57+F57-1</f>
        <v>52</v>
      </c>
      <c r="F57" s="394">
        <v>8</v>
      </c>
      <c r="G57" s="397" t="s">
        <v>129</v>
      </c>
      <c r="H57" s="151"/>
    </row>
    <row r="58" spans="1:8" x14ac:dyDescent="0.25">
      <c r="A58" s="1262">
        <v>14</v>
      </c>
      <c r="B58" s="1279"/>
      <c r="C58" s="1270" t="s">
        <v>139</v>
      </c>
      <c r="D58" s="396">
        <f>E57+1</f>
        <v>53</v>
      </c>
      <c r="E58" s="394">
        <f>D58+F58-1</f>
        <v>53</v>
      </c>
      <c r="F58" s="394">
        <v>1</v>
      </c>
      <c r="G58" s="397" t="s">
        <v>140</v>
      </c>
      <c r="H58" s="151"/>
    </row>
    <row r="59" spans="1:8" x14ac:dyDescent="0.25">
      <c r="A59" s="418">
        <v>15</v>
      </c>
      <c r="B59" s="2391" t="s">
        <v>190</v>
      </c>
      <c r="C59" s="2392"/>
      <c r="D59" s="396">
        <f>E58+1</f>
        <v>54</v>
      </c>
      <c r="E59" s="394">
        <f>D59+F59-1</f>
        <v>83</v>
      </c>
      <c r="F59" s="394">
        <v>30</v>
      </c>
      <c r="G59" s="397" t="s">
        <v>140</v>
      </c>
      <c r="H59" s="1283" t="s">
        <v>191</v>
      </c>
    </row>
    <row r="60" spans="1:8" ht="15.75" thickBot="1" x14ac:dyDescent="0.3">
      <c r="A60" s="418">
        <v>16</v>
      </c>
      <c r="B60" s="2383" t="s">
        <v>170</v>
      </c>
      <c r="C60" s="2384"/>
      <c r="D60" s="437">
        <f>E59+1</f>
        <v>84</v>
      </c>
      <c r="E60" s="438">
        <f>D60+F60-1</f>
        <v>95</v>
      </c>
      <c r="F60" s="438">
        <f>F61-D60+1</f>
        <v>12</v>
      </c>
      <c r="G60" s="439" t="s">
        <v>140</v>
      </c>
      <c r="H60" s="1297"/>
    </row>
    <row r="61" spans="1:8" ht="15.75" thickBot="1" x14ac:dyDescent="0.3">
      <c r="A61" s="1249"/>
      <c r="B61" s="1569" t="s">
        <v>171</v>
      </c>
      <c r="C61" s="1570"/>
      <c r="D61" s="2379"/>
      <c r="E61" s="2380"/>
      <c r="F61" s="180">
        <f>F116</f>
        <v>95</v>
      </c>
      <c r="G61" s="181"/>
      <c r="H61" s="182"/>
    </row>
    <row r="62" spans="1:8" ht="15.75" thickBot="1" x14ac:dyDescent="0.3">
      <c r="A62" s="1257"/>
      <c r="B62" s="1298"/>
      <c r="C62" s="1298"/>
      <c r="D62" s="1299"/>
      <c r="E62" s="1299"/>
      <c r="F62" s="1299"/>
      <c r="G62" s="1299"/>
      <c r="H62" s="182"/>
    </row>
    <row r="63" spans="1:8" ht="15.75" thickBot="1" x14ac:dyDescent="0.3">
      <c r="A63" s="1572" t="s">
        <v>120</v>
      </c>
      <c r="B63" s="1574" t="s">
        <v>121</v>
      </c>
      <c r="C63" s="1575"/>
      <c r="D63" s="40" t="s">
        <v>122</v>
      </c>
      <c r="E63" s="41"/>
      <c r="F63" s="1572" t="s">
        <v>123</v>
      </c>
      <c r="G63" s="1572" t="s">
        <v>124</v>
      </c>
      <c r="H63" s="1572" t="s">
        <v>125</v>
      </c>
    </row>
    <row r="64" spans="1:8" ht="15.75" thickBot="1" x14ac:dyDescent="0.3">
      <c r="A64" s="1580"/>
      <c r="B64" s="1576"/>
      <c r="C64" s="1577"/>
      <c r="D64" s="79" t="s">
        <v>126</v>
      </c>
      <c r="E64" s="79" t="s">
        <v>127</v>
      </c>
      <c r="F64" s="1573"/>
      <c r="G64" s="1573"/>
      <c r="H64" s="1573"/>
    </row>
    <row r="65" spans="1:8" x14ac:dyDescent="0.25">
      <c r="A65" s="1250"/>
      <c r="B65" s="2385" t="s">
        <v>128</v>
      </c>
      <c r="C65" s="2386"/>
      <c r="D65" s="2387"/>
      <c r="E65" s="2388"/>
      <c r="F65" s="2388"/>
      <c r="G65" s="2390"/>
      <c r="H65" s="1256"/>
    </row>
    <row r="66" spans="1:8" x14ac:dyDescent="0.25">
      <c r="A66" s="1257">
        <v>1</v>
      </c>
      <c r="B66" s="1258"/>
      <c r="C66" s="1259" t="s">
        <v>259</v>
      </c>
      <c r="D66" s="396">
        <v>1</v>
      </c>
      <c r="E66" s="394">
        <f>D66+F66-1</f>
        <v>1</v>
      </c>
      <c r="F66" s="394">
        <v>1</v>
      </c>
      <c r="G66" s="397" t="s">
        <v>129</v>
      </c>
      <c r="H66" s="1261" t="s">
        <v>174</v>
      </c>
    </row>
    <row r="67" spans="1:8" x14ac:dyDescent="0.25">
      <c r="A67" s="1262">
        <v>2</v>
      </c>
      <c r="B67" s="1258"/>
      <c r="C67" s="1263" t="s">
        <v>175</v>
      </c>
      <c r="D67" s="396">
        <f>E66+1</f>
        <v>2</v>
      </c>
      <c r="E67" s="394">
        <f>D67+F67-1</f>
        <v>2</v>
      </c>
      <c r="F67" s="394">
        <v>1</v>
      </c>
      <c r="G67" s="397" t="s">
        <v>129</v>
      </c>
      <c r="H67" s="1261" t="s">
        <v>196</v>
      </c>
    </row>
    <row r="68" spans="1:8" x14ac:dyDescent="0.25">
      <c r="A68" s="1257">
        <v>3</v>
      </c>
      <c r="B68" s="1266" t="s">
        <v>197</v>
      </c>
      <c r="C68" s="472"/>
      <c r="D68" s="396">
        <f>E67+1</f>
        <v>3</v>
      </c>
      <c r="E68" s="394">
        <f>D68+F68-1</f>
        <v>37</v>
      </c>
      <c r="F68" s="394">
        <v>35</v>
      </c>
      <c r="G68" s="397" t="s">
        <v>140</v>
      </c>
      <c r="H68" s="1283" t="s">
        <v>191</v>
      </c>
    </row>
    <row r="69" spans="1:8" x14ac:dyDescent="0.25">
      <c r="A69" s="1262">
        <v>4</v>
      </c>
      <c r="B69" s="1266" t="s">
        <v>198</v>
      </c>
      <c r="C69" s="472"/>
      <c r="D69" s="396">
        <f>E68+1</f>
        <v>38</v>
      </c>
      <c r="E69" s="394">
        <f>D69+F69-1</f>
        <v>52</v>
      </c>
      <c r="F69" s="394">
        <v>15</v>
      </c>
      <c r="G69" s="397" t="s">
        <v>140</v>
      </c>
      <c r="H69" s="1283" t="s">
        <v>191</v>
      </c>
    </row>
    <row r="70" spans="1:8" ht="24.75" x14ac:dyDescent="0.25">
      <c r="A70" s="1257">
        <v>5</v>
      </c>
      <c r="B70" s="1266" t="s">
        <v>199</v>
      </c>
      <c r="C70" s="472"/>
      <c r="D70" s="396">
        <f>E69+1</f>
        <v>53</v>
      </c>
      <c r="E70" s="394">
        <f>D70+F70-1</f>
        <v>82</v>
      </c>
      <c r="F70" s="394">
        <v>30</v>
      </c>
      <c r="G70" s="397" t="s">
        <v>140</v>
      </c>
      <c r="H70" s="1285" t="s">
        <v>262</v>
      </c>
    </row>
    <row r="71" spans="1:8" x14ac:dyDescent="0.25">
      <c r="A71" s="1262"/>
      <c r="B71" s="1280" t="s">
        <v>201</v>
      </c>
      <c r="C71" s="1281"/>
      <c r="D71" s="418"/>
      <c r="E71" s="419"/>
      <c r="F71" s="419"/>
      <c r="G71" s="420"/>
      <c r="H71" s="421"/>
    </row>
    <row r="72" spans="1:8" x14ac:dyDescent="0.25">
      <c r="A72" s="1262">
        <f>A70+1</f>
        <v>6</v>
      </c>
      <c r="B72" s="1258"/>
      <c r="C72" s="1286" t="s">
        <v>263</v>
      </c>
      <c r="D72" s="396">
        <f>E70+1</f>
        <v>83</v>
      </c>
      <c r="E72" s="394">
        <f>D72+F72-1</f>
        <v>84</v>
      </c>
      <c r="F72" s="394">
        <v>2</v>
      </c>
      <c r="G72" s="397" t="s">
        <v>129</v>
      </c>
      <c r="H72" s="424" t="s">
        <v>149</v>
      </c>
    </row>
    <row r="73" spans="1:8" x14ac:dyDescent="0.25">
      <c r="A73" s="1257">
        <f>A72+1</f>
        <v>7</v>
      </c>
      <c r="B73" s="1258"/>
      <c r="C73" s="1270" t="s">
        <v>264</v>
      </c>
      <c r="D73" s="396">
        <f>E72+1</f>
        <v>85</v>
      </c>
      <c r="E73" s="394">
        <f>D73+F73-1</f>
        <v>86</v>
      </c>
      <c r="F73" s="394">
        <v>2</v>
      </c>
      <c r="G73" s="397" t="s">
        <v>129</v>
      </c>
      <c r="H73" s="425" t="s">
        <v>205</v>
      </c>
    </row>
    <row r="74" spans="1:8" x14ac:dyDescent="0.25">
      <c r="A74" s="1257">
        <f>A73+1</f>
        <v>8</v>
      </c>
      <c r="B74" s="1258"/>
      <c r="C74" s="1277" t="s">
        <v>265</v>
      </c>
      <c r="D74" s="1303">
        <f>E73+1</f>
        <v>87</v>
      </c>
      <c r="E74" s="1304">
        <f>D74+F74-1</f>
        <v>93</v>
      </c>
      <c r="F74" s="1304">
        <v>7</v>
      </c>
      <c r="G74" s="1305" t="s">
        <v>129</v>
      </c>
      <c r="H74" s="1306" t="s">
        <v>205</v>
      </c>
    </row>
    <row r="75" spans="1:8" ht="15.75" thickBot="1" x14ac:dyDescent="0.3">
      <c r="A75" s="394">
        <f>A74+1</f>
        <v>9</v>
      </c>
      <c r="B75" s="1312" t="s">
        <v>170</v>
      </c>
      <c r="C75" s="1313"/>
      <c r="D75" s="437">
        <f>E74+1</f>
        <v>94</v>
      </c>
      <c r="E75" s="438">
        <f>D75+F75-1</f>
        <v>95</v>
      </c>
      <c r="F75" s="438">
        <f>+F76-D75+1</f>
        <v>2</v>
      </c>
      <c r="G75" s="439" t="s">
        <v>140</v>
      </c>
      <c r="H75" s="1309"/>
    </row>
    <row r="76" spans="1:8" ht="15.75" thickBot="1" x14ac:dyDescent="0.3">
      <c r="A76" s="1249"/>
      <c r="B76" s="1569" t="s">
        <v>171</v>
      </c>
      <c r="C76" s="1570"/>
      <c r="D76" s="2379"/>
      <c r="E76" s="2380"/>
      <c r="F76" s="180">
        <f>F116</f>
        <v>95</v>
      </c>
      <c r="G76" s="181"/>
      <c r="H76" s="182"/>
    </row>
    <row r="77" spans="1:8" ht="15.75" thickBot="1" x14ac:dyDescent="0.3">
      <c r="A77" s="141"/>
      <c r="B77" s="182"/>
      <c r="C77" s="182"/>
      <c r="D77" s="183"/>
      <c r="E77" s="183"/>
      <c r="F77" s="181"/>
      <c r="G77" s="181"/>
      <c r="H77" s="182"/>
    </row>
    <row r="78" spans="1:8" ht="15.75" thickBot="1" x14ac:dyDescent="0.3">
      <c r="A78" s="1572" t="s">
        <v>120</v>
      </c>
      <c r="B78" s="1574" t="s">
        <v>121</v>
      </c>
      <c r="C78" s="1575"/>
      <c r="D78" s="40" t="s">
        <v>122</v>
      </c>
      <c r="E78" s="41"/>
      <c r="F78" s="1572" t="s">
        <v>123</v>
      </c>
      <c r="G78" s="1572" t="s">
        <v>124</v>
      </c>
      <c r="H78" s="1572" t="s">
        <v>125</v>
      </c>
    </row>
    <row r="79" spans="1:8" ht="15.75" thickBot="1" x14ac:dyDescent="0.3">
      <c r="A79" s="1580"/>
      <c r="B79" s="1576"/>
      <c r="C79" s="1577"/>
      <c r="D79" s="79" t="s">
        <v>126</v>
      </c>
      <c r="E79" s="79" t="s">
        <v>127</v>
      </c>
      <c r="F79" s="1573"/>
      <c r="G79" s="1573"/>
      <c r="H79" s="1573"/>
    </row>
    <row r="80" spans="1:8" x14ac:dyDescent="0.25">
      <c r="A80" s="1250"/>
      <c r="B80" s="2385" t="s">
        <v>128</v>
      </c>
      <c r="C80" s="2386"/>
      <c r="D80" s="2387"/>
      <c r="E80" s="2388"/>
      <c r="F80" s="2388"/>
      <c r="G80" s="2389"/>
      <c r="H80" s="1256"/>
    </row>
    <row r="81" spans="1:8" x14ac:dyDescent="0.25">
      <c r="A81" s="1257">
        <v>1</v>
      </c>
      <c r="B81" s="1258"/>
      <c r="C81" s="1259" t="s">
        <v>259</v>
      </c>
      <c r="D81" s="396">
        <v>1</v>
      </c>
      <c r="E81" s="394">
        <f>D81+F81-1</f>
        <v>1</v>
      </c>
      <c r="F81" s="394">
        <v>1</v>
      </c>
      <c r="G81" s="1260" t="s">
        <v>129</v>
      </c>
      <c r="H81" s="1261" t="s">
        <v>174</v>
      </c>
    </row>
    <row r="82" spans="1:8" x14ac:dyDescent="0.25">
      <c r="A82" s="1262">
        <v>2</v>
      </c>
      <c r="B82" s="1258"/>
      <c r="C82" s="1263" t="s">
        <v>175</v>
      </c>
      <c r="D82" s="396">
        <f>E81+1</f>
        <v>2</v>
      </c>
      <c r="E82" s="394">
        <f>D82+F82-1</f>
        <v>2</v>
      </c>
      <c r="F82" s="394">
        <v>1</v>
      </c>
      <c r="G82" s="1260" t="s">
        <v>129</v>
      </c>
      <c r="H82" s="1261" t="s">
        <v>212</v>
      </c>
    </row>
    <row r="83" spans="1:8" x14ac:dyDescent="0.25">
      <c r="A83" s="1262"/>
      <c r="B83" s="1280" t="s">
        <v>207</v>
      </c>
      <c r="C83" s="1281"/>
      <c r="D83" s="418"/>
      <c r="E83" s="419"/>
      <c r="F83" s="419"/>
      <c r="G83" s="419"/>
      <c r="H83" s="1283" t="s">
        <v>208</v>
      </c>
    </row>
    <row r="84" spans="1:8" x14ac:dyDescent="0.25">
      <c r="A84" s="1262">
        <f>A82+1</f>
        <v>3</v>
      </c>
      <c r="B84" s="1258"/>
      <c r="C84" s="1286" t="s">
        <v>263</v>
      </c>
      <c r="D84" s="396">
        <f>E82+1</f>
        <v>3</v>
      </c>
      <c r="E84" s="394">
        <f>D84+F84-1</f>
        <v>4</v>
      </c>
      <c r="F84" s="394">
        <v>2</v>
      </c>
      <c r="G84" s="1260" t="s">
        <v>129</v>
      </c>
      <c r="H84" s="424" t="s">
        <v>203</v>
      </c>
    </row>
    <row r="85" spans="1:8" x14ac:dyDescent="0.25">
      <c r="A85" s="1257">
        <f>A84+1</f>
        <v>4</v>
      </c>
      <c r="B85" s="1258"/>
      <c r="C85" s="1270" t="s">
        <v>264</v>
      </c>
      <c r="D85" s="396">
        <f>E84+1</f>
        <v>5</v>
      </c>
      <c r="E85" s="394">
        <f>D85+F85-1</f>
        <v>6</v>
      </c>
      <c r="F85" s="394">
        <v>2</v>
      </c>
      <c r="G85" s="1260" t="s">
        <v>129</v>
      </c>
      <c r="H85" s="425" t="s">
        <v>138</v>
      </c>
    </row>
    <row r="86" spans="1:8" x14ac:dyDescent="0.25">
      <c r="A86" s="1257">
        <f>A85+1</f>
        <v>5</v>
      </c>
      <c r="B86" s="1258"/>
      <c r="C86" s="1270" t="s">
        <v>265</v>
      </c>
      <c r="D86" s="396">
        <f>E85+1</f>
        <v>7</v>
      </c>
      <c r="E86" s="394">
        <f>D86+F86-1</f>
        <v>13</v>
      </c>
      <c r="F86" s="394">
        <v>7</v>
      </c>
      <c r="G86" s="1260" t="s">
        <v>129</v>
      </c>
      <c r="H86" s="425" t="s">
        <v>138</v>
      </c>
    </row>
    <row r="87" spans="1:8" x14ac:dyDescent="0.25">
      <c r="A87" s="1262"/>
      <c r="B87" s="2381" t="s">
        <v>143</v>
      </c>
      <c r="C87" s="2382"/>
      <c r="D87" s="1755"/>
      <c r="E87" s="1756"/>
      <c r="F87" s="1756"/>
      <c r="G87" s="1756"/>
      <c r="H87" s="421" t="s">
        <v>324</v>
      </c>
    </row>
    <row r="88" spans="1:8" x14ac:dyDescent="0.25">
      <c r="A88" s="1262">
        <f>A86+1</f>
        <v>6</v>
      </c>
      <c r="B88" s="1258"/>
      <c r="C88" s="1270" t="s">
        <v>144</v>
      </c>
      <c r="D88" s="396">
        <f>E86+1</f>
        <v>14</v>
      </c>
      <c r="E88" s="394">
        <f>D88+F88-1</f>
        <v>15</v>
      </c>
      <c r="F88" s="394">
        <v>2</v>
      </c>
      <c r="G88" s="1260" t="s">
        <v>140</v>
      </c>
      <c r="H88" s="150" t="s">
        <v>145</v>
      </c>
    </row>
    <row r="89" spans="1:8" x14ac:dyDescent="0.25">
      <c r="A89" s="1257">
        <f>A88+1</f>
        <v>7</v>
      </c>
      <c r="B89" s="1279"/>
      <c r="C89" s="1270" t="s">
        <v>146</v>
      </c>
      <c r="D89" s="396">
        <f>E88+1</f>
        <v>16</v>
      </c>
      <c r="E89" s="394">
        <f>D89+F89-1</f>
        <v>19</v>
      </c>
      <c r="F89" s="394">
        <v>4</v>
      </c>
      <c r="G89" s="1260" t="s">
        <v>129</v>
      </c>
      <c r="H89" s="150" t="s">
        <v>147</v>
      </c>
    </row>
    <row r="90" spans="1:8" ht="48" x14ac:dyDescent="0.25">
      <c r="A90" s="1257"/>
      <c r="B90" s="2381" t="s">
        <v>213</v>
      </c>
      <c r="C90" s="2382"/>
      <c r="D90" s="1755"/>
      <c r="E90" s="1756"/>
      <c r="F90" s="1756"/>
      <c r="G90" s="1756"/>
      <c r="H90" s="1287" t="s">
        <v>271</v>
      </c>
    </row>
    <row r="91" spans="1:8" x14ac:dyDescent="0.25">
      <c r="A91" s="1257">
        <f>A89+1</f>
        <v>8</v>
      </c>
      <c r="B91" s="1288"/>
      <c r="C91" s="1289" t="s">
        <v>325</v>
      </c>
      <c r="D91" s="1755"/>
      <c r="E91" s="1756"/>
      <c r="F91" s="1756"/>
      <c r="G91" s="1756"/>
      <c r="H91" s="421"/>
    </row>
    <row r="92" spans="1:8" x14ac:dyDescent="0.25">
      <c r="A92" s="1262">
        <f>A91+1</f>
        <v>9</v>
      </c>
      <c r="B92" s="1288"/>
      <c r="C92" s="472" t="s">
        <v>273</v>
      </c>
      <c r="D92" s="396">
        <f>+E89+1</f>
        <v>20</v>
      </c>
      <c r="E92" s="394">
        <f>D92+F92-1</f>
        <v>24</v>
      </c>
      <c r="F92" s="394">
        <v>5</v>
      </c>
      <c r="G92" s="1260" t="s">
        <v>129</v>
      </c>
      <c r="H92" s="424" t="s">
        <v>160</v>
      </c>
    </row>
    <row r="93" spans="1:8" x14ac:dyDescent="0.25">
      <c r="A93" s="1262">
        <f>A92+1</f>
        <v>10</v>
      </c>
      <c r="B93" s="1258"/>
      <c r="C93" s="1272" t="s">
        <v>274</v>
      </c>
      <c r="D93" s="396">
        <f>E92+1</f>
        <v>25</v>
      </c>
      <c r="E93" s="394">
        <f>D93+F93-1</f>
        <v>27</v>
      </c>
      <c r="F93" s="394">
        <v>3</v>
      </c>
      <c r="G93" s="1260" t="s">
        <v>129</v>
      </c>
      <c r="H93" s="424" t="s">
        <v>160</v>
      </c>
    </row>
    <row r="94" spans="1:8" x14ac:dyDescent="0.25">
      <c r="A94" s="1262">
        <f>A93+1</f>
        <v>11</v>
      </c>
      <c r="B94" s="1279"/>
      <c r="C94" s="1270" t="s">
        <v>219</v>
      </c>
      <c r="D94" s="396">
        <f>E93+1</f>
        <v>28</v>
      </c>
      <c r="E94" s="394">
        <f>D94+F94-1</f>
        <v>32</v>
      </c>
      <c r="F94" s="394">
        <v>5</v>
      </c>
      <c r="G94" s="1260" t="s">
        <v>129</v>
      </c>
      <c r="H94" s="424" t="s">
        <v>160</v>
      </c>
    </row>
    <row r="95" spans="1:8" ht="15.75" thickBot="1" x14ac:dyDescent="0.3">
      <c r="A95" s="1262">
        <f>A94+1</f>
        <v>12</v>
      </c>
      <c r="B95" s="2383" t="s">
        <v>170</v>
      </c>
      <c r="C95" s="2384"/>
      <c r="D95" s="437">
        <f>+E94+1</f>
        <v>33</v>
      </c>
      <c r="E95" s="438">
        <f>D95+F95-1</f>
        <v>95</v>
      </c>
      <c r="F95" s="438">
        <f>+F96-D95+1</f>
        <v>63</v>
      </c>
      <c r="G95" s="1300" t="s">
        <v>140</v>
      </c>
      <c r="H95" s="1301"/>
    </row>
    <row r="96" spans="1:8" ht="15.75" thickBot="1" x14ac:dyDescent="0.3">
      <c r="A96" s="1249"/>
      <c r="B96" s="1569" t="s">
        <v>171</v>
      </c>
      <c r="C96" s="1570"/>
      <c r="D96" s="2379"/>
      <c r="E96" s="2380"/>
      <c r="F96" s="180">
        <f>F116</f>
        <v>95</v>
      </c>
      <c r="G96" s="181"/>
      <c r="H96" s="182"/>
    </row>
    <row r="97" spans="1:8" ht="15.75" thickBot="1" x14ac:dyDescent="0.3">
      <c r="A97" s="140"/>
      <c r="B97" s="356"/>
      <c r="C97" s="140"/>
      <c r="D97" s="140"/>
      <c r="E97" s="140"/>
      <c r="F97" s="139"/>
      <c r="G97" s="139"/>
      <c r="H97" s="212"/>
    </row>
    <row r="98" spans="1:8" ht="15.75" thickBot="1" x14ac:dyDescent="0.3">
      <c r="A98" s="1569" t="s">
        <v>417</v>
      </c>
      <c r="B98" s="1571"/>
      <c r="C98" s="1571"/>
      <c r="D98" s="1571"/>
      <c r="E98" s="1571"/>
      <c r="F98" s="1571"/>
      <c r="G98" s="1571"/>
      <c r="H98" s="1570"/>
    </row>
    <row r="99" spans="1:8" ht="15.75" thickBot="1" x14ac:dyDescent="0.3">
      <c r="A99" s="1572" t="s">
        <v>120</v>
      </c>
      <c r="B99" s="1574" t="s">
        <v>121</v>
      </c>
      <c r="C99" s="1575"/>
      <c r="D99" s="40" t="s">
        <v>122</v>
      </c>
      <c r="E99" s="41"/>
      <c r="F99" s="1572" t="s">
        <v>123</v>
      </c>
      <c r="G99" s="1572" t="s">
        <v>124</v>
      </c>
      <c r="H99" s="1572" t="s">
        <v>125</v>
      </c>
    </row>
    <row r="100" spans="1:8" ht="15.75" thickBot="1" x14ac:dyDescent="0.3">
      <c r="A100" s="1580"/>
      <c r="B100" s="1576"/>
      <c r="C100" s="1577"/>
      <c r="D100" s="79" t="s">
        <v>126</v>
      </c>
      <c r="E100" s="79" t="s">
        <v>127</v>
      </c>
      <c r="F100" s="1573"/>
      <c r="G100" s="1573"/>
      <c r="H100" s="1573"/>
    </row>
    <row r="101" spans="1:8" x14ac:dyDescent="0.25">
      <c r="A101" s="184">
        <v>1</v>
      </c>
      <c r="B101" s="1610" t="s">
        <v>128</v>
      </c>
      <c r="C101" s="1761"/>
      <c r="D101" s="162">
        <v>1</v>
      </c>
      <c r="E101" s="163">
        <f>D101+F101-1</f>
        <v>1</v>
      </c>
      <c r="F101" s="163">
        <v>1</v>
      </c>
      <c r="G101" s="164" t="s">
        <v>129</v>
      </c>
      <c r="H101" s="236" t="s">
        <v>196</v>
      </c>
    </row>
    <row r="102" spans="1:8" x14ac:dyDescent="0.25">
      <c r="A102" s="135">
        <f>A101+1</f>
        <v>2</v>
      </c>
      <c r="B102" s="1590" t="s">
        <v>133</v>
      </c>
      <c r="C102" s="1591"/>
      <c r="D102" s="65">
        <f>E101+1</f>
        <v>2</v>
      </c>
      <c r="E102" s="66">
        <f>D102+F102-1</f>
        <v>5</v>
      </c>
      <c r="F102" s="66">
        <v>4</v>
      </c>
      <c r="G102" s="86" t="s">
        <v>129</v>
      </c>
      <c r="H102" s="151" t="s">
        <v>1167</v>
      </c>
    </row>
    <row r="103" spans="1:8" x14ac:dyDescent="0.25">
      <c r="A103" s="132"/>
      <c r="B103" s="1603" t="s">
        <v>313</v>
      </c>
      <c r="C103" s="1604"/>
      <c r="D103" s="1680"/>
      <c r="E103" s="1681"/>
      <c r="F103" s="1681"/>
      <c r="G103" s="1682"/>
      <c r="H103" s="150"/>
    </row>
    <row r="104" spans="1:8" ht="36" x14ac:dyDescent="0.25">
      <c r="A104" s="132">
        <f>A102+1</f>
        <v>3</v>
      </c>
      <c r="B104" s="442"/>
      <c r="C104" s="134" t="s">
        <v>314</v>
      </c>
      <c r="D104" s="65">
        <f>E102+1</f>
        <v>6</v>
      </c>
      <c r="E104" s="66">
        <f>D104+F104-1</f>
        <v>6</v>
      </c>
      <c r="F104" s="66">
        <v>1</v>
      </c>
      <c r="G104" s="86" t="s">
        <v>140</v>
      </c>
      <c r="H104" s="189" t="s">
        <v>241</v>
      </c>
    </row>
    <row r="105" spans="1:8" x14ac:dyDescent="0.25">
      <c r="A105" s="144">
        <f>A104+1</f>
        <v>4</v>
      </c>
      <c r="B105" s="363"/>
      <c r="C105" s="192" t="s">
        <v>315</v>
      </c>
      <c r="D105" s="65">
        <f>E104+1</f>
        <v>7</v>
      </c>
      <c r="E105" s="66">
        <f>D105+F105-1</f>
        <v>13</v>
      </c>
      <c r="F105" s="66">
        <v>7</v>
      </c>
      <c r="G105" s="86" t="s">
        <v>129</v>
      </c>
      <c r="H105" s="151" t="s">
        <v>138</v>
      </c>
    </row>
    <row r="106" spans="1:8" x14ac:dyDescent="0.25">
      <c r="A106" s="132">
        <f>A105+1</f>
        <v>5</v>
      </c>
      <c r="B106" s="1594" t="s">
        <v>153</v>
      </c>
      <c r="C106" s="1595"/>
      <c r="D106" s="65">
        <f>E105+1</f>
        <v>14</v>
      </c>
      <c r="E106" s="66">
        <f>D106+F106-1</f>
        <v>14</v>
      </c>
      <c r="F106" s="66">
        <v>1</v>
      </c>
      <c r="G106" s="86" t="s">
        <v>140</v>
      </c>
      <c r="H106" s="378" t="s">
        <v>407</v>
      </c>
    </row>
    <row r="107" spans="1:8" x14ac:dyDescent="0.25">
      <c r="A107" s="132"/>
      <c r="B107" s="1561" t="s">
        <v>135</v>
      </c>
      <c r="C107" s="1562"/>
      <c r="D107" s="1680"/>
      <c r="E107" s="1681"/>
      <c r="F107" s="1681"/>
      <c r="G107" s="1682"/>
      <c r="H107" s="168" t="s">
        <v>327</v>
      </c>
    </row>
    <row r="108" spans="1:8" x14ac:dyDescent="0.25">
      <c r="A108" s="132">
        <f>A106+1</f>
        <v>6</v>
      </c>
      <c r="B108" s="141"/>
      <c r="C108" s="142" t="s">
        <v>222</v>
      </c>
      <c r="D108" s="65">
        <f>E106+1</f>
        <v>15</v>
      </c>
      <c r="E108" s="66">
        <f>D108+F108-1</f>
        <v>22</v>
      </c>
      <c r="F108" s="66">
        <v>8</v>
      </c>
      <c r="G108" s="86" t="s">
        <v>129</v>
      </c>
      <c r="H108" s="151"/>
    </row>
    <row r="109" spans="1:8" x14ac:dyDescent="0.25">
      <c r="A109" s="144">
        <f>A108+1</f>
        <v>7</v>
      </c>
      <c r="B109" s="363"/>
      <c r="C109" s="142" t="s">
        <v>223</v>
      </c>
      <c r="D109" s="65">
        <f>E108+1</f>
        <v>23</v>
      </c>
      <c r="E109" s="66">
        <f>D109+F109-1</f>
        <v>23</v>
      </c>
      <c r="F109" s="66">
        <v>1</v>
      </c>
      <c r="G109" s="86" t="s">
        <v>140</v>
      </c>
      <c r="H109" s="151"/>
    </row>
    <row r="110" spans="1:8" ht="60.75" x14ac:dyDescent="0.25">
      <c r="A110" s="214">
        <f>A109+1</f>
        <v>8</v>
      </c>
      <c r="B110" s="2025" t="s">
        <v>1168</v>
      </c>
      <c r="C110" s="2026"/>
      <c r="D110" s="65">
        <f>E109+1</f>
        <v>24</v>
      </c>
      <c r="E110" s="66">
        <f>D110+F110-1</f>
        <v>29</v>
      </c>
      <c r="F110" s="66">
        <v>6</v>
      </c>
      <c r="G110" s="86" t="s">
        <v>129</v>
      </c>
      <c r="H110" s="209" t="s">
        <v>1169</v>
      </c>
    </row>
    <row r="111" spans="1:8" x14ac:dyDescent="0.25">
      <c r="A111" s="132">
        <f>A110+1</f>
        <v>9</v>
      </c>
      <c r="B111" s="1561" t="s">
        <v>1170</v>
      </c>
      <c r="C111" s="1562"/>
      <c r="D111" s="1680"/>
      <c r="E111" s="1681"/>
      <c r="F111" s="1681"/>
      <c r="G111" s="1682"/>
      <c r="H111" s="1314" t="s">
        <v>418</v>
      </c>
    </row>
    <row r="112" spans="1:8" x14ac:dyDescent="0.25">
      <c r="A112"/>
      <c r="B112" s="141"/>
      <c r="C112" s="142" t="s">
        <v>222</v>
      </c>
      <c r="D112" s="1315">
        <f>E110+1</f>
        <v>30</v>
      </c>
      <c r="E112" s="66">
        <f>D112+F112-1</f>
        <v>39</v>
      </c>
      <c r="F112" s="66">
        <v>10</v>
      </c>
      <c r="G112" s="86" t="s">
        <v>129</v>
      </c>
      <c r="H112" s="150" t="s">
        <v>1171</v>
      </c>
    </row>
    <row r="113" spans="1:8" x14ac:dyDescent="0.25">
      <c r="A113" s="1316"/>
      <c r="B113" s="141"/>
      <c r="C113" s="192" t="s">
        <v>223</v>
      </c>
      <c r="D113" s="65">
        <f>E112+1</f>
        <v>40</v>
      </c>
      <c r="E113" s="66">
        <f>D113+F113-1</f>
        <v>40</v>
      </c>
      <c r="F113" s="66">
        <v>1</v>
      </c>
      <c r="G113" s="86" t="s">
        <v>140</v>
      </c>
      <c r="H113" s="150" t="s">
        <v>141</v>
      </c>
    </row>
    <row r="114" spans="1:8" x14ac:dyDescent="0.25">
      <c r="A114" s="132">
        <f>+A111+1</f>
        <v>10</v>
      </c>
      <c r="B114" s="186" t="s">
        <v>1172</v>
      </c>
      <c r="C114" s="142"/>
      <c r="D114" s="65">
        <f>E113+1</f>
        <v>41</v>
      </c>
      <c r="E114" s="66">
        <f>D114+F114-1</f>
        <v>41</v>
      </c>
      <c r="F114" s="66">
        <v>1</v>
      </c>
      <c r="G114" s="86" t="s">
        <v>140</v>
      </c>
      <c r="H114" s="168" t="s">
        <v>1173</v>
      </c>
    </row>
    <row r="115" spans="1:8" ht="15.75" thickBot="1" x14ac:dyDescent="0.3">
      <c r="A115" s="132">
        <f>+A114+1</f>
        <v>11</v>
      </c>
      <c r="B115" s="1592" t="s">
        <v>170</v>
      </c>
      <c r="C115" s="1593"/>
      <c r="D115" s="71">
        <f>E114+1</f>
        <v>42</v>
      </c>
      <c r="E115" s="73">
        <f>D115+F115-1</f>
        <v>95</v>
      </c>
      <c r="F115" s="73">
        <v>54</v>
      </c>
      <c r="G115" s="175" t="s">
        <v>140</v>
      </c>
      <c r="H115" s="199"/>
    </row>
    <row r="116" spans="1:8" ht="15.75" thickBot="1" x14ac:dyDescent="0.3">
      <c r="A116" s="1249"/>
      <c r="B116" s="1569" t="s">
        <v>171</v>
      </c>
      <c r="C116" s="1570"/>
      <c r="D116" s="2379"/>
      <c r="E116" s="2380"/>
      <c r="F116" s="180">
        <f>SUM(F101:F115)</f>
        <v>95</v>
      </c>
      <c r="G116" s="181"/>
      <c r="H116" s="182"/>
    </row>
    <row r="117" spans="1:8" ht="15.75" thickBot="1" x14ac:dyDescent="0.3">
      <c r="A117" s="183"/>
      <c r="B117" s="183"/>
      <c r="C117" s="356"/>
      <c r="D117" s="356"/>
      <c r="E117" s="356"/>
      <c r="F117" s="139"/>
      <c r="G117" s="139"/>
      <c r="H117" s="212"/>
    </row>
    <row r="118" spans="1:8" s="140" customFormat="1" ht="12.75" thickBot="1" x14ac:dyDescent="0.25">
      <c r="A118" s="35" t="s">
        <v>238</v>
      </c>
      <c r="B118" s="36"/>
      <c r="C118" s="36"/>
      <c r="D118" s="36"/>
      <c r="E118" s="36"/>
      <c r="F118" s="36"/>
      <c r="G118" s="36"/>
      <c r="H118" s="37"/>
    </row>
    <row r="119" spans="1:8" s="140" customFormat="1" ht="12.75" thickBot="1" x14ac:dyDescent="0.25">
      <c r="A119" s="929" t="s">
        <v>120</v>
      </c>
      <c r="B119" s="38" t="s">
        <v>121</v>
      </c>
      <c r="C119" s="39"/>
      <c r="D119" s="40" t="s">
        <v>122</v>
      </c>
      <c r="E119" s="41"/>
      <c r="F119" s="929" t="s">
        <v>123</v>
      </c>
      <c r="G119" s="929" t="s">
        <v>124</v>
      </c>
      <c r="H119" s="929" t="s">
        <v>125</v>
      </c>
    </row>
    <row r="120" spans="1:8" s="140" customFormat="1" ht="12.75" thickBot="1" x14ac:dyDescent="0.25">
      <c r="A120" s="42"/>
      <c r="B120" s="204"/>
      <c r="C120" s="205"/>
      <c r="D120" s="79" t="s">
        <v>126</v>
      </c>
      <c r="E120" s="79" t="s">
        <v>127</v>
      </c>
      <c r="F120" s="45"/>
      <c r="G120" s="45"/>
      <c r="H120" s="45"/>
    </row>
    <row r="121" spans="1:8" s="140" customFormat="1" ht="12.75" customHeight="1" x14ac:dyDescent="0.2">
      <c r="A121" s="160">
        <v>1</v>
      </c>
      <c r="B121" s="560" t="s">
        <v>128</v>
      </c>
      <c r="C121" s="561"/>
      <c r="D121" s="162">
        <v>1</v>
      </c>
      <c r="E121" s="163">
        <f>D121+F121-1</f>
        <v>1</v>
      </c>
      <c r="F121" s="163">
        <v>1</v>
      </c>
      <c r="G121" s="164" t="s">
        <v>129</v>
      </c>
      <c r="H121" s="236" t="s">
        <v>793</v>
      </c>
    </row>
    <row r="122" spans="1:8" s="140" customFormat="1" ht="12" x14ac:dyDescent="0.2">
      <c r="A122" s="135">
        <f>A121+1</f>
        <v>2</v>
      </c>
      <c r="B122" s="133" t="s">
        <v>133</v>
      </c>
      <c r="C122" s="134"/>
      <c r="D122" s="65">
        <f>E121+1</f>
        <v>2</v>
      </c>
      <c r="E122" s="66">
        <f>D122+F122-1</f>
        <v>5</v>
      </c>
      <c r="F122" s="66">
        <v>4</v>
      </c>
      <c r="G122" s="86" t="s">
        <v>129</v>
      </c>
      <c r="H122" s="151" t="s">
        <v>1167</v>
      </c>
    </row>
    <row r="123" spans="1:8" s="140" customFormat="1" ht="12" x14ac:dyDescent="0.2">
      <c r="A123" s="132">
        <f>A122+1</f>
        <v>3</v>
      </c>
      <c r="B123" s="133" t="s">
        <v>152</v>
      </c>
      <c r="C123" s="134"/>
      <c r="D123" s="65">
        <f>E122+1</f>
        <v>6</v>
      </c>
      <c r="E123" s="66">
        <f>D123+F123-1</f>
        <v>6</v>
      </c>
      <c r="F123" s="66">
        <v>1</v>
      </c>
      <c r="G123" s="86" t="s">
        <v>140</v>
      </c>
      <c r="H123" s="150" t="s">
        <v>1067</v>
      </c>
    </row>
    <row r="124" spans="1:8" s="140" customFormat="1" ht="12" x14ac:dyDescent="0.2">
      <c r="A124" s="144">
        <f>A123+1</f>
        <v>4</v>
      </c>
      <c r="B124" s="133" t="s">
        <v>155</v>
      </c>
      <c r="C124" s="134"/>
      <c r="D124" s="65">
        <f>E123+1</f>
        <v>7</v>
      </c>
      <c r="E124" s="66">
        <f>D124+F124-1</f>
        <v>13</v>
      </c>
      <c r="F124" s="66">
        <v>7</v>
      </c>
      <c r="G124" s="86" t="s">
        <v>129</v>
      </c>
      <c r="H124" s="151" t="s">
        <v>138</v>
      </c>
    </row>
    <row r="125" spans="1:8" s="140" customFormat="1" ht="36" x14ac:dyDescent="0.2">
      <c r="A125" s="132"/>
      <c r="B125" s="559" t="s">
        <v>135</v>
      </c>
      <c r="C125" s="564"/>
      <c r="D125" s="1293"/>
      <c r="E125" s="597"/>
      <c r="F125" s="597"/>
      <c r="G125" s="598"/>
      <c r="H125" s="168" t="s">
        <v>136</v>
      </c>
    </row>
    <row r="126" spans="1:8" s="140" customFormat="1" ht="12" x14ac:dyDescent="0.2">
      <c r="A126" s="132">
        <f>A124+1</f>
        <v>5</v>
      </c>
      <c r="B126" s="141"/>
      <c r="C126" s="142" t="s">
        <v>222</v>
      </c>
      <c r="D126" s="65">
        <f>E124+1</f>
        <v>14</v>
      </c>
      <c r="E126" s="66">
        <f>D126+F126-1</f>
        <v>21</v>
      </c>
      <c r="F126" s="66">
        <v>8</v>
      </c>
      <c r="G126" s="86" t="s">
        <v>129</v>
      </c>
      <c r="H126" s="151"/>
    </row>
    <row r="127" spans="1:8" s="140" customFormat="1" ht="12" x14ac:dyDescent="0.2">
      <c r="A127" s="144">
        <f>A126+1</f>
        <v>6</v>
      </c>
      <c r="B127" s="152"/>
      <c r="C127" s="142" t="s">
        <v>223</v>
      </c>
      <c r="D127" s="65">
        <f>E126+1</f>
        <v>22</v>
      </c>
      <c r="E127" s="66">
        <f>D127+F127-1</f>
        <v>22</v>
      </c>
      <c r="F127" s="66">
        <v>1</v>
      </c>
      <c r="G127" s="86" t="s">
        <v>140</v>
      </c>
      <c r="H127" s="150"/>
    </row>
    <row r="128" spans="1:8" x14ac:dyDescent="0.25">
      <c r="A128" s="132">
        <f>A127+1</f>
        <v>7</v>
      </c>
      <c r="B128" s="186" t="s">
        <v>1143</v>
      </c>
      <c r="C128" s="1292"/>
      <c r="D128" s="65">
        <f>E127+1</f>
        <v>23</v>
      </c>
      <c r="E128" s="66">
        <f>D128+F128-1</f>
        <v>32</v>
      </c>
      <c r="F128" s="66">
        <v>10</v>
      </c>
      <c r="G128" s="86" t="s">
        <v>129</v>
      </c>
      <c r="H128" s="166" t="s">
        <v>138</v>
      </c>
    </row>
    <row r="129" spans="1:8" s="140" customFormat="1" ht="72" x14ac:dyDescent="0.2">
      <c r="A129" s="144"/>
      <c r="B129" s="133" t="s">
        <v>245</v>
      </c>
      <c r="C129" s="134"/>
      <c r="D129" s="135"/>
      <c r="E129" s="136"/>
      <c r="F129" s="136"/>
      <c r="G129" s="137"/>
      <c r="H129" s="138" t="s">
        <v>503</v>
      </c>
    </row>
    <row r="130" spans="1:8" s="140" customFormat="1" ht="12" x14ac:dyDescent="0.2">
      <c r="A130" s="132">
        <f>A128+1</f>
        <v>8</v>
      </c>
      <c r="B130" s="141"/>
      <c r="C130" s="142" t="s">
        <v>247</v>
      </c>
      <c r="D130" s="65">
        <f>E128+1</f>
        <v>33</v>
      </c>
      <c r="E130" s="66">
        <f>D130+F130-1</f>
        <v>34</v>
      </c>
      <c r="F130" s="66">
        <v>2</v>
      </c>
      <c r="G130" s="86" t="s">
        <v>129</v>
      </c>
      <c r="H130" s="138" t="s">
        <v>248</v>
      </c>
    </row>
    <row r="131" spans="1:8" s="140" customFormat="1" ht="36" x14ac:dyDescent="0.2">
      <c r="A131" s="144">
        <f>A130+1</f>
        <v>9</v>
      </c>
      <c r="B131" s="141"/>
      <c r="C131" s="142" t="s">
        <v>249</v>
      </c>
      <c r="D131" s="65">
        <f>E130+1</f>
        <v>35</v>
      </c>
      <c r="E131" s="66">
        <f>D131+F131-1</f>
        <v>37</v>
      </c>
      <c r="F131" s="66">
        <v>3</v>
      </c>
      <c r="G131" s="86" t="s">
        <v>140</v>
      </c>
      <c r="H131" s="143" t="s">
        <v>250</v>
      </c>
    </row>
    <row r="132" spans="1:8" s="140" customFormat="1" ht="12" x14ac:dyDescent="0.2">
      <c r="A132" s="132">
        <f>A131+1</f>
        <v>10</v>
      </c>
      <c r="B132" s="145"/>
      <c r="C132" s="142" t="s">
        <v>251</v>
      </c>
      <c r="D132" s="65">
        <f>E131+1</f>
        <v>38</v>
      </c>
      <c r="E132" s="66">
        <f>D132+F132-1</f>
        <v>41</v>
      </c>
      <c r="F132" s="66">
        <v>4</v>
      </c>
      <c r="G132" s="86" t="s">
        <v>129</v>
      </c>
      <c r="H132" s="138" t="s">
        <v>252</v>
      </c>
    </row>
    <row r="133" spans="1:8" s="140" customFormat="1" ht="12" x14ac:dyDescent="0.2">
      <c r="A133" s="144"/>
      <c r="B133" s="230" t="s">
        <v>253</v>
      </c>
      <c r="C133" s="220"/>
      <c r="D133" s="147"/>
      <c r="E133" s="148"/>
      <c r="F133" s="148"/>
      <c r="G133" s="149"/>
      <c r="H133" s="207"/>
    </row>
    <row r="134" spans="1:8" s="140" customFormat="1" ht="12" x14ac:dyDescent="0.2">
      <c r="A134" s="132">
        <f>A132+1</f>
        <v>11</v>
      </c>
      <c r="B134" s="141"/>
      <c r="C134" s="1060" t="s">
        <v>222</v>
      </c>
      <c r="D134" s="65">
        <f>E132+1</f>
        <v>42</v>
      </c>
      <c r="E134" s="66">
        <f>D134+F134-1</f>
        <v>49</v>
      </c>
      <c r="F134" s="66">
        <v>8</v>
      </c>
      <c r="G134" s="86" t="s">
        <v>129</v>
      </c>
      <c r="H134" s="151" t="s">
        <v>138</v>
      </c>
    </row>
    <row r="135" spans="1:8" s="140" customFormat="1" ht="12" x14ac:dyDescent="0.2">
      <c r="A135" s="144">
        <f>A134+1</f>
        <v>12</v>
      </c>
      <c r="B135" s="152"/>
      <c r="C135" s="448" t="s">
        <v>254</v>
      </c>
      <c r="D135" s="65">
        <f>E134+1</f>
        <v>50</v>
      </c>
      <c r="E135" s="66">
        <f>D135+F135-1</f>
        <v>50</v>
      </c>
      <c r="F135" s="66">
        <v>1</v>
      </c>
      <c r="G135" s="86" t="s">
        <v>140</v>
      </c>
      <c r="H135" s="150" t="s">
        <v>141</v>
      </c>
    </row>
    <row r="136" spans="1:8" s="140" customFormat="1" ht="13.5" customHeight="1" thickBot="1" x14ac:dyDescent="0.25">
      <c r="A136" s="132">
        <f>A135+1</f>
        <v>13</v>
      </c>
      <c r="B136" s="1035" t="s">
        <v>170</v>
      </c>
      <c r="C136" s="1036"/>
      <c r="D136" s="71">
        <f>E135+1</f>
        <v>51</v>
      </c>
      <c r="E136" s="73">
        <f>D136+F136-1</f>
        <v>95</v>
      </c>
      <c r="F136" s="73">
        <f>+F137-D136+1</f>
        <v>45</v>
      </c>
      <c r="G136" s="175" t="s">
        <v>140</v>
      </c>
      <c r="H136" s="271"/>
    </row>
    <row r="137" spans="1:8" ht="15.75" thickBot="1" x14ac:dyDescent="0.3">
      <c r="A137" s="1249"/>
      <c r="B137" s="1569" t="s">
        <v>171</v>
      </c>
      <c r="C137" s="1570"/>
      <c r="D137" s="2379"/>
      <c r="E137" s="2380"/>
      <c r="F137" s="180">
        <f>F116</f>
        <v>95</v>
      </c>
      <c r="G137" s="181"/>
      <c r="H137" s="182"/>
    </row>
    <row r="138" spans="1:8" x14ac:dyDescent="0.25">
      <c r="A138" s="183"/>
      <c r="B138" s="183"/>
      <c r="C138" s="356"/>
      <c r="D138" s="356"/>
      <c r="E138" s="356"/>
      <c r="F138" s="139"/>
      <c r="G138" s="139"/>
      <c r="H138" s="212"/>
    </row>
  </sheetData>
  <mergeCells count="98">
    <mergeCell ref="B14:C14"/>
    <mergeCell ref="A2:B2"/>
    <mergeCell ref="A3:H3"/>
    <mergeCell ref="A5:H5"/>
    <mergeCell ref="A6:A7"/>
    <mergeCell ref="B6:C7"/>
    <mergeCell ref="F6:F7"/>
    <mergeCell ref="G6:G7"/>
    <mergeCell ref="H6:H7"/>
    <mergeCell ref="B8:C8"/>
    <mergeCell ref="B9:C9"/>
    <mergeCell ref="B10:C10"/>
    <mergeCell ref="B11:C11"/>
    <mergeCell ref="D11:G11"/>
    <mergeCell ref="B31:C31"/>
    <mergeCell ref="B15:C15"/>
    <mergeCell ref="D15:G15"/>
    <mergeCell ref="B18:C18"/>
    <mergeCell ref="B19:C19"/>
    <mergeCell ref="B20:C20"/>
    <mergeCell ref="B21:C21"/>
    <mergeCell ref="B22:C22"/>
    <mergeCell ref="B23:C23"/>
    <mergeCell ref="D23:G23"/>
    <mergeCell ref="B27:C27"/>
    <mergeCell ref="D27:G27"/>
    <mergeCell ref="B32:C32"/>
    <mergeCell ref="B34:C34"/>
    <mergeCell ref="D34:E34"/>
    <mergeCell ref="A36:H36"/>
    <mergeCell ref="A37:A38"/>
    <mergeCell ref="B37:C38"/>
    <mergeCell ref="F37:F38"/>
    <mergeCell ref="G37:G38"/>
    <mergeCell ref="H37:H38"/>
    <mergeCell ref="B55:C55"/>
    <mergeCell ref="B39:C39"/>
    <mergeCell ref="D39:G39"/>
    <mergeCell ref="B42:C42"/>
    <mergeCell ref="B43:C43"/>
    <mergeCell ref="B44:C44"/>
    <mergeCell ref="D44:G44"/>
    <mergeCell ref="B47:C47"/>
    <mergeCell ref="B48:C48"/>
    <mergeCell ref="D48:G48"/>
    <mergeCell ref="D49:G49"/>
    <mergeCell ref="D52:G52"/>
    <mergeCell ref="B65:C65"/>
    <mergeCell ref="D65:G65"/>
    <mergeCell ref="B56:C56"/>
    <mergeCell ref="D56:G56"/>
    <mergeCell ref="B59:C59"/>
    <mergeCell ref="B60:C60"/>
    <mergeCell ref="B61:C61"/>
    <mergeCell ref="D61:E61"/>
    <mergeCell ref="A63:A64"/>
    <mergeCell ref="B63:C64"/>
    <mergeCell ref="F63:F64"/>
    <mergeCell ref="G63:G64"/>
    <mergeCell ref="H63:H64"/>
    <mergeCell ref="B96:C96"/>
    <mergeCell ref="D96:E96"/>
    <mergeCell ref="B76:C76"/>
    <mergeCell ref="D76:E76"/>
    <mergeCell ref="A78:A79"/>
    <mergeCell ref="B78:C79"/>
    <mergeCell ref="B90:C90"/>
    <mergeCell ref="D90:G90"/>
    <mergeCell ref="G78:G79"/>
    <mergeCell ref="D91:G91"/>
    <mergeCell ref="B95:C95"/>
    <mergeCell ref="F78:F79"/>
    <mergeCell ref="H78:H79"/>
    <mergeCell ref="B80:C80"/>
    <mergeCell ref="D80:G80"/>
    <mergeCell ref="B87:C87"/>
    <mergeCell ref="D87:G87"/>
    <mergeCell ref="H99:H100"/>
    <mergeCell ref="B101:C101"/>
    <mergeCell ref="B102:C102"/>
    <mergeCell ref="B103:C103"/>
    <mergeCell ref="D103:G103"/>
    <mergeCell ref="A98:H98"/>
    <mergeCell ref="B106:C106"/>
    <mergeCell ref="B137:C137"/>
    <mergeCell ref="D137:E137"/>
    <mergeCell ref="B110:C110"/>
    <mergeCell ref="B111:C111"/>
    <mergeCell ref="D111:G111"/>
    <mergeCell ref="B115:C115"/>
    <mergeCell ref="B116:C116"/>
    <mergeCell ref="D116:E116"/>
    <mergeCell ref="B107:C107"/>
    <mergeCell ref="D107:G107"/>
    <mergeCell ref="A99:A100"/>
    <mergeCell ref="B99:C100"/>
    <mergeCell ref="F99:F100"/>
    <mergeCell ref="G99:G100"/>
  </mergeCells>
  <hyperlinks>
    <hyperlink ref="A1" location="INDICE!A1" display="ÍNDICE" xr:uid="{00000000-0004-0000-28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52"/>
  <sheetViews>
    <sheetView topLeftCell="A52" workbookViewId="0">
      <selection activeCell="A2" sqref="A2:H3"/>
    </sheetView>
  </sheetViews>
  <sheetFormatPr baseColWidth="10" defaultColWidth="11.42578125" defaultRowHeight="15" x14ac:dyDescent="0.25"/>
  <cols>
    <col min="1" max="1" width="6.7109375" customWidth="1"/>
    <col min="2" max="2" width="13.7109375" customWidth="1"/>
    <col min="3" max="3" width="30.7109375" customWidth="1"/>
    <col min="4" max="7" width="10.7109375" customWidth="1"/>
    <col min="8" max="8" width="42.7109375" customWidth="1"/>
    <col min="257" max="257" width="6.7109375" customWidth="1"/>
    <col min="258" max="258" width="13.7109375" customWidth="1"/>
    <col min="259" max="259" width="30.7109375" customWidth="1"/>
    <col min="260" max="263" width="10.7109375" customWidth="1"/>
    <col min="264" max="264" width="42.7109375" customWidth="1"/>
    <col min="513" max="513" width="6.7109375" customWidth="1"/>
    <col min="514" max="514" width="13.7109375" customWidth="1"/>
    <col min="515" max="515" width="30.7109375" customWidth="1"/>
    <col min="516" max="519" width="10.7109375" customWidth="1"/>
    <col min="520" max="520" width="42.7109375" customWidth="1"/>
    <col min="769" max="769" width="6.7109375" customWidth="1"/>
    <col min="770" max="770" width="13.7109375" customWidth="1"/>
    <col min="771" max="771" width="30.7109375" customWidth="1"/>
    <col min="772" max="775" width="10.7109375" customWidth="1"/>
    <col min="776" max="776" width="42.7109375" customWidth="1"/>
    <col min="1025" max="1025" width="6.7109375" customWidth="1"/>
    <col min="1026" max="1026" width="13.7109375" customWidth="1"/>
    <col min="1027" max="1027" width="30.7109375" customWidth="1"/>
    <col min="1028" max="1031" width="10.7109375" customWidth="1"/>
    <col min="1032" max="1032" width="42.7109375" customWidth="1"/>
    <col min="1281" max="1281" width="6.7109375" customWidth="1"/>
    <col min="1282" max="1282" width="13.7109375" customWidth="1"/>
    <col min="1283" max="1283" width="30.7109375" customWidth="1"/>
    <col min="1284" max="1287" width="10.7109375" customWidth="1"/>
    <col min="1288" max="1288" width="42.7109375" customWidth="1"/>
    <col min="1537" max="1537" width="6.7109375" customWidth="1"/>
    <col min="1538" max="1538" width="13.7109375" customWidth="1"/>
    <col min="1539" max="1539" width="30.7109375" customWidth="1"/>
    <col min="1540" max="1543" width="10.7109375" customWidth="1"/>
    <col min="1544" max="1544" width="42.7109375" customWidth="1"/>
    <col min="1793" max="1793" width="6.7109375" customWidth="1"/>
    <col min="1794" max="1794" width="13.7109375" customWidth="1"/>
    <col min="1795" max="1795" width="30.7109375" customWidth="1"/>
    <col min="1796" max="1799" width="10.7109375" customWidth="1"/>
    <col min="1800" max="1800" width="42.7109375" customWidth="1"/>
    <col min="2049" max="2049" width="6.7109375" customWidth="1"/>
    <col min="2050" max="2050" width="13.7109375" customWidth="1"/>
    <col min="2051" max="2051" width="30.7109375" customWidth="1"/>
    <col min="2052" max="2055" width="10.7109375" customWidth="1"/>
    <col min="2056" max="2056" width="42.7109375" customWidth="1"/>
    <col min="2305" max="2305" width="6.7109375" customWidth="1"/>
    <col min="2306" max="2306" width="13.7109375" customWidth="1"/>
    <col min="2307" max="2307" width="30.7109375" customWidth="1"/>
    <col min="2308" max="2311" width="10.7109375" customWidth="1"/>
    <col min="2312" max="2312" width="42.7109375" customWidth="1"/>
    <col min="2561" max="2561" width="6.7109375" customWidth="1"/>
    <col min="2562" max="2562" width="13.7109375" customWidth="1"/>
    <col min="2563" max="2563" width="30.7109375" customWidth="1"/>
    <col min="2564" max="2567" width="10.7109375" customWidth="1"/>
    <col min="2568" max="2568" width="42.7109375" customWidth="1"/>
    <col min="2817" max="2817" width="6.7109375" customWidth="1"/>
    <col min="2818" max="2818" width="13.7109375" customWidth="1"/>
    <col min="2819" max="2819" width="30.7109375" customWidth="1"/>
    <col min="2820" max="2823" width="10.7109375" customWidth="1"/>
    <col min="2824" max="2824" width="42.7109375" customWidth="1"/>
    <col min="3073" max="3073" width="6.7109375" customWidth="1"/>
    <col min="3074" max="3074" width="13.7109375" customWidth="1"/>
    <col min="3075" max="3075" width="30.7109375" customWidth="1"/>
    <col min="3076" max="3079" width="10.7109375" customWidth="1"/>
    <col min="3080" max="3080" width="42.7109375" customWidth="1"/>
    <col min="3329" max="3329" width="6.7109375" customWidth="1"/>
    <col min="3330" max="3330" width="13.7109375" customWidth="1"/>
    <col min="3331" max="3331" width="30.7109375" customWidth="1"/>
    <col min="3332" max="3335" width="10.7109375" customWidth="1"/>
    <col min="3336" max="3336" width="42.7109375" customWidth="1"/>
    <col min="3585" max="3585" width="6.7109375" customWidth="1"/>
    <col min="3586" max="3586" width="13.7109375" customWidth="1"/>
    <col min="3587" max="3587" width="30.7109375" customWidth="1"/>
    <col min="3588" max="3591" width="10.7109375" customWidth="1"/>
    <col min="3592" max="3592" width="42.7109375" customWidth="1"/>
    <col min="3841" max="3841" width="6.7109375" customWidth="1"/>
    <col min="3842" max="3842" width="13.7109375" customWidth="1"/>
    <col min="3843" max="3843" width="30.7109375" customWidth="1"/>
    <col min="3844" max="3847" width="10.7109375" customWidth="1"/>
    <col min="3848" max="3848" width="42.7109375" customWidth="1"/>
    <col min="4097" max="4097" width="6.7109375" customWidth="1"/>
    <col min="4098" max="4098" width="13.7109375" customWidth="1"/>
    <col min="4099" max="4099" width="30.7109375" customWidth="1"/>
    <col min="4100" max="4103" width="10.7109375" customWidth="1"/>
    <col min="4104" max="4104" width="42.7109375" customWidth="1"/>
    <col min="4353" max="4353" width="6.7109375" customWidth="1"/>
    <col min="4354" max="4354" width="13.7109375" customWidth="1"/>
    <col min="4355" max="4355" width="30.7109375" customWidth="1"/>
    <col min="4356" max="4359" width="10.7109375" customWidth="1"/>
    <col min="4360" max="4360" width="42.7109375" customWidth="1"/>
    <col min="4609" max="4609" width="6.7109375" customWidth="1"/>
    <col min="4610" max="4610" width="13.7109375" customWidth="1"/>
    <col min="4611" max="4611" width="30.7109375" customWidth="1"/>
    <col min="4612" max="4615" width="10.7109375" customWidth="1"/>
    <col min="4616" max="4616" width="42.7109375" customWidth="1"/>
    <col min="4865" max="4865" width="6.7109375" customWidth="1"/>
    <col min="4866" max="4866" width="13.7109375" customWidth="1"/>
    <col min="4867" max="4867" width="30.7109375" customWidth="1"/>
    <col min="4868" max="4871" width="10.7109375" customWidth="1"/>
    <col min="4872" max="4872" width="42.7109375" customWidth="1"/>
    <col min="5121" max="5121" width="6.7109375" customWidth="1"/>
    <col min="5122" max="5122" width="13.7109375" customWidth="1"/>
    <col min="5123" max="5123" width="30.7109375" customWidth="1"/>
    <col min="5124" max="5127" width="10.7109375" customWidth="1"/>
    <col min="5128" max="5128" width="42.7109375" customWidth="1"/>
    <col min="5377" max="5377" width="6.7109375" customWidth="1"/>
    <col min="5378" max="5378" width="13.7109375" customWidth="1"/>
    <col min="5379" max="5379" width="30.7109375" customWidth="1"/>
    <col min="5380" max="5383" width="10.7109375" customWidth="1"/>
    <col min="5384" max="5384" width="42.7109375" customWidth="1"/>
    <col min="5633" max="5633" width="6.7109375" customWidth="1"/>
    <col min="5634" max="5634" width="13.7109375" customWidth="1"/>
    <col min="5635" max="5635" width="30.7109375" customWidth="1"/>
    <col min="5636" max="5639" width="10.7109375" customWidth="1"/>
    <col min="5640" max="5640" width="42.7109375" customWidth="1"/>
    <col min="5889" max="5889" width="6.7109375" customWidth="1"/>
    <col min="5890" max="5890" width="13.7109375" customWidth="1"/>
    <col min="5891" max="5891" width="30.7109375" customWidth="1"/>
    <col min="5892" max="5895" width="10.7109375" customWidth="1"/>
    <col min="5896" max="5896" width="42.7109375" customWidth="1"/>
    <col min="6145" max="6145" width="6.7109375" customWidth="1"/>
    <col min="6146" max="6146" width="13.7109375" customWidth="1"/>
    <col min="6147" max="6147" width="30.7109375" customWidth="1"/>
    <col min="6148" max="6151" width="10.7109375" customWidth="1"/>
    <col min="6152" max="6152" width="42.7109375" customWidth="1"/>
    <col min="6401" max="6401" width="6.7109375" customWidth="1"/>
    <col min="6402" max="6402" width="13.7109375" customWidth="1"/>
    <col min="6403" max="6403" width="30.7109375" customWidth="1"/>
    <col min="6404" max="6407" width="10.7109375" customWidth="1"/>
    <col min="6408" max="6408" width="42.7109375" customWidth="1"/>
    <col min="6657" max="6657" width="6.7109375" customWidth="1"/>
    <col min="6658" max="6658" width="13.7109375" customWidth="1"/>
    <col min="6659" max="6659" width="30.7109375" customWidth="1"/>
    <col min="6660" max="6663" width="10.7109375" customWidth="1"/>
    <col min="6664" max="6664" width="42.7109375" customWidth="1"/>
    <col min="6913" max="6913" width="6.7109375" customWidth="1"/>
    <col min="6914" max="6914" width="13.7109375" customWidth="1"/>
    <col min="6915" max="6915" width="30.7109375" customWidth="1"/>
    <col min="6916" max="6919" width="10.7109375" customWidth="1"/>
    <col min="6920" max="6920" width="42.7109375" customWidth="1"/>
    <col min="7169" max="7169" width="6.7109375" customWidth="1"/>
    <col min="7170" max="7170" width="13.7109375" customWidth="1"/>
    <col min="7171" max="7171" width="30.7109375" customWidth="1"/>
    <col min="7172" max="7175" width="10.7109375" customWidth="1"/>
    <col min="7176" max="7176" width="42.7109375" customWidth="1"/>
    <col min="7425" max="7425" width="6.7109375" customWidth="1"/>
    <col min="7426" max="7426" width="13.7109375" customWidth="1"/>
    <col min="7427" max="7427" width="30.7109375" customWidth="1"/>
    <col min="7428" max="7431" width="10.7109375" customWidth="1"/>
    <col min="7432" max="7432" width="42.7109375" customWidth="1"/>
    <col min="7681" max="7681" width="6.7109375" customWidth="1"/>
    <col min="7682" max="7682" width="13.7109375" customWidth="1"/>
    <col min="7683" max="7683" width="30.7109375" customWidth="1"/>
    <col min="7684" max="7687" width="10.7109375" customWidth="1"/>
    <col min="7688" max="7688" width="42.7109375" customWidth="1"/>
    <col min="7937" max="7937" width="6.7109375" customWidth="1"/>
    <col min="7938" max="7938" width="13.7109375" customWidth="1"/>
    <col min="7939" max="7939" width="30.7109375" customWidth="1"/>
    <col min="7940" max="7943" width="10.7109375" customWidth="1"/>
    <col min="7944" max="7944" width="42.7109375" customWidth="1"/>
    <col min="8193" max="8193" width="6.7109375" customWidth="1"/>
    <col min="8194" max="8194" width="13.7109375" customWidth="1"/>
    <col min="8195" max="8195" width="30.7109375" customWidth="1"/>
    <col min="8196" max="8199" width="10.7109375" customWidth="1"/>
    <col min="8200" max="8200" width="42.7109375" customWidth="1"/>
    <col min="8449" max="8449" width="6.7109375" customWidth="1"/>
    <col min="8450" max="8450" width="13.7109375" customWidth="1"/>
    <col min="8451" max="8451" width="30.7109375" customWidth="1"/>
    <col min="8452" max="8455" width="10.7109375" customWidth="1"/>
    <col min="8456" max="8456" width="42.7109375" customWidth="1"/>
    <col min="8705" max="8705" width="6.7109375" customWidth="1"/>
    <col min="8706" max="8706" width="13.7109375" customWidth="1"/>
    <col min="8707" max="8707" width="30.7109375" customWidth="1"/>
    <col min="8708" max="8711" width="10.7109375" customWidth="1"/>
    <col min="8712" max="8712" width="42.7109375" customWidth="1"/>
    <col min="8961" max="8961" width="6.7109375" customWidth="1"/>
    <col min="8962" max="8962" width="13.7109375" customWidth="1"/>
    <col min="8963" max="8963" width="30.7109375" customWidth="1"/>
    <col min="8964" max="8967" width="10.7109375" customWidth="1"/>
    <col min="8968" max="8968" width="42.7109375" customWidth="1"/>
    <col min="9217" max="9217" width="6.7109375" customWidth="1"/>
    <col min="9218" max="9218" width="13.7109375" customWidth="1"/>
    <col min="9219" max="9219" width="30.7109375" customWidth="1"/>
    <col min="9220" max="9223" width="10.7109375" customWidth="1"/>
    <col min="9224" max="9224" width="42.7109375" customWidth="1"/>
    <col min="9473" max="9473" width="6.7109375" customWidth="1"/>
    <col min="9474" max="9474" width="13.7109375" customWidth="1"/>
    <col min="9475" max="9475" width="30.7109375" customWidth="1"/>
    <col min="9476" max="9479" width="10.7109375" customWidth="1"/>
    <col min="9480" max="9480" width="42.7109375" customWidth="1"/>
    <col min="9729" max="9729" width="6.7109375" customWidth="1"/>
    <col min="9730" max="9730" width="13.7109375" customWidth="1"/>
    <col min="9731" max="9731" width="30.7109375" customWidth="1"/>
    <col min="9732" max="9735" width="10.7109375" customWidth="1"/>
    <col min="9736" max="9736" width="42.7109375" customWidth="1"/>
    <col min="9985" max="9985" width="6.7109375" customWidth="1"/>
    <col min="9986" max="9986" width="13.7109375" customWidth="1"/>
    <col min="9987" max="9987" width="30.7109375" customWidth="1"/>
    <col min="9988" max="9991" width="10.7109375" customWidth="1"/>
    <col min="9992" max="9992" width="42.7109375" customWidth="1"/>
    <col min="10241" max="10241" width="6.7109375" customWidth="1"/>
    <col min="10242" max="10242" width="13.7109375" customWidth="1"/>
    <col min="10243" max="10243" width="30.7109375" customWidth="1"/>
    <col min="10244" max="10247" width="10.7109375" customWidth="1"/>
    <col min="10248" max="10248" width="42.7109375" customWidth="1"/>
    <col min="10497" max="10497" width="6.7109375" customWidth="1"/>
    <col min="10498" max="10498" width="13.7109375" customWidth="1"/>
    <col min="10499" max="10499" width="30.7109375" customWidth="1"/>
    <col min="10500" max="10503" width="10.7109375" customWidth="1"/>
    <col min="10504" max="10504" width="42.7109375" customWidth="1"/>
    <col min="10753" max="10753" width="6.7109375" customWidth="1"/>
    <col min="10754" max="10754" width="13.7109375" customWidth="1"/>
    <col min="10755" max="10755" width="30.7109375" customWidth="1"/>
    <col min="10756" max="10759" width="10.7109375" customWidth="1"/>
    <col min="10760" max="10760" width="42.7109375" customWidth="1"/>
    <col min="11009" max="11009" width="6.7109375" customWidth="1"/>
    <col min="11010" max="11010" width="13.7109375" customWidth="1"/>
    <col min="11011" max="11011" width="30.7109375" customWidth="1"/>
    <col min="11012" max="11015" width="10.7109375" customWidth="1"/>
    <col min="11016" max="11016" width="42.7109375" customWidth="1"/>
    <col min="11265" max="11265" width="6.7109375" customWidth="1"/>
    <col min="11266" max="11266" width="13.7109375" customWidth="1"/>
    <col min="11267" max="11267" width="30.7109375" customWidth="1"/>
    <col min="11268" max="11271" width="10.7109375" customWidth="1"/>
    <col min="11272" max="11272" width="42.7109375" customWidth="1"/>
    <col min="11521" max="11521" width="6.7109375" customWidth="1"/>
    <col min="11522" max="11522" width="13.7109375" customWidth="1"/>
    <col min="11523" max="11523" width="30.7109375" customWidth="1"/>
    <col min="11524" max="11527" width="10.7109375" customWidth="1"/>
    <col min="11528" max="11528" width="42.7109375" customWidth="1"/>
    <col min="11777" max="11777" width="6.7109375" customWidth="1"/>
    <col min="11778" max="11778" width="13.7109375" customWidth="1"/>
    <col min="11779" max="11779" width="30.7109375" customWidth="1"/>
    <col min="11780" max="11783" width="10.7109375" customWidth="1"/>
    <col min="11784" max="11784" width="42.7109375" customWidth="1"/>
    <col min="12033" max="12033" width="6.7109375" customWidth="1"/>
    <col min="12034" max="12034" width="13.7109375" customWidth="1"/>
    <col min="12035" max="12035" width="30.7109375" customWidth="1"/>
    <col min="12036" max="12039" width="10.7109375" customWidth="1"/>
    <col min="12040" max="12040" width="42.7109375" customWidth="1"/>
    <col min="12289" max="12289" width="6.7109375" customWidth="1"/>
    <col min="12290" max="12290" width="13.7109375" customWidth="1"/>
    <col min="12291" max="12291" width="30.7109375" customWidth="1"/>
    <col min="12292" max="12295" width="10.7109375" customWidth="1"/>
    <col min="12296" max="12296" width="42.7109375" customWidth="1"/>
    <col min="12545" max="12545" width="6.7109375" customWidth="1"/>
    <col min="12546" max="12546" width="13.7109375" customWidth="1"/>
    <col min="12547" max="12547" width="30.7109375" customWidth="1"/>
    <col min="12548" max="12551" width="10.7109375" customWidth="1"/>
    <col min="12552" max="12552" width="42.7109375" customWidth="1"/>
    <col min="12801" max="12801" width="6.7109375" customWidth="1"/>
    <col min="12802" max="12802" width="13.7109375" customWidth="1"/>
    <col min="12803" max="12803" width="30.7109375" customWidth="1"/>
    <col min="12804" max="12807" width="10.7109375" customWidth="1"/>
    <col min="12808" max="12808" width="42.7109375" customWidth="1"/>
    <col min="13057" max="13057" width="6.7109375" customWidth="1"/>
    <col min="13058" max="13058" width="13.7109375" customWidth="1"/>
    <col min="13059" max="13059" width="30.7109375" customWidth="1"/>
    <col min="13060" max="13063" width="10.7109375" customWidth="1"/>
    <col min="13064" max="13064" width="42.7109375" customWidth="1"/>
    <col min="13313" max="13313" width="6.7109375" customWidth="1"/>
    <col min="13314" max="13314" width="13.7109375" customWidth="1"/>
    <col min="13315" max="13315" width="30.7109375" customWidth="1"/>
    <col min="13316" max="13319" width="10.7109375" customWidth="1"/>
    <col min="13320" max="13320" width="42.7109375" customWidth="1"/>
    <col min="13569" max="13569" width="6.7109375" customWidth="1"/>
    <col min="13570" max="13570" width="13.7109375" customWidth="1"/>
    <col min="13571" max="13571" width="30.7109375" customWidth="1"/>
    <col min="13572" max="13575" width="10.7109375" customWidth="1"/>
    <col min="13576" max="13576" width="42.7109375" customWidth="1"/>
    <col min="13825" max="13825" width="6.7109375" customWidth="1"/>
    <col min="13826" max="13826" width="13.7109375" customWidth="1"/>
    <col min="13827" max="13827" width="30.7109375" customWidth="1"/>
    <col min="13828" max="13831" width="10.7109375" customWidth="1"/>
    <col min="13832" max="13832" width="42.7109375" customWidth="1"/>
    <col min="14081" max="14081" width="6.7109375" customWidth="1"/>
    <col min="14082" max="14082" width="13.7109375" customWidth="1"/>
    <col min="14083" max="14083" width="30.7109375" customWidth="1"/>
    <col min="14084" max="14087" width="10.7109375" customWidth="1"/>
    <col min="14088" max="14088" width="42.7109375" customWidth="1"/>
    <col min="14337" max="14337" width="6.7109375" customWidth="1"/>
    <col min="14338" max="14338" width="13.7109375" customWidth="1"/>
    <col min="14339" max="14339" width="30.7109375" customWidth="1"/>
    <col min="14340" max="14343" width="10.7109375" customWidth="1"/>
    <col min="14344" max="14344" width="42.7109375" customWidth="1"/>
    <col min="14593" max="14593" width="6.7109375" customWidth="1"/>
    <col min="14594" max="14594" width="13.7109375" customWidth="1"/>
    <col min="14595" max="14595" width="30.7109375" customWidth="1"/>
    <col min="14596" max="14599" width="10.7109375" customWidth="1"/>
    <col min="14600" max="14600" width="42.7109375" customWidth="1"/>
    <col min="14849" max="14849" width="6.7109375" customWidth="1"/>
    <col min="14850" max="14850" width="13.7109375" customWidth="1"/>
    <col min="14851" max="14851" width="30.7109375" customWidth="1"/>
    <col min="14852" max="14855" width="10.7109375" customWidth="1"/>
    <col min="14856" max="14856" width="42.7109375" customWidth="1"/>
    <col min="15105" max="15105" width="6.7109375" customWidth="1"/>
    <col min="15106" max="15106" width="13.7109375" customWidth="1"/>
    <col min="15107" max="15107" width="30.7109375" customWidth="1"/>
    <col min="15108" max="15111" width="10.7109375" customWidth="1"/>
    <col min="15112" max="15112" width="42.7109375" customWidth="1"/>
    <col min="15361" max="15361" width="6.7109375" customWidth="1"/>
    <col min="15362" max="15362" width="13.7109375" customWidth="1"/>
    <col min="15363" max="15363" width="30.7109375" customWidth="1"/>
    <col min="15364" max="15367" width="10.7109375" customWidth="1"/>
    <col min="15368" max="15368" width="42.7109375" customWidth="1"/>
    <col min="15617" max="15617" width="6.7109375" customWidth="1"/>
    <col min="15618" max="15618" width="13.7109375" customWidth="1"/>
    <col min="15619" max="15619" width="30.7109375" customWidth="1"/>
    <col min="15620" max="15623" width="10.7109375" customWidth="1"/>
    <col min="15624" max="15624" width="42.7109375" customWidth="1"/>
    <col min="15873" max="15873" width="6.7109375" customWidth="1"/>
    <col min="15874" max="15874" width="13.7109375" customWidth="1"/>
    <col min="15875" max="15875" width="30.7109375" customWidth="1"/>
    <col min="15876" max="15879" width="10.7109375" customWidth="1"/>
    <col min="15880" max="15880" width="42.7109375" customWidth="1"/>
    <col min="16129" max="16129" width="6.7109375" customWidth="1"/>
    <col min="16130" max="16130" width="13.7109375" customWidth="1"/>
    <col min="16131" max="16131" width="30.7109375" customWidth="1"/>
    <col min="16132" max="16135" width="10.7109375" customWidth="1"/>
    <col min="16136" max="16136" width="42.7109375" customWidth="1"/>
  </cols>
  <sheetData>
    <row r="1" spans="1:8" s="31" customFormat="1" ht="18" customHeight="1" thickBot="1" x14ac:dyDescent="0.25">
      <c r="A1" s="16" t="s">
        <v>100</v>
      </c>
    </row>
    <row r="2" spans="1:8" s="31" customFormat="1" ht="18" customHeight="1" thickBot="1" x14ac:dyDescent="0.25">
      <c r="A2" s="1615" t="s">
        <v>117</v>
      </c>
      <c r="B2" s="1616"/>
      <c r="F2" s="34"/>
      <c r="G2" s="34"/>
    </row>
    <row r="3" spans="1:8" s="31" customFormat="1" ht="31.5" customHeight="1" thickBot="1" x14ac:dyDescent="0.25">
      <c r="A3" s="1617" t="s">
        <v>118</v>
      </c>
      <c r="B3" s="1618"/>
      <c r="C3" s="1618"/>
      <c r="D3" s="1618"/>
      <c r="E3" s="1618"/>
      <c r="F3" s="1618"/>
      <c r="G3" s="1618"/>
      <c r="H3" s="1619"/>
    </row>
    <row r="4" spans="1:8" s="31" customFormat="1" ht="18" customHeight="1" thickBot="1" x14ac:dyDescent="0.25"/>
    <row r="5" spans="1:8" ht="15.75" thickBot="1" x14ac:dyDescent="0.3">
      <c r="A5" s="1569" t="s">
        <v>119</v>
      </c>
      <c r="B5" s="1571"/>
      <c r="C5" s="1571"/>
      <c r="D5" s="1571"/>
      <c r="E5" s="1571"/>
      <c r="F5" s="1571"/>
      <c r="G5" s="1571"/>
      <c r="H5" s="1570"/>
    </row>
    <row r="6" spans="1:8" ht="15.75" thickBot="1" x14ac:dyDescent="0.3">
      <c r="A6" s="1572" t="s">
        <v>120</v>
      </c>
      <c r="B6" s="1574" t="s">
        <v>121</v>
      </c>
      <c r="C6" s="1575"/>
      <c r="D6" s="40" t="s">
        <v>122</v>
      </c>
      <c r="E6" s="41"/>
      <c r="F6" s="1572" t="s">
        <v>123</v>
      </c>
      <c r="G6" s="1572" t="s">
        <v>124</v>
      </c>
      <c r="H6" s="1572" t="s">
        <v>125</v>
      </c>
    </row>
    <row r="7" spans="1:8" ht="15.75" thickBot="1" x14ac:dyDescent="0.3">
      <c r="A7" s="1580"/>
      <c r="B7" s="1605"/>
      <c r="C7" s="1606"/>
      <c r="D7" s="44" t="s">
        <v>126</v>
      </c>
      <c r="E7" s="44" t="s">
        <v>127</v>
      </c>
      <c r="F7" s="1580"/>
      <c r="G7" s="1580"/>
      <c r="H7" s="1573"/>
    </row>
    <row r="8" spans="1:8" x14ac:dyDescent="0.25">
      <c r="A8" s="160">
        <v>1</v>
      </c>
      <c r="B8" s="1610" t="s">
        <v>128</v>
      </c>
      <c r="C8" s="1611"/>
      <c r="D8" s="162">
        <v>1</v>
      </c>
      <c r="E8" s="163">
        <f>D8+F8-1</f>
        <v>1</v>
      </c>
      <c r="F8" s="163">
        <v>1</v>
      </c>
      <c r="G8" s="164" t="s">
        <v>129</v>
      </c>
      <c r="H8" s="165" t="s">
        <v>130</v>
      </c>
    </row>
    <row r="9" spans="1:8" x14ac:dyDescent="0.25">
      <c r="A9" s="135">
        <f>A8+1</f>
        <v>2</v>
      </c>
      <c r="B9" s="1601" t="s">
        <v>131</v>
      </c>
      <c r="C9" s="1602"/>
      <c r="D9" s="65">
        <f>E8+1</f>
        <v>2</v>
      </c>
      <c r="E9" s="66">
        <f>D9+F9-1</f>
        <v>5</v>
      </c>
      <c r="F9" s="66">
        <v>4</v>
      </c>
      <c r="G9" s="86" t="s">
        <v>129</v>
      </c>
      <c r="H9" s="166" t="s">
        <v>132</v>
      </c>
    </row>
    <row r="10" spans="1:8" x14ac:dyDescent="0.25">
      <c r="A10" s="135">
        <f>A9+1</f>
        <v>3</v>
      </c>
      <c r="B10" s="1590" t="s">
        <v>133</v>
      </c>
      <c r="C10" s="1608"/>
      <c r="D10" s="65">
        <f>E9+1</f>
        <v>6</v>
      </c>
      <c r="E10" s="66">
        <f>D10+F10-1</f>
        <v>9</v>
      </c>
      <c r="F10" s="66">
        <v>4</v>
      </c>
      <c r="G10" s="86" t="s">
        <v>129</v>
      </c>
      <c r="H10" s="167" t="s">
        <v>134</v>
      </c>
    </row>
    <row r="11" spans="1:8" ht="36" x14ac:dyDescent="0.25">
      <c r="A11" s="132"/>
      <c r="B11" s="1581" t="s">
        <v>135</v>
      </c>
      <c r="C11" s="1607"/>
      <c r="D11" s="1612"/>
      <c r="E11" s="1613"/>
      <c r="F11" s="1613"/>
      <c r="G11" s="1614"/>
      <c r="H11" s="168" t="s">
        <v>136</v>
      </c>
    </row>
    <row r="12" spans="1:8" x14ac:dyDescent="0.25">
      <c r="A12" s="135">
        <f>A10+1</f>
        <v>4</v>
      </c>
      <c r="B12" s="169"/>
      <c r="C12" s="170" t="s">
        <v>137</v>
      </c>
      <c r="D12" s="65">
        <f>E10+1</f>
        <v>10</v>
      </c>
      <c r="E12" s="66">
        <f>D12+F12-1</f>
        <v>17</v>
      </c>
      <c r="F12" s="66">
        <v>8</v>
      </c>
      <c r="G12" s="86" t="s">
        <v>129</v>
      </c>
      <c r="H12" s="166" t="s">
        <v>138</v>
      </c>
    </row>
    <row r="13" spans="1:8" x14ac:dyDescent="0.25">
      <c r="A13" s="135">
        <f>A12+1</f>
        <v>5</v>
      </c>
      <c r="B13" s="169"/>
      <c r="C13" s="170" t="s">
        <v>139</v>
      </c>
      <c r="D13" s="65">
        <f>E12+1</f>
        <v>18</v>
      </c>
      <c r="E13" s="66">
        <f>D13+F13-1</f>
        <v>18</v>
      </c>
      <c r="F13" s="66">
        <v>1</v>
      </c>
      <c r="G13" s="86" t="s">
        <v>140</v>
      </c>
      <c r="H13" s="166" t="s">
        <v>141</v>
      </c>
    </row>
    <row r="14" spans="1:8" x14ac:dyDescent="0.25">
      <c r="A14" s="135">
        <f>A13+1</f>
        <v>6</v>
      </c>
      <c r="B14" s="1585" t="s">
        <v>142</v>
      </c>
      <c r="C14" s="1586"/>
      <c r="D14" s="65">
        <f>E13+1</f>
        <v>19</v>
      </c>
      <c r="E14" s="66">
        <f>D14+F14-1</f>
        <v>25</v>
      </c>
      <c r="F14" s="66">
        <v>7</v>
      </c>
      <c r="G14" s="86" t="s">
        <v>129</v>
      </c>
      <c r="H14" s="166" t="s">
        <v>138</v>
      </c>
    </row>
    <row r="15" spans="1:8" x14ac:dyDescent="0.25">
      <c r="A15" s="132"/>
      <c r="B15" s="1583" t="s">
        <v>143</v>
      </c>
      <c r="C15" s="1609"/>
      <c r="D15" s="1587"/>
      <c r="E15" s="1588"/>
      <c r="F15" s="1588"/>
      <c r="G15" s="1589"/>
      <c r="H15" s="171"/>
    </row>
    <row r="16" spans="1:8" x14ac:dyDescent="0.25">
      <c r="A16" s="135">
        <f>A14+1</f>
        <v>7</v>
      </c>
      <c r="B16" s="141"/>
      <c r="C16" s="170" t="s">
        <v>144</v>
      </c>
      <c r="D16" s="65">
        <f>E14+1</f>
        <v>26</v>
      </c>
      <c r="E16" s="66">
        <f t="shared" ref="E16:E22" si="0">D16+F16-1</f>
        <v>27</v>
      </c>
      <c r="F16" s="66">
        <v>2</v>
      </c>
      <c r="G16" s="86" t="s">
        <v>140</v>
      </c>
      <c r="H16" s="166" t="s">
        <v>145</v>
      </c>
    </row>
    <row r="17" spans="1:9" x14ac:dyDescent="0.25">
      <c r="A17" s="135">
        <f t="shared" ref="A17:A22" si="1">A16+1</f>
        <v>8</v>
      </c>
      <c r="B17" s="141"/>
      <c r="C17" s="170" t="s">
        <v>146</v>
      </c>
      <c r="D17" s="65">
        <f t="shared" ref="D17:D22" si="2">E16+1</f>
        <v>28</v>
      </c>
      <c r="E17" s="66">
        <f t="shared" si="0"/>
        <v>31</v>
      </c>
      <c r="F17" s="66">
        <v>4</v>
      </c>
      <c r="G17" s="86" t="s">
        <v>129</v>
      </c>
      <c r="H17" s="166" t="s">
        <v>147</v>
      </c>
    </row>
    <row r="18" spans="1:9" x14ac:dyDescent="0.25">
      <c r="A18" s="135">
        <f t="shared" si="1"/>
        <v>9</v>
      </c>
      <c r="B18" s="1590" t="s">
        <v>148</v>
      </c>
      <c r="C18" s="1608"/>
      <c r="D18" s="65">
        <f t="shared" si="2"/>
        <v>32</v>
      </c>
      <c r="E18" s="66">
        <f t="shared" si="0"/>
        <v>41</v>
      </c>
      <c r="F18" s="66">
        <v>10</v>
      </c>
      <c r="G18" s="86" t="s">
        <v>129</v>
      </c>
      <c r="H18" s="166" t="s">
        <v>149</v>
      </c>
    </row>
    <row r="19" spans="1:9" x14ac:dyDescent="0.25">
      <c r="A19" s="135">
        <f t="shared" si="1"/>
        <v>10</v>
      </c>
      <c r="B19" s="1590" t="s">
        <v>150</v>
      </c>
      <c r="C19" s="1608"/>
      <c r="D19" s="65">
        <f t="shared" si="2"/>
        <v>42</v>
      </c>
      <c r="E19" s="66">
        <f t="shared" si="0"/>
        <v>51</v>
      </c>
      <c r="F19" s="66">
        <v>10</v>
      </c>
      <c r="G19" s="86" t="s">
        <v>129</v>
      </c>
      <c r="H19" s="167" t="s">
        <v>151</v>
      </c>
    </row>
    <row r="20" spans="1:9" x14ac:dyDescent="0.25">
      <c r="A20" s="135">
        <f t="shared" si="1"/>
        <v>11</v>
      </c>
      <c r="B20" s="1590" t="s">
        <v>152</v>
      </c>
      <c r="C20" s="1608"/>
      <c r="D20" s="65">
        <f t="shared" si="2"/>
        <v>52</v>
      </c>
      <c r="E20" s="66">
        <f t="shared" si="0"/>
        <v>52</v>
      </c>
      <c r="F20" s="66">
        <v>1</v>
      </c>
      <c r="G20" s="86" t="s">
        <v>140</v>
      </c>
      <c r="H20" s="166" t="s">
        <v>98</v>
      </c>
    </row>
    <row r="21" spans="1:9" x14ac:dyDescent="0.25">
      <c r="A21" s="135">
        <f t="shared" si="1"/>
        <v>12</v>
      </c>
      <c r="B21" s="1590" t="s">
        <v>153</v>
      </c>
      <c r="C21" s="1608"/>
      <c r="D21" s="65">
        <f t="shared" si="2"/>
        <v>53</v>
      </c>
      <c r="E21" s="66">
        <f t="shared" si="0"/>
        <v>53</v>
      </c>
      <c r="F21" s="66">
        <v>1</v>
      </c>
      <c r="G21" s="86" t="s">
        <v>140</v>
      </c>
      <c r="H21" s="166" t="s">
        <v>154</v>
      </c>
    </row>
    <row r="22" spans="1:9" x14ac:dyDescent="0.25">
      <c r="A22" s="135">
        <f t="shared" si="1"/>
        <v>13</v>
      </c>
      <c r="B22" s="1590" t="s">
        <v>155</v>
      </c>
      <c r="C22" s="1608"/>
      <c r="D22" s="65">
        <f t="shared" si="2"/>
        <v>54</v>
      </c>
      <c r="E22" s="66">
        <f t="shared" si="0"/>
        <v>60</v>
      </c>
      <c r="F22" s="66">
        <v>7</v>
      </c>
      <c r="G22" s="86" t="s">
        <v>129</v>
      </c>
      <c r="H22" s="167" t="s">
        <v>156</v>
      </c>
      <c r="I22" t="s">
        <v>157</v>
      </c>
    </row>
    <row r="23" spans="1:9" x14ac:dyDescent="0.25">
      <c r="A23" s="132"/>
      <c r="B23" s="1581" t="s">
        <v>158</v>
      </c>
      <c r="C23" s="1607"/>
      <c r="D23" s="1587"/>
      <c r="E23" s="1588"/>
      <c r="F23" s="1588"/>
      <c r="G23" s="1589"/>
      <c r="H23" s="138" t="s">
        <v>157</v>
      </c>
    </row>
    <row r="24" spans="1:9" x14ac:dyDescent="0.25">
      <c r="A24" s="135">
        <f>A22+1</f>
        <v>14</v>
      </c>
      <c r="B24" s="141"/>
      <c r="C24" s="172" t="s">
        <v>159</v>
      </c>
      <c r="D24" s="65">
        <f>E22+1</f>
        <v>61</v>
      </c>
      <c r="E24" s="66">
        <f>D24+F24-1</f>
        <v>62</v>
      </c>
      <c r="F24" s="66">
        <v>2</v>
      </c>
      <c r="G24" s="86" t="s">
        <v>129</v>
      </c>
      <c r="H24" s="173" t="s">
        <v>160</v>
      </c>
    </row>
    <row r="25" spans="1:9" x14ac:dyDescent="0.25">
      <c r="A25" s="135">
        <f>A24+1</f>
        <v>15</v>
      </c>
      <c r="B25" s="141"/>
      <c r="C25" s="170" t="s">
        <v>161</v>
      </c>
      <c r="D25" s="65">
        <f>E24+1</f>
        <v>63</v>
      </c>
      <c r="E25" s="66">
        <f>D25+F25-1</f>
        <v>64</v>
      </c>
      <c r="F25" s="66">
        <v>2</v>
      </c>
      <c r="G25" s="86" t="s">
        <v>129</v>
      </c>
      <c r="H25" s="173" t="s">
        <v>160</v>
      </c>
    </row>
    <row r="26" spans="1:9" x14ac:dyDescent="0.25">
      <c r="A26" s="135">
        <f>A25+1</f>
        <v>16</v>
      </c>
      <c r="B26" s="141"/>
      <c r="C26" s="170" t="s">
        <v>162</v>
      </c>
      <c r="D26" s="65">
        <f>E25+1</f>
        <v>65</v>
      </c>
      <c r="E26" s="66">
        <f>D26+F26-1</f>
        <v>68</v>
      </c>
      <c r="F26" s="66">
        <v>4</v>
      </c>
      <c r="G26" s="86" t="s">
        <v>129</v>
      </c>
      <c r="H26" s="173" t="s">
        <v>160</v>
      </c>
    </row>
    <row r="27" spans="1:9" x14ac:dyDescent="0.25">
      <c r="A27" s="132"/>
      <c r="B27" s="1581" t="s">
        <v>163</v>
      </c>
      <c r="C27" s="1607"/>
      <c r="D27" s="1587"/>
      <c r="E27" s="1588"/>
      <c r="F27" s="1588"/>
      <c r="G27" s="1589"/>
      <c r="H27" s="138" t="s">
        <v>157</v>
      </c>
    </row>
    <row r="28" spans="1:9" x14ac:dyDescent="0.25">
      <c r="A28" s="135">
        <f>A26+1</f>
        <v>17</v>
      </c>
      <c r="B28" s="141"/>
      <c r="C28" s="170" t="s">
        <v>164</v>
      </c>
      <c r="D28" s="65">
        <f>E26+1</f>
        <v>69</v>
      </c>
      <c r="E28" s="66">
        <f t="shared" ref="E28:E33" si="3">D28+F28-1</f>
        <v>70</v>
      </c>
      <c r="F28" s="66">
        <v>2</v>
      </c>
      <c r="G28" s="86" t="s">
        <v>129</v>
      </c>
      <c r="H28" s="173" t="s">
        <v>160</v>
      </c>
    </row>
    <row r="29" spans="1:9" x14ac:dyDescent="0.25">
      <c r="A29" s="135">
        <f>A28+1</f>
        <v>18</v>
      </c>
      <c r="B29" s="141"/>
      <c r="C29" s="170" t="s">
        <v>165</v>
      </c>
      <c r="D29" s="65">
        <f>E28+1</f>
        <v>71</v>
      </c>
      <c r="E29" s="66">
        <f t="shared" si="3"/>
        <v>72</v>
      </c>
      <c r="F29" s="66">
        <v>2</v>
      </c>
      <c r="G29" s="86" t="s">
        <v>129</v>
      </c>
      <c r="H29" s="173" t="s">
        <v>160</v>
      </c>
    </row>
    <row r="30" spans="1:9" x14ac:dyDescent="0.25">
      <c r="A30" s="135">
        <f>A29+1</f>
        <v>19</v>
      </c>
      <c r="B30" s="141"/>
      <c r="C30" s="170" t="s">
        <v>166</v>
      </c>
      <c r="D30" s="65">
        <f>E29+1</f>
        <v>73</v>
      </c>
      <c r="E30" s="66">
        <f t="shared" si="3"/>
        <v>76</v>
      </c>
      <c r="F30" s="66">
        <v>4</v>
      </c>
      <c r="G30" s="86" t="s">
        <v>129</v>
      </c>
      <c r="H30" s="173" t="s">
        <v>160</v>
      </c>
    </row>
    <row r="31" spans="1:9" x14ac:dyDescent="0.25">
      <c r="A31" s="135">
        <f>A30+1</f>
        <v>20</v>
      </c>
      <c r="B31" s="1590" t="s">
        <v>167</v>
      </c>
      <c r="C31" s="1608"/>
      <c r="D31" s="65">
        <f>E30+1</f>
        <v>77</v>
      </c>
      <c r="E31" s="66">
        <f t="shared" si="3"/>
        <v>78</v>
      </c>
      <c r="F31" s="66">
        <v>2</v>
      </c>
      <c r="G31" s="86" t="s">
        <v>129</v>
      </c>
      <c r="H31" s="173" t="s">
        <v>168</v>
      </c>
    </row>
    <row r="32" spans="1:9" x14ac:dyDescent="0.25">
      <c r="A32" s="174">
        <f>A31+1</f>
        <v>21</v>
      </c>
      <c r="B32" s="1590" t="s">
        <v>169</v>
      </c>
      <c r="C32" s="1608"/>
      <c r="D32" s="65">
        <f>E31+1</f>
        <v>79</v>
      </c>
      <c r="E32" s="66">
        <f t="shared" si="3"/>
        <v>86</v>
      </c>
      <c r="F32" s="66">
        <v>8</v>
      </c>
      <c r="G32" s="86" t="s">
        <v>129</v>
      </c>
      <c r="H32" s="173" t="s">
        <v>160</v>
      </c>
    </row>
    <row r="33" spans="1:8" ht="15.75" thickBot="1" x14ac:dyDescent="0.3">
      <c r="A33" s="135">
        <f>A32+1</f>
        <v>22</v>
      </c>
      <c r="B33" s="1601" t="s">
        <v>170</v>
      </c>
      <c r="C33" s="1602"/>
      <c r="D33" s="71">
        <f>E32+1</f>
        <v>87</v>
      </c>
      <c r="E33" s="73">
        <f t="shared" si="3"/>
        <v>114</v>
      </c>
      <c r="F33" s="73">
        <f>+F34-D33+1</f>
        <v>28</v>
      </c>
      <c r="G33" s="175" t="s">
        <v>140</v>
      </c>
      <c r="H33" s="176"/>
    </row>
    <row r="34" spans="1:8" ht="15.75" thickBot="1" x14ac:dyDescent="0.3">
      <c r="A34" s="177"/>
      <c r="B34" s="1569" t="s">
        <v>171</v>
      </c>
      <c r="C34" s="1570"/>
      <c r="D34" s="178"/>
      <c r="E34" s="179"/>
      <c r="F34" s="180">
        <f>F122</f>
        <v>114</v>
      </c>
      <c r="G34" s="181"/>
      <c r="H34" s="182"/>
    </row>
    <row r="35" spans="1:8" ht="15.75" thickBot="1" x14ac:dyDescent="0.3">
      <c r="A35" s="140"/>
      <c r="B35" s="183"/>
      <c r="C35" s="183"/>
      <c r="D35" s="183"/>
      <c r="E35" s="183"/>
      <c r="F35" s="181"/>
      <c r="G35" s="181"/>
      <c r="H35" s="182"/>
    </row>
    <row r="36" spans="1:8" ht="15.75" thickBot="1" x14ac:dyDescent="0.3">
      <c r="A36" s="1569" t="s">
        <v>172</v>
      </c>
      <c r="B36" s="1571"/>
      <c r="C36" s="1571"/>
      <c r="D36" s="1571"/>
      <c r="E36" s="1571"/>
      <c r="F36" s="1571"/>
      <c r="G36" s="1571"/>
      <c r="H36" s="1570"/>
    </row>
    <row r="37" spans="1:8" ht="15.75" thickBot="1" x14ac:dyDescent="0.3">
      <c r="A37" s="1572" t="s">
        <v>120</v>
      </c>
      <c r="B37" s="1574" t="s">
        <v>121</v>
      </c>
      <c r="C37" s="1575"/>
      <c r="D37" s="40" t="s">
        <v>122</v>
      </c>
      <c r="E37" s="41"/>
      <c r="F37" s="1572" t="s">
        <v>123</v>
      </c>
      <c r="G37" s="1572" t="s">
        <v>124</v>
      </c>
      <c r="H37" s="1572" t="s">
        <v>125</v>
      </c>
    </row>
    <row r="38" spans="1:8" ht="15.75" thickBot="1" x14ac:dyDescent="0.3">
      <c r="A38" s="1580"/>
      <c r="B38" s="1605"/>
      <c r="C38" s="1606"/>
      <c r="D38" s="79" t="s">
        <v>126</v>
      </c>
      <c r="E38" s="79" t="s">
        <v>127</v>
      </c>
      <c r="F38" s="1573"/>
      <c r="G38" s="1573"/>
      <c r="H38" s="1573"/>
    </row>
    <row r="39" spans="1:8" x14ac:dyDescent="0.25">
      <c r="A39" s="184"/>
      <c r="B39" s="1596" t="s">
        <v>128</v>
      </c>
      <c r="C39" s="1597"/>
      <c r="D39" s="1598"/>
      <c r="E39" s="1599"/>
      <c r="F39" s="1599"/>
      <c r="G39" s="1600"/>
      <c r="H39" s="165"/>
    </row>
    <row r="40" spans="1:8" x14ac:dyDescent="0.25">
      <c r="A40" s="132">
        <v>1</v>
      </c>
      <c r="B40" s="141"/>
      <c r="C40" s="185" t="s">
        <v>173</v>
      </c>
      <c r="D40" s="65">
        <v>1</v>
      </c>
      <c r="E40" s="66">
        <f t="shared" ref="E40:E46" si="4">D40+F40-1</f>
        <v>1</v>
      </c>
      <c r="F40" s="66">
        <v>1</v>
      </c>
      <c r="G40" s="86" t="s">
        <v>129</v>
      </c>
      <c r="H40" s="167" t="s">
        <v>174</v>
      </c>
    </row>
    <row r="41" spans="1:8" x14ac:dyDescent="0.25">
      <c r="A41" s="144">
        <f t="shared" ref="A41:A46" si="5">A40+1</f>
        <v>2</v>
      </c>
      <c r="B41" s="152"/>
      <c r="C41" s="134" t="s">
        <v>175</v>
      </c>
      <c r="D41" s="65">
        <f t="shared" ref="D41:D46" si="6">E40+1</f>
        <v>2</v>
      </c>
      <c r="E41" s="66">
        <f t="shared" si="4"/>
        <v>2</v>
      </c>
      <c r="F41" s="66">
        <v>1</v>
      </c>
      <c r="G41" s="86" t="s">
        <v>129</v>
      </c>
      <c r="H41" s="167" t="s">
        <v>176</v>
      </c>
    </row>
    <row r="42" spans="1:8" x14ac:dyDescent="0.25">
      <c r="A42" s="132">
        <f t="shared" si="5"/>
        <v>3</v>
      </c>
      <c r="B42" s="186" t="s">
        <v>131</v>
      </c>
      <c r="C42" s="185"/>
      <c r="D42" s="65">
        <f t="shared" si="6"/>
        <v>3</v>
      </c>
      <c r="E42" s="66">
        <f t="shared" si="4"/>
        <v>6</v>
      </c>
      <c r="F42" s="66">
        <v>4</v>
      </c>
      <c r="G42" s="86" t="s">
        <v>129</v>
      </c>
      <c r="H42" s="167" t="s">
        <v>177</v>
      </c>
    </row>
    <row r="43" spans="1:8" x14ac:dyDescent="0.25">
      <c r="A43" s="144">
        <f t="shared" si="5"/>
        <v>4</v>
      </c>
      <c r="B43" s="141" t="s">
        <v>133</v>
      </c>
      <c r="C43" s="187"/>
      <c r="D43" s="65">
        <f t="shared" si="6"/>
        <v>7</v>
      </c>
      <c r="E43" s="66">
        <f t="shared" si="4"/>
        <v>10</v>
      </c>
      <c r="F43" s="66">
        <v>4</v>
      </c>
      <c r="G43" s="86" t="s">
        <v>129</v>
      </c>
      <c r="H43" s="167" t="s">
        <v>134</v>
      </c>
    </row>
    <row r="44" spans="1:8" ht="36.75" x14ac:dyDescent="0.25">
      <c r="A44" s="144">
        <f t="shared" si="5"/>
        <v>5</v>
      </c>
      <c r="B44" s="1601" t="s">
        <v>152</v>
      </c>
      <c r="C44" s="1602"/>
      <c r="D44" s="65">
        <f t="shared" si="6"/>
        <v>11</v>
      </c>
      <c r="E44" s="66">
        <f t="shared" si="4"/>
        <v>11</v>
      </c>
      <c r="F44" s="66">
        <v>1</v>
      </c>
      <c r="G44" s="86" t="s">
        <v>140</v>
      </c>
      <c r="H44" s="188" t="s">
        <v>178</v>
      </c>
    </row>
    <row r="45" spans="1:8" x14ac:dyDescent="0.25">
      <c r="A45" s="135">
        <f t="shared" si="5"/>
        <v>6</v>
      </c>
      <c r="B45" s="1590" t="s">
        <v>155</v>
      </c>
      <c r="C45" s="1591"/>
      <c r="D45" s="65">
        <f t="shared" si="6"/>
        <v>12</v>
      </c>
      <c r="E45" s="66">
        <f t="shared" si="4"/>
        <v>18</v>
      </c>
      <c r="F45" s="66">
        <v>7</v>
      </c>
      <c r="G45" s="86" t="s">
        <v>129</v>
      </c>
      <c r="H45" s="188" t="s">
        <v>138</v>
      </c>
    </row>
    <row r="46" spans="1:8" x14ac:dyDescent="0.25">
      <c r="A46" s="132">
        <f t="shared" si="5"/>
        <v>7</v>
      </c>
      <c r="B46" s="1603" t="s">
        <v>153</v>
      </c>
      <c r="C46" s="1604"/>
      <c r="D46" s="135">
        <f t="shared" si="6"/>
        <v>19</v>
      </c>
      <c r="E46" s="136">
        <f t="shared" si="4"/>
        <v>19</v>
      </c>
      <c r="F46" s="136">
        <v>1</v>
      </c>
      <c r="G46" s="137" t="s">
        <v>140</v>
      </c>
      <c r="H46" s="166" t="s">
        <v>179</v>
      </c>
    </row>
    <row r="47" spans="1:8" x14ac:dyDescent="0.25">
      <c r="A47" s="132"/>
      <c r="B47" s="141" t="s">
        <v>180</v>
      </c>
      <c r="C47" s="134"/>
      <c r="D47" s="65"/>
      <c r="E47" s="66"/>
      <c r="F47" s="66"/>
      <c r="G47" s="86"/>
      <c r="H47" s="189" t="s">
        <v>157</v>
      </c>
    </row>
    <row r="48" spans="1:8" x14ac:dyDescent="0.25">
      <c r="A48" s="132"/>
      <c r="B48" s="190" t="s">
        <v>181</v>
      </c>
      <c r="C48" s="191"/>
      <c r="D48" s="1587"/>
      <c r="E48" s="1588"/>
      <c r="F48" s="1588"/>
      <c r="G48" s="1589"/>
      <c r="H48" s="166"/>
    </row>
    <row r="49" spans="1:8" x14ac:dyDescent="0.25">
      <c r="A49" s="132">
        <f>A46+1</f>
        <v>8</v>
      </c>
      <c r="B49" s="141"/>
      <c r="C49" s="142" t="s">
        <v>137</v>
      </c>
      <c r="D49" s="65">
        <f>E46+1</f>
        <v>20</v>
      </c>
      <c r="E49" s="66">
        <f>D49+F49-1</f>
        <v>27</v>
      </c>
      <c r="F49" s="66">
        <v>8</v>
      </c>
      <c r="G49" s="86" t="s">
        <v>129</v>
      </c>
      <c r="H49" s="166" t="s">
        <v>182</v>
      </c>
    </row>
    <row r="50" spans="1:8" ht="24.75" x14ac:dyDescent="0.25">
      <c r="A50" s="132">
        <f>A49+1</f>
        <v>9</v>
      </c>
      <c r="B50" s="141"/>
      <c r="C50" s="192" t="s">
        <v>139</v>
      </c>
      <c r="D50" s="65">
        <f>E49+1</f>
        <v>28</v>
      </c>
      <c r="E50" s="66">
        <f>D50+F50-1</f>
        <v>28</v>
      </c>
      <c r="F50" s="66">
        <v>1</v>
      </c>
      <c r="G50" s="86" t="s">
        <v>140</v>
      </c>
      <c r="H50" s="166" t="s">
        <v>183</v>
      </c>
    </row>
    <row r="51" spans="1:8" x14ac:dyDescent="0.25">
      <c r="A51" s="132"/>
      <c r="B51" s="190" t="s">
        <v>184</v>
      </c>
      <c r="C51" s="193"/>
      <c r="D51" s="1587"/>
      <c r="E51" s="1588"/>
      <c r="F51" s="1588"/>
      <c r="G51" s="1589"/>
      <c r="H51" s="166" t="s">
        <v>157</v>
      </c>
    </row>
    <row r="52" spans="1:8" ht="24" x14ac:dyDescent="0.25">
      <c r="A52" s="132">
        <f>A50+1</f>
        <v>10</v>
      </c>
      <c r="B52" s="141"/>
      <c r="C52" s="142" t="s">
        <v>185</v>
      </c>
      <c r="D52" s="65">
        <f>E50+1</f>
        <v>29</v>
      </c>
      <c r="E52" s="66">
        <f>D52+F52-1</f>
        <v>29</v>
      </c>
      <c r="F52" s="66">
        <v>1</v>
      </c>
      <c r="G52" s="86" t="s">
        <v>140</v>
      </c>
      <c r="H52" s="194" t="s">
        <v>186</v>
      </c>
    </row>
    <row r="53" spans="1:8" ht="24" x14ac:dyDescent="0.25">
      <c r="A53" s="144">
        <f>A52+1</f>
        <v>11</v>
      </c>
      <c r="B53" s="152"/>
      <c r="C53" s="142" t="s">
        <v>187</v>
      </c>
      <c r="D53" s="65">
        <f>E52+1</f>
        <v>30</v>
      </c>
      <c r="E53" s="66">
        <f>D53+F53-1</f>
        <v>36</v>
      </c>
      <c r="F53" s="66">
        <v>7</v>
      </c>
      <c r="G53" s="86" t="s">
        <v>129</v>
      </c>
      <c r="H53" s="195" t="s">
        <v>188</v>
      </c>
    </row>
    <row r="54" spans="1:8" x14ac:dyDescent="0.25">
      <c r="A54" s="135">
        <f>A53+1</f>
        <v>12</v>
      </c>
      <c r="B54" s="1590" t="s">
        <v>170</v>
      </c>
      <c r="C54" s="1591"/>
      <c r="D54" s="65">
        <f>E53+1</f>
        <v>37</v>
      </c>
      <c r="E54" s="66">
        <f>D54+F54-1</f>
        <v>42</v>
      </c>
      <c r="F54" s="66">
        <v>6</v>
      </c>
      <c r="G54" s="86" t="s">
        <v>140</v>
      </c>
      <c r="H54" s="166" t="s">
        <v>157</v>
      </c>
    </row>
    <row r="55" spans="1:8" ht="36" x14ac:dyDescent="0.25">
      <c r="A55" s="132"/>
      <c r="B55" s="141" t="s">
        <v>135</v>
      </c>
      <c r="C55" s="142"/>
      <c r="D55" s="65"/>
      <c r="E55" s="66"/>
      <c r="F55" s="66"/>
      <c r="G55" s="86"/>
      <c r="H55" s="194" t="s">
        <v>136</v>
      </c>
    </row>
    <row r="56" spans="1:8" x14ac:dyDescent="0.25">
      <c r="A56" s="144">
        <f>A54+1</f>
        <v>13</v>
      </c>
      <c r="B56" s="152"/>
      <c r="C56" s="142" t="s">
        <v>189</v>
      </c>
      <c r="D56" s="65">
        <f>E54+1</f>
        <v>43</v>
      </c>
      <c r="E56" s="66">
        <f>D56+F56-1</f>
        <v>50</v>
      </c>
      <c r="F56" s="66">
        <v>8</v>
      </c>
      <c r="G56" s="86" t="s">
        <v>129</v>
      </c>
      <c r="H56" s="195" t="s">
        <v>138</v>
      </c>
    </row>
    <row r="57" spans="1:8" x14ac:dyDescent="0.25">
      <c r="A57" s="144">
        <f>A56+1</f>
        <v>14</v>
      </c>
      <c r="B57" s="152"/>
      <c r="C57" s="142" t="s">
        <v>139</v>
      </c>
      <c r="D57" s="65">
        <f>E56+1</f>
        <v>51</v>
      </c>
      <c r="E57" s="66">
        <f>D57+F57-1</f>
        <v>51</v>
      </c>
      <c r="F57" s="66">
        <v>1</v>
      </c>
      <c r="G57" s="86" t="s">
        <v>140</v>
      </c>
      <c r="H57" s="195" t="s">
        <v>141</v>
      </c>
    </row>
    <row r="58" spans="1:8" x14ac:dyDescent="0.25">
      <c r="A58" s="135">
        <f>A57+1</f>
        <v>15</v>
      </c>
      <c r="B58" s="1594" t="s">
        <v>190</v>
      </c>
      <c r="C58" s="1595"/>
      <c r="D58" s="65">
        <f>E57+1</f>
        <v>52</v>
      </c>
      <c r="E58" s="66">
        <f>D58+F58-1</f>
        <v>81</v>
      </c>
      <c r="F58" s="66">
        <v>30</v>
      </c>
      <c r="G58" s="86" t="s">
        <v>140</v>
      </c>
      <c r="H58" s="196" t="s">
        <v>191</v>
      </c>
    </row>
    <row r="59" spans="1:8" ht="15.75" thickBot="1" x14ac:dyDescent="0.3">
      <c r="A59" s="197">
        <f>A58+1</f>
        <v>16</v>
      </c>
      <c r="B59" s="1592" t="s">
        <v>170</v>
      </c>
      <c r="C59" s="1593"/>
      <c r="D59" s="198">
        <f>E58+1</f>
        <v>82</v>
      </c>
      <c r="E59" s="73">
        <f>D59+F59-1</f>
        <v>114</v>
      </c>
      <c r="F59" s="73">
        <v>33</v>
      </c>
      <c r="G59" s="175" t="s">
        <v>140</v>
      </c>
      <c r="H59" s="199"/>
    </row>
    <row r="60" spans="1:8" ht="15.75" thickBot="1" x14ac:dyDescent="0.3">
      <c r="A60" s="177"/>
      <c r="B60" s="1569" t="s">
        <v>171</v>
      </c>
      <c r="C60" s="1570"/>
      <c r="D60" s="200"/>
      <c r="E60" s="201"/>
      <c r="F60" s="202">
        <f>F122</f>
        <v>114</v>
      </c>
      <c r="G60" s="181"/>
      <c r="H60" s="182"/>
    </row>
    <row r="61" spans="1:8" ht="15.75" thickBot="1" x14ac:dyDescent="0.3">
      <c r="A61" s="182"/>
      <c r="B61" s="182"/>
      <c r="C61" s="182"/>
      <c r="D61" s="140"/>
      <c r="E61" s="203"/>
      <c r="F61" s="203"/>
      <c r="G61" s="181"/>
      <c r="H61" s="182"/>
    </row>
    <row r="62" spans="1:8" ht="15.75" thickBot="1" x14ac:dyDescent="0.3">
      <c r="A62" s="1572" t="s">
        <v>120</v>
      </c>
      <c r="B62" s="1574" t="s">
        <v>121</v>
      </c>
      <c r="C62" s="1575"/>
      <c r="D62" s="40" t="s">
        <v>122</v>
      </c>
      <c r="E62" s="41"/>
      <c r="F62" s="1572" t="s">
        <v>123</v>
      </c>
      <c r="G62" s="1572" t="s">
        <v>124</v>
      </c>
      <c r="H62" s="1572" t="s">
        <v>125</v>
      </c>
    </row>
    <row r="63" spans="1:8" ht="15.75" thickBot="1" x14ac:dyDescent="0.3">
      <c r="A63" s="1580"/>
      <c r="B63" s="1576"/>
      <c r="C63" s="1577"/>
      <c r="D63" s="79" t="s">
        <v>192</v>
      </c>
      <c r="E63" s="79" t="s">
        <v>193</v>
      </c>
      <c r="F63" s="1573"/>
      <c r="G63" s="1573"/>
      <c r="H63" s="1573"/>
    </row>
    <row r="64" spans="1:8" x14ac:dyDescent="0.25">
      <c r="A64" s="135"/>
      <c r="B64" s="1561" t="s">
        <v>128</v>
      </c>
      <c r="C64" s="1562"/>
      <c r="D64" s="1587"/>
      <c r="E64" s="1588"/>
      <c r="F64" s="1588"/>
      <c r="G64" s="1589"/>
      <c r="H64" s="150"/>
    </row>
    <row r="65" spans="1:8" x14ac:dyDescent="0.25">
      <c r="A65" s="135">
        <v>1</v>
      </c>
      <c r="B65" s="141" t="s">
        <v>194</v>
      </c>
      <c r="C65" s="206" t="s">
        <v>195</v>
      </c>
      <c r="D65" s="65">
        <v>1</v>
      </c>
      <c r="E65" s="66">
        <f>D65+F65-1</f>
        <v>1</v>
      </c>
      <c r="F65" s="66">
        <v>1</v>
      </c>
      <c r="G65" s="86" t="s">
        <v>129</v>
      </c>
      <c r="H65" s="207" t="s">
        <v>174</v>
      </c>
    </row>
    <row r="66" spans="1:8" x14ac:dyDescent="0.25">
      <c r="A66" s="135">
        <f>A65+1</f>
        <v>2</v>
      </c>
      <c r="B66" s="141"/>
      <c r="C66" s="142" t="s">
        <v>175</v>
      </c>
      <c r="D66" s="65">
        <f>E65+1</f>
        <v>2</v>
      </c>
      <c r="E66" s="66">
        <f>D66+F66-1</f>
        <v>2</v>
      </c>
      <c r="F66" s="66">
        <v>1</v>
      </c>
      <c r="G66" s="86" t="s">
        <v>129</v>
      </c>
      <c r="H66" s="208" t="s">
        <v>196</v>
      </c>
    </row>
    <row r="67" spans="1:8" x14ac:dyDescent="0.25">
      <c r="A67" s="135">
        <f>A66+1</f>
        <v>3</v>
      </c>
      <c r="B67" s="141" t="s">
        <v>197</v>
      </c>
      <c r="C67" s="142"/>
      <c r="D67" s="65">
        <f>E66+1</f>
        <v>3</v>
      </c>
      <c r="E67" s="66">
        <f>D67+F67-1</f>
        <v>37</v>
      </c>
      <c r="F67" s="66">
        <v>35</v>
      </c>
      <c r="G67" s="86" t="s">
        <v>140</v>
      </c>
      <c r="H67" s="208" t="s">
        <v>191</v>
      </c>
    </row>
    <row r="68" spans="1:8" x14ac:dyDescent="0.25">
      <c r="A68" s="135">
        <f>A67+1</f>
        <v>4</v>
      </c>
      <c r="B68" s="141" t="s">
        <v>198</v>
      </c>
      <c r="C68" s="142"/>
      <c r="D68" s="65">
        <f>E67+1</f>
        <v>38</v>
      </c>
      <c r="E68" s="66">
        <f>D68+F68-1</f>
        <v>52</v>
      </c>
      <c r="F68" s="66">
        <v>15</v>
      </c>
      <c r="G68" s="86" t="s">
        <v>140</v>
      </c>
      <c r="H68" s="208" t="s">
        <v>191</v>
      </c>
    </row>
    <row r="69" spans="1:8" ht="24.75" x14ac:dyDescent="0.25">
      <c r="A69" s="135">
        <f>A68+1</f>
        <v>5</v>
      </c>
      <c r="B69" s="141" t="s">
        <v>199</v>
      </c>
      <c r="C69" s="206"/>
      <c r="D69" s="65">
        <f>E68+1</f>
        <v>53</v>
      </c>
      <c r="E69" s="66">
        <f>D69+F69-1</f>
        <v>82</v>
      </c>
      <c r="F69" s="66">
        <v>30</v>
      </c>
      <c r="G69" s="86" t="s">
        <v>140</v>
      </c>
      <c r="H69" s="209" t="s">
        <v>200</v>
      </c>
    </row>
    <row r="70" spans="1:8" x14ac:dyDescent="0.25">
      <c r="A70" s="135" t="s">
        <v>157</v>
      </c>
      <c r="B70" s="141" t="s">
        <v>201</v>
      </c>
      <c r="C70" s="142"/>
      <c r="D70" s="65"/>
      <c r="E70" s="66"/>
      <c r="F70" s="66"/>
      <c r="G70" s="86"/>
      <c r="H70" s="208" t="s">
        <v>157</v>
      </c>
    </row>
    <row r="71" spans="1:8" x14ac:dyDescent="0.25">
      <c r="A71" s="135">
        <f>A69+1</f>
        <v>6</v>
      </c>
      <c r="B71" s="141"/>
      <c r="C71" s="142" t="s">
        <v>202</v>
      </c>
      <c r="D71" s="65">
        <f>E69+1</f>
        <v>83</v>
      </c>
      <c r="E71" s="66">
        <f>D71+F71-1</f>
        <v>84</v>
      </c>
      <c r="F71" s="66">
        <v>2</v>
      </c>
      <c r="G71" s="86" t="s">
        <v>129</v>
      </c>
      <c r="H71" s="208" t="s">
        <v>203</v>
      </c>
    </row>
    <row r="72" spans="1:8" x14ac:dyDescent="0.25">
      <c r="A72" s="135">
        <f>A71+1</f>
        <v>7</v>
      </c>
      <c r="B72" s="141"/>
      <c r="C72" s="142" t="s">
        <v>204</v>
      </c>
      <c r="D72" s="65">
        <f>E71+1</f>
        <v>85</v>
      </c>
      <c r="E72" s="66">
        <f>D72+F72-1</f>
        <v>86</v>
      </c>
      <c r="F72" s="66">
        <v>2</v>
      </c>
      <c r="G72" s="86" t="s">
        <v>129</v>
      </c>
      <c r="H72" s="208" t="s">
        <v>205</v>
      </c>
    </row>
    <row r="73" spans="1:8" x14ac:dyDescent="0.25">
      <c r="A73" s="135">
        <f>A72+1</f>
        <v>8</v>
      </c>
      <c r="B73" s="141"/>
      <c r="C73" s="142" t="s">
        <v>206</v>
      </c>
      <c r="D73" s="65">
        <f>E72+1</f>
        <v>87</v>
      </c>
      <c r="E73" s="66">
        <f>D73+F73-1</f>
        <v>93</v>
      </c>
      <c r="F73" s="66">
        <v>7</v>
      </c>
      <c r="G73" s="86" t="s">
        <v>129</v>
      </c>
      <c r="H73" s="208" t="s">
        <v>205</v>
      </c>
    </row>
    <row r="74" spans="1:8" x14ac:dyDescent="0.25">
      <c r="A74" s="132" t="s">
        <v>157</v>
      </c>
      <c r="B74" s="141" t="s">
        <v>207</v>
      </c>
      <c r="C74" s="142"/>
      <c r="D74" s="65"/>
      <c r="E74" s="66"/>
      <c r="F74" s="66"/>
      <c r="G74" s="86"/>
      <c r="H74" s="150" t="s">
        <v>208</v>
      </c>
    </row>
    <row r="75" spans="1:8" x14ac:dyDescent="0.25">
      <c r="A75" s="144">
        <f>A73+1</f>
        <v>9</v>
      </c>
      <c r="B75" s="152"/>
      <c r="C75" s="142" t="s">
        <v>209</v>
      </c>
      <c r="D75" s="65">
        <f>E73+1</f>
        <v>94</v>
      </c>
      <c r="E75" s="66">
        <f>D75+F75-1</f>
        <v>95</v>
      </c>
      <c r="F75" s="66">
        <v>2</v>
      </c>
      <c r="G75" s="86" t="s">
        <v>129</v>
      </c>
      <c r="H75" s="150" t="s">
        <v>203</v>
      </c>
    </row>
    <row r="76" spans="1:8" x14ac:dyDescent="0.25">
      <c r="A76" s="135">
        <f>A75+1</f>
        <v>10</v>
      </c>
      <c r="B76" s="141"/>
      <c r="C76" s="142" t="s">
        <v>210</v>
      </c>
      <c r="D76" s="65">
        <f>E75+1</f>
        <v>96</v>
      </c>
      <c r="E76" s="66">
        <f>D76+F76-1</f>
        <v>97</v>
      </c>
      <c r="F76" s="66">
        <v>2</v>
      </c>
      <c r="G76" s="86" t="s">
        <v>129</v>
      </c>
      <c r="H76" s="208" t="s">
        <v>138</v>
      </c>
    </row>
    <row r="77" spans="1:8" x14ac:dyDescent="0.25">
      <c r="A77" s="135">
        <f>A76+1</f>
        <v>11</v>
      </c>
      <c r="B77" s="141"/>
      <c r="C77" s="142" t="s">
        <v>206</v>
      </c>
      <c r="D77" s="65">
        <f>E76+1</f>
        <v>98</v>
      </c>
      <c r="E77" s="66">
        <f>D77+F77-1</f>
        <v>104</v>
      </c>
      <c r="F77" s="66">
        <v>7</v>
      </c>
      <c r="G77" s="86" t="s">
        <v>129</v>
      </c>
      <c r="H77" s="208" t="s">
        <v>138</v>
      </c>
    </row>
    <row r="78" spans="1:8" x14ac:dyDescent="0.25">
      <c r="A78" s="132">
        <f>A77+1</f>
        <v>12</v>
      </c>
      <c r="B78" s="210" t="s">
        <v>170</v>
      </c>
      <c r="C78" s="54"/>
      <c r="D78" s="65">
        <f>E77+1</f>
        <v>105</v>
      </c>
      <c r="E78" s="66">
        <f>D78+F78-1</f>
        <v>105</v>
      </c>
      <c r="F78" s="66">
        <v>1</v>
      </c>
      <c r="G78" s="86" t="s">
        <v>140</v>
      </c>
      <c r="H78" s="207"/>
    </row>
    <row r="79" spans="1:8" x14ac:dyDescent="0.25">
      <c r="A79" s="132"/>
      <c r="B79" s="141" t="s">
        <v>143</v>
      </c>
      <c r="C79" s="134"/>
      <c r="D79" s="65"/>
      <c r="E79" s="66"/>
      <c r="F79" s="66"/>
      <c r="G79" s="86"/>
      <c r="H79" s="207" t="s">
        <v>211</v>
      </c>
    </row>
    <row r="80" spans="1:8" x14ac:dyDescent="0.25">
      <c r="A80" s="144">
        <f>A78+1</f>
        <v>13</v>
      </c>
      <c r="B80" s="152"/>
      <c r="C80" s="142" t="s">
        <v>144</v>
      </c>
      <c r="D80" s="65">
        <f>E78+1</f>
        <v>106</v>
      </c>
      <c r="E80" s="66">
        <f>D80+F80-1</f>
        <v>107</v>
      </c>
      <c r="F80" s="66">
        <v>2</v>
      </c>
      <c r="G80" s="86" t="s">
        <v>140</v>
      </c>
      <c r="H80" s="207" t="s">
        <v>145</v>
      </c>
    </row>
    <row r="81" spans="1:8" x14ac:dyDescent="0.25">
      <c r="A81" s="144">
        <f>+A80+1</f>
        <v>14</v>
      </c>
      <c r="B81" s="152"/>
      <c r="C81" s="142" t="s">
        <v>146</v>
      </c>
      <c r="D81" s="65">
        <f>+E80+1</f>
        <v>108</v>
      </c>
      <c r="E81" s="66">
        <f>D81+F81-1</f>
        <v>111</v>
      </c>
      <c r="F81" s="66">
        <v>4</v>
      </c>
      <c r="G81" s="86" t="s">
        <v>129</v>
      </c>
      <c r="H81" s="150" t="s">
        <v>147</v>
      </c>
    </row>
    <row r="82" spans="1:8" ht="15.75" thickBot="1" x14ac:dyDescent="0.3">
      <c r="A82" s="197">
        <f>A81+1</f>
        <v>15</v>
      </c>
      <c r="B82" s="1592" t="s">
        <v>170</v>
      </c>
      <c r="C82" s="1593"/>
      <c r="D82" s="198">
        <f>E81+1</f>
        <v>112</v>
      </c>
      <c r="E82" s="73">
        <f>D82+F82-1</f>
        <v>114</v>
      </c>
      <c r="F82" s="73">
        <v>3</v>
      </c>
      <c r="G82" s="175" t="s">
        <v>140</v>
      </c>
      <c r="H82" s="211"/>
    </row>
    <row r="83" spans="1:8" ht="15.75" thickBot="1" x14ac:dyDescent="0.3">
      <c r="A83" s="177"/>
      <c r="B83" s="1569" t="s">
        <v>171</v>
      </c>
      <c r="C83" s="1570"/>
      <c r="D83" s="200"/>
      <c r="E83" s="201"/>
      <c r="F83" s="202">
        <f>SUM(F64:F82)</f>
        <v>114</v>
      </c>
      <c r="G83" s="181"/>
      <c r="H83" s="182"/>
    </row>
    <row r="84" spans="1:8" ht="15.75" thickBot="1" x14ac:dyDescent="0.3">
      <c r="A84" s="140"/>
      <c r="B84" s="183"/>
      <c r="C84" s="183"/>
      <c r="D84" s="183"/>
      <c r="E84" s="183"/>
      <c r="F84" s="181"/>
      <c r="G84" s="181"/>
      <c r="H84" s="212"/>
    </row>
    <row r="85" spans="1:8" ht="15.75" thickBot="1" x14ac:dyDescent="0.3">
      <c r="A85" s="1572" t="s">
        <v>120</v>
      </c>
      <c r="B85" s="1574" t="s">
        <v>121</v>
      </c>
      <c r="C85" s="1575"/>
      <c r="D85" s="40" t="s">
        <v>122</v>
      </c>
      <c r="E85" s="41"/>
      <c r="F85" s="1572" t="s">
        <v>123</v>
      </c>
      <c r="G85" s="1572" t="s">
        <v>124</v>
      </c>
      <c r="H85" s="1572" t="s">
        <v>125</v>
      </c>
    </row>
    <row r="86" spans="1:8" ht="15.75" thickBot="1" x14ac:dyDescent="0.3">
      <c r="A86" s="1580"/>
      <c r="B86" s="1576"/>
      <c r="C86" s="1577"/>
      <c r="D86" s="79" t="s">
        <v>192</v>
      </c>
      <c r="E86" s="79" t="s">
        <v>193</v>
      </c>
      <c r="F86" s="1573"/>
      <c r="G86" s="1573"/>
      <c r="H86" s="1573"/>
    </row>
    <row r="87" spans="1:8" x14ac:dyDescent="0.25">
      <c r="A87" s="135"/>
      <c r="B87" s="1561" t="s">
        <v>128</v>
      </c>
      <c r="C87" s="1562"/>
      <c r="D87" s="1587"/>
      <c r="E87" s="1588"/>
      <c r="F87" s="1588"/>
      <c r="G87" s="1589"/>
      <c r="H87" s="150"/>
    </row>
    <row r="88" spans="1:8" x14ac:dyDescent="0.25">
      <c r="A88" s="135">
        <v>1</v>
      </c>
      <c r="B88" s="141" t="s">
        <v>194</v>
      </c>
      <c r="C88" s="206" t="s">
        <v>195</v>
      </c>
      <c r="D88" s="65">
        <v>1</v>
      </c>
      <c r="E88" s="66">
        <f>D88+F88-1</f>
        <v>1</v>
      </c>
      <c r="F88" s="66">
        <v>1</v>
      </c>
      <c r="G88" s="86" t="s">
        <v>129</v>
      </c>
      <c r="H88" s="207" t="s">
        <v>174</v>
      </c>
    </row>
    <row r="89" spans="1:8" x14ac:dyDescent="0.25">
      <c r="A89" s="135">
        <f>A88+1</f>
        <v>2</v>
      </c>
      <c r="B89" s="141"/>
      <c r="C89" s="142" t="s">
        <v>175</v>
      </c>
      <c r="D89" s="65">
        <f>E88+1</f>
        <v>2</v>
      </c>
      <c r="E89" s="66">
        <f>D89+F89-1</f>
        <v>2</v>
      </c>
      <c r="F89" s="66">
        <v>1</v>
      </c>
      <c r="G89" s="86" t="s">
        <v>129</v>
      </c>
      <c r="H89" s="207" t="s">
        <v>212</v>
      </c>
    </row>
    <row r="90" spans="1:8" ht="48.75" x14ac:dyDescent="0.25">
      <c r="A90" s="135"/>
      <c r="B90" s="1590" t="s">
        <v>213</v>
      </c>
      <c r="C90" s="1591"/>
      <c r="D90" s="213"/>
      <c r="E90" s="66"/>
      <c r="F90" s="66"/>
      <c r="G90" s="86"/>
      <c r="H90" s="188" t="s">
        <v>214</v>
      </c>
    </row>
    <row r="91" spans="1:8" x14ac:dyDescent="0.25">
      <c r="A91" s="214"/>
      <c r="B91" s="215"/>
      <c r="C91" s="216" t="s">
        <v>215</v>
      </c>
      <c r="D91" s="1587"/>
      <c r="E91" s="1588"/>
      <c r="F91" s="1588"/>
      <c r="G91" s="1589"/>
      <c r="H91" s="150" t="s">
        <v>157</v>
      </c>
    </row>
    <row r="92" spans="1:8" x14ac:dyDescent="0.25">
      <c r="A92" s="132">
        <f>A89+1</f>
        <v>3</v>
      </c>
      <c r="B92" s="141"/>
      <c r="C92" s="185" t="s">
        <v>216</v>
      </c>
      <c r="D92" s="213">
        <f>E89+1</f>
        <v>3</v>
      </c>
      <c r="E92" s="66">
        <f>D92+F92-1</f>
        <v>7</v>
      </c>
      <c r="F92" s="66">
        <v>5</v>
      </c>
      <c r="G92" s="86" t="s">
        <v>129</v>
      </c>
      <c r="H92" s="189" t="s">
        <v>217</v>
      </c>
    </row>
    <row r="93" spans="1:8" x14ac:dyDescent="0.25">
      <c r="A93" s="144">
        <f>A92+1</f>
        <v>4</v>
      </c>
      <c r="B93" s="141"/>
      <c r="C93" s="192" t="s">
        <v>218</v>
      </c>
      <c r="D93" s="213">
        <f>E92+1</f>
        <v>8</v>
      </c>
      <c r="E93" s="66">
        <f>D93+F93-1</f>
        <v>10</v>
      </c>
      <c r="F93" s="66">
        <v>3</v>
      </c>
      <c r="G93" s="86" t="s">
        <v>129</v>
      </c>
      <c r="H93" s="151" t="s">
        <v>217</v>
      </c>
    </row>
    <row r="94" spans="1:8" x14ac:dyDescent="0.25">
      <c r="A94" s="144">
        <f>A93+1</f>
        <v>5</v>
      </c>
      <c r="B94" s="186"/>
      <c r="C94" s="192" t="s">
        <v>219</v>
      </c>
      <c r="D94" s="213">
        <f>E93+1</f>
        <v>11</v>
      </c>
      <c r="E94" s="66">
        <f>D94+F94-1</f>
        <v>15</v>
      </c>
      <c r="F94" s="66">
        <v>5</v>
      </c>
      <c r="G94" s="86" t="s">
        <v>129</v>
      </c>
      <c r="H94" s="151" t="s">
        <v>217</v>
      </c>
    </row>
    <row r="95" spans="1:8" ht="15.75" thickBot="1" x14ac:dyDescent="0.3">
      <c r="A95" s="197">
        <f>A94+1</f>
        <v>6</v>
      </c>
      <c r="B95" s="1592" t="s">
        <v>170</v>
      </c>
      <c r="C95" s="1593"/>
      <c r="D95" s="198">
        <f>E94+1</f>
        <v>16</v>
      </c>
      <c r="E95" s="73">
        <f>D95+F95-1</f>
        <v>114</v>
      </c>
      <c r="F95" s="73">
        <v>99</v>
      </c>
      <c r="G95" s="175" t="s">
        <v>140</v>
      </c>
      <c r="H95" s="211"/>
    </row>
    <row r="96" spans="1:8" ht="15.75" thickBot="1" x14ac:dyDescent="0.3">
      <c r="A96" s="177"/>
      <c r="B96" s="1569" t="s">
        <v>171</v>
      </c>
      <c r="C96" s="1570"/>
      <c r="D96" s="200"/>
      <c r="E96" s="201"/>
      <c r="F96" s="202">
        <f>SUM(F88:F95)</f>
        <v>114</v>
      </c>
      <c r="G96" s="181"/>
      <c r="H96" s="182"/>
    </row>
    <row r="97" spans="1:12" ht="15.75" thickBot="1" x14ac:dyDescent="0.3">
      <c r="A97" s="140"/>
      <c r="B97" s="183"/>
      <c r="C97" s="183"/>
      <c r="D97" s="183"/>
      <c r="E97" s="183"/>
      <c r="F97" s="181"/>
      <c r="G97" s="181"/>
      <c r="H97" s="212"/>
    </row>
    <row r="98" spans="1:12" ht="15.75" thickBot="1" x14ac:dyDescent="0.3">
      <c r="A98" s="1569" t="s">
        <v>220</v>
      </c>
      <c r="B98" s="1571"/>
      <c r="C98" s="1571"/>
      <c r="D98" s="1571"/>
      <c r="E98" s="1571"/>
      <c r="F98" s="1571"/>
      <c r="G98" s="1571"/>
      <c r="H98" s="1570"/>
    </row>
    <row r="99" spans="1:12" ht="15.75" thickBot="1" x14ac:dyDescent="0.3">
      <c r="A99" s="1572" t="s">
        <v>120</v>
      </c>
      <c r="B99" s="1574" t="s">
        <v>121</v>
      </c>
      <c r="C99" s="1575"/>
      <c r="D99" s="40" t="s">
        <v>122</v>
      </c>
      <c r="E99" s="41"/>
      <c r="F99" s="1572" t="s">
        <v>123</v>
      </c>
      <c r="G99" s="1572" t="s">
        <v>124</v>
      </c>
      <c r="H99" s="1572" t="s">
        <v>125</v>
      </c>
    </row>
    <row r="100" spans="1:12" ht="15.75" thickBot="1" x14ac:dyDescent="0.3">
      <c r="A100" s="1580"/>
      <c r="B100" s="1576"/>
      <c r="C100" s="1577"/>
      <c r="D100" s="79" t="s">
        <v>126</v>
      </c>
      <c r="E100" s="79" t="s">
        <v>127</v>
      </c>
      <c r="F100" s="1573"/>
      <c r="G100" s="1573"/>
      <c r="H100" s="1573"/>
    </row>
    <row r="101" spans="1:12" x14ac:dyDescent="0.25">
      <c r="A101" s="132">
        <v>1</v>
      </c>
      <c r="B101" s="1581" t="s">
        <v>128</v>
      </c>
      <c r="C101" s="1582"/>
      <c r="D101" s="162">
        <v>1</v>
      </c>
      <c r="E101" s="163">
        <f>D101+F101-1</f>
        <v>1</v>
      </c>
      <c r="F101" s="163">
        <v>1</v>
      </c>
      <c r="G101" s="164" t="s">
        <v>129</v>
      </c>
      <c r="H101" s="217" t="s">
        <v>196</v>
      </c>
    </row>
    <row r="102" spans="1:12" x14ac:dyDescent="0.25">
      <c r="A102" s="132">
        <f>A101+1</f>
        <v>2</v>
      </c>
      <c r="B102" s="218" t="s">
        <v>133</v>
      </c>
      <c r="C102" s="219"/>
      <c r="D102" s="65">
        <f>E101+1</f>
        <v>2</v>
      </c>
      <c r="E102" s="66">
        <f>D102+F102-1</f>
        <v>5</v>
      </c>
      <c r="F102" s="66">
        <v>4</v>
      </c>
      <c r="G102" s="86" t="s">
        <v>129</v>
      </c>
      <c r="H102" s="166" t="s">
        <v>134</v>
      </c>
    </row>
    <row r="103" spans="1:12" ht="36.75" x14ac:dyDescent="0.25">
      <c r="A103" s="132">
        <f>A102+1</f>
        <v>3</v>
      </c>
      <c r="B103" s="218" t="s">
        <v>152</v>
      </c>
      <c r="C103" s="219"/>
      <c r="D103" s="65">
        <f>E102+1</f>
        <v>6</v>
      </c>
      <c r="E103" s="66">
        <f>D103+F103-1</f>
        <v>6</v>
      </c>
      <c r="F103" s="66">
        <v>1</v>
      </c>
      <c r="G103" s="86" t="s">
        <v>140</v>
      </c>
      <c r="H103" s="166" t="s">
        <v>221</v>
      </c>
    </row>
    <row r="104" spans="1:12" x14ac:dyDescent="0.25">
      <c r="A104" s="132">
        <f>A103+1</f>
        <v>4</v>
      </c>
      <c r="B104" s="218" t="s">
        <v>155</v>
      </c>
      <c r="C104" s="220"/>
      <c r="D104" s="65">
        <f>E103+1</f>
        <v>7</v>
      </c>
      <c r="E104" s="66">
        <f>D104+F104-1</f>
        <v>13</v>
      </c>
      <c r="F104" s="66">
        <v>7</v>
      </c>
      <c r="G104" s="86" t="s">
        <v>129</v>
      </c>
      <c r="H104" s="166" t="s">
        <v>138</v>
      </c>
    </row>
    <row r="105" spans="1:12" x14ac:dyDescent="0.25">
      <c r="A105" s="132">
        <f>A104+1</f>
        <v>5</v>
      </c>
      <c r="B105" s="218" t="s">
        <v>153</v>
      </c>
      <c r="C105" s="219"/>
      <c r="D105" s="65">
        <f>E104+1</f>
        <v>14</v>
      </c>
      <c r="E105" s="66">
        <f>D105+F105-1</f>
        <v>14</v>
      </c>
      <c r="F105" s="66">
        <v>1</v>
      </c>
      <c r="G105" s="86" t="s">
        <v>140</v>
      </c>
      <c r="H105" s="166" t="s">
        <v>179</v>
      </c>
    </row>
    <row r="106" spans="1:12" ht="36.75" x14ac:dyDescent="0.25">
      <c r="A106" s="132"/>
      <c r="B106" s="218" t="s">
        <v>135</v>
      </c>
      <c r="C106" s="219"/>
      <c r="D106" s="65"/>
      <c r="E106" s="66"/>
      <c r="F106" s="66"/>
      <c r="G106" s="86"/>
      <c r="H106" s="166" t="s">
        <v>136</v>
      </c>
    </row>
    <row r="107" spans="1:12" x14ac:dyDescent="0.25">
      <c r="A107" s="144">
        <f>A105+1</f>
        <v>6</v>
      </c>
      <c r="B107" s="1583"/>
      <c r="C107" s="1584" t="s">
        <v>222</v>
      </c>
      <c r="D107" s="65">
        <f>E105+1</f>
        <v>15</v>
      </c>
      <c r="E107" s="66">
        <f>D107+F107-1</f>
        <v>22</v>
      </c>
      <c r="F107" s="66">
        <v>8</v>
      </c>
      <c r="G107" s="86" t="s">
        <v>129</v>
      </c>
      <c r="H107" s="138" t="s">
        <v>138</v>
      </c>
    </row>
    <row r="108" spans="1:12" x14ac:dyDescent="0.25">
      <c r="A108" s="132">
        <f>A107+1</f>
        <v>7</v>
      </c>
      <c r="B108" s="1585"/>
      <c r="C108" s="1586" t="s">
        <v>223</v>
      </c>
      <c r="D108" s="221">
        <f>E107+1</f>
        <v>23</v>
      </c>
      <c r="E108" s="222">
        <f>D108+F108-1</f>
        <v>23</v>
      </c>
      <c r="F108" s="222">
        <v>1</v>
      </c>
      <c r="G108" s="223" t="s">
        <v>140</v>
      </c>
      <c r="H108" s="224" t="s">
        <v>224</v>
      </c>
    </row>
    <row r="109" spans="1:12" s="225" customFormat="1" ht="24.75" x14ac:dyDescent="0.25">
      <c r="A109" s="132"/>
      <c r="B109" s="1578" t="s">
        <v>225</v>
      </c>
      <c r="C109" s="1579"/>
      <c r="D109" s="65"/>
      <c r="E109" s="66"/>
      <c r="F109" s="66"/>
      <c r="G109" s="86"/>
      <c r="H109" s="166" t="s">
        <v>226</v>
      </c>
      <c r="I109"/>
      <c r="J109"/>
      <c r="K109"/>
      <c r="L109"/>
    </row>
    <row r="110" spans="1:12" s="225" customFormat="1" x14ac:dyDescent="0.25">
      <c r="A110" s="132">
        <f>A108+1</f>
        <v>8</v>
      </c>
      <c r="B110" s="1578"/>
      <c r="C110" s="1579" t="s">
        <v>222</v>
      </c>
      <c r="D110" s="65">
        <f>E108+1</f>
        <v>24</v>
      </c>
      <c r="E110" s="66">
        <f>D110+F110-1</f>
        <v>31</v>
      </c>
      <c r="F110" s="66">
        <v>8</v>
      </c>
      <c r="G110" s="86" t="s">
        <v>129</v>
      </c>
      <c r="H110" s="166" t="s">
        <v>149</v>
      </c>
      <c r="I110"/>
      <c r="J110"/>
      <c r="K110"/>
      <c r="L110"/>
    </row>
    <row r="111" spans="1:12" x14ac:dyDescent="0.25">
      <c r="A111" s="132">
        <f>A110+1</f>
        <v>9</v>
      </c>
      <c r="B111" s="1578"/>
      <c r="C111" s="1579" t="s">
        <v>223</v>
      </c>
      <c r="D111" s="65">
        <f>E110+1</f>
        <v>32</v>
      </c>
      <c r="E111" s="66">
        <f>D111+F111-1</f>
        <v>32</v>
      </c>
      <c r="F111" s="66">
        <v>1</v>
      </c>
      <c r="G111" s="86" t="s">
        <v>140</v>
      </c>
      <c r="H111" s="166" t="s">
        <v>227</v>
      </c>
    </row>
    <row r="112" spans="1:12" x14ac:dyDescent="0.25">
      <c r="A112" s="132"/>
      <c r="B112" s="1567" t="s">
        <v>228</v>
      </c>
      <c r="C112" s="1568"/>
      <c r="D112" s="65"/>
      <c r="E112" s="66"/>
      <c r="F112" s="66"/>
      <c r="G112" s="86"/>
      <c r="H112" s="224"/>
    </row>
    <row r="113" spans="1:8" x14ac:dyDescent="0.25">
      <c r="A113" s="132">
        <f>A111+1</f>
        <v>10</v>
      </c>
      <c r="B113" s="218"/>
      <c r="C113" s="219" t="s">
        <v>229</v>
      </c>
      <c r="D113" s="65">
        <f>E111+1</f>
        <v>33</v>
      </c>
      <c r="E113" s="66">
        <f>D113+F113-1</f>
        <v>47</v>
      </c>
      <c r="F113" s="66">
        <v>15</v>
      </c>
      <c r="G113" s="86" t="s">
        <v>129</v>
      </c>
      <c r="H113" s="138" t="s">
        <v>149</v>
      </c>
    </row>
    <row r="114" spans="1:8" x14ac:dyDescent="0.25">
      <c r="A114" s="132">
        <f>A113+1</f>
        <v>11</v>
      </c>
      <c r="B114" s="218"/>
      <c r="C114" s="226" t="s">
        <v>230</v>
      </c>
      <c r="D114" s="65">
        <f>E113+1</f>
        <v>48</v>
      </c>
      <c r="E114" s="66">
        <f>D114+F114-1</f>
        <v>54</v>
      </c>
      <c r="F114" s="66">
        <v>7</v>
      </c>
      <c r="G114" s="86" t="s">
        <v>129</v>
      </c>
      <c r="H114" s="138" t="s">
        <v>231</v>
      </c>
    </row>
    <row r="115" spans="1:8" x14ac:dyDescent="0.25">
      <c r="A115" s="132"/>
      <c r="B115" s="218" t="s">
        <v>232</v>
      </c>
      <c r="C115" s="142"/>
      <c r="D115" s="65"/>
      <c r="E115" s="66"/>
      <c r="F115" s="66"/>
      <c r="G115" s="86"/>
      <c r="H115" s="138"/>
    </row>
    <row r="116" spans="1:8" x14ac:dyDescent="0.25">
      <c r="A116" s="132"/>
      <c r="B116" s="1559" t="s">
        <v>233</v>
      </c>
      <c r="C116" s="1560"/>
      <c r="D116" s="65"/>
      <c r="E116" s="66"/>
      <c r="F116" s="66"/>
      <c r="G116" s="86"/>
      <c r="H116" s="138"/>
    </row>
    <row r="117" spans="1:8" x14ac:dyDescent="0.25">
      <c r="A117" s="132"/>
      <c r="B117" s="218"/>
      <c r="C117" s="206" t="s">
        <v>234</v>
      </c>
      <c r="D117" s="65">
        <f>+E114+1</f>
        <v>55</v>
      </c>
      <c r="E117" s="66">
        <f>D117+F117-1</f>
        <v>66</v>
      </c>
      <c r="F117" s="66">
        <v>12</v>
      </c>
      <c r="G117" s="86" t="s">
        <v>129</v>
      </c>
      <c r="H117" s="138" t="s">
        <v>205</v>
      </c>
    </row>
    <row r="118" spans="1:8" x14ac:dyDescent="0.25">
      <c r="A118" s="132"/>
      <c r="B118" s="218"/>
      <c r="C118" s="142" t="s">
        <v>235</v>
      </c>
      <c r="D118" s="65">
        <f>+E117+1</f>
        <v>67</v>
      </c>
      <c r="E118" s="66">
        <f>D118+F118-1</f>
        <v>78</v>
      </c>
      <c r="F118" s="66">
        <v>12</v>
      </c>
      <c r="G118" s="86" t="s">
        <v>129</v>
      </c>
      <c r="H118" s="138" t="s">
        <v>205</v>
      </c>
    </row>
    <row r="119" spans="1:8" x14ac:dyDescent="0.25">
      <c r="A119" s="132">
        <f>A114+1</f>
        <v>12</v>
      </c>
      <c r="B119" s="218"/>
      <c r="C119" s="142" t="s">
        <v>236</v>
      </c>
      <c r="D119" s="65">
        <f>+E118+1</f>
        <v>79</v>
      </c>
      <c r="E119" s="66">
        <f>D119+F119-1</f>
        <v>93</v>
      </c>
      <c r="F119" s="66">
        <v>15</v>
      </c>
      <c r="G119" s="86" t="s">
        <v>129</v>
      </c>
      <c r="H119" s="138" t="s">
        <v>231</v>
      </c>
    </row>
    <row r="120" spans="1:8" x14ac:dyDescent="0.25">
      <c r="A120" s="132">
        <f>A119+1</f>
        <v>13</v>
      </c>
      <c r="B120" s="218"/>
      <c r="C120" s="142" t="s">
        <v>237</v>
      </c>
      <c r="D120" s="65">
        <f>E119+1</f>
        <v>94</v>
      </c>
      <c r="E120" s="66">
        <f>D120+F120-1</f>
        <v>100</v>
      </c>
      <c r="F120" s="66">
        <v>7</v>
      </c>
      <c r="G120" s="86" t="s">
        <v>129</v>
      </c>
      <c r="H120" s="138" t="s">
        <v>231</v>
      </c>
    </row>
    <row r="121" spans="1:8" ht="15.75" thickBot="1" x14ac:dyDescent="0.3">
      <c r="A121" s="132" t="e">
        <f>#REF!+1</f>
        <v>#REF!</v>
      </c>
      <c r="B121" s="1561" t="s">
        <v>170</v>
      </c>
      <c r="C121" s="1562"/>
      <c r="D121" s="73">
        <f>E120+1</f>
        <v>101</v>
      </c>
      <c r="E121" s="73">
        <f>D121+F121-1</f>
        <v>114</v>
      </c>
      <c r="F121" s="73">
        <v>14</v>
      </c>
      <c r="G121" s="175" t="s">
        <v>140</v>
      </c>
      <c r="H121" s="199"/>
    </row>
    <row r="122" spans="1:8" ht="15.75" thickBot="1" x14ac:dyDescent="0.3">
      <c r="A122" s="177"/>
      <c r="B122" s="1569" t="s">
        <v>171</v>
      </c>
      <c r="C122" s="1570"/>
      <c r="D122" s="178"/>
      <c r="E122" s="179"/>
      <c r="F122" s="180">
        <f>SUM(F101:F121)</f>
        <v>114</v>
      </c>
      <c r="G122" s="181"/>
      <c r="H122" s="182"/>
    </row>
    <row r="123" spans="1:8" ht="15.75" thickBot="1" x14ac:dyDescent="0.3">
      <c r="A123" s="183"/>
      <c r="B123" s="183"/>
      <c r="C123" s="183"/>
      <c r="D123" s="183"/>
      <c r="E123" s="183"/>
      <c r="F123" s="181"/>
      <c r="G123" s="181"/>
      <c r="H123" s="212"/>
    </row>
    <row r="124" spans="1:8" ht="15.75" thickBot="1" x14ac:dyDescent="0.3">
      <c r="A124" s="1569" t="s">
        <v>238</v>
      </c>
      <c r="B124" s="1571"/>
      <c r="C124" s="1571"/>
      <c r="D124" s="1571"/>
      <c r="E124" s="1571"/>
      <c r="F124" s="1571"/>
      <c r="G124" s="1571"/>
      <c r="H124" s="1570"/>
    </row>
    <row r="125" spans="1:8" ht="15.75" thickBot="1" x14ac:dyDescent="0.3">
      <c r="A125" s="1572" t="s">
        <v>120</v>
      </c>
      <c r="B125" s="1574" t="s">
        <v>121</v>
      </c>
      <c r="C125" s="1575"/>
      <c r="D125" s="40" t="s">
        <v>122</v>
      </c>
      <c r="E125" s="41"/>
      <c r="F125" s="1572" t="s">
        <v>123</v>
      </c>
      <c r="G125" s="1572" t="s">
        <v>124</v>
      </c>
      <c r="H125" s="1572" t="s">
        <v>125</v>
      </c>
    </row>
    <row r="126" spans="1:8" ht="15.75" thickBot="1" x14ac:dyDescent="0.3">
      <c r="A126" s="1573"/>
      <c r="B126" s="1576"/>
      <c r="C126" s="1577"/>
      <c r="D126" s="79" t="s">
        <v>192</v>
      </c>
      <c r="E126" s="79" t="s">
        <v>193</v>
      </c>
      <c r="F126" s="1573"/>
      <c r="G126" s="1573"/>
      <c r="H126" s="1573"/>
    </row>
    <row r="127" spans="1:8" x14ac:dyDescent="0.25">
      <c r="A127" s="227"/>
      <c r="B127" s="228" t="s">
        <v>128</v>
      </c>
      <c r="C127" s="229"/>
      <c r="D127" s="162"/>
      <c r="E127" s="163"/>
      <c r="F127" s="163"/>
      <c r="G127" s="164"/>
      <c r="H127" s="217"/>
    </row>
    <row r="128" spans="1:8" x14ac:dyDescent="0.25">
      <c r="A128" s="214">
        <f>A127+1</f>
        <v>1</v>
      </c>
      <c r="B128" s="230"/>
      <c r="C128" s="220" t="s">
        <v>239</v>
      </c>
      <c r="D128" s="65">
        <v>1</v>
      </c>
      <c r="E128" s="66">
        <f>D128+F128-1</f>
        <v>1</v>
      </c>
      <c r="F128" s="66">
        <v>1</v>
      </c>
      <c r="G128" s="86" t="s">
        <v>129</v>
      </c>
      <c r="H128" s="166" t="s">
        <v>240</v>
      </c>
    </row>
    <row r="129" spans="1:8" x14ac:dyDescent="0.25">
      <c r="A129" s="214">
        <f>A128+1</f>
        <v>2</v>
      </c>
      <c r="B129" s="230" t="s">
        <v>133</v>
      </c>
      <c r="C129" s="220"/>
      <c r="D129" s="65">
        <f>E128+1</f>
        <v>2</v>
      </c>
      <c r="E129" s="66">
        <f>D129+F129-1</f>
        <v>5</v>
      </c>
      <c r="F129" s="66">
        <v>4</v>
      </c>
      <c r="G129" s="86" t="s">
        <v>129</v>
      </c>
      <c r="H129" s="166" t="s">
        <v>134</v>
      </c>
    </row>
    <row r="130" spans="1:8" ht="36.75" x14ac:dyDescent="0.25">
      <c r="A130" s="214">
        <f>A129+1</f>
        <v>3</v>
      </c>
      <c r="B130" s="230" t="s">
        <v>152</v>
      </c>
      <c r="C130" s="220"/>
      <c r="D130" s="65">
        <f>E129+1</f>
        <v>6</v>
      </c>
      <c r="E130" s="66">
        <f>D130+F130-1</f>
        <v>6</v>
      </c>
      <c r="F130" s="66">
        <v>1</v>
      </c>
      <c r="G130" s="86" t="s">
        <v>140</v>
      </c>
      <c r="H130" s="166" t="s">
        <v>241</v>
      </c>
    </row>
    <row r="131" spans="1:8" x14ac:dyDescent="0.25">
      <c r="A131" s="214">
        <f>A130+1</f>
        <v>4</v>
      </c>
      <c r="B131" s="230" t="s">
        <v>155</v>
      </c>
      <c r="C131" s="220"/>
      <c r="D131" s="65">
        <f>E130+1</f>
        <v>7</v>
      </c>
      <c r="E131" s="66">
        <f>D131+F131-1</f>
        <v>13</v>
      </c>
      <c r="F131" s="66">
        <v>7</v>
      </c>
      <c r="G131" s="86" t="s">
        <v>129</v>
      </c>
      <c r="H131" s="166" t="s">
        <v>138</v>
      </c>
    </row>
    <row r="132" spans="1:8" ht="36.75" x14ac:dyDescent="0.25">
      <c r="A132" s="214"/>
      <c r="B132" s="186" t="s">
        <v>135</v>
      </c>
      <c r="C132" s="142"/>
      <c r="D132" s="65"/>
      <c r="E132" s="66"/>
      <c r="F132" s="66"/>
      <c r="G132" s="86"/>
      <c r="H132" s="166" t="s">
        <v>136</v>
      </c>
    </row>
    <row r="133" spans="1:8" x14ac:dyDescent="0.25">
      <c r="A133" s="214">
        <f>A131+1</f>
        <v>5</v>
      </c>
      <c r="B133" s="230"/>
      <c r="C133" s="220" t="s">
        <v>222</v>
      </c>
      <c r="D133" s="65">
        <f>E131+1</f>
        <v>14</v>
      </c>
      <c r="E133" s="66">
        <f>D133+F133-1</f>
        <v>21</v>
      </c>
      <c r="F133" s="66">
        <v>8</v>
      </c>
      <c r="G133" s="86" t="s">
        <v>129</v>
      </c>
      <c r="H133" s="166" t="s">
        <v>156</v>
      </c>
    </row>
    <row r="134" spans="1:8" x14ac:dyDescent="0.25">
      <c r="A134" s="214">
        <f>A133+1</f>
        <v>6</v>
      </c>
      <c r="B134" s="230"/>
      <c r="C134" s="220" t="s">
        <v>223</v>
      </c>
      <c r="D134" s="65">
        <f>E133+1</f>
        <v>22</v>
      </c>
      <c r="E134" s="66">
        <f>D134+F134-1</f>
        <v>22</v>
      </c>
      <c r="F134" s="66">
        <v>1</v>
      </c>
      <c r="G134" s="86" t="s">
        <v>140</v>
      </c>
      <c r="H134" s="166" t="s">
        <v>227</v>
      </c>
    </row>
    <row r="135" spans="1:8" x14ac:dyDescent="0.25">
      <c r="A135" s="214"/>
      <c r="B135" s="230" t="s">
        <v>228</v>
      </c>
      <c r="C135" s="220"/>
      <c r="D135" s="65"/>
      <c r="E135" s="66"/>
      <c r="F135" s="66"/>
      <c r="G135" s="86"/>
      <c r="H135" s="166"/>
    </row>
    <row r="136" spans="1:8" x14ac:dyDescent="0.25">
      <c r="A136" s="214">
        <f>A134+1</f>
        <v>7</v>
      </c>
      <c r="B136" s="230"/>
      <c r="C136" s="220" t="s">
        <v>229</v>
      </c>
      <c r="D136" s="65">
        <f>E134+1</f>
        <v>23</v>
      </c>
      <c r="E136" s="66">
        <f>D136+F136-1</f>
        <v>42</v>
      </c>
      <c r="F136" s="66">
        <v>20</v>
      </c>
      <c r="G136" s="86" t="s">
        <v>129</v>
      </c>
      <c r="H136" s="166" t="s">
        <v>149</v>
      </c>
    </row>
    <row r="137" spans="1:8" x14ac:dyDescent="0.25">
      <c r="A137" s="214"/>
      <c r="B137" s="230" t="s">
        <v>232</v>
      </c>
      <c r="C137" s="220"/>
      <c r="D137" s="65"/>
      <c r="E137" s="66"/>
      <c r="F137" s="66"/>
      <c r="G137" s="86"/>
      <c r="H137" s="166"/>
    </row>
    <row r="138" spans="1:8" x14ac:dyDescent="0.25">
      <c r="A138" s="132"/>
      <c r="B138" s="1559" t="s">
        <v>233</v>
      </c>
      <c r="C138" s="1560"/>
      <c r="D138" s="65"/>
      <c r="E138" s="66"/>
      <c r="F138" s="66"/>
      <c r="G138" s="86"/>
      <c r="H138" s="138"/>
    </row>
    <row r="139" spans="1:8" x14ac:dyDescent="0.25">
      <c r="A139" s="132"/>
      <c r="B139" s="218"/>
      <c r="C139" s="206" t="s">
        <v>234</v>
      </c>
      <c r="D139" s="65">
        <f>+E136+1</f>
        <v>43</v>
      </c>
      <c r="E139" s="66">
        <f>D139+F139-1</f>
        <v>54</v>
      </c>
      <c r="F139" s="66">
        <v>12</v>
      </c>
      <c r="G139" s="86" t="s">
        <v>129</v>
      </c>
      <c r="H139" s="138" t="s">
        <v>205</v>
      </c>
    </row>
    <row r="140" spans="1:8" x14ac:dyDescent="0.25">
      <c r="A140" s="132"/>
      <c r="B140" s="218"/>
      <c r="C140" s="142" t="s">
        <v>235</v>
      </c>
      <c r="D140" s="65">
        <f>+E139+1</f>
        <v>55</v>
      </c>
      <c r="E140" s="66">
        <f>D140+F140-1</f>
        <v>66</v>
      </c>
      <c r="F140" s="66">
        <v>12</v>
      </c>
      <c r="G140" s="86" t="s">
        <v>129</v>
      </c>
      <c r="H140" s="138" t="s">
        <v>205</v>
      </c>
    </row>
    <row r="141" spans="1:8" x14ac:dyDescent="0.25">
      <c r="A141" s="214">
        <f>A136+1</f>
        <v>8</v>
      </c>
      <c r="B141" s="230"/>
      <c r="C141" s="220" t="s">
        <v>242</v>
      </c>
      <c r="D141" s="65">
        <f>E140+1</f>
        <v>67</v>
      </c>
      <c r="E141" s="66">
        <f>D141+F141-1</f>
        <v>86</v>
      </c>
      <c r="F141" s="66">
        <v>20</v>
      </c>
      <c r="G141" s="86" t="s">
        <v>129</v>
      </c>
      <c r="H141" s="166" t="s">
        <v>149</v>
      </c>
    </row>
    <row r="142" spans="1:8" ht="48.75" x14ac:dyDescent="0.25">
      <c r="A142" s="214">
        <f>A141+1</f>
        <v>9</v>
      </c>
      <c r="B142" s="186" t="s">
        <v>243</v>
      </c>
      <c r="C142" s="142"/>
      <c r="D142" s="65">
        <f>E141+1</f>
        <v>87</v>
      </c>
      <c r="E142" s="66">
        <f>D142+F142-1</f>
        <v>93</v>
      </c>
      <c r="F142" s="66">
        <v>7</v>
      </c>
      <c r="G142" s="86" t="s">
        <v>129</v>
      </c>
      <c r="H142" s="166" t="s">
        <v>244</v>
      </c>
    </row>
    <row r="143" spans="1:8" ht="72.75" x14ac:dyDescent="0.25">
      <c r="A143" s="214"/>
      <c r="B143" s="186" t="s">
        <v>245</v>
      </c>
      <c r="C143" s="142"/>
      <c r="D143" s="65"/>
      <c r="E143" s="66"/>
      <c r="F143" s="66"/>
      <c r="G143" s="86"/>
      <c r="H143" s="166" t="s">
        <v>246</v>
      </c>
    </row>
    <row r="144" spans="1:8" x14ac:dyDescent="0.25">
      <c r="A144" s="214">
        <f>A142+1</f>
        <v>10</v>
      </c>
      <c r="B144" s="186"/>
      <c r="C144" s="142" t="s">
        <v>247</v>
      </c>
      <c r="D144" s="65">
        <f>E142+1</f>
        <v>94</v>
      </c>
      <c r="E144" s="66">
        <f>D144+F144-1</f>
        <v>95</v>
      </c>
      <c r="F144" s="66">
        <v>2</v>
      </c>
      <c r="G144" s="86" t="s">
        <v>129</v>
      </c>
      <c r="H144" s="166" t="s">
        <v>248</v>
      </c>
    </row>
    <row r="145" spans="1:8" ht="36" x14ac:dyDescent="0.25">
      <c r="A145" s="214">
        <f>A144+1</f>
        <v>11</v>
      </c>
      <c r="B145" s="1561"/>
      <c r="C145" s="1562" t="s">
        <v>249</v>
      </c>
      <c r="D145" s="65">
        <f>E144+1</f>
        <v>96</v>
      </c>
      <c r="E145" s="66">
        <f>D145+F145-1</f>
        <v>98</v>
      </c>
      <c r="F145" s="66">
        <v>3</v>
      </c>
      <c r="G145" s="86" t="s">
        <v>140</v>
      </c>
      <c r="H145" s="194" t="s">
        <v>250</v>
      </c>
    </row>
    <row r="146" spans="1:8" x14ac:dyDescent="0.25">
      <c r="A146" s="214">
        <f>A145+1</f>
        <v>12</v>
      </c>
      <c r="B146" s="186"/>
      <c r="C146" s="142" t="s">
        <v>251</v>
      </c>
      <c r="D146" s="65">
        <f>E145+1</f>
        <v>99</v>
      </c>
      <c r="E146" s="66">
        <f>D146+F146-1</f>
        <v>102</v>
      </c>
      <c r="F146" s="66">
        <v>4</v>
      </c>
      <c r="G146" s="86" t="s">
        <v>129</v>
      </c>
      <c r="H146" s="209" t="s">
        <v>252</v>
      </c>
    </row>
    <row r="147" spans="1:8" x14ac:dyDescent="0.25">
      <c r="A147" s="214"/>
      <c r="B147" s="186" t="s">
        <v>253</v>
      </c>
      <c r="C147" s="134"/>
      <c r="D147" s="65"/>
      <c r="E147" s="66"/>
      <c r="F147" s="66"/>
      <c r="G147" s="86"/>
      <c r="H147" s="209"/>
    </row>
    <row r="148" spans="1:8" x14ac:dyDescent="0.25">
      <c r="A148" s="214">
        <f>A146+1</f>
        <v>13</v>
      </c>
      <c r="B148" s="186"/>
      <c r="C148" s="134" t="s">
        <v>222</v>
      </c>
      <c r="D148" s="65">
        <f>E146+1</f>
        <v>103</v>
      </c>
      <c r="E148" s="66">
        <f>D148+F148-1</f>
        <v>110</v>
      </c>
      <c r="F148" s="66">
        <v>8</v>
      </c>
      <c r="G148" s="86" t="s">
        <v>129</v>
      </c>
      <c r="H148" s="209" t="s">
        <v>138</v>
      </c>
    </row>
    <row r="149" spans="1:8" x14ac:dyDescent="0.25">
      <c r="A149" s="214">
        <f>A148+1</f>
        <v>14</v>
      </c>
      <c r="B149" s="186"/>
      <c r="C149" s="142" t="s">
        <v>254</v>
      </c>
      <c r="D149" s="65">
        <f>E148+1</f>
        <v>111</v>
      </c>
      <c r="E149" s="66">
        <f>D149+F149-1</f>
        <v>111</v>
      </c>
      <c r="F149" s="66">
        <v>1</v>
      </c>
      <c r="G149" s="86" t="s">
        <v>140</v>
      </c>
      <c r="H149" s="209" t="s">
        <v>141</v>
      </c>
    </row>
    <row r="150" spans="1:8" ht="15.75" thickBot="1" x14ac:dyDescent="0.3">
      <c r="A150" s="231">
        <f>A149+1</f>
        <v>15</v>
      </c>
      <c r="B150" s="1563" t="s">
        <v>170</v>
      </c>
      <c r="C150" s="1564"/>
      <c r="D150" s="71">
        <f>E149+1</f>
        <v>112</v>
      </c>
      <c r="E150" s="73">
        <f>D150+F150-1</f>
        <v>114</v>
      </c>
      <c r="F150" s="73">
        <v>3</v>
      </c>
      <c r="G150" s="175" t="s">
        <v>140</v>
      </c>
      <c r="H150" s="211"/>
    </row>
    <row r="151" spans="1:8" ht="15.75" thickBot="1" x14ac:dyDescent="0.3">
      <c r="A151" s="232"/>
      <c r="B151" s="1565" t="s">
        <v>171</v>
      </c>
      <c r="C151" s="1566"/>
      <c r="D151" s="178"/>
      <c r="E151" s="179"/>
      <c r="F151" s="180">
        <f>SUM(F127:F150)</f>
        <v>114</v>
      </c>
      <c r="G151" s="181"/>
      <c r="H151" s="182"/>
    </row>
    <row r="152" spans="1:8" x14ac:dyDescent="0.25">
      <c r="A152" s="140"/>
      <c r="B152" s="140"/>
      <c r="C152" s="140"/>
      <c r="D152" s="140"/>
      <c r="E152" s="140"/>
      <c r="F152" s="139"/>
      <c r="G152" s="139"/>
      <c r="H152" s="212"/>
    </row>
  </sheetData>
  <mergeCells count="92">
    <mergeCell ref="A2:B2"/>
    <mergeCell ref="A3:H3"/>
    <mergeCell ref="A5:H5"/>
    <mergeCell ref="A6:A7"/>
    <mergeCell ref="B6:C7"/>
    <mergeCell ref="F6:F7"/>
    <mergeCell ref="G6:G7"/>
    <mergeCell ref="H6:H7"/>
    <mergeCell ref="B8:C8"/>
    <mergeCell ref="B9:C9"/>
    <mergeCell ref="B10:C10"/>
    <mergeCell ref="B11:C11"/>
    <mergeCell ref="D11:G11"/>
    <mergeCell ref="B14:C14"/>
    <mergeCell ref="B15:C15"/>
    <mergeCell ref="D15:G15"/>
    <mergeCell ref="B18:C18"/>
    <mergeCell ref="B19:C19"/>
    <mergeCell ref="B20:C20"/>
    <mergeCell ref="B21:C21"/>
    <mergeCell ref="B22:C22"/>
    <mergeCell ref="B23:C23"/>
    <mergeCell ref="D23:G23"/>
    <mergeCell ref="B27:C27"/>
    <mergeCell ref="D27:G27"/>
    <mergeCell ref="B31:C31"/>
    <mergeCell ref="B32:C32"/>
    <mergeCell ref="B33:C33"/>
    <mergeCell ref="B34:C34"/>
    <mergeCell ref="A36:H36"/>
    <mergeCell ref="A37:A38"/>
    <mergeCell ref="B37:C38"/>
    <mergeCell ref="F37:F38"/>
    <mergeCell ref="G37:G38"/>
    <mergeCell ref="H37:H38"/>
    <mergeCell ref="B39:C39"/>
    <mergeCell ref="D39:G39"/>
    <mergeCell ref="B44:C44"/>
    <mergeCell ref="B45:C45"/>
    <mergeCell ref="B46:C46"/>
    <mergeCell ref="D48:G48"/>
    <mergeCell ref="D51:G51"/>
    <mergeCell ref="B54:C54"/>
    <mergeCell ref="B58:C58"/>
    <mergeCell ref="B59:C59"/>
    <mergeCell ref="B60:C60"/>
    <mergeCell ref="A62:A63"/>
    <mergeCell ref="B62:C63"/>
    <mergeCell ref="F62:F63"/>
    <mergeCell ref="G62:G63"/>
    <mergeCell ref="H62:H63"/>
    <mergeCell ref="B64:C64"/>
    <mergeCell ref="D64:G64"/>
    <mergeCell ref="B82:C82"/>
    <mergeCell ref="B83:C83"/>
    <mergeCell ref="A85:A86"/>
    <mergeCell ref="B85:C86"/>
    <mergeCell ref="F85:F86"/>
    <mergeCell ref="G85:G86"/>
    <mergeCell ref="H85:H86"/>
    <mergeCell ref="B87:C87"/>
    <mergeCell ref="D87:G87"/>
    <mergeCell ref="B90:C90"/>
    <mergeCell ref="D91:G91"/>
    <mergeCell ref="B95:C95"/>
    <mergeCell ref="B111:C111"/>
    <mergeCell ref="B96:C96"/>
    <mergeCell ref="A98:H98"/>
    <mergeCell ref="A99:A100"/>
    <mergeCell ref="B99:C100"/>
    <mergeCell ref="F99:F100"/>
    <mergeCell ref="G99:G100"/>
    <mergeCell ref="H99:H100"/>
    <mergeCell ref="B101:C101"/>
    <mergeCell ref="B107:C107"/>
    <mergeCell ref="B108:C108"/>
    <mergeCell ref="B109:C109"/>
    <mergeCell ref="B110:C110"/>
    <mergeCell ref="B138:C138"/>
    <mergeCell ref="B145:C145"/>
    <mergeCell ref="B150:C150"/>
    <mergeCell ref="B151:C151"/>
    <mergeCell ref="B112:C112"/>
    <mergeCell ref="B116:C116"/>
    <mergeCell ref="B121:C121"/>
    <mergeCell ref="B122:C122"/>
    <mergeCell ref="A124:H124"/>
    <mergeCell ref="A125:A126"/>
    <mergeCell ref="B125:C126"/>
    <mergeCell ref="F125:F126"/>
    <mergeCell ref="G125:G126"/>
    <mergeCell ref="H125:H126"/>
  </mergeCells>
  <hyperlinks>
    <hyperlink ref="A1" location="INDICE!A1" display="ÍNDICE" xr:uid="{00000000-0004-0000-0300-000000000000}"/>
  </hyperlinks>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H181"/>
  <sheetViews>
    <sheetView workbookViewId="0">
      <selection activeCell="B116" sqref="B116:H118"/>
    </sheetView>
  </sheetViews>
  <sheetFormatPr baseColWidth="10" defaultColWidth="11.42578125" defaultRowHeight="15" x14ac:dyDescent="0.25"/>
  <cols>
    <col min="1" max="1" width="6.7109375" style="257" customWidth="1"/>
    <col min="2" max="2" width="13.7109375" style="335" customWidth="1"/>
    <col min="3" max="3" width="37.42578125" style="335" customWidth="1"/>
    <col min="4" max="4" width="10.7109375" style="335" customWidth="1"/>
    <col min="5" max="7" width="10.7109375" style="257" customWidth="1"/>
    <col min="8" max="8" width="42.7109375" style="257" customWidth="1"/>
    <col min="257" max="257" width="6.7109375" customWidth="1"/>
    <col min="258" max="258" width="13.7109375" customWidth="1"/>
    <col min="259" max="259" width="37.42578125" customWidth="1"/>
    <col min="260" max="263" width="10.7109375" customWidth="1"/>
    <col min="264" max="264" width="42.7109375" customWidth="1"/>
    <col min="513" max="513" width="6.7109375" customWidth="1"/>
    <col min="514" max="514" width="13.7109375" customWidth="1"/>
    <col min="515" max="515" width="37.42578125" customWidth="1"/>
    <col min="516" max="519" width="10.7109375" customWidth="1"/>
    <col min="520" max="520" width="42.7109375" customWidth="1"/>
    <col min="769" max="769" width="6.7109375" customWidth="1"/>
    <col min="770" max="770" width="13.7109375" customWidth="1"/>
    <col min="771" max="771" width="37.42578125" customWidth="1"/>
    <col min="772" max="775" width="10.7109375" customWidth="1"/>
    <col min="776" max="776" width="42.7109375" customWidth="1"/>
    <col min="1025" max="1025" width="6.7109375" customWidth="1"/>
    <col min="1026" max="1026" width="13.7109375" customWidth="1"/>
    <col min="1027" max="1027" width="37.42578125" customWidth="1"/>
    <col min="1028" max="1031" width="10.7109375" customWidth="1"/>
    <col min="1032" max="1032" width="42.7109375" customWidth="1"/>
    <col min="1281" max="1281" width="6.7109375" customWidth="1"/>
    <col min="1282" max="1282" width="13.7109375" customWidth="1"/>
    <col min="1283" max="1283" width="37.42578125" customWidth="1"/>
    <col min="1284" max="1287" width="10.7109375" customWidth="1"/>
    <col min="1288" max="1288" width="42.7109375" customWidth="1"/>
    <col min="1537" max="1537" width="6.7109375" customWidth="1"/>
    <col min="1538" max="1538" width="13.7109375" customWidth="1"/>
    <col min="1539" max="1539" width="37.42578125" customWidth="1"/>
    <col min="1540" max="1543" width="10.7109375" customWidth="1"/>
    <col min="1544" max="1544" width="42.7109375" customWidth="1"/>
    <col min="1793" max="1793" width="6.7109375" customWidth="1"/>
    <col min="1794" max="1794" width="13.7109375" customWidth="1"/>
    <col min="1795" max="1795" width="37.42578125" customWidth="1"/>
    <col min="1796" max="1799" width="10.7109375" customWidth="1"/>
    <col min="1800" max="1800" width="42.7109375" customWidth="1"/>
    <col min="2049" max="2049" width="6.7109375" customWidth="1"/>
    <col min="2050" max="2050" width="13.7109375" customWidth="1"/>
    <col min="2051" max="2051" width="37.42578125" customWidth="1"/>
    <col min="2052" max="2055" width="10.7109375" customWidth="1"/>
    <col min="2056" max="2056" width="42.7109375" customWidth="1"/>
    <col min="2305" max="2305" width="6.7109375" customWidth="1"/>
    <col min="2306" max="2306" width="13.7109375" customWidth="1"/>
    <col min="2307" max="2307" width="37.42578125" customWidth="1"/>
    <col min="2308" max="2311" width="10.7109375" customWidth="1"/>
    <col min="2312" max="2312" width="42.7109375" customWidth="1"/>
    <col min="2561" max="2561" width="6.7109375" customWidth="1"/>
    <col min="2562" max="2562" width="13.7109375" customWidth="1"/>
    <col min="2563" max="2563" width="37.42578125" customWidth="1"/>
    <col min="2564" max="2567" width="10.7109375" customWidth="1"/>
    <col min="2568" max="2568" width="42.7109375" customWidth="1"/>
    <col min="2817" max="2817" width="6.7109375" customWidth="1"/>
    <col min="2818" max="2818" width="13.7109375" customWidth="1"/>
    <col min="2819" max="2819" width="37.42578125" customWidth="1"/>
    <col min="2820" max="2823" width="10.7109375" customWidth="1"/>
    <col min="2824" max="2824" width="42.7109375" customWidth="1"/>
    <col min="3073" max="3073" width="6.7109375" customWidth="1"/>
    <col min="3074" max="3074" width="13.7109375" customWidth="1"/>
    <col min="3075" max="3075" width="37.42578125" customWidth="1"/>
    <col min="3076" max="3079" width="10.7109375" customWidth="1"/>
    <col min="3080" max="3080" width="42.7109375" customWidth="1"/>
    <col min="3329" max="3329" width="6.7109375" customWidth="1"/>
    <col min="3330" max="3330" width="13.7109375" customWidth="1"/>
    <col min="3331" max="3331" width="37.42578125" customWidth="1"/>
    <col min="3332" max="3335" width="10.7109375" customWidth="1"/>
    <col min="3336" max="3336" width="42.7109375" customWidth="1"/>
    <col min="3585" max="3585" width="6.7109375" customWidth="1"/>
    <col min="3586" max="3586" width="13.7109375" customWidth="1"/>
    <col min="3587" max="3587" width="37.42578125" customWidth="1"/>
    <col min="3588" max="3591" width="10.7109375" customWidth="1"/>
    <col min="3592" max="3592" width="42.7109375" customWidth="1"/>
    <col min="3841" max="3841" width="6.7109375" customWidth="1"/>
    <col min="3842" max="3842" width="13.7109375" customWidth="1"/>
    <col min="3843" max="3843" width="37.42578125" customWidth="1"/>
    <col min="3844" max="3847" width="10.7109375" customWidth="1"/>
    <col min="3848" max="3848" width="42.7109375" customWidth="1"/>
    <col min="4097" max="4097" width="6.7109375" customWidth="1"/>
    <col min="4098" max="4098" width="13.7109375" customWidth="1"/>
    <col min="4099" max="4099" width="37.42578125" customWidth="1"/>
    <col min="4100" max="4103" width="10.7109375" customWidth="1"/>
    <col min="4104" max="4104" width="42.7109375" customWidth="1"/>
    <col min="4353" max="4353" width="6.7109375" customWidth="1"/>
    <col min="4354" max="4354" width="13.7109375" customWidth="1"/>
    <col min="4355" max="4355" width="37.42578125" customWidth="1"/>
    <col min="4356" max="4359" width="10.7109375" customWidth="1"/>
    <col min="4360" max="4360" width="42.7109375" customWidth="1"/>
    <col min="4609" max="4609" width="6.7109375" customWidth="1"/>
    <col min="4610" max="4610" width="13.7109375" customWidth="1"/>
    <col min="4611" max="4611" width="37.42578125" customWidth="1"/>
    <col min="4612" max="4615" width="10.7109375" customWidth="1"/>
    <col min="4616" max="4616" width="42.7109375" customWidth="1"/>
    <col min="4865" max="4865" width="6.7109375" customWidth="1"/>
    <col min="4866" max="4866" width="13.7109375" customWidth="1"/>
    <col min="4867" max="4867" width="37.42578125" customWidth="1"/>
    <col min="4868" max="4871" width="10.7109375" customWidth="1"/>
    <col min="4872" max="4872" width="42.7109375" customWidth="1"/>
    <col min="5121" max="5121" width="6.7109375" customWidth="1"/>
    <col min="5122" max="5122" width="13.7109375" customWidth="1"/>
    <col min="5123" max="5123" width="37.42578125" customWidth="1"/>
    <col min="5124" max="5127" width="10.7109375" customWidth="1"/>
    <col min="5128" max="5128" width="42.7109375" customWidth="1"/>
    <col min="5377" max="5377" width="6.7109375" customWidth="1"/>
    <col min="5378" max="5378" width="13.7109375" customWidth="1"/>
    <col min="5379" max="5379" width="37.42578125" customWidth="1"/>
    <col min="5380" max="5383" width="10.7109375" customWidth="1"/>
    <col min="5384" max="5384" width="42.7109375" customWidth="1"/>
    <col min="5633" max="5633" width="6.7109375" customWidth="1"/>
    <col min="5634" max="5634" width="13.7109375" customWidth="1"/>
    <col min="5635" max="5635" width="37.42578125" customWidth="1"/>
    <col min="5636" max="5639" width="10.7109375" customWidth="1"/>
    <col min="5640" max="5640" width="42.7109375" customWidth="1"/>
    <col min="5889" max="5889" width="6.7109375" customWidth="1"/>
    <col min="5890" max="5890" width="13.7109375" customWidth="1"/>
    <col min="5891" max="5891" width="37.42578125" customWidth="1"/>
    <col min="5892" max="5895" width="10.7109375" customWidth="1"/>
    <col min="5896" max="5896" width="42.7109375" customWidth="1"/>
    <col min="6145" max="6145" width="6.7109375" customWidth="1"/>
    <col min="6146" max="6146" width="13.7109375" customWidth="1"/>
    <col min="6147" max="6147" width="37.42578125" customWidth="1"/>
    <col min="6148" max="6151" width="10.7109375" customWidth="1"/>
    <col min="6152" max="6152" width="42.7109375" customWidth="1"/>
    <col min="6401" max="6401" width="6.7109375" customWidth="1"/>
    <col min="6402" max="6402" width="13.7109375" customWidth="1"/>
    <col min="6403" max="6403" width="37.42578125" customWidth="1"/>
    <col min="6404" max="6407" width="10.7109375" customWidth="1"/>
    <col min="6408" max="6408" width="42.7109375" customWidth="1"/>
    <col min="6657" max="6657" width="6.7109375" customWidth="1"/>
    <col min="6658" max="6658" width="13.7109375" customWidth="1"/>
    <col min="6659" max="6659" width="37.42578125" customWidth="1"/>
    <col min="6660" max="6663" width="10.7109375" customWidth="1"/>
    <col min="6664" max="6664" width="42.7109375" customWidth="1"/>
    <col min="6913" max="6913" width="6.7109375" customWidth="1"/>
    <col min="6914" max="6914" width="13.7109375" customWidth="1"/>
    <col min="6915" max="6915" width="37.42578125" customWidth="1"/>
    <col min="6916" max="6919" width="10.7109375" customWidth="1"/>
    <col min="6920" max="6920" width="42.7109375" customWidth="1"/>
    <col min="7169" max="7169" width="6.7109375" customWidth="1"/>
    <col min="7170" max="7170" width="13.7109375" customWidth="1"/>
    <col min="7171" max="7171" width="37.42578125" customWidth="1"/>
    <col min="7172" max="7175" width="10.7109375" customWidth="1"/>
    <col min="7176" max="7176" width="42.7109375" customWidth="1"/>
    <col min="7425" max="7425" width="6.7109375" customWidth="1"/>
    <col min="7426" max="7426" width="13.7109375" customWidth="1"/>
    <col min="7427" max="7427" width="37.42578125" customWidth="1"/>
    <col min="7428" max="7431" width="10.7109375" customWidth="1"/>
    <col min="7432" max="7432" width="42.7109375" customWidth="1"/>
    <col min="7681" max="7681" width="6.7109375" customWidth="1"/>
    <col min="7682" max="7682" width="13.7109375" customWidth="1"/>
    <col min="7683" max="7683" width="37.42578125" customWidth="1"/>
    <col min="7684" max="7687" width="10.7109375" customWidth="1"/>
    <col min="7688" max="7688" width="42.7109375" customWidth="1"/>
    <col min="7937" max="7937" width="6.7109375" customWidth="1"/>
    <col min="7938" max="7938" width="13.7109375" customWidth="1"/>
    <col min="7939" max="7939" width="37.42578125" customWidth="1"/>
    <col min="7940" max="7943" width="10.7109375" customWidth="1"/>
    <col min="7944" max="7944" width="42.7109375" customWidth="1"/>
    <col min="8193" max="8193" width="6.7109375" customWidth="1"/>
    <col min="8194" max="8194" width="13.7109375" customWidth="1"/>
    <col min="8195" max="8195" width="37.42578125" customWidth="1"/>
    <col min="8196" max="8199" width="10.7109375" customWidth="1"/>
    <col min="8200" max="8200" width="42.7109375" customWidth="1"/>
    <col min="8449" max="8449" width="6.7109375" customWidth="1"/>
    <col min="8450" max="8450" width="13.7109375" customWidth="1"/>
    <col min="8451" max="8451" width="37.42578125" customWidth="1"/>
    <col min="8452" max="8455" width="10.7109375" customWidth="1"/>
    <col min="8456" max="8456" width="42.7109375" customWidth="1"/>
    <col min="8705" max="8705" width="6.7109375" customWidth="1"/>
    <col min="8706" max="8706" width="13.7109375" customWidth="1"/>
    <col min="8707" max="8707" width="37.42578125" customWidth="1"/>
    <col min="8708" max="8711" width="10.7109375" customWidth="1"/>
    <col min="8712" max="8712" width="42.7109375" customWidth="1"/>
    <col min="8961" max="8961" width="6.7109375" customWidth="1"/>
    <col min="8962" max="8962" width="13.7109375" customWidth="1"/>
    <col min="8963" max="8963" width="37.42578125" customWidth="1"/>
    <col min="8964" max="8967" width="10.7109375" customWidth="1"/>
    <col min="8968" max="8968" width="42.7109375" customWidth="1"/>
    <col min="9217" max="9217" width="6.7109375" customWidth="1"/>
    <col min="9218" max="9218" width="13.7109375" customWidth="1"/>
    <col min="9219" max="9219" width="37.42578125" customWidth="1"/>
    <col min="9220" max="9223" width="10.7109375" customWidth="1"/>
    <col min="9224" max="9224" width="42.7109375" customWidth="1"/>
    <col min="9473" max="9473" width="6.7109375" customWidth="1"/>
    <col min="9474" max="9474" width="13.7109375" customWidth="1"/>
    <col min="9475" max="9475" width="37.42578125" customWidth="1"/>
    <col min="9476" max="9479" width="10.7109375" customWidth="1"/>
    <col min="9480" max="9480" width="42.7109375" customWidth="1"/>
    <col min="9729" max="9729" width="6.7109375" customWidth="1"/>
    <col min="9730" max="9730" width="13.7109375" customWidth="1"/>
    <col min="9731" max="9731" width="37.42578125" customWidth="1"/>
    <col min="9732" max="9735" width="10.7109375" customWidth="1"/>
    <col min="9736" max="9736" width="42.7109375" customWidth="1"/>
    <col min="9985" max="9985" width="6.7109375" customWidth="1"/>
    <col min="9986" max="9986" width="13.7109375" customWidth="1"/>
    <col min="9987" max="9987" width="37.42578125" customWidth="1"/>
    <col min="9988" max="9991" width="10.7109375" customWidth="1"/>
    <col min="9992" max="9992" width="42.7109375" customWidth="1"/>
    <col min="10241" max="10241" width="6.7109375" customWidth="1"/>
    <col min="10242" max="10242" width="13.7109375" customWidth="1"/>
    <col min="10243" max="10243" width="37.42578125" customWidth="1"/>
    <col min="10244" max="10247" width="10.7109375" customWidth="1"/>
    <col min="10248" max="10248" width="42.7109375" customWidth="1"/>
    <col min="10497" max="10497" width="6.7109375" customWidth="1"/>
    <col min="10498" max="10498" width="13.7109375" customWidth="1"/>
    <col min="10499" max="10499" width="37.42578125" customWidth="1"/>
    <col min="10500" max="10503" width="10.7109375" customWidth="1"/>
    <col min="10504" max="10504" width="42.7109375" customWidth="1"/>
    <col min="10753" max="10753" width="6.7109375" customWidth="1"/>
    <col min="10754" max="10754" width="13.7109375" customWidth="1"/>
    <col min="10755" max="10755" width="37.42578125" customWidth="1"/>
    <col min="10756" max="10759" width="10.7109375" customWidth="1"/>
    <col min="10760" max="10760" width="42.7109375" customWidth="1"/>
    <col min="11009" max="11009" width="6.7109375" customWidth="1"/>
    <col min="11010" max="11010" width="13.7109375" customWidth="1"/>
    <col min="11011" max="11011" width="37.42578125" customWidth="1"/>
    <col min="11012" max="11015" width="10.7109375" customWidth="1"/>
    <col min="11016" max="11016" width="42.7109375" customWidth="1"/>
    <col min="11265" max="11265" width="6.7109375" customWidth="1"/>
    <col min="11266" max="11266" width="13.7109375" customWidth="1"/>
    <col min="11267" max="11267" width="37.42578125" customWidth="1"/>
    <col min="11268" max="11271" width="10.7109375" customWidth="1"/>
    <col min="11272" max="11272" width="42.7109375" customWidth="1"/>
    <col min="11521" max="11521" width="6.7109375" customWidth="1"/>
    <col min="11522" max="11522" width="13.7109375" customWidth="1"/>
    <col min="11523" max="11523" width="37.42578125" customWidth="1"/>
    <col min="11524" max="11527" width="10.7109375" customWidth="1"/>
    <col min="11528" max="11528" width="42.7109375" customWidth="1"/>
    <col min="11777" max="11777" width="6.7109375" customWidth="1"/>
    <col min="11778" max="11778" width="13.7109375" customWidth="1"/>
    <col min="11779" max="11779" width="37.42578125" customWidth="1"/>
    <col min="11780" max="11783" width="10.7109375" customWidth="1"/>
    <col min="11784" max="11784" width="42.7109375" customWidth="1"/>
    <col min="12033" max="12033" width="6.7109375" customWidth="1"/>
    <col min="12034" max="12034" width="13.7109375" customWidth="1"/>
    <col min="12035" max="12035" width="37.42578125" customWidth="1"/>
    <col min="12036" max="12039" width="10.7109375" customWidth="1"/>
    <col min="12040" max="12040" width="42.7109375" customWidth="1"/>
    <col min="12289" max="12289" width="6.7109375" customWidth="1"/>
    <col min="12290" max="12290" width="13.7109375" customWidth="1"/>
    <col min="12291" max="12291" width="37.42578125" customWidth="1"/>
    <col min="12292" max="12295" width="10.7109375" customWidth="1"/>
    <col min="12296" max="12296" width="42.7109375" customWidth="1"/>
    <col min="12545" max="12545" width="6.7109375" customWidth="1"/>
    <col min="12546" max="12546" width="13.7109375" customWidth="1"/>
    <col min="12547" max="12547" width="37.42578125" customWidth="1"/>
    <col min="12548" max="12551" width="10.7109375" customWidth="1"/>
    <col min="12552" max="12552" width="42.7109375" customWidth="1"/>
    <col min="12801" max="12801" width="6.7109375" customWidth="1"/>
    <col min="12802" max="12802" width="13.7109375" customWidth="1"/>
    <col min="12803" max="12803" width="37.42578125" customWidth="1"/>
    <col min="12804" max="12807" width="10.7109375" customWidth="1"/>
    <col min="12808" max="12808" width="42.7109375" customWidth="1"/>
    <col min="13057" max="13057" width="6.7109375" customWidth="1"/>
    <col min="13058" max="13058" width="13.7109375" customWidth="1"/>
    <col min="13059" max="13059" width="37.42578125" customWidth="1"/>
    <col min="13060" max="13063" width="10.7109375" customWidth="1"/>
    <col min="13064" max="13064" width="42.7109375" customWidth="1"/>
    <col min="13313" max="13313" width="6.7109375" customWidth="1"/>
    <col min="13314" max="13314" width="13.7109375" customWidth="1"/>
    <col min="13315" max="13315" width="37.42578125" customWidth="1"/>
    <col min="13316" max="13319" width="10.7109375" customWidth="1"/>
    <col min="13320" max="13320" width="42.7109375" customWidth="1"/>
    <col min="13569" max="13569" width="6.7109375" customWidth="1"/>
    <col min="13570" max="13570" width="13.7109375" customWidth="1"/>
    <col min="13571" max="13571" width="37.42578125" customWidth="1"/>
    <col min="13572" max="13575" width="10.7109375" customWidth="1"/>
    <col min="13576" max="13576" width="42.7109375" customWidth="1"/>
    <col min="13825" max="13825" width="6.7109375" customWidth="1"/>
    <col min="13826" max="13826" width="13.7109375" customWidth="1"/>
    <col min="13827" max="13827" width="37.42578125" customWidth="1"/>
    <col min="13828" max="13831" width="10.7109375" customWidth="1"/>
    <col min="13832" max="13832" width="42.7109375" customWidth="1"/>
    <col min="14081" max="14081" width="6.7109375" customWidth="1"/>
    <col min="14082" max="14082" width="13.7109375" customWidth="1"/>
    <col min="14083" max="14083" width="37.42578125" customWidth="1"/>
    <col min="14084" max="14087" width="10.7109375" customWidth="1"/>
    <col min="14088" max="14088" width="42.7109375" customWidth="1"/>
    <col min="14337" max="14337" width="6.7109375" customWidth="1"/>
    <col min="14338" max="14338" width="13.7109375" customWidth="1"/>
    <col min="14339" max="14339" width="37.42578125" customWidth="1"/>
    <col min="14340" max="14343" width="10.7109375" customWidth="1"/>
    <col min="14344" max="14344" width="42.7109375" customWidth="1"/>
    <col min="14593" max="14593" width="6.7109375" customWidth="1"/>
    <col min="14594" max="14594" width="13.7109375" customWidth="1"/>
    <col min="14595" max="14595" width="37.42578125" customWidth="1"/>
    <col min="14596" max="14599" width="10.7109375" customWidth="1"/>
    <col min="14600" max="14600" width="42.7109375" customWidth="1"/>
    <col min="14849" max="14849" width="6.7109375" customWidth="1"/>
    <col min="14850" max="14850" width="13.7109375" customWidth="1"/>
    <col min="14851" max="14851" width="37.42578125" customWidth="1"/>
    <col min="14852" max="14855" width="10.7109375" customWidth="1"/>
    <col min="14856" max="14856" width="42.7109375" customWidth="1"/>
    <col min="15105" max="15105" width="6.7109375" customWidth="1"/>
    <col min="15106" max="15106" width="13.7109375" customWidth="1"/>
    <col min="15107" max="15107" width="37.42578125" customWidth="1"/>
    <col min="15108" max="15111" width="10.7109375" customWidth="1"/>
    <col min="15112" max="15112" width="42.7109375" customWidth="1"/>
    <col min="15361" max="15361" width="6.7109375" customWidth="1"/>
    <col min="15362" max="15362" width="13.7109375" customWidth="1"/>
    <col min="15363" max="15363" width="37.42578125" customWidth="1"/>
    <col min="15364" max="15367" width="10.7109375" customWidth="1"/>
    <col min="15368" max="15368" width="42.7109375" customWidth="1"/>
    <col min="15617" max="15617" width="6.7109375" customWidth="1"/>
    <col min="15618" max="15618" width="13.7109375" customWidth="1"/>
    <col min="15619" max="15619" width="37.42578125" customWidth="1"/>
    <col min="15620" max="15623" width="10.7109375" customWidth="1"/>
    <col min="15624" max="15624" width="42.7109375" customWidth="1"/>
    <col min="15873" max="15873" width="6.7109375" customWidth="1"/>
    <col min="15874" max="15874" width="13.7109375" customWidth="1"/>
    <col min="15875" max="15875" width="37.42578125" customWidth="1"/>
    <col min="15876" max="15879" width="10.7109375" customWidth="1"/>
    <col min="15880" max="15880" width="42.7109375" customWidth="1"/>
    <col min="16129" max="16129" width="6.7109375" customWidth="1"/>
    <col min="16130" max="16130" width="13.7109375" customWidth="1"/>
    <col min="16131" max="16131" width="37.42578125" customWidth="1"/>
    <col min="16132" max="16135" width="10.7109375" customWidth="1"/>
    <col min="16136" max="16136" width="42.7109375" customWidth="1"/>
  </cols>
  <sheetData>
    <row r="1" spans="1:8" ht="15.75" thickBot="1" x14ac:dyDescent="0.3">
      <c r="A1" s="16" t="s">
        <v>100</v>
      </c>
      <c r="B1" s="31"/>
      <c r="C1" s="31"/>
      <c r="D1" s="31"/>
      <c r="E1" s="31"/>
      <c r="F1" s="31"/>
      <c r="G1" s="31"/>
      <c r="H1" s="31"/>
    </row>
    <row r="2" spans="1:8" ht="15.75" thickBot="1" x14ac:dyDescent="0.3">
      <c r="A2" s="1615" t="s">
        <v>1174</v>
      </c>
      <c r="B2" s="1616"/>
      <c r="C2" s="31"/>
      <c r="D2" s="31"/>
      <c r="E2" s="31"/>
      <c r="F2" s="34"/>
      <c r="G2" s="34"/>
      <c r="H2" s="31"/>
    </row>
    <row r="3" spans="1:8" ht="15.75" thickBot="1" x14ac:dyDescent="0.3">
      <c r="A3" s="1617" t="s">
        <v>1175</v>
      </c>
      <c r="B3" s="1618"/>
      <c r="C3" s="1618"/>
      <c r="D3" s="1618"/>
      <c r="E3" s="1618"/>
      <c r="F3" s="1618"/>
      <c r="G3" s="1618"/>
      <c r="H3" s="1619"/>
    </row>
    <row r="4" spans="1:8" ht="15.75" thickBot="1" x14ac:dyDescent="0.3">
      <c r="A4" s="31"/>
      <c r="B4" s="31"/>
      <c r="C4" s="31"/>
      <c r="D4" s="31"/>
      <c r="E4" s="31"/>
      <c r="F4" s="31"/>
      <c r="G4" s="31"/>
      <c r="H4" s="31"/>
    </row>
    <row r="5" spans="1:8" ht="15.75" thickBot="1" x14ac:dyDescent="0.3">
      <c r="A5" s="1569" t="s">
        <v>119</v>
      </c>
      <c r="B5" s="1571"/>
      <c r="C5" s="1571"/>
      <c r="D5" s="1571"/>
      <c r="E5" s="1571"/>
      <c r="F5" s="1571"/>
      <c r="G5" s="1571"/>
      <c r="H5" s="1570"/>
    </row>
    <row r="6" spans="1:8" ht="15.75" thickBot="1" x14ac:dyDescent="0.3">
      <c r="A6" s="1572" t="s">
        <v>120</v>
      </c>
      <c r="B6" s="1574" t="s">
        <v>121</v>
      </c>
      <c r="C6" s="1575"/>
      <c r="D6" s="40" t="s">
        <v>122</v>
      </c>
      <c r="E6" s="41"/>
      <c r="F6" s="1572" t="s">
        <v>123</v>
      </c>
      <c r="G6" s="1572" t="s">
        <v>124</v>
      </c>
      <c r="H6" s="1572" t="s">
        <v>125</v>
      </c>
    </row>
    <row r="7" spans="1:8" ht="15.75" thickBot="1" x14ac:dyDescent="0.3">
      <c r="A7" s="1580"/>
      <c r="B7" s="1605"/>
      <c r="C7" s="1606"/>
      <c r="D7" s="44" t="s">
        <v>126</v>
      </c>
      <c r="E7" s="44" t="s">
        <v>127</v>
      </c>
      <c r="F7" s="1580"/>
      <c r="G7" s="1580"/>
      <c r="H7" s="1573"/>
    </row>
    <row r="8" spans="1:8" x14ac:dyDescent="0.25">
      <c r="A8" s="160">
        <v>1</v>
      </c>
      <c r="B8" s="1610" t="s">
        <v>128</v>
      </c>
      <c r="C8" s="1761"/>
      <c r="D8" s="162">
        <v>1</v>
      </c>
      <c r="E8" s="163">
        <f>D8+F8-1</f>
        <v>1</v>
      </c>
      <c r="F8" s="163">
        <v>1</v>
      </c>
      <c r="G8" s="589" t="s">
        <v>129</v>
      </c>
      <c r="H8" s="165" t="s">
        <v>130</v>
      </c>
    </row>
    <row r="9" spans="1:8" x14ac:dyDescent="0.25">
      <c r="A9" s="135">
        <f>A8+1</f>
        <v>2</v>
      </c>
      <c r="B9" s="1590" t="s">
        <v>131</v>
      </c>
      <c r="C9" s="1591"/>
      <c r="D9" s="65">
        <f>E8+1</f>
        <v>2</v>
      </c>
      <c r="E9" s="66">
        <f>D9+F9-1</f>
        <v>5</v>
      </c>
      <c r="F9" s="66">
        <v>4</v>
      </c>
      <c r="G9" s="451" t="s">
        <v>129</v>
      </c>
      <c r="H9" s="166" t="s">
        <v>307</v>
      </c>
    </row>
    <row r="10" spans="1:8" x14ac:dyDescent="0.25">
      <c r="A10" s="135">
        <f>A9+1</f>
        <v>3</v>
      </c>
      <c r="B10" s="1590" t="s">
        <v>133</v>
      </c>
      <c r="C10" s="1591"/>
      <c r="D10" s="65">
        <f>E9+1</f>
        <v>6</v>
      </c>
      <c r="E10" s="66">
        <f>D10+F10-1</f>
        <v>9</v>
      </c>
      <c r="F10" s="66">
        <v>4</v>
      </c>
      <c r="G10" s="451" t="s">
        <v>129</v>
      </c>
      <c r="H10" s="167" t="s">
        <v>1176</v>
      </c>
    </row>
    <row r="11" spans="1:8" ht="36" x14ac:dyDescent="0.25">
      <c r="A11" s="132"/>
      <c r="B11" s="1561" t="s">
        <v>135</v>
      </c>
      <c r="C11" s="1562"/>
      <c r="D11" s="1612"/>
      <c r="E11" s="1613"/>
      <c r="F11" s="1613"/>
      <c r="G11" s="1613"/>
      <c r="H11" s="168" t="s">
        <v>136</v>
      </c>
    </row>
    <row r="12" spans="1:8" x14ac:dyDescent="0.25">
      <c r="A12" s="135">
        <f>A10+1</f>
        <v>4</v>
      </c>
      <c r="B12" s="169"/>
      <c r="C12" s="134" t="s">
        <v>137</v>
      </c>
      <c r="D12" s="65">
        <f>E10+1</f>
        <v>10</v>
      </c>
      <c r="E12" s="66">
        <f>D12+F12-1</f>
        <v>17</v>
      </c>
      <c r="F12" s="66">
        <v>8</v>
      </c>
      <c r="G12" s="451" t="s">
        <v>129</v>
      </c>
      <c r="H12" s="166" t="s">
        <v>1177</v>
      </c>
    </row>
    <row r="13" spans="1:8" x14ac:dyDescent="0.25">
      <c r="A13" s="135">
        <f>A12+1</f>
        <v>5</v>
      </c>
      <c r="B13" s="169"/>
      <c r="C13" s="134" t="s">
        <v>139</v>
      </c>
      <c r="D13" s="65">
        <f>E12+1</f>
        <v>18</v>
      </c>
      <c r="E13" s="66">
        <f>D13+F13-1</f>
        <v>18</v>
      </c>
      <c r="F13" s="66">
        <v>1</v>
      </c>
      <c r="G13" s="451" t="s">
        <v>140</v>
      </c>
      <c r="H13" s="166" t="s">
        <v>141</v>
      </c>
    </row>
    <row r="14" spans="1:8" x14ac:dyDescent="0.25">
      <c r="A14" s="135">
        <f>A13+1</f>
        <v>6</v>
      </c>
      <c r="B14" s="1594" t="s">
        <v>142</v>
      </c>
      <c r="C14" s="1595"/>
      <c r="D14" s="65">
        <f>E13+1</f>
        <v>19</v>
      </c>
      <c r="E14" s="66">
        <f>D14+F14-1</f>
        <v>28</v>
      </c>
      <c r="F14" s="66">
        <v>10</v>
      </c>
      <c r="G14" s="451" t="s">
        <v>129</v>
      </c>
      <c r="H14" s="166" t="s">
        <v>138</v>
      </c>
    </row>
    <row r="15" spans="1:8" x14ac:dyDescent="0.25">
      <c r="A15" s="132"/>
      <c r="B15" s="1561" t="s">
        <v>143</v>
      </c>
      <c r="C15" s="1562"/>
      <c r="D15" s="1587"/>
      <c r="E15" s="1588"/>
      <c r="F15" s="1588"/>
      <c r="G15" s="1588"/>
      <c r="H15" s="171"/>
    </row>
    <row r="16" spans="1:8" x14ac:dyDescent="0.25">
      <c r="A16" s="135">
        <f>A14+1</f>
        <v>7</v>
      </c>
      <c r="B16" s="141"/>
      <c r="C16" s="185" t="s">
        <v>144</v>
      </c>
      <c r="D16" s="65">
        <f>E14+1</f>
        <v>29</v>
      </c>
      <c r="E16" s="66">
        <f t="shared" ref="E16:E22" si="0">D16+F16-1</f>
        <v>30</v>
      </c>
      <c r="F16" s="66">
        <v>2</v>
      </c>
      <c r="G16" s="451" t="s">
        <v>140</v>
      </c>
      <c r="H16" s="166" t="s">
        <v>145</v>
      </c>
    </row>
    <row r="17" spans="1:8" x14ac:dyDescent="0.25">
      <c r="A17" s="135">
        <f t="shared" ref="A17:A22" si="1">A16+1</f>
        <v>8</v>
      </c>
      <c r="B17" s="141"/>
      <c r="C17" s="134" t="s">
        <v>146</v>
      </c>
      <c r="D17" s="65">
        <f t="shared" ref="D17:D22" si="2">E16+1</f>
        <v>31</v>
      </c>
      <c r="E17" s="66">
        <f t="shared" si="0"/>
        <v>34</v>
      </c>
      <c r="F17" s="66">
        <v>4</v>
      </c>
      <c r="G17" s="451" t="s">
        <v>129</v>
      </c>
      <c r="H17" s="166" t="s">
        <v>147</v>
      </c>
    </row>
    <row r="18" spans="1:8" x14ac:dyDescent="0.25">
      <c r="A18" s="135">
        <f t="shared" si="1"/>
        <v>9</v>
      </c>
      <c r="B18" s="1590" t="s">
        <v>148</v>
      </c>
      <c r="C18" s="1591"/>
      <c r="D18" s="65">
        <f t="shared" si="2"/>
        <v>35</v>
      </c>
      <c r="E18" s="66">
        <f t="shared" si="0"/>
        <v>44</v>
      </c>
      <c r="F18" s="66">
        <v>10</v>
      </c>
      <c r="G18" s="451" t="s">
        <v>129</v>
      </c>
      <c r="H18" s="166" t="s">
        <v>149</v>
      </c>
    </row>
    <row r="19" spans="1:8" x14ac:dyDescent="0.25">
      <c r="A19" s="135">
        <f t="shared" si="1"/>
        <v>10</v>
      </c>
      <c r="B19" s="1590" t="s">
        <v>150</v>
      </c>
      <c r="C19" s="1591"/>
      <c r="D19" s="65">
        <f t="shared" si="2"/>
        <v>45</v>
      </c>
      <c r="E19" s="66">
        <f t="shared" si="0"/>
        <v>54</v>
      </c>
      <c r="F19" s="66">
        <v>10</v>
      </c>
      <c r="G19" s="451" t="s">
        <v>129</v>
      </c>
      <c r="H19" s="167" t="s">
        <v>151</v>
      </c>
    </row>
    <row r="20" spans="1:8" ht="24" customHeight="1" x14ac:dyDescent="0.25">
      <c r="A20" s="135">
        <f t="shared" si="1"/>
        <v>11</v>
      </c>
      <c r="B20" s="1590" t="s">
        <v>152</v>
      </c>
      <c r="C20" s="1591"/>
      <c r="D20" s="65">
        <f t="shared" si="2"/>
        <v>55</v>
      </c>
      <c r="E20" s="66">
        <f t="shared" si="0"/>
        <v>55</v>
      </c>
      <c r="F20" s="66">
        <v>1</v>
      </c>
      <c r="G20" s="451" t="s">
        <v>140</v>
      </c>
      <c r="H20" s="1269" t="s">
        <v>241</v>
      </c>
    </row>
    <row r="21" spans="1:8" x14ac:dyDescent="0.25">
      <c r="A21" s="135">
        <f t="shared" si="1"/>
        <v>12</v>
      </c>
      <c r="B21" s="1590" t="s">
        <v>153</v>
      </c>
      <c r="C21" s="1591"/>
      <c r="D21" s="65">
        <f t="shared" si="2"/>
        <v>56</v>
      </c>
      <c r="E21" s="66">
        <f t="shared" si="0"/>
        <v>56</v>
      </c>
      <c r="F21" s="66">
        <v>1</v>
      </c>
      <c r="G21" s="451" t="s">
        <v>140</v>
      </c>
      <c r="H21" s="378" t="s">
        <v>407</v>
      </c>
    </row>
    <row r="22" spans="1:8" x14ac:dyDescent="0.25">
      <c r="A22" s="135">
        <f t="shared" si="1"/>
        <v>13</v>
      </c>
      <c r="B22" s="1590" t="s">
        <v>155</v>
      </c>
      <c r="C22" s="1591"/>
      <c r="D22" s="65">
        <f t="shared" si="2"/>
        <v>57</v>
      </c>
      <c r="E22" s="66">
        <f t="shared" si="0"/>
        <v>63</v>
      </c>
      <c r="F22" s="66">
        <v>7</v>
      </c>
      <c r="G22" s="451" t="s">
        <v>129</v>
      </c>
      <c r="H22" s="167" t="s">
        <v>138</v>
      </c>
    </row>
    <row r="23" spans="1:8" x14ac:dyDescent="0.25">
      <c r="A23" s="132"/>
      <c r="B23" s="1581" t="s">
        <v>158</v>
      </c>
      <c r="C23" s="1582"/>
      <c r="D23" s="1587"/>
      <c r="E23" s="1588"/>
      <c r="F23" s="1588"/>
      <c r="G23" s="1588"/>
      <c r="H23" s="138"/>
    </row>
    <row r="24" spans="1:8" x14ac:dyDescent="0.25">
      <c r="A24" s="135">
        <f>A22+1</f>
        <v>14</v>
      </c>
      <c r="B24" s="141"/>
      <c r="C24" s="185" t="s">
        <v>159</v>
      </c>
      <c r="D24" s="65">
        <f>E22+1</f>
        <v>64</v>
      </c>
      <c r="E24" s="66">
        <f>D24+F24-1</f>
        <v>65</v>
      </c>
      <c r="F24" s="66">
        <v>2</v>
      </c>
      <c r="G24" s="451" t="s">
        <v>129</v>
      </c>
      <c r="H24" s="173" t="s">
        <v>160</v>
      </c>
    </row>
    <row r="25" spans="1:8" x14ac:dyDescent="0.25">
      <c r="A25" s="135">
        <f>A24+1</f>
        <v>15</v>
      </c>
      <c r="B25" s="141"/>
      <c r="C25" s="134" t="s">
        <v>161</v>
      </c>
      <c r="D25" s="65">
        <f>E24+1</f>
        <v>66</v>
      </c>
      <c r="E25" s="66">
        <f>D25+F25-1</f>
        <v>67</v>
      </c>
      <c r="F25" s="66">
        <v>2</v>
      </c>
      <c r="G25" s="451" t="s">
        <v>129</v>
      </c>
      <c r="H25" s="173" t="s">
        <v>160</v>
      </c>
    </row>
    <row r="26" spans="1:8" x14ac:dyDescent="0.25">
      <c r="A26" s="135">
        <f>A25+1</f>
        <v>16</v>
      </c>
      <c r="B26" s="141"/>
      <c r="C26" s="134" t="s">
        <v>162</v>
      </c>
      <c r="D26" s="65">
        <f>E25+1</f>
        <v>68</v>
      </c>
      <c r="E26" s="66">
        <f>D26+F26-1</f>
        <v>71</v>
      </c>
      <c r="F26" s="66">
        <v>4</v>
      </c>
      <c r="G26" s="451" t="s">
        <v>129</v>
      </c>
      <c r="H26" s="173" t="s">
        <v>160</v>
      </c>
    </row>
    <row r="27" spans="1:8" x14ac:dyDescent="0.25">
      <c r="A27" s="132"/>
      <c r="B27" s="1581" t="s">
        <v>163</v>
      </c>
      <c r="C27" s="1582"/>
      <c r="D27" s="1587"/>
      <c r="E27" s="1588"/>
      <c r="F27" s="1588"/>
      <c r="G27" s="1588"/>
      <c r="H27" s="138"/>
    </row>
    <row r="28" spans="1:8" x14ac:dyDescent="0.25">
      <c r="A28" s="135">
        <f>A26+1</f>
        <v>17</v>
      </c>
      <c r="B28" s="141"/>
      <c r="C28" s="134" t="s">
        <v>164</v>
      </c>
      <c r="D28" s="65">
        <f>E26+1</f>
        <v>72</v>
      </c>
      <c r="E28" s="66">
        <f t="shared" ref="E28:E34" si="3">D28+F28-1</f>
        <v>73</v>
      </c>
      <c r="F28" s="66">
        <v>2</v>
      </c>
      <c r="G28" s="451" t="s">
        <v>129</v>
      </c>
      <c r="H28" s="173" t="s">
        <v>160</v>
      </c>
    </row>
    <row r="29" spans="1:8" x14ac:dyDescent="0.25">
      <c r="A29" s="135">
        <f t="shared" ref="A29:A34" si="4">A28+1</f>
        <v>18</v>
      </c>
      <c r="B29" s="141"/>
      <c r="C29" s="134" t="s">
        <v>165</v>
      </c>
      <c r="D29" s="65">
        <f t="shared" ref="D29:D34" si="5">E28+1</f>
        <v>74</v>
      </c>
      <c r="E29" s="66">
        <f t="shared" si="3"/>
        <v>75</v>
      </c>
      <c r="F29" s="66">
        <v>2</v>
      </c>
      <c r="G29" s="451" t="s">
        <v>129</v>
      </c>
      <c r="H29" s="173" t="s">
        <v>160</v>
      </c>
    </row>
    <row r="30" spans="1:8" x14ac:dyDescent="0.25">
      <c r="A30" s="135">
        <f t="shared" si="4"/>
        <v>19</v>
      </c>
      <c r="B30" s="141"/>
      <c r="C30" s="134" t="s">
        <v>166</v>
      </c>
      <c r="D30" s="65">
        <f t="shared" si="5"/>
        <v>76</v>
      </c>
      <c r="E30" s="66">
        <f t="shared" si="3"/>
        <v>79</v>
      </c>
      <c r="F30" s="66">
        <v>4</v>
      </c>
      <c r="G30" s="451" t="s">
        <v>129</v>
      </c>
      <c r="H30" s="173" t="s">
        <v>160</v>
      </c>
    </row>
    <row r="31" spans="1:8" x14ac:dyDescent="0.25">
      <c r="A31" s="135">
        <f t="shared" si="4"/>
        <v>20</v>
      </c>
      <c r="B31" s="1590" t="s">
        <v>167</v>
      </c>
      <c r="C31" s="1591"/>
      <c r="D31" s="65">
        <f t="shared" si="5"/>
        <v>80</v>
      </c>
      <c r="E31" s="66">
        <f t="shared" si="3"/>
        <v>81</v>
      </c>
      <c r="F31" s="66">
        <v>2</v>
      </c>
      <c r="G31" s="451" t="s">
        <v>129</v>
      </c>
      <c r="H31" s="173" t="s">
        <v>168</v>
      </c>
    </row>
    <row r="32" spans="1:8" x14ac:dyDescent="0.25">
      <c r="A32" s="135">
        <f t="shared" si="4"/>
        <v>21</v>
      </c>
      <c r="B32" s="1590" t="s">
        <v>169</v>
      </c>
      <c r="C32" s="1591"/>
      <c r="D32" s="65">
        <f t="shared" si="5"/>
        <v>82</v>
      </c>
      <c r="E32" s="66">
        <f t="shared" si="3"/>
        <v>89</v>
      </c>
      <c r="F32" s="66">
        <v>8</v>
      </c>
      <c r="G32" s="451" t="s">
        <v>129</v>
      </c>
      <c r="H32" s="173" t="s">
        <v>160</v>
      </c>
    </row>
    <row r="33" spans="1:8" x14ac:dyDescent="0.25">
      <c r="A33" s="135">
        <f t="shared" si="4"/>
        <v>22</v>
      </c>
      <c r="B33" s="572" t="s">
        <v>310</v>
      </c>
      <c r="C33" s="54"/>
      <c r="D33" s="65">
        <f t="shared" si="5"/>
        <v>90</v>
      </c>
      <c r="E33" s="66">
        <f t="shared" si="3"/>
        <v>95</v>
      </c>
      <c r="F33" s="66">
        <v>6</v>
      </c>
      <c r="G33" s="451" t="s">
        <v>129</v>
      </c>
      <c r="H33" s="166" t="s">
        <v>408</v>
      </c>
    </row>
    <row r="34" spans="1:8" ht="15.75" thickBot="1" x14ac:dyDescent="0.3">
      <c r="A34" s="135">
        <f t="shared" si="4"/>
        <v>23</v>
      </c>
      <c r="B34" s="1715" t="s">
        <v>170</v>
      </c>
      <c r="C34" s="1716"/>
      <c r="D34" s="71">
        <f t="shared" si="5"/>
        <v>96</v>
      </c>
      <c r="E34" s="73">
        <f t="shared" si="3"/>
        <v>519</v>
      </c>
      <c r="F34" s="73">
        <f>+F35-D34+1</f>
        <v>424</v>
      </c>
      <c r="G34" s="175" t="s">
        <v>140</v>
      </c>
      <c r="H34" s="1318"/>
    </row>
    <row r="35" spans="1:8" ht="15.75" thickBot="1" x14ac:dyDescent="0.3">
      <c r="A35" s="1249"/>
      <c r="B35" s="1569" t="s">
        <v>171</v>
      </c>
      <c r="C35" s="1570"/>
      <c r="D35" s="2379"/>
      <c r="E35" s="2380"/>
      <c r="F35" s="180">
        <f>F159</f>
        <v>519</v>
      </c>
      <c r="G35" s="181"/>
      <c r="H35" s="182"/>
    </row>
    <row r="36" spans="1:8" ht="15.75" thickBot="1" x14ac:dyDescent="0.3">
      <c r="A36" s="140"/>
      <c r="B36" s="183"/>
      <c r="C36" s="140"/>
      <c r="D36" s="140"/>
      <c r="E36" s="140"/>
      <c r="F36" s="139"/>
      <c r="G36" s="139"/>
      <c r="H36" s="212"/>
    </row>
    <row r="37" spans="1:8" ht="15.75" thickBot="1" x14ac:dyDescent="0.3">
      <c r="A37" s="1569" t="s">
        <v>172</v>
      </c>
      <c r="B37" s="1571"/>
      <c r="C37" s="1571"/>
      <c r="D37" s="1571"/>
      <c r="E37" s="1571"/>
      <c r="F37" s="1571"/>
      <c r="G37" s="1571"/>
      <c r="H37" s="1570"/>
    </row>
    <row r="38" spans="1:8" ht="15.75" thickBot="1" x14ac:dyDescent="0.3">
      <c r="A38" s="1572" t="s">
        <v>120</v>
      </c>
      <c r="B38" s="1574" t="s">
        <v>121</v>
      </c>
      <c r="C38" s="1575"/>
      <c r="D38" s="40" t="s">
        <v>122</v>
      </c>
      <c r="E38" s="41"/>
      <c r="F38" s="1572" t="s">
        <v>123</v>
      </c>
      <c r="G38" s="1572" t="s">
        <v>124</v>
      </c>
      <c r="H38" s="1572" t="s">
        <v>125</v>
      </c>
    </row>
    <row r="39" spans="1:8" ht="15.75" thickBot="1" x14ac:dyDescent="0.3">
      <c r="A39" s="1580"/>
      <c r="B39" s="1576"/>
      <c r="C39" s="1577"/>
      <c r="D39" s="79" t="s">
        <v>126</v>
      </c>
      <c r="E39" s="79" t="s">
        <v>127</v>
      </c>
      <c r="F39" s="1573"/>
      <c r="G39" s="1573"/>
      <c r="H39" s="1573"/>
    </row>
    <row r="40" spans="1:8" x14ac:dyDescent="0.25">
      <c r="A40" s="1250"/>
      <c r="B40" s="2385" t="s">
        <v>128</v>
      </c>
      <c r="C40" s="2386"/>
      <c r="D40" s="2387"/>
      <c r="E40" s="2388"/>
      <c r="F40" s="2388"/>
      <c r="G40" s="2390"/>
      <c r="H40" s="1320"/>
    </row>
    <row r="41" spans="1:8" x14ac:dyDescent="0.25">
      <c r="A41" s="1257">
        <v>1</v>
      </c>
      <c r="B41" s="1258"/>
      <c r="C41" s="1259" t="s">
        <v>259</v>
      </c>
      <c r="D41" s="396">
        <v>1</v>
      </c>
      <c r="E41" s="394">
        <f>D41+F41-1</f>
        <v>1</v>
      </c>
      <c r="F41" s="394">
        <v>1</v>
      </c>
      <c r="G41" s="397" t="s">
        <v>129</v>
      </c>
      <c r="H41" s="1321" t="s">
        <v>174</v>
      </c>
    </row>
    <row r="42" spans="1:8" x14ac:dyDescent="0.25">
      <c r="A42" s="1262">
        <f>+A41+1</f>
        <v>2</v>
      </c>
      <c r="B42" s="1258"/>
      <c r="C42" s="1263" t="s">
        <v>175</v>
      </c>
      <c r="D42" s="396">
        <f>E41+1</f>
        <v>2</v>
      </c>
      <c r="E42" s="394">
        <f>D42+F42-1</f>
        <v>2</v>
      </c>
      <c r="F42" s="394">
        <v>1</v>
      </c>
      <c r="G42" s="397" t="s">
        <v>129</v>
      </c>
      <c r="H42" s="1321" t="s">
        <v>176</v>
      </c>
    </row>
    <row r="43" spans="1:8" x14ac:dyDescent="0.25">
      <c r="A43" s="1262">
        <f>+A42+1</f>
        <v>3</v>
      </c>
      <c r="B43" s="2396" t="s">
        <v>131</v>
      </c>
      <c r="C43" s="2397"/>
      <c r="D43" s="396">
        <f>E42+1</f>
        <v>3</v>
      </c>
      <c r="E43" s="394">
        <f>D43+F43-1</f>
        <v>8</v>
      </c>
      <c r="F43" s="394">
        <v>6</v>
      </c>
      <c r="G43" s="397" t="s">
        <v>129</v>
      </c>
      <c r="H43" s="166" t="s">
        <v>408</v>
      </c>
    </row>
    <row r="44" spans="1:8" x14ac:dyDescent="0.25">
      <c r="A44" s="1262">
        <f>+A43+1</f>
        <v>4</v>
      </c>
      <c r="B44" s="2394" t="s">
        <v>133</v>
      </c>
      <c r="C44" s="2395"/>
      <c r="D44" s="396">
        <f>E43+1</f>
        <v>9</v>
      </c>
      <c r="E44" s="394">
        <f>D44+F44-1</f>
        <v>12</v>
      </c>
      <c r="F44" s="394">
        <v>4</v>
      </c>
      <c r="G44" s="397" t="s">
        <v>129</v>
      </c>
      <c r="H44" s="1321" t="s">
        <v>1176</v>
      </c>
    </row>
    <row r="45" spans="1:8" x14ac:dyDescent="0.25">
      <c r="A45" s="1322"/>
      <c r="B45" s="2398" t="s">
        <v>313</v>
      </c>
      <c r="C45" s="2399"/>
      <c r="D45" s="1755"/>
      <c r="E45" s="1756"/>
      <c r="F45" s="1756"/>
      <c r="G45" s="1757"/>
      <c r="H45" s="1323"/>
    </row>
    <row r="46" spans="1:8" ht="26.25" customHeight="1" x14ac:dyDescent="0.25">
      <c r="A46" s="1324">
        <f>+A44+1</f>
        <v>5</v>
      </c>
      <c r="B46" s="1258"/>
      <c r="C46" s="1259" t="s">
        <v>314</v>
      </c>
      <c r="D46" s="396">
        <f>E44+1</f>
        <v>13</v>
      </c>
      <c r="E46" s="394">
        <f>D46+F46-1</f>
        <v>13</v>
      </c>
      <c r="F46" s="394">
        <v>1</v>
      </c>
      <c r="G46" s="397" t="s">
        <v>140</v>
      </c>
      <c r="H46" s="1269" t="s">
        <v>241</v>
      </c>
    </row>
    <row r="47" spans="1:8" x14ac:dyDescent="0.25">
      <c r="A47" s="1262">
        <f>+A46+1</f>
        <v>6</v>
      </c>
      <c r="B47" s="1258"/>
      <c r="C47" s="1270" t="s">
        <v>315</v>
      </c>
      <c r="D47" s="396">
        <f>E46+1</f>
        <v>14</v>
      </c>
      <c r="E47" s="394">
        <f>D47+F47-1</f>
        <v>20</v>
      </c>
      <c r="F47" s="394">
        <v>7</v>
      </c>
      <c r="G47" s="397" t="s">
        <v>129</v>
      </c>
      <c r="H47" s="1321" t="s">
        <v>138</v>
      </c>
    </row>
    <row r="48" spans="1:8" x14ac:dyDescent="0.25">
      <c r="A48" s="1262">
        <f>+A47+1</f>
        <v>7</v>
      </c>
      <c r="B48" s="2391" t="s">
        <v>153</v>
      </c>
      <c r="C48" s="2392"/>
      <c r="D48" s="396">
        <f>E47+1</f>
        <v>21</v>
      </c>
      <c r="E48" s="394">
        <f>D48+F48-1</f>
        <v>21</v>
      </c>
      <c r="F48" s="394">
        <v>1</v>
      </c>
      <c r="G48" s="397" t="s">
        <v>140</v>
      </c>
      <c r="H48" s="378" t="s">
        <v>407</v>
      </c>
    </row>
    <row r="49" spans="1:8" x14ac:dyDescent="0.25">
      <c r="A49" s="1322"/>
      <c r="B49" s="2400" t="s">
        <v>316</v>
      </c>
      <c r="C49" s="2401"/>
      <c r="D49" s="1755"/>
      <c r="E49" s="1756"/>
      <c r="F49" s="1756"/>
      <c r="G49" s="1757"/>
      <c r="H49" s="1323" t="s">
        <v>157</v>
      </c>
    </row>
    <row r="50" spans="1:8" x14ac:dyDescent="0.25">
      <c r="A50" s="1322"/>
      <c r="B50" s="1275" t="s">
        <v>409</v>
      </c>
      <c r="C50" s="1276"/>
      <c r="D50" s="1755"/>
      <c r="E50" s="1756"/>
      <c r="F50" s="1756"/>
      <c r="G50" s="1757"/>
      <c r="H50" s="1323"/>
    </row>
    <row r="51" spans="1:8" x14ac:dyDescent="0.25">
      <c r="A51" s="1324">
        <f>+A48+1</f>
        <v>8</v>
      </c>
      <c r="B51" s="1258"/>
      <c r="C51" s="1270" t="s">
        <v>137</v>
      </c>
      <c r="D51" s="396">
        <f>E48+1</f>
        <v>22</v>
      </c>
      <c r="E51" s="394">
        <f>D51+F51-1</f>
        <v>29</v>
      </c>
      <c r="F51" s="394">
        <v>8</v>
      </c>
      <c r="G51" s="397" t="s">
        <v>129</v>
      </c>
      <c r="H51" s="399" t="s">
        <v>410</v>
      </c>
    </row>
    <row r="52" spans="1:8" ht="24.75" x14ac:dyDescent="0.25">
      <c r="A52" s="1322">
        <f>+A51+1</f>
        <v>9</v>
      </c>
      <c r="B52" s="1258"/>
      <c r="C52" s="1277" t="s">
        <v>139</v>
      </c>
      <c r="D52" s="396">
        <f>E51+1</f>
        <v>30</v>
      </c>
      <c r="E52" s="394">
        <f>D52+F52-1</f>
        <v>30</v>
      </c>
      <c r="F52" s="394">
        <v>1</v>
      </c>
      <c r="G52" s="397" t="s">
        <v>140</v>
      </c>
      <c r="H52" s="405" t="s">
        <v>411</v>
      </c>
    </row>
    <row r="53" spans="1:8" x14ac:dyDescent="0.25">
      <c r="A53" s="1322"/>
      <c r="B53" s="1275" t="s">
        <v>317</v>
      </c>
      <c r="C53" s="1278"/>
      <c r="D53" s="1755"/>
      <c r="E53" s="1756"/>
      <c r="F53" s="1756"/>
      <c r="G53" s="1757"/>
      <c r="H53" s="1323"/>
    </row>
    <row r="54" spans="1:8" ht="36" x14ac:dyDescent="0.25">
      <c r="A54" s="1322">
        <f>+A52+1</f>
        <v>10</v>
      </c>
      <c r="B54" s="1258"/>
      <c r="C54" s="1270" t="s">
        <v>185</v>
      </c>
      <c r="D54" s="396">
        <f>E52+1</f>
        <v>31</v>
      </c>
      <c r="E54" s="394">
        <f>D54+F54-1</f>
        <v>31</v>
      </c>
      <c r="F54" s="394">
        <v>1</v>
      </c>
      <c r="G54" s="397" t="s">
        <v>140</v>
      </c>
      <c r="H54" s="407" t="s">
        <v>412</v>
      </c>
    </row>
    <row r="55" spans="1:8" ht="24" x14ac:dyDescent="0.25">
      <c r="A55" s="1262">
        <f>+A54+1</f>
        <v>11</v>
      </c>
      <c r="B55" s="1279"/>
      <c r="C55" s="1270" t="s">
        <v>261</v>
      </c>
      <c r="D55" s="396">
        <f>E54+1</f>
        <v>32</v>
      </c>
      <c r="E55" s="394">
        <f>D55+F55-1</f>
        <v>38</v>
      </c>
      <c r="F55" s="394">
        <v>7</v>
      </c>
      <c r="G55" s="397" t="s">
        <v>129</v>
      </c>
      <c r="H55" s="409" t="s">
        <v>413</v>
      </c>
    </row>
    <row r="56" spans="1:8" x14ac:dyDescent="0.25">
      <c r="A56" s="1262">
        <f>+A55+1</f>
        <v>12</v>
      </c>
      <c r="B56" s="2394" t="s">
        <v>170</v>
      </c>
      <c r="C56" s="2395"/>
      <c r="D56" s="396">
        <f>E55+1</f>
        <v>39</v>
      </c>
      <c r="E56" s="394">
        <f>D56+F56-1</f>
        <v>44</v>
      </c>
      <c r="F56" s="394">
        <v>6</v>
      </c>
      <c r="G56" s="397" t="s">
        <v>140</v>
      </c>
      <c r="H56" s="1323" t="s">
        <v>414</v>
      </c>
    </row>
    <row r="57" spans="1:8" ht="36" x14ac:dyDescent="0.25">
      <c r="A57" s="1322"/>
      <c r="B57" s="2381" t="s">
        <v>135</v>
      </c>
      <c r="C57" s="2382"/>
      <c r="D57" s="1755"/>
      <c r="E57" s="1756"/>
      <c r="F57" s="1756"/>
      <c r="G57" s="1757"/>
      <c r="H57" s="1282" t="s">
        <v>136</v>
      </c>
    </row>
    <row r="58" spans="1:8" x14ac:dyDescent="0.25">
      <c r="A58" s="1322">
        <f>+A56+1</f>
        <v>13</v>
      </c>
      <c r="B58" s="1258"/>
      <c r="C58" s="1270" t="s">
        <v>137</v>
      </c>
      <c r="D58" s="396">
        <f>+E56+1</f>
        <v>45</v>
      </c>
      <c r="E58" s="394">
        <f t="shared" ref="E58:E63" si="6">D58+F58-1</f>
        <v>52</v>
      </c>
      <c r="F58" s="394">
        <v>8</v>
      </c>
      <c r="G58" s="397" t="s">
        <v>129</v>
      </c>
      <c r="H58" s="166" t="s">
        <v>1178</v>
      </c>
    </row>
    <row r="59" spans="1:8" x14ac:dyDescent="0.25">
      <c r="A59" s="1322">
        <f>+A58+1</f>
        <v>14</v>
      </c>
      <c r="B59" s="1279"/>
      <c r="C59" s="1270" t="s">
        <v>139</v>
      </c>
      <c r="D59" s="396">
        <f>E58+1</f>
        <v>53</v>
      </c>
      <c r="E59" s="394">
        <f t="shared" si="6"/>
        <v>53</v>
      </c>
      <c r="F59" s="394">
        <v>1</v>
      </c>
      <c r="G59" s="397" t="s">
        <v>140</v>
      </c>
      <c r="H59" s="166" t="s">
        <v>141</v>
      </c>
    </row>
    <row r="60" spans="1:8" x14ac:dyDescent="0.25">
      <c r="A60" s="1322">
        <f>+A59+1</f>
        <v>15</v>
      </c>
      <c r="B60" s="2391" t="s">
        <v>190</v>
      </c>
      <c r="C60" s="2392"/>
      <c r="D60" s="396">
        <f>E59+1</f>
        <v>54</v>
      </c>
      <c r="E60" s="394">
        <f t="shared" si="6"/>
        <v>83</v>
      </c>
      <c r="F60" s="394">
        <v>30</v>
      </c>
      <c r="G60" s="397" t="s">
        <v>140</v>
      </c>
      <c r="H60" s="1283" t="s">
        <v>191</v>
      </c>
    </row>
    <row r="61" spans="1:8" x14ac:dyDescent="0.25">
      <c r="A61" s="1322">
        <f>+A60+1</f>
        <v>16</v>
      </c>
      <c r="B61" s="1266" t="s">
        <v>197</v>
      </c>
      <c r="C61" s="472"/>
      <c r="D61" s="396">
        <f>E60+1</f>
        <v>84</v>
      </c>
      <c r="E61" s="394">
        <f t="shared" si="6"/>
        <v>118</v>
      </c>
      <c r="F61" s="394">
        <v>35</v>
      </c>
      <c r="G61" s="397" t="s">
        <v>140</v>
      </c>
      <c r="H61" s="1283" t="s">
        <v>191</v>
      </c>
    </row>
    <row r="62" spans="1:8" x14ac:dyDescent="0.25">
      <c r="A62" s="1322">
        <f>+A61+1</f>
        <v>17</v>
      </c>
      <c r="B62" s="1266" t="s">
        <v>198</v>
      </c>
      <c r="C62" s="472"/>
      <c r="D62" s="396">
        <f>E61+1</f>
        <v>119</v>
      </c>
      <c r="E62" s="394">
        <f t="shared" si="6"/>
        <v>133</v>
      </c>
      <c r="F62" s="394">
        <v>15</v>
      </c>
      <c r="G62" s="397" t="s">
        <v>140</v>
      </c>
      <c r="H62" s="1283" t="s">
        <v>191</v>
      </c>
    </row>
    <row r="63" spans="1:8" ht="24.75" x14ac:dyDescent="0.25">
      <c r="A63" s="1322">
        <f>+A62+1</f>
        <v>18</v>
      </c>
      <c r="B63" s="1266" t="s">
        <v>199</v>
      </c>
      <c r="C63" s="472"/>
      <c r="D63" s="396">
        <f>E62+1</f>
        <v>134</v>
      </c>
      <c r="E63" s="394">
        <f t="shared" si="6"/>
        <v>163</v>
      </c>
      <c r="F63" s="394">
        <v>30</v>
      </c>
      <c r="G63" s="397" t="s">
        <v>140</v>
      </c>
      <c r="H63" s="1285" t="s">
        <v>200</v>
      </c>
    </row>
    <row r="64" spans="1:8" x14ac:dyDescent="0.25">
      <c r="A64" s="1262"/>
      <c r="B64" s="1280" t="s">
        <v>201</v>
      </c>
      <c r="C64" s="1281"/>
      <c r="D64" s="418"/>
      <c r="E64" s="419"/>
      <c r="F64" s="419"/>
      <c r="G64" s="420"/>
      <c r="H64" s="1323"/>
    </row>
    <row r="65" spans="1:8" x14ac:dyDescent="0.25">
      <c r="A65" s="1262">
        <f>A63+1</f>
        <v>19</v>
      </c>
      <c r="B65" s="1258"/>
      <c r="C65" s="1286" t="s">
        <v>263</v>
      </c>
      <c r="D65" s="396">
        <f>E63+1</f>
        <v>164</v>
      </c>
      <c r="E65" s="394">
        <f>D65+F65-1</f>
        <v>165</v>
      </c>
      <c r="F65" s="394">
        <v>2</v>
      </c>
      <c r="G65" s="397" t="s">
        <v>129</v>
      </c>
      <c r="H65" s="1325" t="s">
        <v>149</v>
      </c>
    </row>
    <row r="66" spans="1:8" x14ac:dyDescent="0.25">
      <c r="A66" s="1257">
        <f>A65+1</f>
        <v>20</v>
      </c>
      <c r="B66" s="1258"/>
      <c r="C66" s="1270" t="s">
        <v>264</v>
      </c>
      <c r="D66" s="396">
        <f>E65+1</f>
        <v>166</v>
      </c>
      <c r="E66" s="394">
        <f>D66+F66-1</f>
        <v>167</v>
      </c>
      <c r="F66" s="394">
        <v>2</v>
      </c>
      <c r="G66" s="397" t="s">
        <v>129</v>
      </c>
      <c r="H66" s="1326" t="s">
        <v>205</v>
      </c>
    </row>
    <row r="67" spans="1:8" x14ac:dyDescent="0.25">
      <c r="A67" s="1257">
        <f>A66+1</f>
        <v>21</v>
      </c>
      <c r="B67" s="1258"/>
      <c r="C67" s="1277" t="s">
        <v>265</v>
      </c>
      <c r="D67" s="1303">
        <f>E66+1</f>
        <v>168</v>
      </c>
      <c r="E67" s="1304">
        <f>D67+F67-1</f>
        <v>174</v>
      </c>
      <c r="F67" s="1304">
        <v>7</v>
      </c>
      <c r="G67" s="1305" t="s">
        <v>129</v>
      </c>
      <c r="H67" s="1327" t="s">
        <v>205</v>
      </c>
    </row>
    <row r="68" spans="1:8" x14ac:dyDescent="0.25">
      <c r="A68" s="1262"/>
      <c r="B68" s="1280" t="s">
        <v>207</v>
      </c>
      <c r="C68" s="1281"/>
      <c r="D68" s="418"/>
      <c r="E68" s="419"/>
      <c r="F68" s="419"/>
      <c r="G68" s="419"/>
      <c r="H68" s="1283" t="s">
        <v>208</v>
      </c>
    </row>
    <row r="69" spans="1:8" x14ac:dyDescent="0.25">
      <c r="A69" s="1262">
        <f>A67+1</f>
        <v>22</v>
      </c>
      <c r="B69" s="1258"/>
      <c r="C69" s="1286" t="s">
        <v>263</v>
      </c>
      <c r="D69" s="396">
        <f>E67+1</f>
        <v>175</v>
      </c>
      <c r="E69" s="394">
        <f>D69+F69-1</f>
        <v>176</v>
      </c>
      <c r="F69" s="394">
        <v>2</v>
      </c>
      <c r="G69" s="1260" t="s">
        <v>129</v>
      </c>
      <c r="H69" s="1325" t="s">
        <v>203</v>
      </c>
    </row>
    <row r="70" spans="1:8" x14ac:dyDescent="0.25">
      <c r="A70" s="1257">
        <f>A69+1</f>
        <v>23</v>
      </c>
      <c r="B70" s="1258"/>
      <c r="C70" s="1270" t="s">
        <v>264</v>
      </c>
      <c r="D70" s="396">
        <f>E69+1</f>
        <v>177</v>
      </c>
      <c r="E70" s="394">
        <f>D70+F70-1</f>
        <v>178</v>
      </c>
      <c r="F70" s="394">
        <v>2</v>
      </c>
      <c r="G70" s="1260" t="s">
        <v>129</v>
      </c>
      <c r="H70" s="1326" t="s">
        <v>138</v>
      </c>
    </row>
    <row r="71" spans="1:8" x14ac:dyDescent="0.25">
      <c r="A71" s="1257">
        <f>A70+1</f>
        <v>24</v>
      </c>
      <c r="B71" s="1258"/>
      <c r="C71" s="1270" t="s">
        <v>265</v>
      </c>
      <c r="D71" s="396">
        <f>E70+1</f>
        <v>179</v>
      </c>
      <c r="E71" s="394">
        <f>D71+F71-1</f>
        <v>185</v>
      </c>
      <c r="F71" s="394">
        <v>7</v>
      </c>
      <c r="G71" s="1260" t="s">
        <v>129</v>
      </c>
      <c r="H71" s="1326" t="s">
        <v>138</v>
      </c>
    </row>
    <row r="72" spans="1:8" x14ac:dyDescent="0.25">
      <c r="A72" s="1262"/>
      <c r="B72" s="2381" t="s">
        <v>143</v>
      </c>
      <c r="C72" s="2382"/>
      <c r="D72" s="1755"/>
      <c r="E72" s="1756"/>
      <c r="F72" s="1756"/>
      <c r="G72" s="1756"/>
      <c r="H72" s="1323" t="s">
        <v>324</v>
      </c>
    </row>
    <row r="73" spans="1:8" x14ac:dyDescent="0.25">
      <c r="A73" s="1262">
        <f>A71+1</f>
        <v>25</v>
      </c>
      <c r="B73" s="1258"/>
      <c r="C73" s="1270" t="s">
        <v>144</v>
      </c>
      <c r="D73" s="396">
        <f>E71+1</f>
        <v>186</v>
      </c>
      <c r="E73" s="394">
        <f>D73+F73-1</f>
        <v>187</v>
      </c>
      <c r="F73" s="394">
        <v>2</v>
      </c>
      <c r="G73" s="1260" t="s">
        <v>140</v>
      </c>
      <c r="H73" s="166" t="s">
        <v>145</v>
      </c>
    </row>
    <row r="74" spans="1:8" x14ac:dyDescent="0.25">
      <c r="A74" s="1257">
        <f>A73+1</f>
        <v>26</v>
      </c>
      <c r="B74" s="1279"/>
      <c r="C74" s="1270" t="s">
        <v>146</v>
      </c>
      <c r="D74" s="396">
        <f>E73+1</f>
        <v>188</v>
      </c>
      <c r="E74" s="394">
        <f>D74+F74-1</f>
        <v>191</v>
      </c>
      <c r="F74" s="394">
        <v>4</v>
      </c>
      <c r="G74" s="1260" t="s">
        <v>129</v>
      </c>
      <c r="H74" s="166" t="s">
        <v>147</v>
      </c>
    </row>
    <row r="75" spans="1:8" ht="48" x14ac:dyDescent="0.25">
      <c r="A75" s="1257"/>
      <c r="B75" s="2381" t="s">
        <v>213</v>
      </c>
      <c r="C75" s="2382"/>
      <c r="D75" s="1755"/>
      <c r="E75" s="1756"/>
      <c r="F75" s="1756"/>
      <c r="G75" s="1756"/>
      <c r="H75" s="1287" t="s">
        <v>271</v>
      </c>
    </row>
    <row r="76" spans="1:8" x14ac:dyDescent="0.25">
      <c r="A76" s="1257">
        <f>A74+1</f>
        <v>27</v>
      </c>
      <c r="B76" s="1288"/>
      <c r="C76" s="1289" t="s">
        <v>325</v>
      </c>
      <c r="D76" s="1755"/>
      <c r="E76" s="1756"/>
      <c r="F76" s="1756"/>
      <c r="G76" s="1756"/>
      <c r="H76" s="1323"/>
    </row>
    <row r="77" spans="1:8" x14ac:dyDescent="0.25">
      <c r="A77" s="1262">
        <f>A76+1</f>
        <v>28</v>
      </c>
      <c r="B77" s="1288"/>
      <c r="C77" s="472" t="s">
        <v>273</v>
      </c>
      <c r="D77" s="396">
        <f>+E74+1</f>
        <v>192</v>
      </c>
      <c r="E77" s="394">
        <f>D77+F77-1</f>
        <v>196</v>
      </c>
      <c r="F77" s="394">
        <v>5</v>
      </c>
      <c r="G77" s="1260" t="s">
        <v>129</v>
      </c>
      <c r="H77" s="1325" t="s">
        <v>160</v>
      </c>
    </row>
    <row r="78" spans="1:8" x14ac:dyDescent="0.25">
      <c r="A78" s="1262">
        <f>A77+1</f>
        <v>29</v>
      </c>
      <c r="B78" s="1258"/>
      <c r="C78" s="1272" t="s">
        <v>274</v>
      </c>
      <c r="D78" s="396">
        <f>E77+1</f>
        <v>197</v>
      </c>
      <c r="E78" s="394">
        <f>D78+F78-1</f>
        <v>199</v>
      </c>
      <c r="F78" s="394">
        <v>3</v>
      </c>
      <c r="G78" s="1260" t="s">
        <v>129</v>
      </c>
      <c r="H78" s="1325" t="s">
        <v>160</v>
      </c>
    </row>
    <row r="79" spans="1:8" x14ac:dyDescent="0.25">
      <c r="A79" s="1262">
        <f>A78+1</f>
        <v>30</v>
      </c>
      <c r="B79" s="1279"/>
      <c r="C79" s="1270" t="s">
        <v>219</v>
      </c>
      <c r="D79" s="396">
        <f>E78+1</f>
        <v>200</v>
      </c>
      <c r="E79" s="394">
        <f>D79+F79-1</f>
        <v>204</v>
      </c>
      <c r="F79" s="394">
        <v>5</v>
      </c>
      <c r="G79" s="1260" t="s">
        <v>129</v>
      </c>
      <c r="H79" s="1325" t="s">
        <v>160</v>
      </c>
    </row>
    <row r="80" spans="1:8" ht="15.75" thickBot="1" x14ac:dyDescent="0.3">
      <c r="A80" s="418">
        <f>+A79+1</f>
        <v>31</v>
      </c>
      <c r="B80" s="2383" t="s">
        <v>170</v>
      </c>
      <c r="C80" s="2384"/>
      <c r="D80" s="437">
        <f>E79+1</f>
        <v>205</v>
      </c>
      <c r="E80" s="438">
        <f>D80+F80-1</f>
        <v>519</v>
      </c>
      <c r="F80" s="438">
        <f>+F81-D80+1</f>
        <v>315</v>
      </c>
      <c r="G80" s="439" t="s">
        <v>140</v>
      </c>
      <c r="H80" s="1297"/>
    </row>
    <row r="81" spans="1:8" ht="15.75" thickBot="1" x14ac:dyDescent="0.3">
      <c r="A81" s="1249"/>
      <c r="B81" s="1569" t="s">
        <v>171</v>
      </c>
      <c r="C81" s="1570"/>
      <c r="D81" s="1738"/>
      <c r="E81" s="1739"/>
      <c r="F81" s="202">
        <f>F159</f>
        <v>519</v>
      </c>
      <c r="G81" s="181"/>
      <c r="H81" s="182"/>
    </row>
    <row r="82" spans="1:8" ht="15.75" thickBot="1" x14ac:dyDescent="0.3">
      <c r="A82" s="1257"/>
      <c r="B82" s="1298"/>
      <c r="C82" s="1298"/>
      <c r="D82" s="1299"/>
      <c r="E82" s="1299"/>
      <c r="F82" s="1299"/>
      <c r="G82" s="1299"/>
      <c r="H82" s="182"/>
    </row>
    <row r="83" spans="1:8" ht="15.75" thickBot="1" x14ac:dyDescent="0.3">
      <c r="A83" s="1569" t="s">
        <v>417</v>
      </c>
      <c r="B83" s="1571"/>
      <c r="C83" s="1571"/>
      <c r="D83" s="1571"/>
      <c r="E83" s="1571"/>
      <c r="F83" s="1571"/>
      <c r="G83" s="1571"/>
      <c r="H83" s="1570"/>
    </row>
    <row r="84" spans="1:8" ht="15.75" thickBot="1" x14ac:dyDescent="0.3">
      <c r="A84" s="1572" t="s">
        <v>120</v>
      </c>
      <c r="B84" s="1574" t="s">
        <v>121</v>
      </c>
      <c r="C84" s="1575"/>
      <c r="D84" s="40" t="s">
        <v>122</v>
      </c>
      <c r="E84" s="41"/>
      <c r="F84" s="1572" t="s">
        <v>123</v>
      </c>
      <c r="G84" s="1572" t="s">
        <v>124</v>
      </c>
      <c r="H84" s="1572" t="s">
        <v>125</v>
      </c>
    </row>
    <row r="85" spans="1:8" ht="15.75" thickBot="1" x14ac:dyDescent="0.3">
      <c r="A85" s="1580"/>
      <c r="B85" s="1576"/>
      <c r="C85" s="1577"/>
      <c r="D85" s="79" t="s">
        <v>126</v>
      </c>
      <c r="E85" s="79" t="s">
        <v>127</v>
      </c>
      <c r="F85" s="1573"/>
      <c r="G85" s="1573"/>
      <c r="H85" s="1573"/>
    </row>
    <row r="86" spans="1:8" x14ac:dyDescent="0.25">
      <c r="A86" s="301"/>
      <c r="B86" s="1611" t="s">
        <v>128</v>
      </c>
      <c r="C86" s="1611"/>
      <c r="D86" s="162">
        <v>1</v>
      </c>
      <c r="E86" s="163">
        <f>D86+F86-1</f>
        <v>1</v>
      </c>
      <c r="F86" s="163">
        <v>1</v>
      </c>
      <c r="G86" s="164" t="s">
        <v>129</v>
      </c>
      <c r="H86" s="165" t="s">
        <v>196</v>
      </c>
    </row>
    <row r="87" spans="1:8" x14ac:dyDescent="0.25">
      <c r="A87" s="214"/>
      <c r="B87" s="1608" t="s">
        <v>133</v>
      </c>
      <c r="C87" s="1608"/>
      <c r="D87" s="65">
        <f>E86+1</f>
        <v>2</v>
      </c>
      <c r="E87" s="66">
        <f>D87+F87-1</f>
        <v>5</v>
      </c>
      <c r="F87" s="66">
        <v>4</v>
      </c>
      <c r="G87" s="86" t="s">
        <v>129</v>
      </c>
      <c r="H87" s="167" t="s">
        <v>1176</v>
      </c>
    </row>
    <row r="88" spans="1:8" x14ac:dyDescent="0.25">
      <c r="A88" s="302"/>
      <c r="B88" s="1688" t="s">
        <v>313</v>
      </c>
      <c r="C88" s="1688"/>
      <c r="D88" s="1680"/>
      <c r="E88" s="1681"/>
      <c r="F88" s="1681"/>
      <c r="G88" s="1682"/>
      <c r="H88" s="166"/>
    </row>
    <row r="89" spans="1:8" ht="24.75" customHeight="1" x14ac:dyDescent="0.25">
      <c r="A89" s="302"/>
      <c r="B89" s="303"/>
      <c r="C89" s="170" t="s">
        <v>314</v>
      </c>
      <c r="D89" s="65">
        <f>E87+1</f>
        <v>6</v>
      </c>
      <c r="E89" s="66">
        <f>D89+F89-1</f>
        <v>6</v>
      </c>
      <c r="F89" s="66">
        <v>1</v>
      </c>
      <c r="G89" s="86" t="s">
        <v>140</v>
      </c>
      <c r="H89" s="189" t="s">
        <v>241</v>
      </c>
    </row>
    <row r="90" spans="1:8" x14ac:dyDescent="0.25">
      <c r="A90" s="305"/>
      <c r="B90" s="306"/>
      <c r="C90" s="307" t="s">
        <v>315</v>
      </c>
      <c r="D90" s="65">
        <f>E89+1</f>
        <v>7</v>
      </c>
      <c r="E90" s="66">
        <f>D90+F90-1</f>
        <v>13</v>
      </c>
      <c r="F90" s="66">
        <v>7</v>
      </c>
      <c r="G90" s="86" t="s">
        <v>129</v>
      </c>
      <c r="H90" s="167" t="s">
        <v>138</v>
      </c>
    </row>
    <row r="91" spans="1:8" x14ac:dyDescent="0.25">
      <c r="A91" s="302"/>
      <c r="B91" s="1685" t="s">
        <v>153</v>
      </c>
      <c r="C91" s="1686"/>
      <c r="D91" s="65">
        <f>E90+1</f>
        <v>14</v>
      </c>
      <c r="E91" s="66">
        <f>D91+F91-1</f>
        <v>14</v>
      </c>
      <c r="F91" s="66">
        <v>1</v>
      </c>
      <c r="G91" s="86" t="s">
        <v>140</v>
      </c>
      <c r="H91" s="378" t="s">
        <v>407</v>
      </c>
    </row>
    <row r="92" spans="1:8" x14ac:dyDescent="0.25">
      <c r="A92" s="302"/>
      <c r="B92" s="1678" t="s">
        <v>135</v>
      </c>
      <c r="C92" s="1679"/>
      <c r="D92" s="1680"/>
      <c r="E92" s="1681"/>
      <c r="F92" s="1681"/>
      <c r="G92" s="1682"/>
      <c r="H92" s="168" t="s">
        <v>327</v>
      </c>
    </row>
    <row r="93" spans="1:8" x14ac:dyDescent="0.25">
      <c r="A93" s="302"/>
      <c r="B93" s="140"/>
      <c r="C93" s="309" t="s">
        <v>222</v>
      </c>
      <c r="D93" s="65">
        <f>E91+1</f>
        <v>15</v>
      </c>
      <c r="E93" s="66">
        <f>D93+F93-1</f>
        <v>22</v>
      </c>
      <c r="F93" s="66">
        <v>8</v>
      </c>
      <c r="G93" s="86" t="s">
        <v>129</v>
      </c>
      <c r="H93" s="166" t="s">
        <v>1177</v>
      </c>
    </row>
    <row r="94" spans="1:8" x14ac:dyDescent="0.25">
      <c r="A94" s="305"/>
      <c r="B94" s="363"/>
      <c r="C94" s="307" t="s">
        <v>223</v>
      </c>
      <c r="D94" s="65">
        <f>E93+1</f>
        <v>23</v>
      </c>
      <c r="E94" s="66">
        <f>D94+F94-1</f>
        <v>23</v>
      </c>
      <c r="F94" s="66">
        <v>1</v>
      </c>
      <c r="G94" s="86" t="s">
        <v>140</v>
      </c>
      <c r="H94" s="166" t="s">
        <v>141</v>
      </c>
    </row>
    <row r="95" spans="1:8" x14ac:dyDescent="0.25">
      <c r="A95" s="305"/>
      <c r="B95" s="1622" t="s">
        <v>1179</v>
      </c>
      <c r="C95" s="1634"/>
      <c r="D95" s="65">
        <f>E94+1</f>
        <v>24</v>
      </c>
      <c r="E95" s="66">
        <f>D95+F95-1</f>
        <v>24</v>
      </c>
      <c r="F95" s="66">
        <v>1</v>
      </c>
      <c r="G95" s="86" t="s">
        <v>129</v>
      </c>
      <c r="H95" s="87" t="s">
        <v>663</v>
      </c>
    </row>
    <row r="96" spans="1:8" x14ac:dyDescent="0.25">
      <c r="A96" s="137"/>
      <c r="B96" s="1581" t="s">
        <v>1180</v>
      </c>
      <c r="C96" s="1582"/>
      <c r="D96" s="65"/>
      <c r="E96" s="66"/>
      <c r="F96" s="66"/>
      <c r="G96" s="86"/>
      <c r="H96" s="455"/>
    </row>
    <row r="97" spans="1:8" x14ac:dyDescent="0.25">
      <c r="A97" s="305"/>
      <c r="B97" s="1329" t="s">
        <v>1181</v>
      </c>
      <c r="C97" s="1330"/>
      <c r="D97" s="65"/>
      <c r="E97" s="66"/>
      <c r="F97" s="66"/>
      <c r="G97" s="86"/>
      <c r="H97" s="224"/>
    </row>
    <row r="98" spans="1:8" x14ac:dyDescent="0.25">
      <c r="A98" s="305">
        <v>8</v>
      </c>
      <c r="C98" s="134" t="s">
        <v>1182</v>
      </c>
      <c r="D98" s="65">
        <f>E95+1</f>
        <v>25</v>
      </c>
      <c r="E98" s="66">
        <f>D98+F98-1</f>
        <v>54</v>
      </c>
      <c r="F98" s="66">
        <v>30</v>
      </c>
      <c r="G98" s="86" t="s">
        <v>140</v>
      </c>
      <c r="H98" s="196" t="s">
        <v>191</v>
      </c>
    </row>
    <row r="99" spans="1:8" x14ac:dyDescent="0.25">
      <c r="A99" s="305">
        <v>9</v>
      </c>
      <c r="C99" s="134" t="s">
        <v>1183</v>
      </c>
      <c r="D99" s="65">
        <f t="shared" ref="D99:D105" si="7">E98+1</f>
        <v>55</v>
      </c>
      <c r="E99" s="66">
        <f>D99+F99-1</f>
        <v>79</v>
      </c>
      <c r="F99" s="66">
        <v>25</v>
      </c>
      <c r="G99" s="86" t="s">
        <v>140</v>
      </c>
      <c r="H99" s="196" t="s">
        <v>191</v>
      </c>
    </row>
    <row r="100" spans="1:8" x14ac:dyDescent="0.25">
      <c r="A100" s="305">
        <v>10</v>
      </c>
      <c r="C100" s="134" t="s">
        <v>1184</v>
      </c>
      <c r="D100" s="65">
        <f t="shared" si="7"/>
        <v>80</v>
      </c>
      <c r="E100" s="66">
        <f>D100+F100-1</f>
        <v>81</v>
      </c>
      <c r="F100" s="66">
        <v>2</v>
      </c>
      <c r="G100" s="86" t="s">
        <v>140</v>
      </c>
      <c r="H100" s="196" t="s">
        <v>1185</v>
      </c>
    </row>
    <row r="101" spans="1:8" x14ac:dyDescent="0.25">
      <c r="A101" s="305">
        <v>11</v>
      </c>
      <c r="C101" s="134" t="s">
        <v>1186</v>
      </c>
      <c r="D101" s="65">
        <f t="shared" si="7"/>
        <v>82</v>
      </c>
      <c r="E101" s="66">
        <f t="shared" ref="E101:E155" si="8">D101+F101-1</f>
        <v>83</v>
      </c>
      <c r="F101" s="66">
        <v>2</v>
      </c>
      <c r="G101" s="86" t="s">
        <v>129</v>
      </c>
      <c r="H101" s="196" t="s">
        <v>1187</v>
      </c>
    </row>
    <row r="102" spans="1:8" x14ac:dyDescent="0.25">
      <c r="A102" s="305">
        <v>12</v>
      </c>
      <c r="C102" s="134" t="s">
        <v>1188</v>
      </c>
      <c r="D102" s="65">
        <f t="shared" si="7"/>
        <v>84</v>
      </c>
      <c r="E102" s="66">
        <f t="shared" si="8"/>
        <v>86</v>
      </c>
      <c r="F102" s="66">
        <v>3</v>
      </c>
      <c r="G102" s="86" t="s">
        <v>129</v>
      </c>
      <c r="H102" s="196" t="s">
        <v>1187</v>
      </c>
    </row>
    <row r="103" spans="1:8" x14ac:dyDescent="0.25">
      <c r="A103" s="305">
        <v>13</v>
      </c>
      <c r="C103" s="134" t="s">
        <v>1189</v>
      </c>
      <c r="D103" s="65">
        <f t="shared" si="7"/>
        <v>87</v>
      </c>
      <c r="E103" s="66">
        <f t="shared" si="8"/>
        <v>89</v>
      </c>
      <c r="F103" s="66">
        <v>3</v>
      </c>
      <c r="G103" s="86" t="s">
        <v>140</v>
      </c>
      <c r="H103" s="196" t="s">
        <v>1190</v>
      </c>
    </row>
    <row r="104" spans="1:8" x14ac:dyDescent="0.25">
      <c r="A104" s="305">
        <v>14</v>
      </c>
      <c r="C104" s="134" t="s">
        <v>1191</v>
      </c>
      <c r="D104" s="65">
        <f t="shared" si="7"/>
        <v>90</v>
      </c>
      <c r="E104" s="66">
        <f t="shared" si="8"/>
        <v>109</v>
      </c>
      <c r="F104" s="66">
        <v>20</v>
      </c>
      <c r="G104" s="86" t="s">
        <v>129</v>
      </c>
      <c r="H104" s="1331" t="s">
        <v>1192</v>
      </c>
    </row>
    <row r="105" spans="1:8" x14ac:dyDescent="0.25">
      <c r="A105" s="305">
        <v>15</v>
      </c>
      <c r="C105" s="134" t="s">
        <v>1193</v>
      </c>
      <c r="D105" s="65">
        <f t="shared" si="7"/>
        <v>110</v>
      </c>
      <c r="E105" s="66">
        <f t="shared" si="8"/>
        <v>110</v>
      </c>
      <c r="F105" s="66">
        <v>1</v>
      </c>
      <c r="G105" s="86" t="s">
        <v>129</v>
      </c>
      <c r="H105" s="1331" t="s">
        <v>1194</v>
      </c>
    </row>
    <row r="106" spans="1:8" x14ac:dyDescent="0.25">
      <c r="A106" s="305"/>
      <c r="B106" s="1581" t="s">
        <v>1195</v>
      </c>
      <c r="C106" s="1582"/>
      <c r="D106" s="554"/>
      <c r="E106" s="555"/>
      <c r="F106" s="555"/>
      <c r="G106" s="574"/>
      <c r="H106" s="1331"/>
    </row>
    <row r="107" spans="1:8" x14ac:dyDescent="0.25">
      <c r="A107" s="305">
        <v>16</v>
      </c>
      <c r="C107" s="134" t="s">
        <v>371</v>
      </c>
      <c r="D107" s="65">
        <f>E105+1</f>
        <v>111</v>
      </c>
      <c r="E107" s="66">
        <f t="shared" si="8"/>
        <v>130</v>
      </c>
      <c r="F107" s="66">
        <v>20</v>
      </c>
      <c r="G107" s="86" t="s">
        <v>129</v>
      </c>
      <c r="H107" s="1331" t="s">
        <v>205</v>
      </c>
    </row>
    <row r="108" spans="1:8" x14ac:dyDescent="0.25">
      <c r="A108" s="305">
        <v>17</v>
      </c>
      <c r="C108" s="134" t="s">
        <v>1196</v>
      </c>
      <c r="D108" s="65">
        <f>E107+1</f>
        <v>131</v>
      </c>
      <c r="E108" s="66">
        <f t="shared" si="8"/>
        <v>150</v>
      </c>
      <c r="F108" s="66">
        <v>20</v>
      </c>
      <c r="G108" s="574" t="s">
        <v>129</v>
      </c>
      <c r="H108" s="1331" t="s">
        <v>205</v>
      </c>
    </row>
    <row r="109" spans="1:8" x14ac:dyDescent="0.25">
      <c r="A109" s="305">
        <v>18</v>
      </c>
      <c r="C109" s="134" t="s">
        <v>1197</v>
      </c>
      <c r="D109" s="65">
        <f>E108+1</f>
        <v>151</v>
      </c>
      <c r="E109" s="66">
        <f t="shared" si="8"/>
        <v>151</v>
      </c>
      <c r="F109" s="66">
        <v>1</v>
      </c>
      <c r="G109" s="574" t="s">
        <v>129</v>
      </c>
      <c r="H109" s="1331" t="s">
        <v>1194</v>
      </c>
    </row>
    <row r="110" spans="1:8" x14ac:dyDescent="0.25">
      <c r="A110" s="305">
        <v>19</v>
      </c>
      <c r="C110" s="134" t="s">
        <v>1198</v>
      </c>
      <c r="D110" s="65">
        <f>E109+1</f>
        <v>152</v>
      </c>
      <c r="E110" s="66">
        <f t="shared" si="8"/>
        <v>152</v>
      </c>
      <c r="F110" s="66">
        <v>1</v>
      </c>
      <c r="G110" s="574" t="s">
        <v>129</v>
      </c>
      <c r="H110" s="1331" t="s">
        <v>1194</v>
      </c>
    </row>
    <row r="111" spans="1:8" x14ac:dyDescent="0.25">
      <c r="A111" s="305">
        <v>20</v>
      </c>
      <c r="C111" s="134" t="s">
        <v>1199</v>
      </c>
      <c r="D111" s="65">
        <f>E110+1</f>
        <v>153</v>
      </c>
      <c r="E111" s="66">
        <f t="shared" si="8"/>
        <v>153</v>
      </c>
      <c r="F111" s="66">
        <v>1</v>
      </c>
      <c r="G111" s="574" t="s">
        <v>129</v>
      </c>
      <c r="H111" s="1331" t="s">
        <v>1194</v>
      </c>
    </row>
    <row r="112" spans="1:8" ht="48.75" x14ac:dyDescent="0.25">
      <c r="A112" s="305">
        <v>21</v>
      </c>
      <c r="C112" s="134" t="s">
        <v>1200</v>
      </c>
      <c r="D112" s="65">
        <f>E111+1</f>
        <v>154</v>
      </c>
      <c r="E112" s="66">
        <f t="shared" si="8"/>
        <v>159</v>
      </c>
      <c r="F112" s="66">
        <v>6</v>
      </c>
      <c r="G112" s="574" t="s">
        <v>129</v>
      </c>
      <c r="H112" s="166" t="s">
        <v>1201</v>
      </c>
    </row>
    <row r="113" spans="1:8" ht="15" customHeight="1" x14ac:dyDescent="0.25">
      <c r="A113" s="305"/>
      <c r="B113" s="1581" t="s">
        <v>1202</v>
      </c>
      <c r="C113" s="1582"/>
      <c r="D113" s="554"/>
      <c r="E113" s="555"/>
      <c r="F113" s="555"/>
      <c r="G113" s="574"/>
      <c r="H113" s="1331"/>
    </row>
    <row r="114" spans="1:8" x14ac:dyDescent="0.25">
      <c r="A114" s="305">
        <v>22</v>
      </c>
      <c r="C114" s="134" t="s">
        <v>1191</v>
      </c>
      <c r="D114" s="65">
        <f>E112+1</f>
        <v>160</v>
      </c>
      <c r="E114" s="66">
        <f t="shared" si="8"/>
        <v>179</v>
      </c>
      <c r="F114" s="66">
        <v>20</v>
      </c>
      <c r="G114" s="574" t="s">
        <v>129</v>
      </c>
      <c r="H114" s="1331" t="s">
        <v>1203</v>
      </c>
    </row>
    <row r="115" spans="1:8" x14ac:dyDescent="0.25">
      <c r="A115" s="305">
        <v>46</v>
      </c>
      <c r="C115" s="134" t="s">
        <v>1204</v>
      </c>
      <c r="D115" s="65">
        <f>E114+1</f>
        <v>180</v>
      </c>
      <c r="E115" s="66">
        <f t="shared" si="8"/>
        <v>199</v>
      </c>
      <c r="F115" s="66">
        <v>20</v>
      </c>
      <c r="G115" s="574" t="s">
        <v>129</v>
      </c>
      <c r="H115" s="1331" t="s">
        <v>1203</v>
      </c>
    </row>
    <row r="116" spans="1:8" x14ac:dyDescent="0.25">
      <c r="A116" s="305">
        <v>64</v>
      </c>
      <c r="C116" s="134" t="s">
        <v>1205</v>
      </c>
      <c r="D116" s="65">
        <f>+E115+1</f>
        <v>200</v>
      </c>
      <c r="E116" s="66">
        <f t="shared" ref="E116" si="9">D116+F116-1</f>
        <v>219</v>
      </c>
      <c r="F116" s="66">
        <v>20</v>
      </c>
      <c r="G116" s="574" t="s">
        <v>129</v>
      </c>
      <c r="H116" s="1331"/>
    </row>
    <row r="117" spans="1:8" x14ac:dyDescent="0.25">
      <c r="A117" s="305">
        <v>23</v>
      </c>
      <c r="C117" s="134" t="s">
        <v>1206</v>
      </c>
      <c r="D117" s="65">
        <f>+E116+1</f>
        <v>220</v>
      </c>
      <c r="E117" s="66">
        <f>D117+F117-1</f>
        <v>220</v>
      </c>
      <c r="F117" s="66">
        <v>1</v>
      </c>
      <c r="G117" s="574" t="s">
        <v>129</v>
      </c>
      <c r="H117" s="1331" t="s">
        <v>1194</v>
      </c>
    </row>
    <row r="118" spans="1:8" x14ac:dyDescent="0.25">
      <c r="A118" s="305"/>
      <c r="C118" s="1515" t="s">
        <v>1207</v>
      </c>
      <c r="D118" s="554"/>
      <c r="E118" s="555"/>
      <c r="F118" s="555"/>
      <c r="G118" s="574"/>
      <c r="H118" s="1331"/>
    </row>
    <row r="119" spans="1:8" x14ac:dyDescent="0.25">
      <c r="A119" s="305">
        <v>24</v>
      </c>
      <c r="B119"/>
      <c r="C119" s="1332" t="s">
        <v>1208</v>
      </c>
      <c r="D119" s="65">
        <f>E117+1</f>
        <v>221</v>
      </c>
      <c r="E119" s="66">
        <f t="shared" si="8"/>
        <v>222</v>
      </c>
      <c r="F119" s="66">
        <v>2</v>
      </c>
      <c r="G119" s="574" t="s">
        <v>129</v>
      </c>
      <c r="H119" s="1331" t="s">
        <v>1194</v>
      </c>
    </row>
    <row r="120" spans="1:8" ht="24.75" x14ac:dyDescent="0.25">
      <c r="A120" s="305">
        <v>25</v>
      </c>
      <c r="C120" s="1332" t="s">
        <v>1209</v>
      </c>
      <c r="D120" s="65">
        <f>E119+1</f>
        <v>223</v>
      </c>
      <c r="E120" s="66">
        <f t="shared" si="8"/>
        <v>232</v>
      </c>
      <c r="F120" s="66">
        <v>10</v>
      </c>
      <c r="G120" s="574" t="s">
        <v>129</v>
      </c>
      <c r="H120" s="166" t="s">
        <v>1210</v>
      </c>
    </row>
    <row r="121" spans="1:8" x14ac:dyDescent="0.25">
      <c r="A121" s="305">
        <v>26</v>
      </c>
      <c r="C121" s="134" t="s">
        <v>1211</v>
      </c>
      <c r="D121" s="65">
        <f>E120+1</f>
        <v>233</v>
      </c>
      <c r="E121" s="66">
        <f t="shared" si="8"/>
        <v>240</v>
      </c>
      <c r="F121" s="66">
        <v>8</v>
      </c>
      <c r="G121" s="86" t="s">
        <v>129</v>
      </c>
      <c r="H121" s="166" t="s">
        <v>1212</v>
      </c>
    </row>
    <row r="122" spans="1:8" x14ac:dyDescent="0.25">
      <c r="A122" s="305">
        <v>27</v>
      </c>
      <c r="B122" s="140"/>
      <c r="C122" s="134" t="s">
        <v>1213</v>
      </c>
      <c r="D122" s="65">
        <f>E121+1</f>
        <v>241</v>
      </c>
      <c r="E122" s="66">
        <f t="shared" si="8"/>
        <v>248</v>
      </c>
      <c r="F122" s="66">
        <v>8</v>
      </c>
      <c r="G122" s="86" t="s">
        <v>129</v>
      </c>
      <c r="H122" s="166" t="s">
        <v>340</v>
      </c>
    </row>
    <row r="123" spans="1:8" x14ac:dyDescent="0.25">
      <c r="A123" s="305">
        <v>28</v>
      </c>
      <c r="B123" s="140"/>
      <c r="C123" s="134" t="s">
        <v>1214</v>
      </c>
      <c r="D123" s="65">
        <f>E122+1</f>
        <v>249</v>
      </c>
      <c r="E123" s="66">
        <f t="shared" si="8"/>
        <v>256</v>
      </c>
      <c r="F123" s="66">
        <v>8</v>
      </c>
      <c r="G123" s="86" t="s">
        <v>129</v>
      </c>
      <c r="H123" s="166" t="s">
        <v>340</v>
      </c>
    </row>
    <row r="124" spans="1:8" x14ac:dyDescent="0.25">
      <c r="A124" s="305">
        <v>45</v>
      </c>
      <c r="B124" s="363"/>
      <c r="C124" s="134" t="s">
        <v>1215</v>
      </c>
      <c r="D124" s="65">
        <f>E123+1</f>
        <v>257</v>
      </c>
      <c r="E124" s="66">
        <f t="shared" si="8"/>
        <v>271</v>
      </c>
      <c r="F124" s="66">
        <v>15</v>
      </c>
      <c r="G124" s="86" t="s">
        <v>129</v>
      </c>
      <c r="H124" s="166" t="s">
        <v>205</v>
      </c>
    </row>
    <row r="125" spans="1:8" x14ac:dyDescent="0.25">
      <c r="A125" s="137"/>
      <c r="B125" s="1581" t="s">
        <v>1216</v>
      </c>
      <c r="C125" s="1582"/>
      <c r="D125" s="554"/>
      <c r="E125" s="555"/>
      <c r="F125" s="555"/>
      <c r="G125" s="574"/>
      <c r="H125" s="1331"/>
    </row>
    <row r="126" spans="1:8" x14ac:dyDescent="0.25">
      <c r="A126" s="305">
        <v>30</v>
      </c>
      <c r="C126" s="134" t="s">
        <v>1217</v>
      </c>
      <c r="D126" s="65">
        <f>E124+1</f>
        <v>272</v>
      </c>
      <c r="E126" s="66">
        <f t="shared" si="8"/>
        <v>272</v>
      </c>
      <c r="F126" s="66">
        <v>1</v>
      </c>
      <c r="G126" s="86" t="s">
        <v>129</v>
      </c>
      <c r="H126" s="1331" t="s">
        <v>1194</v>
      </c>
    </row>
    <row r="127" spans="1:8" x14ac:dyDescent="0.25">
      <c r="A127" s="305">
        <v>29</v>
      </c>
      <c r="C127" s="134" t="s">
        <v>1218</v>
      </c>
      <c r="D127" s="65">
        <f>E126+1</f>
        <v>273</v>
      </c>
      <c r="E127" s="66">
        <f t="shared" si="8"/>
        <v>278</v>
      </c>
      <c r="F127" s="66">
        <v>6</v>
      </c>
      <c r="G127" s="86" t="s">
        <v>129</v>
      </c>
      <c r="H127" s="166" t="s">
        <v>1219</v>
      </c>
    </row>
    <row r="128" spans="1:8" x14ac:dyDescent="0.25">
      <c r="A128" s="305">
        <v>31</v>
      </c>
      <c r="B128" s="1333"/>
      <c r="C128" s="134" t="s">
        <v>1220</v>
      </c>
      <c r="D128" s="65">
        <f>E127+1</f>
        <v>279</v>
      </c>
      <c r="E128" s="66">
        <f t="shared" si="8"/>
        <v>279</v>
      </c>
      <c r="F128" s="66">
        <v>1</v>
      </c>
      <c r="G128" s="86" t="s">
        <v>129</v>
      </c>
      <c r="H128" s="166" t="s">
        <v>1194</v>
      </c>
    </row>
    <row r="129" spans="1:8" x14ac:dyDescent="0.25">
      <c r="A129" s="137"/>
      <c r="B129" s="1585" t="s">
        <v>1221</v>
      </c>
      <c r="C129" s="1586"/>
      <c r="D129" s="213"/>
      <c r="E129" s="66"/>
      <c r="F129" s="66"/>
      <c r="G129" s="66"/>
      <c r="H129" s="455"/>
    </row>
    <row r="130" spans="1:8" x14ac:dyDescent="0.25">
      <c r="A130" s="137">
        <v>32</v>
      </c>
      <c r="C130" s="134" t="s">
        <v>1222</v>
      </c>
      <c r="D130" s="65">
        <f>E128+1</f>
        <v>280</v>
      </c>
      <c r="E130" s="66">
        <f t="shared" si="8"/>
        <v>280</v>
      </c>
      <c r="F130" s="66">
        <v>1</v>
      </c>
      <c r="G130" s="86" t="s">
        <v>129</v>
      </c>
      <c r="H130" s="1331" t="s">
        <v>1194</v>
      </c>
    </row>
    <row r="131" spans="1:8" x14ac:dyDescent="0.25">
      <c r="A131" s="137">
        <v>33</v>
      </c>
      <c r="C131" s="134" t="s">
        <v>1223</v>
      </c>
      <c r="D131" s="65">
        <f>E130+1</f>
        <v>281</v>
      </c>
      <c r="E131" s="66">
        <f t="shared" si="8"/>
        <v>281</v>
      </c>
      <c r="F131" s="66">
        <v>1</v>
      </c>
      <c r="G131" s="86" t="s">
        <v>129</v>
      </c>
      <c r="H131" s="1331" t="s">
        <v>1194</v>
      </c>
    </row>
    <row r="132" spans="1:8" x14ac:dyDescent="0.25">
      <c r="A132" s="137">
        <v>34</v>
      </c>
      <c r="C132" s="134" t="s">
        <v>1199</v>
      </c>
      <c r="D132" s="65">
        <f t="shared" ref="D132:D137" si="10">E131+1</f>
        <v>282</v>
      </c>
      <c r="E132" s="66">
        <f t="shared" si="8"/>
        <v>282</v>
      </c>
      <c r="F132" s="66">
        <v>1</v>
      </c>
      <c r="G132" s="86" t="s">
        <v>129</v>
      </c>
      <c r="H132" s="1331" t="s">
        <v>1194</v>
      </c>
    </row>
    <row r="133" spans="1:8" ht="24.75" x14ac:dyDescent="0.25">
      <c r="A133" s="137">
        <v>35</v>
      </c>
      <c r="C133" s="134" t="s">
        <v>1224</v>
      </c>
      <c r="D133" s="65">
        <f t="shared" si="10"/>
        <v>283</v>
      </c>
      <c r="E133" s="66">
        <f t="shared" si="8"/>
        <v>290</v>
      </c>
      <c r="F133" s="66">
        <v>8</v>
      </c>
      <c r="G133" s="86" t="s">
        <v>129</v>
      </c>
      <c r="H133" s="166" t="s">
        <v>1225</v>
      </c>
    </row>
    <row r="134" spans="1:8" x14ac:dyDescent="0.25">
      <c r="A134" s="137">
        <v>37</v>
      </c>
      <c r="C134" s="134" t="s">
        <v>1226</v>
      </c>
      <c r="D134" s="65">
        <f t="shared" si="10"/>
        <v>291</v>
      </c>
      <c r="E134" s="66">
        <f t="shared" si="8"/>
        <v>291</v>
      </c>
      <c r="F134" s="66">
        <v>1</v>
      </c>
      <c r="G134" s="86" t="s">
        <v>129</v>
      </c>
      <c r="H134" s="1331" t="s">
        <v>1194</v>
      </c>
    </row>
    <row r="135" spans="1:8" x14ac:dyDescent="0.25">
      <c r="A135" s="137">
        <v>36</v>
      </c>
      <c r="C135" s="134" t="s">
        <v>1227</v>
      </c>
      <c r="D135" s="65">
        <f t="shared" si="10"/>
        <v>292</v>
      </c>
      <c r="E135" s="66">
        <f t="shared" si="8"/>
        <v>297</v>
      </c>
      <c r="F135" s="66">
        <v>6</v>
      </c>
      <c r="G135" s="86" t="s">
        <v>129</v>
      </c>
      <c r="H135" s="166" t="s">
        <v>1219</v>
      </c>
    </row>
    <row r="136" spans="1:8" x14ac:dyDescent="0.25">
      <c r="A136" s="137">
        <v>39</v>
      </c>
      <c r="C136" s="134" t="s">
        <v>1228</v>
      </c>
      <c r="D136" s="65">
        <f t="shared" si="10"/>
        <v>298</v>
      </c>
      <c r="E136" s="66">
        <f t="shared" si="8"/>
        <v>298</v>
      </c>
      <c r="F136" s="66">
        <v>1</v>
      </c>
      <c r="G136" s="86" t="s">
        <v>129</v>
      </c>
      <c r="H136" s="1331" t="s">
        <v>1194</v>
      </c>
    </row>
    <row r="137" spans="1:8" x14ac:dyDescent="0.25">
      <c r="A137" s="137">
        <v>38</v>
      </c>
      <c r="B137" s="152"/>
      <c r="C137" s="134" t="s">
        <v>1129</v>
      </c>
      <c r="D137" s="65">
        <f t="shared" si="10"/>
        <v>299</v>
      </c>
      <c r="E137" s="66">
        <f t="shared" si="8"/>
        <v>304</v>
      </c>
      <c r="F137" s="66">
        <v>6</v>
      </c>
      <c r="G137" s="86" t="s">
        <v>129</v>
      </c>
      <c r="H137" s="166" t="s">
        <v>1219</v>
      </c>
    </row>
    <row r="138" spans="1:8" x14ac:dyDescent="0.25">
      <c r="A138" s="137"/>
      <c r="B138" s="1581" t="s">
        <v>1229</v>
      </c>
      <c r="C138" s="1582"/>
      <c r="D138" s="1334"/>
      <c r="E138" s="555"/>
      <c r="F138" s="555"/>
      <c r="G138" s="555"/>
      <c r="H138" s="1042"/>
    </row>
    <row r="139" spans="1:8" x14ac:dyDescent="0.25">
      <c r="A139" s="137">
        <v>47</v>
      </c>
      <c r="C139" s="134" t="s">
        <v>1230</v>
      </c>
      <c r="D139" s="65">
        <f>E137+1</f>
        <v>305</v>
      </c>
      <c r="E139" s="66">
        <f t="shared" si="8"/>
        <v>324</v>
      </c>
      <c r="F139" s="66">
        <v>20</v>
      </c>
      <c r="G139" s="86" t="s">
        <v>129</v>
      </c>
      <c r="H139" s="1331" t="s">
        <v>1231</v>
      </c>
    </row>
    <row r="140" spans="1:8" x14ac:dyDescent="0.25">
      <c r="A140" s="137"/>
      <c r="C140" s="220" t="s">
        <v>681</v>
      </c>
      <c r="D140" s="65"/>
      <c r="E140" s="66"/>
      <c r="F140" s="66"/>
      <c r="G140" s="86"/>
      <c r="H140" s="1331"/>
    </row>
    <row r="141" spans="1:8" x14ac:dyDescent="0.25">
      <c r="A141" s="137">
        <v>48</v>
      </c>
      <c r="C141" s="1335" t="s">
        <v>1232</v>
      </c>
      <c r="D141" s="65">
        <f>E139+1</f>
        <v>325</v>
      </c>
      <c r="E141" s="66">
        <f t="shared" si="8"/>
        <v>344</v>
      </c>
      <c r="F141" s="66">
        <v>20</v>
      </c>
      <c r="G141" s="86" t="s">
        <v>129</v>
      </c>
      <c r="H141" s="1042" t="s">
        <v>205</v>
      </c>
    </row>
    <row r="142" spans="1:8" x14ac:dyDescent="0.25">
      <c r="A142" s="137">
        <v>65</v>
      </c>
      <c r="C142" s="1335" t="s">
        <v>1233</v>
      </c>
      <c r="D142" s="65">
        <f>E141+1</f>
        <v>345</v>
      </c>
      <c r="E142" s="66">
        <f t="shared" ref="E142" si="11">D142+F142-1</f>
        <v>364</v>
      </c>
      <c r="F142" s="66">
        <v>20</v>
      </c>
      <c r="G142" s="86" t="s">
        <v>129</v>
      </c>
      <c r="H142" s="1042" t="s">
        <v>205</v>
      </c>
    </row>
    <row r="143" spans="1:8" x14ac:dyDescent="0.25">
      <c r="A143" s="137"/>
      <c r="C143" s="220" t="s">
        <v>683</v>
      </c>
      <c r="D143" s="65"/>
      <c r="E143" s="66"/>
      <c r="F143" s="66"/>
      <c r="G143" s="86"/>
      <c r="H143" s="1331"/>
    </row>
    <row r="144" spans="1:8" x14ac:dyDescent="0.25">
      <c r="A144" s="137">
        <v>51</v>
      </c>
      <c r="C144" s="1335" t="s">
        <v>1234</v>
      </c>
      <c r="D144" s="65">
        <f>E142+1</f>
        <v>365</v>
      </c>
      <c r="E144" s="66">
        <f t="shared" si="8"/>
        <v>384</v>
      </c>
      <c r="F144" s="66">
        <v>20</v>
      </c>
      <c r="G144" s="86" t="s">
        <v>129</v>
      </c>
      <c r="H144" s="1042" t="s">
        <v>205</v>
      </c>
    </row>
    <row r="145" spans="1:8" x14ac:dyDescent="0.25">
      <c r="A145" s="137">
        <v>66</v>
      </c>
      <c r="C145" s="1335" t="s">
        <v>1235</v>
      </c>
      <c r="D145" s="65">
        <f>E144+1</f>
        <v>385</v>
      </c>
      <c r="E145" s="66">
        <f t="shared" ref="E145" si="12">D145+F145-1</f>
        <v>404</v>
      </c>
      <c r="F145" s="66">
        <v>20</v>
      </c>
      <c r="G145" s="86" t="s">
        <v>129</v>
      </c>
      <c r="H145" s="1042" t="s">
        <v>205</v>
      </c>
    </row>
    <row r="146" spans="1:8" x14ac:dyDescent="0.25">
      <c r="A146" s="137">
        <v>54</v>
      </c>
      <c r="C146" s="134" t="s">
        <v>1236</v>
      </c>
      <c r="D146" s="65">
        <f>E145+1</f>
        <v>405</v>
      </c>
      <c r="E146" s="66">
        <f t="shared" si="8"/>
        <v>424</v>
      </c>
      <c r="F146" s="66">
        <v>20</v>
      </c>
      <c r="G146" s="86" t="s">
        <v>129</v>
      </c>
      <c r="H146" s="166" t="s">
        <v>1231</v>
      </c>
    </row>
    <row r="147" spans="1:8" x14ac:dyDescent="0.25">
      <c r="A147" s="137">
        <v>67</v>
      </c>
      <c r="C147" s="1335" t="s">
        <v>1206</v>
      </c>
      <c r="D147" s="65">
        <f>E146+1</f>
        <v>425</v>
      </c>
      <c r="E147" s="66">
        <f t="shared" si="8"/>
        <v>426</v>
      </c>
      <c r="F147" s="66">
        <v>2</v>
      </c>
      <c r="G147" s="86" t="s">
        <v>129</v>
      </c>
      <c r="H147" s="1042" t="s">
        <v>205</v>
      </c>
    </row>
    <row r="148" spans="1:8" x14ac:dyDescent="0.25">
      <c r="A148" s="137">
        <v>68</v>
      </c>
      <c r="C148" s="1335" t="s">
        <v>1237</v>
      </c>
      <c r="D148" s="65">
        <f t="shared" ref="D148:D149" si="13">E147+1</f>
        <v>427</v>
      </c>
      <c r="E148" s="66">
        <f t="shared" si="8"/>
        <v>434</v>
      </c>
      <c r="F148" s="66">
        <v>8</v>
      </c>
      <c r="G148" s="86" t="s">
        <v>129</v>
      </c>
      <c r="H148" s="167" t="s">
        <v>1238</v>
      </c>
    </row>
    <row r="149" spans="1:8" x14ac:dyDescent="0.25">
      <c r="A149" s="137">
        <v>69</v>
      </c>
      <c r="C149" s="1335" t="s">
        <v>1239</v>
      </c>
      <c r="D149" s="65">
        <f t="shared" si="13"/>
        <v>435</v>
      </c>
      <c r="E149" s="66">
        <f t="shared" si="8"/>
        <v>454</v>
      </c>
      <c r="F149" s="66">
        <v>20</v>
      </c>
      <c r="G149" s="86" t="s">
        <v>129</v>
      </c>
      <c r="H149" s="1042" t="s">
        <v>205</v>
      </c>
    </row>
    <row r="150" spans="1:8" x14ac:dyDescent="0.25">
      <c r="A150" s="137"/>
      <c r="B150" s="1581" t="s">
        <v>1240</v>
      </c>
      <c r="C150" s="1582"/>
      <c r="D150" s="65"/>
      <c r="E150" s="66"/>
      <c r="F150" s="66"/>
      <c r="G150" s="86"/>
      <c r="H150" s="455"/>
    </row>
    <row r="151" spans="1:8" x14ac:dyDescent="0.25">
      <c r="A151" s="214"/>
      <c r="B151" s="1608" t="s">
        <v>1241</v>
      </c>
      <c r="C151" s="1608"/>
      <c r="D151" s="65">
        <f>E149+1</f>
        <v>455</v>
      </c>
      <c r="E151" s="66">
        <f t="shared" si="8"/>
        <v>455</v>
      </c>
      <c r="F151" s="66">
        <v>1</v>
      </c>
      <c r="G151" s="86" t="s">
        <v>129</v>
      </c>
      <c r="H151" s="167" t="s">
        <v>1242</v>
      </c>
    </row>
    <row r="152" spans="1:8" ht="24.75" x14ac:dyDescent="0.25">
      <c r="A152" s="214"/>
      <c r="B152" s="1608" t="s">
        <v>1243</v>
      </c>
      <c r="C152" s="1608"/>
      <c r="D152" s="65">
        <f>E151+1</f>
        <v>456</v>
      </c>
      <c r="E152" s="66">
        <f t="shared" si="8"/>
        <v>463</v>
      </c>
      <c r="F152" s="66">
        <v>8</v>
      </c>
      <c r="G152" s="86" t="s">
        <v>129</v>
      </c>
      <c r="H152" s="167" t="s">
        <v>1244</v>
      </c>
    </row>
    <row r="153" spans="1:8" x14ac:dyDescent="0.25">
      <c r="A153" s="214"/>
      <c r="B153" s="1608" t="s">
        <v>1245</v>
      </c>
      <c r="C153" s="1608"/>
      <c r="D153" s="65">
        <f>E152+1</f>
        <v>464</v>
      </c>
      <c r="E153" s="66">
        <f t="shared" si="8"/>
        <v>483</v>
      </c>
      <c r="F153" s="66">
        <v>20</v>
      </c>
      <c r="G153" s="86" t="s">
        <v>129</v>
      </c>
      <c r="H153" s="167" t="s">
        <v>1231</v>
      </c>
    </row>
    <row r="154" spans="1:8" x14ac:dyDescent="0.25">
      <c r="A154" s="214"/>
      <c r="B154" s="1608" t="s">
        <v>1246</v>
      </c>
      <c r="C154" s="1608"/>
      <c r="D154" s="65">
        <f>E153+1</f>
        <v>484</v>
      </c>
      <c r="E154" s="66">
        <f>D154+F154-1</f>
        <v>485</v>
      </c>
      <c r="F154" s="66">
        <v>2</v>
      </c>
      <c r="G154" s="66" t="s">
        <v>129</v>
      </c>
      <c r="H154" s="167"/>
    </row>
    <row r="155" spans="1:8" x14ac:dyDescent="0.25">
      <c r="A155" s="214"/>
      <c r="B155" s="1608" t="s">
        <v>1247</v>
      </c>
      <c r="C155" s="1608"/>
      <c r="D155" s="65">
        <f>E154+1</f>
        <v>486</v>
      </c>
      <c r="E155" s="66">
        <f t="shared" si="8"/>
        <v>486</v>
      </c>
      <c r="F155" s="66">
        <v>1</v>
      </c>
      <c r="G155" s="66" t="s">
        <v>129</v>
      </c>
      <c r="H155" s="167" t="s">
        <v>1187</v>
      </c>
    </row>
    <row r="156" spans="1:8" x14ac:dyDescent="0.25">
      <c r="A156" s="214"/>
      <c r="B156" s="1608" t="s">
        <v>1248</v>
      </c>
      <c r="C156" s="1608"/>
      <c r="D156" s="221">
        <f>+E155+1</f>
        <v>487</v>
      </c>
      <c r="E156" s="222">
        <f>+D156+F156-1</f>
        <v>487</v>
      </c>
      <c r="F156" s="222">
        <v>1</v>
      </c>
      <c r="G156" s="223" t="s">
        <v>129</v>
      </c>
      <c r="H156" s="1487"/>
    </row>
    <row r="157" spans="1:8" x14ac:dyDescent="0.25">
      <c r="A157" s="214"/>
      <c r="B157" s="1608" t="s">
        <v>1249</v>
      </c>
      <c r="C157" s="1608"/>
      <c r="D157" s="221">
        <f>+E156+1</f>
        <v>488</v>
      </c>
      <c r="E157" s="222">
        <f>+D157+F157-1</f>
        <v>517</v>
      </c>
      <c r="F157" s="222">
        <v>30</v>
      </c>
      <c r="G157" s="223" t="s">
        <v>140</v>
      </c>
      <c r="H157" s="167"/>
    </row>
    <row r="158" spans="1:8" ht="15.75" thickBot="1" x14ac:dyDescent="0.3">
      <c r="A158" s="231"/>
      <c r="B158" s="2404" t="s">
        <v>721</v>
      </c>
      <c r="C158" s="2404"/>
      <c r="D158" s="71">
        <f>+E157+1</f>
        <v>518</v>
      </c>
      <c r="E158" s="73">
        <f>+D158+F158-1</f>
        <v>519</v>
      </c>
      <c r="F158" s="73">
        <v>2</v>
      </c>
      <c r="G158" s="175" t="s">
        <v>140</v>
      </c>
      <c r="H158" s="176" t="s">
        <v>1250</v>
      </c>
    </row>
    <row r="159" spans="1:8" ht="15.75" thickBot="1" x14ac:dyDescent="0.3">
      <c r="A159" s="1337"/>
      <c r="B159" s="1565" t="s">
        <v>171</v>
      </c>
      <c r="C159" s="1566"/>
      <c r="D159" s="2379"/>
      <c r="E159" s="2380"/>
      <c r="F159" s="180">
        <f>SUM(F86:F158)</f>
        <v>519</v>
      </c>
      <c r="G159" s="181"/>
      <c r="H159" s="182"/>
    </row>
    <row r="160" spans="1:8" ht="15.75" thickBot="1" x14ac:dyDescent="0.3">
      <c r="A160" s="183"/>
      <c r="B160" s="183"/>
      <c r="C160" s="356"/>
      <c r="D160" s="356"/>
      <c r="E160" s="356"/>
      <c r="F160" s="139"/>
      <c r="G160" s="139"/>
      <c r="H160" s="212"/>
    </row>
    <row r="161" spans="1:8" ht="15.75" thickBot="1" x14ac:dyDescent="0.3">
      <c r="A161" s="35" t="s">
        <v>238</v>
      </c>
      <c r="B161" s="36"/>
      <c r="C161" s="36"/>
      <c r="D161" s="36"/>
      <c r="E161" s="36"/>
      <c r="F161" s="36"/>
      <c r="G161" s="36"/>
      <c r="H161" s="37"/>
    </row>
    <row r="162" spans="1:8" ht="15.75" thickBot="1" x14ac:dyDescent="0.3">
      <c r="A162" s="929" t="s">
        <v>120</v>
      </c>
      <c r="B162" s="38" t="s">
        <v>121</v>
      </c>
      <c r="C162" s="39"/>
      <c r="D162" s="40" t="s">
        <v>122</v>
      </c>
      <c r="E162" s="41"/>
      <c r="F162" s="929" t="s">
        <v>123</v>
      </c>
      <c r="G162" s="929" t="s">
        <v>124</v>
      </c>
      <c r="H162" s="929" t="s">
        <v>125</v>
      </c>
    </row>
    <row r="163" spans="1:8" ht="15.75" thickBot="1" x14ac:dyDescent="0.3">
      <c r="A163" s="42"/>
      <c r="B163" s="204"/>
      <c r="C163" s="205"/>
      <c r="D163" s="79" t="s">
        <v>126</v>
      </c>
      <c r="E163" s="79" t="s">
        <v>127</v>
      </c>
      <c r="F163" s="45"/>
      <c r="G163" s="45"/>
      <c r="H163" s="45"/>
    </row>
    <row r="164" spans="1:8" x14ac:dyDescent="0.25">
      <c r="A164" s="160">
        <v>1</v>
      </c>
      <c r="B164" s="560" t="s">
        <v>128</v>
      </c>
      <c r="C164" s="561"/>
      <c r="D164" s="162">
        <v>1</v>
      </c>
      <c r="E164" s="163">
        <f>D164+F164-1</f>
        <v>1</v>
      </c>
      <c r="F164" s="163">
        <v>1</v>
      </c>
      <c r="G164" s="164" t="s">
        <v>129</v>
      </c>
      <c r="H164" s="165" t="s">
        <v>793</v>
      </c>
    </row>
    <row r="165" spans="1:8" x14ac:dyDescent="0.25">
      <c r="A165" s="135">
        <f>A164+1</f>
        <v>2</v>
      </c>
      <c r="B165" s="133" t="s">
        <v>133</v>
      </c>
      <c r="C165" s="134"/>
      <c r="D165" s="65">
        <f>E164+1</f>
        <v>2</v>
      </c>
      <c r="E165" s="66">
        <f>D165+F165-1</f>
        <v>5</v>
      </c>
      <c r="F165" s="66">
        <v>4</v>
      </c>
      <c r="G165" s="86" t="s">
        <v>129</v>
      </c>
      <c r="H165" s="167" t="s">
        <v>1176</v>
      </c>
    </row>
    <row r="166" spans="1:8" ht="24.75" customHeight="1" x14ac:dyDescent="0.25">
      <c r="A166" s="132">
        <f>A165+1</f>
        <v>3</v>
      </c>
      <c r="B166" s="133" t="s">
        <v>152</v>
      </c>
      <c r="C166" s="134"/>
      <c r="D166" s="65">
        <f>E165+1</f>
        <v>6</v>
      </c>
      <c r="E166" s="66">
        <f>D166+F166-1</f>
        <v>6</v>
      </c>
      <c r="F166" s="66">
        <v>1</v>
      </c>
      <c r="G166" s="86" t="s">
        <v>140</v>
      </c>
      <c r="H166" s="189" t="s">
        <v>241</v>
      </c>
    </row>
    <row r="167" spans="1:8" x14ac:dyDescent="0.25">
      <c r="A167" s="144">
        <f>A166+1</f>
        <v>4</v>
      </c>
      <c r="B167" s="133" t="s">
        <v>155</v>
      </c>
      <c r="C167" s="134"/>
      <c r="D167" s="65">
        <f>E166+1</f>
        <v>7</v>
      </c>
      <c r="E167" s="66">
        <f>D167+F167-1</f>
        <v>13</v>
      </c>
      <c r="F167" s="66">
        <v>7</v>
      </c>
      <c r="G167" s="86" t="s">
        <v>129</v>
      </c>
      <c r="H167" s="167" t="s">
        <v>138</v>
      </c>
    </row>
    <row r="168" spans="1:8" ht="36" x14ac:dyDescent="0.25">
      <c r="A168" s="132"/>
      <c r="B168" s="559" t="s">
        <v>135</v>
      </c>
      <c r="C168" s="564"/>
      <c r="D168" s="1293"/>
      <c r="E168" s="597"/>
      <c r="F168" s="597"/>
      <c r="G168" s="598"/>
      <c r="H168" s="168" t="s">
        <v>136</v>
      </c>
    </row>
    <row r="169" spans="1:8" x14ac:dyDescent="0.25">
      <c r="A169" s="132">
        <f>A167+1</f>
        <v>5</v>
      </c>
      <c r="B169" s="141"/>
      <c r="C169" s="142" t="s">
        <v>222</v>
      </c>
      <c r="D169" s="65">
        <f>E167+1</f>
        <v>14</v>
      </c>
      <c r="E169" s="66">
        <f>D169+F169-1</f>
        <v>21</v>
      </c>
      <c r="F169" s="66">
        <v>8</v>
      </c>
      <c r="G169" s="86" t="s">
        <v>129</v>
      </c>
      <c r="H169" s="166" t="s">
        <v>1177</v>
      </c>
    </row>
    <row r="170" spans="1:8" x14ac:dyDescent="0.25">
      <c r="A170" s="144">
        <f>A169+1</f>
        <v>6</v>
      </c>
      <c r="B170" s="152"/>
      <c r="C170" s="142" t="s">
        <v>223</v>
      </c>
      <c r="D170" s="65">
        <f>E169+1</f>
        <v>22</v>
      </c>
      <c r="E170" s="66">
        <f>D170+F170-1</f>
        <v>22</v>
      </c>
      <c r="F170" s="66">
        <v>1</v>
      </c>
      <c r="G170" s="86" t="s">
        <v>140</v>
      </c>
      <c r="H170" s="166" t="s">
        <v>141</v>
      </c>
    </row>
    <row r="171" spans="1:8" x14ac:dyDescent="0.25">
      <c r="A171" s="451">
        <f>A170+1</f>
        <v>7</v>
      </c>
      <c r="B171" s="186" t="s">
        <v>1251</v>
      </c>
      <c r="C171" s="1292"/>
      <c r="D171" s="65">
        <f>E170+1</f>
        <v>23</v>
      </c>
      <c r="E171" s="66">
        <f>D171+F171-1</f>
        <v>32</v>
      </c>
      <c r="F171" s="66">
        <v>10</v>
      </c>
      <c r="G171" s="86" t="s">
        <v>129</v>
      </c>
      <c r="H171" s="166" t="s">
        <v>138</v>
      </c>
    </row>
    <row r="172" spans="1:8" ht="72.75" x14ac:dyDescent="0.25">
      <c r="A172" s="451"/>
      <c r="B172" s="133" t="s">
        <v>245</v>
      </c>
      <c r="C172" s="134"/>
      <c r="D172" s="135"/>
      <c r="E172" s="136"/>
      <c r="F172" s="136"/>
      <c r="G172" s="137"/>
      <c r="H172" s="138" t="s">
        <v>503</v>
      </c>
    </row>
    <row r="173" spans="1:8" x14ac:dyDescent="0.25">
      <c r="A173" s="451">
        <f>A171+1</f>
        <v>8</v>
      </c>
      <c r="B173" s="141"/>
      <c r="C173" s="142" t="s">
        <v>247</v>
      </c>
      <c r="D173" s="65">
        <f>E171+1</f>
        <v>33</v>
      </c>
      <c r="E173" s="66">
        <f>D173+F173-1</f>
        <v>34</v>
      </c>
      <c r="F173" s="66">
        <v>2</v>
      </c>
      <c r="G173" s="86" t="s">
        <v>129</v>
      </c>
      <c r="H173" s="138" t="s">
        <v>248</v>
      </c>
    </row>
    <row r="174" spans="1:8" ht="36" x14ac:dyDescent="0.25">
      <c r="A174" s="451">
        <f>A173+1</f>
        <v>9</v>
      </c>
      <c r="B174" s="141"/>
      <c r="C174" s="142" t="s">
        <v>249</v>
      </c>
      <c r="D174" s="65">
        <f>E173+1</f>
        <v>35</v>
      </c>
      <c r="E174" s="66">
        <f>D174+F174-1</f>
        <v>37</v>
      </c>
      <c r="F174" s="66">
        <v>3</v>
      </c>
      <c r="G174" s="86" t="s">
        <v>140</v>
      </c>
      <c r="H174" s="143" t="s">
        <v>250</v>
      </c>
    </row>
    <row r="175" spans="1:8" x14ac:dyDescent="0.25">
      <c r="A175" s="451">
        <f>A174+1</f>
        <v>10</v>
      </c>
      <c r="B175" s="145"/>
      <c r="C175" s="142" t="s">
        <v>251</v>
      </c>
      <c r="D175" s="65">
        <f>E174+1</f>
        <v>38</v>
      </c>
      <c r="E175" s="66">
        <f>D175+F175-1</f>
        <v>41</v>
      </c>
      <c r="F175" s="66">
        <v>4</v>
      </c>
      <c r="G175" s="86" t="s">
        <v>129</v>
      </c>
      <c r="H175" s="138" t="s">
        <v>252</v>
      </c>
    </row>
    <row r="176" spans="1:8" x14ac:dyDescent="0.25">
      <c r="A176" s="451"/>
      <c r="B176" s="230" t="s">
        <v>253</v>
      </c>
      <c r="C176" s="220"/>
      <c r="D176" s="147"/>
      <c r="E176" s="148"/>
      <c r="F176" s="148"/>
      <c r="G176" s="149"/>
      <c r="H176" s="209"/>
    </row>
    <row r="177" spans="1:8" x14ac:dyDescent="0.25">
      <c r="A177" s="451">
        <f>A175+1</f>
        <v>11</v>
      </c>
      <c r="B177" s="141"/>
      <c r="C177" s="1060" t="s">
        <v>222</v>
      </c>
      <c r="D177" s="65">
        <f>E175+1</f>
        <v>42</v>
      </c>
      <c r="E177" s="66">
        <f>D177+F177-1</f>
        <v>49</v>
      </c>
      <c r="F177" s="66">
        <v>8</v>
      </c>
      <c r="G177" s="86" t="s">
        <v>129</v>
      </c>
      <c r="H177" s="167" t="s">
        <v>138</v>
      </c>
    </row>
    <row r="178" spans="1:8" x14ac:dyDescent="0.25">
      <c r="A178" s="144">
        <f>A177+1</f>
        <v>12</v>
      </c>
      <c r="B178" s="152"/>
      <c r="C178" s="448" t="s">
        <v>254</v>
      </c>
      <c r="D178" s="65">
        <f>E177+1</f>
        <v>50</v>
      </c>
      <c r="E178" s="66">
        <f>D178+F178-1</f>
        <v>50</v>
      </c>
      <c r="F178" s="66">
        <v>1</v>
      </c>
      <c r="G178" s="86" t="s">
        <v>140</v>
      </c>
      <c r="H178" s="166" t="s">
        <v>141</v>
      </c>
    </row>
    <row r="179" spans="1:8" ht="15.75" thickBot="1" x14ac:dyDescent="0.3">
      <c r="A179" s="197">
        <f>A178+1</f>
        <v>13</v>
      </c>
      <c r="B179" s="1715" t="s">
        <v>170</v>
      </c>
      <c r="C179" s="1716"/>
      <c r="D179" s="71">
        <f>E178+1</f>
        <v>51</v>
      </c>
      <c r="E179" s="73">
        <f>D179+F179-1</f>
        <v>519</v>
      </c>
      <c r="F179" s="73">
        <f>+F180-D179+1</f>
        <v>469</v>
      </c>
      <c r="G179" s="175" t="s">
        <v>140</v>
      </c>
      <c r="H179" s="1338"/>
    </row>
    <row r="180" spans="1:8" ht="15.75" thickBot="1" x14ac:dyDescent="0.3">
      <c r="A180" s="1249"/>
      <c r="B180" s="1569" t="s">
        <v>171</v>
      </c>
      <c r="C180" s="1570"/>
      <c r="D180" s="1738"/>
      <c r="E180" s="1739"/>
      <c r="F180" s="202">
        <f>F159</f>
        <v>519</v>
      </c>
      <c r="G180" s="181"/>
      <c r="H180" s="182"/>
    </row>
    <row r="181" spans="1:8" x14ac:dyDescent="0.25">
      <c r="A181" s="183"/>
      <c r="B181" s="183"/>
      <c r="C181" s="356"/>
      <c r="D181" s="356"/>
      <c r="E181" s="356"/>
      <c r="F181" s="139"/>
      <c r="G181" s="139"/>
      <c r="H181" s="212"/>
    </row>
  </sheetData>
  <mergeCells count="93">
    <mergeCell ref="B14:C14"/>
    <mergeCell ref="A2:B2"/>
    <mergeCell ref="A3:H3"/>
    <mergeCell ref="A5:H5"/>
    <mergeCell ref="A6:A7"/>
    <mergeCell ref="B6:C7"/>
    <mergeCell ref="F6:F7"/>
    <mergeCell ref="G6:G7"/>
    <mergeCell ref="H6:H7"/>
    <mergeCell ref="B8:C8"/>
    <mergeCell ref="B9:C9"/>
    <mergeCell ref="B10:C10"/>
    <mergeCell ref="B11:C11"/>
    <mergeCell ref="D11:G11"/>
    <mergeCell ref="B31:C31"/>
    <mergeCell ref="B15:C15"/>
    <mergeCell ref="D15:G15"/>
    <mergeCell ref="B18:C18"/>
    <mergeCell ref="B19:C19"/>
    <mergeCell ref="B20:C20"/>
    <mergeCell ref="B21:C21"/>
    <mergeCell ref="B22:C22"/>
    <mergeCell ref="B23:C23"/>
    <mergeCell ref="D23:G23"/>
    <mergeCell ref="B27:C27"/>
    <mergeCell ref="D27:G27"/>
    <mergeCell ref="A38:A39"/>
    <mergeCell ref="B38:C39"/>
    <mergeCell ref="F38:F39"/>
    <mergeCell ref="G38:G39"/>
    <mergeCell ref="H38:H39"/>
    <mergeCell ref="B32:C32"/>
    <mergeCell ref="B34:C34"/>
    <mergeCell ref="B35:C35"/>
    <mergeCell ref="D35:E35"/>
    <mergeCell ref="A37:H37"/>
    <mergeCell ref="B40:C40"/>
    <mergeCell ref="D40:G40"/>
    <mergeCell ref="B43:C43"/>
    <mergeCell ref="B44:C44"/>
    <mergeCell ref="B45:C45"/>
    <mergeCell ref="D45:G45"/>
    <mergeCell ref="B91:C91"/>
    <mergeCell ref="B75:C75"/>
    <mergeCell ref="D75:G75"/>
    <mergeCell ref="B48:C48"/>
    <mergeCell ref="B49:C49"/>
    <mergeCell ref="D49:G49"/>
    <mergeCell ref="D50:G50"/>
    <mergeCell ref="D53:G53"/>
    <mergeCell ref="B56:C56"/>
    <mergeCell ref="B57:C57"/>
    <mergeCell ref="D57:G57"/>
    <mergeCell ref="B60:C60"/>
    <mergeCell ref="B72:C72"/>
    <mergeCell ref="D72:G72"/>
    <mergeCell ref="B153:C153"/>
    <mergeCell ref="D92:G92"/>
    <mergeCell ref="D76:G76"/>
    <mergeCell ref="B80:C80"/>
    <mergeCell ref="B81:C81"/>
    <mergeCell ref="D81:E81"/>
    <mergeCell ref="A83:H83"/>
    <mergeCell ref="A84:A85"/>
    <mergeCell ref="B84:C85"/>
    <mergeCell ref="F84:F85"/>
    <mergeCell ref="G84:G85"/>
    <mergeCell ref="H84:H85"/>
    <mergeCell ref="B86:C86"/>
    <mergeCell ref="B87:C87"/>
    <mergeCell ref="B88:C88"/>
    <mergeCell ref="D88:G88"/>
    <mergeCell ref="B129:C129"/>
    <mergeCell ref="B138:C138"/>
    <mergeCell ref="B150:C150"/>
    <mergeCell ref="B151:C151"/>
    <mergeCell ref="B152:C152"/>
    <mergeCell ref="B92:C92"/>
    <mergeCell ref="B179:C179"/>
    <mergeCell ref="B180:C180"/>
    <mergeCell ref="D180:E180"/>
    <mergeCell ref="B155:C155"/>
    <mergeCell ref="B156:C156"/>
    <mergeCell ref="B157:C157"/>
    <mergeCell ref="B158:C158"/>
    <mergeCell ref="B159:C159"/>
    <mergeCell ref="D159:E159"/>
    <mergeCell ref="B154:C154"/>
    <mergeCell ref="B95:C95"/>
    <mergeCell ref="B96:C96"/>
    <mergeCell ref="B106:C106"/>
    <mergeCell ref="B113:C113"/>
    <mergeCell ref="B125:C125"/>
  </mergeCells>
  <hyperlinks>
    <hyperlink ref="A1" location="INDICE!A1" display="ÍNDICE" xr:uid="{00000000-0004-0000-2900-000000000000}"/>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I148"/>
  <sheetViews>
    <sheetView workbookViewId="0">
      <selection activeCell="B33" sqref="B33:C33"/>
    </sheetView>
  </sheetViews>
  <sheetFormatPr baseColWidth="10" defaultColWidth="11.42578125" defaultRowHeight="15" x14ac:dyDescent="0.25"/>
  <cols>
    <col min="1" max="1" width="6.7109375" style="257" customWidth="1"/>
    <col min="2" max="2" width="13.7109375" style="335" customWidth="1"/>
    <col min="3" max="3" width="37.42578125" style="335" customWidth="1"/>
    <col min="4" max="4" width="10.7109375" style="335" customWidth="1"/>
    <col min="5" max="7" width="10.7109375" style="257" customWidth="1"/>
    <col min="8" max="8" width="42.7109375" style="257" customWidth="1"/>
    <col min="257" max="257" width="6.7109375" customWidth="1"/>
    <col min="258" max="258" width="13.7109375" customWidth="1"/>
    <col min="259" max="259" width="37.42578125" customWidth="1"/>
    <col min="260" max="263" width="10.7109375" customWidth="1"/>
    <col min="264" max="264" width="42.7109375" customWidth="1"/>
    <col min="513" max="513" width="6.7109375" customWidth="1"/>
    <col min="514" max="514" width="13.7109375" customWidth="1"/>
    <col min="515" max="515" width="37.42578125" customWidth="1"/>
    <col min="516" max="519" width="10.7109375" customWidth="1"/>
    <col min="520" max="520" width="42.7109375" customWidth="1"/>
    <col min="769" max="769" width="6.7109375" customWidth="1"/>
    <col min="770" max="770" width="13.7109375" customWidth="1"/>
    <col min="771" max="771" width="37.42578125" customWidth="1"/>
    <col min="772" max="775" width="10.7109375" customWidth="1"/>
    <col min="776" max="776" width="42.7109375" customWidth="1"/>
    <col min="1025" max="1025" width="6.7109375" customWidth="1"/>
    <col min="1026" max="1026" width="13.7109375" customWidth="1"/>
    <col min="1027" max="1027" width="37.42578125" customWidth="1"/>
    <col min="1028" max="1031" width="10.7109375" customWidth="1"/>
    <col min="1032" max="1032" width="42.7109375" customWidth="1"/>
    <col min="1281" max="1281" width="6.7109375" customWidth="1"/>
    <col min="1282" max="1282" width="13.7109375" customWidth="1"/>
    <col min="1283" max="1283" width="37.42578125" customWidth="1"/>
    <col min="1284" max="1287" width="10.7109375" customWidth="1"/>
    <col min="1288" max="1288" width="42.7109375" customWidth="1"/>
    <col min="1537" max="1537" width="6.7109375" customWidth="1"/>
    <col min="1538" max="1538" width="13.7109375" customWidth="1"/>
    <col min="1539" max="1539" width="37.42578125" customWidth="1"/>
    <col min="1540" max="1543" width="10.7109375" customWidth="1"/>
    <col min="1544" max="1544" width="42.7109375" customWidth="1"/>
    <col min="1793" max="1793" width="6.7109375" customWidth="1"/>
    <col min="1794" max="1794" width="13.7109375" customWidth="1"/>
    <col min="1795" max="1795" width="37.42578125" customWidth="1"/>
    <col min="1796" max="1799" width="10.7109375" customWidth="1"/>
    <col min="1800" max="1800" width="42.7109375" customWidth="1"/>
    <col min="2049" max="2049" width="6.7109375" customWidth="1"/>
    <col min="2050" max="2050" width="13.7109375" customWidth="1"/>
    <col min="2051" max="2051" width="37.42578125" customWidth="1"/>
    <col min="2052" max="2055" width="10.7109375" customWidth="1"/>
    <col min="2056" max="2056" width="42.7109375" customWidth="1"/>
    <col min="2305" max="2305" width="6.7109375" customWidth="1"/>
    <col min="2306" max="2306" width="13.7109375" customWidth="1"/>
    <col min="2307" max="2307" width="37.42578125" customWidth="1"/>
    <col min="2308" max="2311" width="10.7109375" customWidth="1"/>
    <col min="2312" max="2312" width="42.7109375" customWidth="1"/>
    <col min="2561" max="2561" width="6.7109375" customWidth="1"/>
    <col min="2562" max="2562" width="13.7109375" customWidth="1"/>
    <col min="2563" max="2563" width="37.42578125" customWidth="1"/>
    <col min="2564" max="2567" width="10.7109375" customWidth="1"/>
    <col min="2568" max="2568" width="42.7109375" customWidth="1"/>
    <col min="2817" max="2817" width="6.7109375" customWidth="1"/>
    <col min="2818" max="2818" width="13.7109375" customWidth="1"/>
    <col min="2819" max="2819" width="37.42578125" customWidth="1"/>
    <col min="2820" max="2823" width="10.7109375" customWidth="1"/>
    <col min="2824" max="2824" width="42.7109375" customWidth="1"/>
    <col min="3073" max="3073" width="6.7109375" customWidth="1"/>
    <col min="3074" max="3074" width="13.7109375" customWidth="1"/>
    <col min="3075" max="3075" width="37.42578125" customWidth="1"/>
    <col min="3076" max="3079" width="10.7109375" customWidth="1"/>
    <col min="3080" max="3080" width="42.7109375" customWidth="1"/>
    <col min="3329" max="3329" width="6.7109375" customWidth="1"/>
    <col min="3330" max="3330" width="13.7109375" customWidth="1"/>
    <col min="3331" max="3331" width="37.42578125" customWidth="1"/>
    <col min="3332" max="3335" width="10.7109375" customWidth="1"/>
    <col min="3336" max="3336" width="42.7109375" customWidth="1"/>
    <col min="3585" max="3585" width="6.7109375" customWidth="1"/>
    <col min="3586" max="3586" width="13.7109375" customWidth="1"/>
    <col min="3587" max="3587" width="37.42578125" customWidth="1"/>
    <col min="3588" max="3591" width="10.7109375" customWidth="1"/>
    <col min="3592" max="3592" width="42.7109375" customWidth="1"/>
    <col min="3841" max="3841" width="6.7109375" customWidth="1"/>
    <col min="3842" max="3842" width="13.7109375" customWidth="1"/>
    <col min="3843" max="3843" width="37.42578125" customWidth="1"/>
    <col min="3844" max="3847" width="10.7109375" customWidth="1"/>
    <col min="3848" max="3848" width="42.7109375" customWidth="1"/>
    <col min="4097" max="4097" width="6.7109375" customWidth="1"/>
    <col min="4098" max="4098" width="13.7109375" customWidth="1"/>
    <col min="4099" max="4099" width="37.42578125" customWidth="1"/>
    <col min="4100" max="4103" width="10.7109375" customWidth="1"/>
    <col min="4104" max="4104" width="42.7109375" customWidth="1"/>
    <col min="4353" max="4353" width="6.7109375" customWidth="1"/>
    <col min="4354" max="4354" width="13.7109375" customWidth="1"/>
    <col min="4355" max="4355" width="37.42578125" customWidth="1"/>
    <col min="4356" max="4359" width="10.7109375" customWidth="1"/>
    <col min="4360" max="4360" width="42.7109375" customWidth="1"/>
    <col min="4609" max="4609" width="6.7109375" customWidth="1"/>
    <col min="4610" max="4610" width="13.7109375" customWidth="1"/>
    <col min="4611" max="4611" width="37.42578125" customWidth="1"/>
    <col min="4612" max="4615" width="10.7109375" customWidth="1"/>
    <col min="4616" max="4616" width="42.7109375" customWidth="1"/>
    <col min="4865" max="4865" width="6.7109375" customWidth="1"/>
    <col min="4866" max="4866" width="13.7109375" customWidth="1"/>
    <col min="4867" max="4867" width="37.42578125" customWidth="1"/>
    <col min="4868" max="4871" width="10.7109375" customWidth="1"/>
    <col min="4872" max="4872" width="42.7109375" customWidth="1"/>
    <col min="5121" max="5121" width="6.7109375" customWidth="1"/>
    <col min="5122" max="5122" width="13.7109375" customWidth="1"/>
    <col min="5123" max="5123" width="37.42578125" customWidth="1"/>
    <col min="5124" max="5127" width="10.7109375" customWidth="1"/>
    <col min="5128" max="5128" width="42.7109375" customWidth="1"/>
    <col min="5377" max="5377" width="6.7109375" customWidth="1"/>
    <col min="5378" max="5378" width="13.7109375" customWidth="1"/>
    <col min="5379" max="5379" width="37.42578125" customWidth="1"/>
    <col min="5380" max="5383" width="10.7109375" customWidth="1"/>
    <col min="5384" max="5384" width="42.7109375" customWidth="1"/>
    <col min="5633" max="5633" width="6.7109375" customWidth="1"/>
    <col min="5634" max="5634" width="13.7109375" customWidth="1"/>
    <col min="5635" max="5635" width="37.42578125" customWidth="1"/>
    <col min="5636" max="5639" width="10.7109375" customWidth="1"/>
    <col min="5640" max="5640" width="42.7109375" customWidth="1"/>
    <col min="5889" max="5889" width="6.7109375" customWidth="1"/>
    <col min="5890" max="5890" width="13.7109375" customWidth="1"/>
    <col min="5891" max="5891" width="37.42578125" customWidth="1"/>
    <col min="5892" max="5895" width="10.7109375" customWidth="1"/>
    <col min="5896" max="5896" width="42.7109375" customWidth="1"/>
    <col min="6145" max="6145" width="6.7109375" customWidth="1"/>
    <col min="6146" max="6146" width="13.7109375" customWidth="1"/>
    <col min="6147" max="6147" width="37.42578125" customWidth="1"/>
    <col min="6148" max="6151" width="10.7109375" customWidth="1"/>
    <col min="6152" max="6152" width="42.7109375" customWidth="1"/>
    <col min="6401" max="6401" width="6.7109375" customWidth="1"/>
    <col min="6402" max="6402" width="13.7109375" customWidth="1"/>
    <col min="6403" max="6403" width="37.42578125" customWidth="1"/>
    <col min="6404" max="6407" width="10.7109375" customWidth="1"/>
    <col min="6408" max="6408" width="42.7109375" customWidth="1"/>
    <col min="6657" max="6657" width="6.7109375" customWidth="1"/>
    <col min="6658" max="6658" width="13.7109375" customWidth="1"/>
    <col min="6659" max="6659" width="37.42578125" customWidth="1"/>
    <col min="6660" max="6663" width="10.7109375" customWidth="1"/>
    <col min="6664" max="6664" width="42.7109375" customWidth="1"/>
    <col min="6913" max="6913" width="6.7109375" customWidth="1"/>
    <col min="6914" max="6914" width="13.7109375" customWidth="1"/>
    <col min="6915" max="6915" width="37.42578125" customWidth="1"/>
    <col min="6916" max="6919" width="10.7109375" customWidth="1"/>
    <col min="6920" max="6920" width="42.7109375" customWidth="1"/>
    <col min="7169" max="7169" width="6.7109375" customWidth="1"/>
    <col min="7170" max="7170" width="13.7109375" customWidth="1"/>
    <col min="7171" max="7171" width="37.42578125" customWidth="1"/>
    <col min="7172" max="7175" width="10.7109375" customWidth="1"/>
    <col min="7176" max="7176" width="42.7109375" customWidth="1"/>
    <col min="7425" max="7425" width="6.7109375" customWidth="1"/>
    <col min="7426" max="7426" width="13.7109375" customWidth="1"/>
    <col min="7427" max="7427" width="37.42578125" customWidth="1"/>
    <col min="7428" max="7431" width="10.7109375" customWidth="1"/>
    <col min="7432" max="7432" width="42.7109375" customWidth="1"/>
    <col min="7681" max="7681" width="6.7109375" customWidth="1"/>
    <col min="7682" max="7682" width="13.7109375" customWidth="1"/>
    <col min="7683" max="7683" width="37.42578125" customWidth="1"/>
    <col min="7684" max="7687" width="10.7109375" customWidth="1"/>
    <col min="7688" max="7688" width="42.7109375" customWidth="1"/>
    <col min="7937" max="7937" width="6.7109375" customWidth="1"/>
    <col min="7938" max="7938" width="13.7109375" customWidth="1"/>
    <col min="7939" max="7939" width="37.42578125" customWidth="1"/>
    <col min="7940" max="7943" width="10.7109375" customWidth="1"/>
    <col min="7944" max="7944" width="42.7109375" customWidth="1"/>
    <col min="8193" max="8193" width="6.7109375" customWidth="1"/>
    <col min="8194" max="8194" width="13.7109375" customWidth="1"/>
    <col min="8195" max="8195" width="37.42578125" customWidth="1"/>
    <col min="8196" max="8199" width="10.7109375" customWidth="1"/>
    <col min="8200" max="8200" width="42.7109375" customWidth="1"/>
    <col min="8449" max="8449" width="6.7109375" customWidth="1"/>
    <col min="8450" max="8450" width="13.7109375" customWidth="1"/>
    <col min="8451" max="8451" width="37.42578125" customWidth="1"/>
    <col min="8452" max="8455" width="10.7109375" customWidth="1"/>
    <col min="8456" max="8456" width="42.7109375" customWidth="1"/>
    <col min="8705" max="8705" width="6.7109375" customWidth="1"/>
    <col min="8706" max="8706" width="13.7109375" customWidth="1"/>
    <col min="8707" max="8707" width="37.42578125" customWidth="1"/>
    <col min="8708" max="8711" width="10.7109375" customWidth="1"/>
    <col min="8712" max="8712" width="42.7109375" customWidth="1"/>
    <col min="8961" max="8961" width="6.7109375" customWidth="1"/>
    <col min="8962" max="8962" width="13.7109375" customWidth="1"/>
    <col min="8963" max="8963" width="37.42578125" customWidth="1"/>
    <col min="8964" max="8967" width="10.7109375" customWidth="1"/>
    <col min="8968" max="8968" width="42.7109375" customWidth="1"/>
    <col min="9217" max="9217" width="6.7109375" customWidth="1"/>
    <col min="9218" max="9218" width="13.7109375" customWidth="1"/>
    <col min="9219" max="9219" width="37.42578125" customWidth="1"/>
    <col min="9220" max="9223" width="10.7109375" customWidth="1"/>
    <col min="9224" max="9224" width="42.7109375" customWidth="1"/>
    <col min="9473" max="9473" width="6.7109375" customWidth="1"/>
    <col min="9474" max="9474" width="13.7109375" customWidth="1"/>
    <col min="9475" max="9475" width="37.42578125" customWidth="1"/>
    <col min="9476" max="9479" width="10.7109375" customWidth="1"/>
    <col min="9480" max="9480" width="42.7109375" customWidth="1"/>
    <col min="9729" max="9729" width="6.7109375" customWidth="1"/>
    <col min="9730" max="9730" width="13.7109375" customWidth="1"/>
    <col min="9731" max="9731" width="37.42578125" customWidth="1"/>
    <col min="9732" max="9735" width="10.7109375" customWidth="1"/>
    <col min="9736" max="9736" width="42.7109375" customWidth="1"/>
    <col min="9985" max="9985" width="6.7109375" customWidth="1"/>
    <col min="9986" max="9986" width="13.7109375" customWidth="1"/>
    <col min="9987" max="9987" width="37.42578125" customWidth="1"/>
    <col min="9988" max="9991" width="10.7109375" customWidth="1"/>
    <col min="9992" max="9992" width="42.7109375" customWidth="1"/>
    <col min="10241" max="10241" width="6.7109375" customWidth="1"/>
    <col min="10242" max="10242" width="13.7109375" customWidth="1"/>
    <col min="10243" max="10243" width="37.42578125" customWidth="1"/>
    <col min="10244" max="10247" width="10.7109375" customWidth="1"/>
    <col min="10248" max="10248" width="42.7109375" customWidth="1"/>
    <col min="10497" max="10497" width="6.7109375" customWidth="1"/>
    <col min="10498" max="10498" width="13.7109375" customWidth="1"/>
    <col min="10499" max="10499" width="37.42578125" customWidth="1"/>
    <col min="10500" max="10503" width="10.7109375" customWidth="1"/>
    <col min="10504" max="10504" width="42.7109375" customWidth="1"/>
    <col min="10753" max="10753" width="6.7109375" customWidth="1"/>
    <col min="10754" max="10754" width="13.7109375" customWidth="1"/>
    <col min="10755" max="10755" width="37.42578125" customWidth="1"/>
    <col min="10756" max="10759" width="10.7109375" customWidth="1"/>
    <col min="10760" max="10760" width="42.7109375" customWidth="1"/>
    <col min="11009" max="11009" width="6.7109375" customWidth="1"/>
    <col min="11010" max="11010" width="13.7109375" customWidth="1"/>
    <col min="11011" max="11011" width="37.42578125" customWidth="1"/>
    <col min="11012" max="11015" width="10.7109375" customWidth="1"/>
    <col min="11016" max="11016" width="42.7109375" customWidth="1"/>
    <col min="11265" max="11265" width="6.7109375" customWidth="1"/>
    <col min="11266" max="11266" width="13.7109375" customWidth="1"/>
    <col min="11267" max="11267" width="37.42578125" customWidth="1"/>
    <col min="11268" max="11271" width="10.7109375" customWidth="1"/>
    <col min="11272" max="11272" width="42.7109375" customWidth="1"/>
    <col min="11521" max="11521" width="6.7109375" customWidth="1"/>
    <col min="11522" max="11522" width="13.7109375" customWidth="1"/>
    <col min="11523" max="11523" width="37.42578125" customWidth="1"/>
    <col min="11524" max="11527" width="10.7109375" customWidth="1"/>
    <col min="11528" max="11528" width="42.7109375" customWidth="1"/>
    <col min="11777" max="11777" width="6.7109375" customWidth="1"/>
    <col min="11778" max="11778" width="13.7109375" customWidth="1"/>
    <col min="11779" max="11779" width="37.42578125" customWidth="1"/>
    <col min="11780" max="11783" width="10.7109375" customWidth="1"/>
    <col min="11784" max="11784" width="42.7109375" customWidth="1"/>
    <col min="12033" max="12033" width="6.7109375" customWidth="1"/>
    <col min="12034" max="12034" width="13.7109375" customWidth="1"/>
    <col min="12035" max="12035" width="37.42578125" customWidth="1"/>
    <col min="12036" max="12039" width="10.7109375" customWidth="1"/>
    <col min="12040" max="12040" width="42.7109375" customWidth="1"/>
    <col min="12289" max="12289" width="6.7109375" customWidth="1"/>
    <col min="12290" max="12290" width="13.7109375" customWidth="1"/>
    <col min="12291" max="12291" width="37.42578125" customWidth="1"/>
    <col min="12292" max="12295" width="10.7109375" customWidth="1"/>
    <col min="12296" max="12296" width="42.7109375" customWidth="1"/>
    <col min="12545" max="12545" width="6.7109375" customWidth="1"/>
    <col min="12546" max="12546" width="13.7109375" customWidth="1"/>
    <col min="12547" max="12547" width="37.42578125" customWidth="1"/>
    <col min="12548" max="12551" width="10.7109375" customWidth="1"/>
    <col min="12552" max="12552" width="42.7109375" customWidth="1"/>
    <col min="12801" max="12801" width="6.7109375" customWidth="1"/>
    <col min="12802" max="12802" width="13.7109375" customWidth="1"/>
    <col min="12803" max="12803" width="37.42578125" customWidth="1"/>
    <col min="12804" max="12807" width="10.7109375" customWidth="1"/>
    <col min="12808" max="12808" width="42.7109375" customWidth="1"/>
    <col min="13057" max="13057" width="6.7109375" customWidth="1"/>
    <col min="13058" max="13058" width="13.7109375" customWidth="1"/>
    <col min="13059" max="13059" width="37.42578125" customWidth="1"/>
    <col min="13060" max="13063" width="10.7109375" customWidth="1"/>
    <col min="13064" max="13064" width="42.7109375" customWidth="1"/>
    <col min="13313" max="13313" width="6.7109375" customWidth="1"/>
    <col min="13314" max="13314" width="13.7109375" customWidth="1"/>
    <col min="13315" max="13315" width="37.42578125" customWidth="1"/>
    <col min="13316" max="13319" width="10.7109375" customWidth="1"/>
    <col min="13320" max="13320" width="42.7109375" customWidth="1"/>
    <col min="13569" max="13569" width="6.7109375" customWidth="1"/>
    <col min="13570" max="13570" width="13.7109375" customWidth="1"/>
    <col min="13571" max="13571" width="37.42578125" customWidth="1"/>
    <col min="13572" max="13575" width="10.7109375" customWidth="1"/>
    <col min="13576" max="13576" width="42.7109375" customWidth="1"/>
    <col min="13825" max="13825" width="6.7109375" customWidth="1"/>
    <col min="13826" max="13826" width="13.7109375" customWidth="1"/>
    <col min="13827" max="13827" width="37.42578125" customWidth="1"/>
    <col min="13828" max="13831" width="10.7109375" customWidth="1"/>
    <col min="13832" max="13832" width="42.7109375" customWidth="1"/>
    <col min="14081" max="14081" width="6.7109375" customWidth="1"/>
    <col min="14082" max="14082" width="13.7109375" customWidth="1"/>
    <col min="14083" max="14083" width="37.42578125" customWidth="1"/>
    <col min="14084" max="14087" width="10.7109375" customWidth="1"/>
    <col min="14088" max="14088" width="42.7109375" customWidth="1"/>
    <col min="14337" max="14337" width="6.7109375" customWidth="1"/>
    <col min="14338" max="14338" width="13.7109375" customWidth="1"/>
    <col min="14339" max="14339" width="37.42578125" customWidth="1"/>
    <col min="14340" max="14343" width="10.7109375" customWidth="1"/>
    <col min="14344" max="14344" width="42.7109375" customWidth="1"/>
    <col min="14593" max="14593" width="6.7109375" customWidth="1"/>
    <col min="14594" max="14594" width="13.7109375" customWidth="1"/>
    <col min="14595" max="14595" width="37.42578125" customWidth="1"/>
    <col min="14596" max="14599" width="10.7109375" customWidth="1"/>
    <col min="14600" max="14600" width="42.7109375" customWidth="1"/>
    <col min="14849" max="14849" width="6.7109375" customWidth="1"/>
    <col min="14850" max="14850" width="13.7109375" customWidth="1"/>
    <col min="14851" max="14851" width="37.42578125" customWidth="1"/>
    <col min="14852" max="14855" width="10.7109375" customWidth="1"/>
    <col min="14856" max="14856" width="42.7109375" customWidth="1"/>
    <col min="15105" max="15105" width="6.7109375" customWidth="1"/>
    <col min="15106" max="15106" width="13.7109375" customWidth="1"/>
    <col min="15107" max="15107" width="37.42578125" customWidth="1"/>
    <col min="15108" max="15111" width="10.7109375" customWidth="1"/>
    <col min="15112" max="15112" width="42.7109375" customWidth="1"/>
    <col min="15361" max="15361" width="6.7109375" customWidth="1"/>
    <col min="15362" max="15362" width="13.7109375" customWidth="1"/>
    <col min="15363" max="15363" width="37.42578125" customWidth="1"/>
    <col min="15364" max="15367" width="10.7109375" customWidth="1"/>
    <col min="15368" max="15368" width="42.7109375" customWidth="1"/>
    <col min="15617" max="15617" width="6.7109375" customWidth="1"/>
    <col min="15618" max="15618" width="13.7109375" customWidth="1"/>
    <col min="15619" max="15619" width="37.42578125" customWidth="1"/>
    <col min="15620" max="15623" width="10.7109375" customWidth="1"/>
    <col min="15624" max="15624" width="42.7109375" customWidth="1"/>
    <col min="15873" max="15873" width="6.7109375" customWidth="1"/>
    <col min="15874" max="15874" width="13.7109375" customWidth="1"/>
    <col min="15875" max="15875" width="37.42578125" customWidth="1"/>
    <col min="15876" max="15879" width="10.7109375" customWidth="1"/>
    <col min="15880" max="15880" width="42.7109375" customWidth="1"/>
    <col min="16129" max="16129" width="6.7109375" customWidth="1"/>
    <col min="16130" max="16130" width="13.7109375" customWidth="1"/>
    <col min="16131" max="16131" width="37.42578125" customWidth="1"/>
    <col min="16132" max="16135" width="10.7109375" customWidth="1"/>
    <col min="16136" max="16136" width="42.7109375" customWidth="1"/>
  </cols>
  <sheetData>
    <row r="1" spans="1:8" ht="15.75" thickBot="1" x14ac:dyDescent="0.3">
      <c r="A1" s="16" t="s">
        <v>100</v>
      </c>
      <c r="B1" s="31"/>
      <c r="C1" s="31"/>
      <c r="D1" s="31"/>
      <c r="E1" s="31"/>
      <c r="F1" s="31"/>
      <c r="G1" s="31"/>
      <c r="H1" s="31"/>
    </row>
    <row r="2" spans="1:8" ht="15.75" thickBot="1" x14ac:dyDescent="0.3">
      <c r="A2" s="1615" t="s">
        <v>1252</v>
      </c>
      <c r="B2" s="1616"/>
      <c r="C2" s="31"/>
      <c r="D2" s="31"/>
      <c r="E2" s="31"/>
      <c r="F2" s="34"/>
      <c r="G2" s="34"/>
      <c r="H2" s="31"/>
    </row>
    <row r="3" spans="1:8" ht="13.5" customHeight="1" thickBot="1" x14ac:dyDescent="0.3">
      <c r="A3" s="1825" t="s">
        <v>1253</v>
      </c>
      <c r="B3" s="1826"/>
      <c r="C3" s="1826"/>
      <c r="D3" s="1826"/>
      <c r="E3" s="1826"/>
      <c r="F3" s="1826"/>
      <c r="G3" s="1826"/>
      <c r="H3" s="1827"/>
    </row>
    <row r="4" spans="1:8" ht="15.75" thickBot="1" x14ac:dyDescent="0.3">
      <c r="A4" s="31"/>
      <c r="B4" s="31"/>
      <c r="C4" s="31"/>
      <c r="D4" s="31"/>
      <c r="E4" s="31"/>
      <c r="F4" s="31"/>
      <c r="G4" s="31"/>
      <c r="H4" s="31"/>
    </row>
    <row r="5" spans="1:8" ht="15.75" thickBot="1" x14ac:dyDescent="0.3">
      <c r="A5" s="1569" t="s">
        <v>119</v>
      </c>
      <c r="B5" s="1571"/>
      <c r="C5" s="1571"/>
      <c r="D5" s="1571"/>
      <c r="E5" s="1571"/>
      <c r="F5" s="1571"/>
      <c r="G5" s="1571"/>
      <c r="H5" s="1570"/>
    </row>
    <row r="6" spans="1:8" ht="15.75" thickBot="1" x14ac:dyDescent="0.3">
      <c r="A6" s="1572" t="s">
        <v>120</v>
      </c>
      <c r="B6" s="1574" t="s">
        <v>121</v>
      </c>
      <c r="C6" s="1575"/>
      <c r="D6" s="40" t="s">
        <v>122</v>
      </c>
      <c r="E6" s="41"/>
      <c r="F6" s="1572" t="s">
        <v>123</v>
      </c>
      <c r="G6" s="1572" t="s">
        <v>124</v>
      </c>
      <c r="H6" s="1572" t="s">
        <v>125</v>
      </c>
    </row>
    <row r="7" spans="1:8" ht="15.75" thickBot="1" x14ac:dyDescent="0.3">
      <c r="A7" s="1580"/>
      <c r="B7" s="1605"/>
      <c r="C7" s="1606"/>
      <c r="D7" s="44" t="s">
        <v>126</v>
      </c>
      <c r="E7" s="44" t="s">
        <v>127</v>
      </c>
      <c r="F7" s="1580"/>
      <c r="G7" s="1580"/>
      <c r="H7" s="1573"/>
    </row>
    <row r="8" spans="1:8" x14ac:dyDescent="0.25">
      <c r="A8" s="160">
        <v>1</v>
      </c>
      <c r="B8" s="1610" t="s">
        <v>128</v>
      </c>
      <c r="C8" s="1761"/>
      <c r="D8" s="162">
        <v>1</v>
      </c>
      <c r="E8" s="163">
        <f>D8+F8-1</f>
        <v>1</v>
      </c>
      <c r="F8" s="163">
        <v>1</v>
      </c>
      <c r="G8" s="589" t="s">
        <v>129</v>
      </c>
      <c r="H8" s="165" t="s">
        <v>130</v>
      </c>
    </row>
    <row r="9" spans="1:8" x14ac:dyDescent="0.25">
      <c r="A9" s="135">
        <f>A8+1</f>
        <v>2</v>
      </c>
      <c r="B9" s="1590" t="s">
        <v>131</v>
      </c>
      <c r="C9" s="1591"/>
      <c r="D9" s="65">
        <f>E8+1</f>
        <v>2</v>
      </c>
      <c r="E9" s="66">
        <f>D9+F9-1</f>
        <v>5</v>
      </c>
      <c r="F9" s="66">
        <v>4</v>
      </c>
      <c r="G9" s="451" t="s">
        <v>129</v>
      </c>
      <c r="H9" s="166" t="s">
        <v>307</v>
      </c>
    </row>
    <row r="10" spans="1:8" x14ac:dyDescent="0.25">
      <c r="A10" s="135">
        <f>A9+1</f>
        <v>3</v>
      </c>
      <c r="B10" s="1590" t="s">
        <v>133</v>
      </c>
      <c r="C10" s="1591"/>
      <c r="D10" s="65">
        <f>E9+1</f>
        <v>6</v>
      </c>
      <c r="E10" s="66">
        <f>D10+F10-1</f>
        <v>9</v>
      </c>
      <c r="F10" s="66">
        <v>4</v>
      </c>
      <c r="G10" s="451" t="s">
        <v>129</v>
      </c>
      <c r="H10" s="167" t="s">
        <v>1254</v>
      </c>
    </row>
    <row r="11" spans="1:8" ht="36" x14ac:dyDescent="0.25">
      <c r="A11" s="132"/>
      <c r="B11" s="1561" t="s">
        <v>135</v>
      </c>
      <c r="C11" s="1562"/>
      <c r="D11" s="1612"/>
      <c r="E11" s="1613"/>
      <c r="F11" s="1613"/>
      <c r="G11" s="1613"/>
      <c r="H11" s="168" t="s">
        <v>136</v>
      </c>
    </row>
    <row r="12" spans="1:8" x14ac:dyDescent="0.25">
      <c r="A12" s="135">
        <f>A10+1</f>
        <v>4</v>
      </c>
      <c r="B12" s="169"/>
      <c r="C12" s="134" t="s">
        <v>137</v>
      </c>
      <c r="D12" s="65">
        <f>E10+1</f>
        <v>10</v>
      </c>
      <c r="E12" s="66">
        <f>D12+F12-1</f>
        <v>17</v>
      </c>
      <c r="F12" s="66">
        <v>8</v>
      </c>
      <c r="G12" s="451" t="s">
        <v>129</v>
      </c>
      <c r="H12" s="166" t="s">
        <v>1177</v>
      </c>
    </row>
    <row r="13" spans="1:8" x14ac:dyDescent="0.25">
      <c r="A13" s="135">
        <f>A12+1</f>
        <v>5</v>
      </c>
      <c r="B13" s="169"/>
      <c r="C13" s="134" t="s">
        <v>139</v>
      </c>
      <c r="D13" s="65">
        <f>E12+1</f>
        <v>18</v>
      </c>
      <c r="E13" s="66">
        <f>D13+F13-1</f>
        <v>18</v>
      </c>
      <c r="F13" s="66">
        <v>1</v>
      </c>
      <c r="G13" s="451" t="s">
        <v>140</v>
      </c>
      <c r="H13" s="166" t="s">
        <v>141</v>
      </c>
    </row>
    <row r="14" spans="1:8" x14ac:dyDescent="0.25">
      <c r="A14" s="135">
        <f>A13+1</f>
        <v>6</v>
      </c>
      <c r="B14" s="1594" t="s">
        <v>142</v>
      </c>
      <c r="C14" s="1595"/>
      <c r="D14" s="65">
        <f>E13+1</f>
        <v>19</v>
      </c>
      <c r="E14" s="66">
        <f>D14+F14-1</f>
        <v>28</v>
      </c>
      <c r="F14" s="66">
        <v>10</v>
      </c>
      <c r="G14" s="451" t="s">
        <v>129</v>
      </c>
      <c r="H14" s="166" t="s">
        <v>138</v>
      </c>
    </row>
    <row r="15" spans="1:8" x14ac:dyDescent="0.25">
      <c r="A15" s="132"/>
      <c r="B15" s="1561" t="s">
        <v>143</v>
      </c>
      <c r="C15" s="1562"/>
      <c r="D15" s="1587"/>
      <c r="E15" s="1588"/>
      <c r="F15" s="1588"/>
      <c r="G15" s="1588"/>
      <c r="H15" s="171"/>
    </row>
    <row r="16" spans="1:8" x14ac:dyDescent="0.25">
      <c r="A16" s="135">
        <f>A14+1</f>
        <v>7</v>
      </c>
      <c r="B16" s="141"/>
      <c r="C16" s="185" t="s">
        <v>144</v>
      </c>
      <c r="D16" s="65">
        <f>E14+1</f>
        <v>29</v>
      </c>
      <c r="E16" s="66">
        <f t="shared" ref="E16:E22" si="0">D16+F16-1</f>
        <v>30</v>
      </c>
      <c r="F16" s="66">
        <v>2</v>
      </c>
      <c r="G16" s="451" t="s">
        <v>140</v>
      </c>
      <c r="H16" s="166" t="s">
        <v>145</v>
      </c>
    </row>
    <row r="17" spans="1:8" x14ac:dyDescent="0.25">
      <c r="A17" s="135">
        <f t="shared" ref="A17:A22" si="1">A16+1</f>
        <v>8</v>
      </c>
      <c r="B17" s="141"/>
      <c r="C17" s="134" t="s">
        <v>146</v>
      </c>
      <c r="D17" s="65">
        <f t="shared" ref="D17:D22" si="2">E16+1</f>
        <v>31</v>
      </c>
      <c r="E17" s="66">
        <f t="shared" si="0"/>
        <v>34</v>
      </c>
      <c r="F17" s="66">
        <v>4</v>
      </c>
      <c r="G17" s="451" t="s">
        <v>129</v>
      </c>
      <c r="H17" s="166" t="s">
        <v>147</v>
      </c>
    </row>
    <row r="18" spans="1:8" x14ac:dyDescent="0.25">
      <c r="A18" s="135">
        <f t="shared" si="1"/>
        <v>9</v>
      </c>
      <c r="B18" s="1590" t="s">
        <v>148</v>
      </c>
      <c r="C18" s="1591"/>
      <c r="D18" s="65">
        <f t="shared" si="2"/>
        <v>35</v>
      </c>
      <c r="E18" s="66">
        <f t="shared" si="0"/>
        <v>44</v>
      </c>
      <c r="F18" s="66">
        <v>10</v>
      </c>
      <c r="G18" s="451" t="s">
        <v>129</v>
      </c>
      <c r="H18" s="166" t="s">
        <v>149</v>
      </c>
    </row>
    <row r="19" spans="1:8" x14ac:dyDescent="0.25">
      <c r="A19" s="135">
        <f t="shared" si="1"/>
        <v>10</v>
      </c>
      <c r="B19" s="1590" t="s">
        <v>150</v>
      </c>
      <c r="C19" s="1591"/>
      <c r="D19" s="65">
        <f t="shared" si="2"/>
        <v>45</v>
      </c>
      <c r="E19" s="66">
        <f t="shared" si="0"/>
        <v>54</v>
      </c>
      <c r="F19" s="66">
        <v>10</v>
      </c>
      <c r="G19" s="451" t="s">
        <v>129</v>
      </c>
      <c r="H19" s="167" t="s">
        <v>151</v>
      </c>
    </row>
    <row r="20" spans="1:8" ht="36" x14ac:dyDescent="0.25">
      <c r="A20" s="135">
        <f t="shared" si="1"/>
        <v>11</v>
      </c>
      <c r="B20" s="1590" t="s">
        <v>152</v>
      </c>
      <c r="C20" s="1591"/>
      <c r="D20" s="65">
        <f t="shared" si="2"/>
        <v>55</v>
      </c>
      <c r="E20" s="66">
        <f t="shared" si="0"/>
        <v>55</v>
      </c>
      <c r="F20" s="66">
        <v>1</v>
      </c>
      <c r="G20" s="451" t="s">
        <v>140</v>
      </c>
      <c r="H20" s="1269" t="s">
        <v>241</v>
      </c>
    </row>
    <row r="21" spans="1:8" x14ac:dyDescent="0.25">
      <c r="A21" s="135">
        <f t="shared" si="1"/>
        <v>12</v>
      </c>
      <c r="B21" s="1590" t="s">
        <v>153</v>
      </c>
      <c r="C21" s="1591"/>
      <c r="D21" s="65">
        <f t="shared" si="2"/>
        <v>56</v>
      </c>
      <c r="E21" s="66">
        <f t="shared" si="0"/>
        <v>56</v>
      </c>
      <c r="F21" s="66">
        <v>1</v>
      </c>
      <c r="G21" s="451" t="s">
        <v>140</v>
      </c>
      <c r="H21" s="378" t="s">
        <v>407</v>
      </c>
    </row>
    <row r="22" spans="1:8" x14ac:dyDescent="0.25">
      <c r="A22" s="135">
        <f t="shared" si="1"/>
        <v>13</v>
      </c>
      <c r="B22" s="1590" t="s">
        <v>155</v>
      </c>
      <c r="C22" s="1591"/>
      <c r="D22" s="65">
        <f t="shared" si="2"/>
        <v>57</v>
      </c>
      <c r="E22" s="66">
        <f t="shared" si="0"/>
        <v>63</v>
      </c>
      <c r="F22" s="66">
        <v>7</v>
      </c>
      <c r="G22" s="451" t="s">
        <v>129</v>
      </c>
      <c r="H22" s="167" t="s">
        <v>138</v>
      </c>
    </row>
    <row r="23" spans="1:8" x14ac:dyDescent="0.25">
      <c r="A23" s="132"/>
      <c r="B23" s="1581" t="s">
        <v>158</v>
      </c>
      <c r="C23" s="1582"/>
      <c r="D23" s="1587"/>
      <c r="E23" s="1588"/>
      <c r="F23" s="1588"/>
      <c r="G23" s="1588"/>
      <c r="H23" s="138"/>
    </row>
    <row r="24" spans="1:8" x14ac:dyDescent="0.25">
      <c r="A24" s="135">
        <f>A22+1</f>
        <v>14</v>
      </c>
      <c r="B24" s="141"/>
      <c r="C24" s="185" t="s">
        <v>159</v>
      </c>
      <c r="D24" s="65">
        <f>E22+1</f>
        <v>64</v>
      </c>
      <c r="E24" s="66">
        <f>D24+F24-1</f>
        <v>65</v>
      </c>
      <c r="F24" s="66">
        <v>2</v>
      </c>
      <c r="G24" s="451" t="s">
        <v>129</v>
      </c>
      <c r="H24" s="173" t="s">
        <v>160</v>
      </c>
    </row>
    <row r="25" spans="1:8" x14ac:dyDescent="0.25">
      <c r="A25" s="135">
        <f>A24+1</f>
        <v>15</v>
      </c>
      <c r="B25" s="141"/>
      <c r="C25" s="134" t="s">
        <v>161</v>
      </c>
      <c r="D25" s="65">
        <f>E24+1</f>
        <v>66</v>
      </c>
      <c r="E25" s="66">
        <f>D25+F25-1</f>
        <v>67</v>
      </c>
      <c r="F25" s="66">
        <v>2</v>
      </c>
      <c r="G25" s="451" t="s">
        <v>129</v>
      </c>
      <c r="H25" s="173" t="s">
        <v>160</v>
      </c>
    </row>
    <row r="26" spans="1:8" x14ac:dyDescent="0.25">
      <c r="A26" s="135">
        <f>A25+1</f>
        <v>16</v>
      </c>
      <c r="B26" s="141"/>
      <c r="C26" s="134" t="s">
        <v>162</v>
      </c>
      <c r="D26" s="65">
        <f>E25+1</f>
        <v>68</v>
      </c>
      <c r="E26" s="66">
        <f>D26+F26-1</f>
        <v>71</v>
      </c>
      <c r="F26" s="66">
        <v>4</v>
      </c>
      <c r="G26" s="451" t="s">
        <v>129</v>
      </c>
      <c r="H26" s="173" t="s">
        <v>160</v>
      </c>
    </row>
    <row r="27" spans="1:8" x14ac:dyDescent="0.25">
      <c r="A27" s="132"/>
      <c r="B27" s="1581" t="s">
        <v>163</v>
      </c>
      <c r="C27" s="1582"/>
      <c r="D27" s="1587"/>
      <c r="E27" s="1588"/>
      <c r="F27" s="1588"/>
      <c r="G27" s="1588"/>
      <c r="H27" s="138"/>
    </row>
    <row r="28" spans="1:8" x14ac:dyDescent="0.25">
      <c r="A28" s="135">
        <f>A26+1</f>
        <v>17</v>
      </c>
      <c r="B28" s="141"/>
      <c r="C28" s="134" t="s">
        <v>164</v>
      </c>
      <c r="D28" s="65">
        <f>E26+1</f>
        <v>72</v>
      </c>
      <c r="E28" s="66">
        <f t="shared" ref="E28:E34" si="3">D28+F28-1</f>
        <v>73</v>
      </c>
      <c r="F28" s="66">
        <v>2</v>
      </c>
      <c r="G28" s="451" t="s">
        <v>129</v>
      </c>
      <c r="H28" s="173" t="s">
        <v>160</v>
      </c>
    </row>
    <row r="29" spans="1:8" x14ac:dyDescent="0.25">
      <c r="A29" s="135">
        <f t="shared" ref="A29:A34" si="4">A28+1</f>
        <v>18</v>
      </c>
      <c r="B29" s="141"/>
      <c r="C29" s="134" t="s">
        <v>165</v>
      </c>
      <c r="D29" s="65">
        <f t="shared" ref="D29:D34" si="5">E28+1</f>
        <v>74</v>
      </c>
      <c r="E29" s="66">
        <f t="shared" si="3"/>
        <v>75</v>
      </c>
      <c r="F29" s="66">
        <v>2</v>
      </c>
      <c r="G29" s="451" t="s">
        <v>129</v>
      </c>
      <c r="H29" s="173" t="s">
        <v>160</v>
      </c>
    </row>
    <row r="30" spans="1:8" x14ac:dyDescent="0.25">
      <c r="A30" s="135">
        <f t="shared" si="4"/>
        <v>19</v>
      </c>
      <c r="B30" s="141"/>
      <c r="C30" s="134" t="s">
        <v>166</v>
      </c>
      <c r="D30" s="65">
        <f t="shared" si="5"/>
        <v>76</v>
      </c>
      <c r="E30" s="66">
        <f t="shared" si="3"/>
        <v>79</v>
      </c>
      <c r="F30" s="66">
        <v>4</v>
      </c>
      <c r="G30" s="451" t="s">
        <v>129</v>
      </c>
      <c r="H30" s="173" t="s">
        <v>160</v>
      </c>
    </row>
    <row r="31" spans="1:8" x14ac:dyDescent="0.25">
      <c r="A31" s="135">
        <f t="shared" si="4"/>
        <v>20</v>
      </c>
      <c r="B31" s="1590" t="s">
        <v>167</v>
      </c>
      <c r="C31" s="1591"/>
      <c r="D31" s="65">
        <f t="shared" si="5"/>
        <v>80</v>
      </c>
      <c r="E31" s="66">
        <f t="shared" si="3"/>
        <v>81</v>
      </c>
      <c r="F31" s="66">
        <v>2</v>
      </c>
      <c r="G31" s="451" t="s">
        <v>129</v>
      </c>
      <c r="H31" s="173" t="s">
        <v>168</v>
      </c>
    </row>
    <row r="32" spans="1:8" x14ac:dyDescent="0.25">
      <c r="A32" s="135">
        <f t="shared" si="4"/>
        <v>21</v>
      </c>
      <c r="B32" s="1590" t="s">
        <v>169</v>
      </c>
      <c r="C32" s="1591"/>
      <c r="D32" s="65">
        <f t="shared" si="5"/>
        <v>82</v>
      </c>
      <c r="E32" s="66">
        <f t="shared" si="3"/>
        <v>89</v>
      </c>
      <c r="F32" s="66">
        <v>8</v>
      </c>
      <c r="G32" s="451" t="s">
        <v>129</v>
      </c>
      <c r="H32" s="173" t="s">
        <v>160</v>
      </c>
    </row>
    <row r="33" spans="1:8" x14ac:dyDescent="0.25">
      <c r="A33" s="135">
        <f t="shared" si="4"/>
        <v>22</v>
      </c>
      <c r="B33" s="572" t="s">
        <v>310</v>
      </c>
      <c r="C33" s="54"/>
      <c r="D33" s="65">
        <f t="shared" si="5"/>
        <v>90</v>
      </c>
      <c r="E33" s="66">
        <f t="shared" si="3"/>
        <v>95</v>
      </c>
      <c r="F33" s="66">
        <v>6</v>
      </c>
      <c r="G33" s="451" t="s">
        <v>129</v>
      </c>
      <c r="H33" s="166" t="s">
        <v>408</v>
      </c>
    </row>
    <row r="34" spans="1:8" ht="15.75" thickBot="1" x14ac:dyDescent="0.3">
      <c r="A34" s="135">
        <f t="shared" si="4"/>
        <v>23</v>
      </c>
      <c r="B34" s="1715" t="s">
        <v>170</v>
      </c>
      <c r="C34" s="1716"/>
      <c r="D34" s="71">
        <f t="shared" si="5"/>
        <v>96</v>
      </c>
      <c r="E34" s="73">
        <f t="shared" si="3"/>
        <v>204</v>
      </c>
      <c r="F34" s="73">
        <f>+F116-D34+1</f>
        <v>109</v>
      </c>
      <c r="G34" s="175" t="s">
        <v>140</v>
      </c>
      <c r="H34" s="1318"/>
    </row>
    <row r="35" spans="1:8" ht="15.75" thickBot="1" x14ac:dyDescent="0.3">
      <c r="A35" s="1249"/>
      <c r="B35" s="1569" t="s">
        <v>171</v>
      </c>
      <c r="C35" s="1570"/>
      <c r="D35" s="2379"/>
      <c r="E35" s="2380"/>
      <c r="F35" s="180">
        <f>SUM(F8:F34)</f>
        <v>204</v>
      </c>
      <c r="G35" s="181"/>
      <c r="H35" s="182"/>
    </row>
    <row r="36" spans="1:8" ht="15.75" thickBot="1" x14ac:dyDescent="0.3">
      <c r="A36" s="140"/>
      <c r="B36" s="183"/>
      <c r="C36" s="140"/>
      <c r="D36" s="140"/>
      <c r="E36" s="140"/>
      <c r="F36" s="139"/>
      <c r="G36" s="139"/>
      <c r="H36" s="212"/>
    </row>
    <row r="37" spans="1:8" ht="15.75" thickBot="1" x14ac:dyDescent="0.3">
      <c r="A37" s="1569" t="s">
        <v>172</v>
      </c>
      <c r="B37" s="1571"/>
      <c r="C37" s="1571"/>
      <c r="D37" s="1571"/>
      <c r="E37" s="1571"/>
      <c r="F37" s="1571"/>
      <c r="G37" s="1571"/>
      <c r="H37" s="1570"/>
    </row>
    <row r="38" spans="1:8" ht="15.75" thickBot="1" x14ac:dyDescent="0.3">
      <c r="A38" s="1572" t="s">
        <v>120</v>
      </c>
      <c r="B38" s="1574" t="s">
        <v>121</v>
      </c>
      <c r="C38" s="1575"/>
      <c r="D38" s="40" t="s">
        <v>122</v>
      </c>
      <c r="E38" s="41"/>
      <c r="F38" s="1572" t="s">
        <v>123</v>
      </c>
      <c r="G38" s="1572" t="s">
        <v>124</v>
      </c>
      <c r="H38" s="1572" t="s">
        <v>125</v>
      </c>
    </row>
    <row r="39" spans="1:8" ht="15.75" thickBot="1" x14ac:dyDescent="0.3">
      <c r="A39" s="1580"/>
      <c r="B39" s="1576"/>
      <c r="C39" s="1577"/>
      <c r="D39" s="79" t="s">
        <v>126</v>
      </c>
      <c r="E39" s="79" t="s">
        <v>127</v>
      </c>
      <c r="F39" s="1573"/>
      <c r="G39" s="1573"/>
      <c r="H39" s="1573"/>
    </row>
    <row r="40" spans="1:8" x14ac:dyDescent="0.25">
      <c r="A40" s="1250"/>
      <c r="B40" s="2385" t="s">
        <v>128</v>
      </c>
      <c r="C40" s="2386"/>
      <c r="D40" s="2387"/>
      <c r="E40" s="2388"/>
      <c r="F40" s="2388"/>
      <c r="G40" s="2390"/>
      <c r="H40" s="1320"/>
    </row>
    <row r="41" spans="1:8" x14ac:dyDescent="0.25">
      <c r="A41" s="1257">
        <v>1</v>
      </c>
      <c r="B41" s="1258"/>
      <c r="C41" s="1259" t="s">
        <v>259</v>
      </c>
      <c r="D41" s="396">
        <v>1</v>
      </c>
      <c r="E41" s="394">
        <f>D41+F41-1</f>
        <v>1</v>
      </c>
      <c r="F41" s="394">
        <v>1</v>
      </c>
      <c r="G41" s="397" t="s">
        <v>129</v>
      </c>
      <c r="H41" s="1321" t="s">
        <v>174</v>
      </c>
    </row>
    <row r="42" spans="1:8" x14ac:dyDescent="0.25">
      <c r="A42" s="1262">
        <f>+A41+1</f>
        <v>2</v>
      </c>
      <c r="B42" s="1258"/>
      <c r="C42" s="1263" t="s">
        <v>175</v>
      </c>
      <c r="D42" s="396">
        <f>E41+1</f>
        <v>2</v>
      </c>
      <c r="E42" s="394">
        <f>D42+F42-1</f>
        <v>2</v>
      </c>
      <c r="F42" s="394">
        <v>1</v>
      </c>
      <c r="G42" s="397" t="s">
        <v>129</v>
      </c>
      <c r="H42" s="1321" t="s">
        <v>176</v>
      </c>
    </row>
    <row r="43" spans="1:8" x14ac:dyDescent="0.25">
      <c r="A43" s="1262">
        <f>+A42+1</f>
        <v>3</v>
      </c>
      <c r="B43" s="2396" t="s">
        <v>131</v>
      </c>
      <c r="C43" s="2397"/>
      <c r="D43" s="396">
        <f>E42+1</f>
        <v>3</v>
      </c>
      <c r="E43" s="394">
        <f>D43+F43-1</f>
        <v>8</v>
      </c>
      <c r="F43" s="394">
        <v>6</v>
      </c>
      <c r="G43" s="397" t="s">
        <v>129</v>
      </c>
      <c r="H43" s="166" t="s">
        <v>408</v>
      </c>
    </row>
    <row r="44" spans="1:8" x14ac:dyDescent="0.25">
      <c r="A44" s="1262">
        <f>+A43+1</f>
        <v>4</v>
      </c>
      <c r="B44" s="2394" t="s">
        <v>133</v>
      </c>
      <c r="C44" s="2395"/>
      <c r="D44" s="396">
        <f>E43+1</f>
        <v>9</v>
      </c>
      <c r="E44" s="394">
        <f>D44+F44-1</f>
        <v>12</v>
      </c>
      <c r="F44" s="394">
        <v>4</v>
      </c>
      <c r="G44" s="397" t="s">
        <v>129</v>
      </c>
      <c r="H44" s="1321" t="s">
        <v>1254</v>
      </c>
    </row>
    <row r="45" spans="1:8" x14ac:dyDescent="0.25">
      <c r="A45" s="1322"/>
      <c r="B45" s="2398" t="s">
        <v>313</v>
      </c>
      <c r="C45" s="2399"/>
      <c r="D45" s="1755"/>
      <c r="E45" s="1756"/>
      <c r="F45" s="1756"/>
      <c r="G45" s="1757"/>
      <c r="H45" s="1323"/>
    </row>
    <row r="46" spans="1:8" ht="36" x14ac:dyDescent="0.25">
      <c r="A46" s="1324">
        <f>+A44+1</f>
        <v>5</v>
      </c>
      <c r="B46" s="1258"/>
      <c r="C46" s="1259" t="s">
        <v>314</v>
      </c>
      <c r="D46" s="396">
        <f>E44+1</f>
        <v>13</v>
      </c>
      <c r="E46" s="394">
        <f>D46+F46-1</f>
        <v>13</v>
      </c>
      <c r="F46" s="394">
        <v>1</v>
      </c>
      <c r="G46" s="397" t="s">
        <v>140</v>
      </c>
      <c r="H46" s="1269" t="s">
        <v>241</v>
      </c>
    </row>
    <row r="47" spans="1:8" x14ac:dyDescent="0.25">
      <c r="A47" s="1262">
        <f>+A46+1</f>
        <v>6</v>
      </c>
      <c r="B47" s="1258"/>
      <c r="C47" s="1270" t="s">
        <v>315</v>
      </c>
      <c r="D47" s="396">
        <f>E46+1</f>
        <v>14</v>
      </c>
      <c r="E47" s="394">
        <f>D47+F47-1</f>
        <v>20</v>
      </c>
      <c r="F47" s="394">
        <v>7</v>
      </c>
      <c r="G47" s="397" t="s">
        <v>129</v>
      </c>
      <c r="H47" s="1321" t="s">
        <v>138</v>
      </c>
    </row>
    <row r="48" spans="1:8" x14ac:dyDescent="0.25">
      <c r="A48" s="1262">
        <f>+A47+1</f>
        <v>7</v>
      </c>
      <c r="B48" s="2391" t="s">
        <v>153</v>
      </c>
      <c r="C48" s="2392"/>
      <c r="D48" s="396">
        <f>E47+1</f>
        <v>21</v>
      </c>
      <c r="E48" s="394">
        <f>D48+F48-1</f>
        <v>21</v>
      </c>
      <c r="F48" s="394">
        <v>1</v>
      </c>
      <c r="G48" s="397" t="s">
        <v>140</v>
      </c>
      <c r="H48" s="378" t="s">
        <v>407</v>
      </c>
    </row>
    <row r="49" spans="1:9" x14ac:dyDescent="0.25">
      <c r="A49" s="1322"/>
      <c r="B49" s="2400" t="s">
        <v>316</v>
      </c>
      <c r="C49" s="2401"/>
      <c r="D49" s="1755"/>
      <c r="E49" s="1756"/>
      <c r="F49" s="1756"/>
      <c r="G49" s="1757"/>
      <c r="H49" s="1323" t="s">
        <v>157</v>
      </c>
    </row>
    <row r="50" spans="1:9" x14ac:dyDescent="0.25">
      <c r="A50" s="1322"/>
      <c r="B50" s="1275" t="s">
        <v>409</v>
      </c>
      <c r="C50" s="1276"/>
      <c r="D50" s="1755"/>
      <c r="E50" s="1756"/>
      <c r="F50" s="1756"/>
      <c r="G50" s="1757"/>
      <c r="H50" s="1323"/>
    </row>
    <row r="51" spans="1:9" x14ac:dyDescent="0.25">
      <c r="A51" s="1324">
        <f>+A48+1</f>
        <v>8</v>
      </c>
      <c r="B51" s="1258"/>
      <c r="C51" s="1270" t="s">
        <v>137</v>
      </c>
      <c r="D51" s="396">
        <f>E48+1</f>
        <v>22</v>
      </c>
      <c r="E51" s="394">
        <f>D51+F51-1</f>
        <v>29</v>
      </c>
      <c r="F51" s="394">
        <v>8</v>
      </c>
      <c r="G51" s="397" t="s">
        <v>129</v>
      </c>
      <c r="H51" s="399" t="s">
        <v>410</v>
      </c>
    </row>
    <row r="52" spans="1:9" ht="24.75" x14ac:dyDescent="0.25">
      <c r="A52" s="1322">
        <f>+A51+1</f>
        <v>9</v>
      </c>
      <c r="B52" s="1258"/>
      <c r="C52" s="1277" t="s">
        <v>139</v>
      </c>
      <c r="D52" s="396">
        <f>E51+1</f>
        <v>30</v>
      </c>
      <c r="E52" s="394">
        <f>D52+F52-1</f>
        <v>30</v>
      </c>
      <c r="F52" s="394">
        <v>1</v>
      </c>
      <c r="G52" s="397" t="s">
        <v>140</v>
      </c>
      <c r="H52" s="405" t="s">
        <v>411</v>
      </c>
    </row>
    <row r="53" spans="1:9" x14ac:dyDescent="0.25">
      <c r="A53" s="1322"/>
      <c r="B53" s="1275" t="s">
        <v>317</v>
      </c>
      <c r="C53" s="1278"/>
      <c r="D53" s="1755"/>
      <c r="E53" s="1756"/>
      <c r="F53" s="1756"/>
      <c r="G53" s="1757"/>
      <c r="H53" s="1323"/>
    </row>
    <row r="54" spans="1:9" ht="36" x14ac:dyDescent="0.25">
      <c r="A54" s="1322">
        <f>+A52+1</f>
        <v>10</v>
      </c>
      <c r="B54" s="1258"/>
      <c r="C54" s="1270" t="s">
        <v>185</v>
      </c>
      <c r="D54" s="396">
        <f>E52+1</f>
        <v>31</v>
      </c>
      <c r="E54" s="394">
        <f t="shared" ref="E54:E61" si="6">D54+F54-1</f>
        <v>31</v>
      </c>
      <c r="F54" s="394">
        <v>1</v>
      </c>
      <c r="G54" s="397" t="s">
        <v>140</v>
      </c>
      <c r="H54" s="407" t="s">
        <v>412</v>
      </c>
    </row>
    <row r="55" spans="1:9" ht="24" x14ac:dyDescent="0.25">
      <c r="A55" s="1262">
        <f>+A54+1</f>
        <v>11</v>
      </c>
      <c r="B55" s="1279"/>
      <c r="C55" s="1270" t="s">
        <v>261</v>
      </c>
      <c r="D55" s="396">
        <f t="shared" ref="D55:D61" si="7">E54+1</f>
        <v>32</v>
      </c>
      <c r="E55" s="394">
        <f t="shared" si="6"/>
        <v>38</v>
      </c>
      <c r="F55" s="394">
        <v>7</v>
      </c>
      <c r="G55" s="397" t="s">
        <v>129</v>
      </c>
      <c r="H55" s="409" t="s">
        <v>413</v>
      </c>
    </row>
    <row r="56" spans="1:9" x14ac:dyDescent="0.25">
      <c r="A56" s="1262">
        <f>+A55+1</f>
        <v>12</v>
      </c>
      <c r="B56" s="2394" t="s">
        <v>170</v>
      </c>
      <c r="C56" s="2395"/>
      <c r="D56" s="396">
        <f t="shared" si="7"/>
        <v>39</v>
      </c>
      <c r="E56" s="394">
        <f t="shared" si="6"/>
        <v>39</v>
      </c>
      <c r="F56" s="394">
        <v>1</v>
      </c>
      <c r="G56" s="397" t="s">
        <v>140</v>
      </c>
      <c r="H56" s="1323" t="s">
        <v>414</v>
      </c>
    </row>
    <row r="57" spans="1:9" s="273" customFormat="1" ht="12" x14ac:dyDescent="0.2">
      <c r="A57" s="263">
        <f>A56+1</f>
        <v>13</v>
      </c>
      <c r="B57" s="1648" t="s">
        <v>1255</v>
      </c>
      <c r="C57" s="1649"/>
      <c r="D57" s="281">
        <f t="shared" si="7"/>
        <v>40</v>
      </c>
      <c r="E57" s="260">
        <f t="shared" si="6"/>
        <v>40</v>
      </c>
      <c r="F57" s="260">
        <v>1</v>
      </c>
      <c r="G57" s="337" t="s">
        <v>129</v>
      </c>
      <c r="H57" s="377" t="s">
        <v>1256</v>
      </c>
      <c r="I57" s="275"/>
    </row>
    <row r="58" spans="1:9" s="273" customFormat="1" ht="12" x14ac:dyDescent="0.2">
      <c r="A58" s="263">
        <f>A57+1</f>
        <v>14</v>
      </c>
      <c r="B58" s="265"/>
      <c r="C58" s="1120"/>
      <c r="D58" s="281">
        <f t="shared" si="7"/>
        <v>41</v>
      </c>
      <c r="E58" s="260">
        <f t="shared" si="6"/>
        <v>41</v>
      </c>
      <c r="F58" s="260">
        <v>1</v>
      </c>
      <c r="G58" s="337" t="s">
        <v>129</v>
      </c>
      <c r="H58" s="377" t="s">
        <v>1257</v>
      </c>
      <c r="I58" s="275"/>
    </row>
    <row r="59" spans="1:9" s="273" customFormat="1" ht="12" x14ac:dyDescent="0.2">
      <c r="A59" s="263">
        <f>A58+1</f>
        <v>15</v>
      </c>
      <c r="B59" s="265"/>
      <c r="C59" s="1120"/>
      <c r="D59" s="281">
        <f t="shared" si="7"/>
        <v>42</v>
      </c>
      <c r="E59" s="260">
        <f t="shared" si="6"/>
        <v>42</v>
      </c>
      <c r="F59" s="260">
        <v>1</v>
      </c>
      <c r="G59" s="337" t="s">
        <v>129</v>
      </c>
      <c r="H59" s="377" t="s">
        <v>1258</v>
      </c>
      <c r="I59" s="275"/>
    </row>
    <row r="60" spans="1:9" s="273" customFormat="1" ht="12" x14ac:dyDescent="0.2">
      <c r="A60" s="263">
        <f>A59+1</f>
        <v>16</v>
      </c>
      <c r="B60" s="265"/>
      <c r="C60" s="1120"/>
      <c r="D60" s="281">
        <f t="shared" si="7"/>
        <v>43</v>
      </c>
      <c r="E60" s="260">
        <f t="shared" si="6"/>
        <v>43</v>
      </c>
      <c r="F60" s="260">
        <v>1</v>
      </c>
      <c r="G60" s="337" t="s">
        <v>129</v>
      </c>
      <c r="H60" s="377" t="s">
        <v>1259</v>
      </c>
      <c r="I60" s="275"/>
    </row>
    <row r="61" spans="1:9" s="273" customFormat="1" ht="12" x14ac:dyDescent="0.2">
      <c r="A61" s="293">
        <f>A60+1</f>
        <v>17</v>
      </c>
      <c r="B61" s="265"/>
      <c r="C61" s="1120"/>
      <c r="D61" s="281">
        <f t="shared" si="7"/>
        <v>44</v>
      </c>
      <c r="E61" s="260">
        <f t="shared" si="6"/>
        <v>44</v>
      </c>
      <c r="F61" s="260">
        <v>1</v>
      </c>
      <c r="G61" s="337" t="s">
        <v>129</v>
      </c>
      <c r="H61" s="377" t="s">
        <v>1260</v>
      </c>
      <c r="I61" s="275"/>
    </row>
    <row r="62" spans="1:9" ht="36" x14ac:dyDescent="0.25">
      <c r="A62" s="1322"/>
      <c r="B62" s="2381" t="s">
        <v>135</v>
      </c>
      <c r="C62" s="2382"/>
      <c r="D62" s="1755"/>
      <c r="E62" s="1756"/>
      <c r="F62" s="1756"/>
      <c r="G62" s="1757"/>
      <c r="H62" s="1282" t="s">
        <v>136</v>
      </c>
    </row>
    <row r="63" spans="1:9" x14ac:dyDescent="0.25">
      <c r="A63" s="1322">
        <f>+A56+1</f>
        <v>13</v>
      </c>
      <c r="B63" s="1258"/>
      <c r="C63" s="1270" t="s">
        <v>137</v>
      </c>
      <c r="D63" s="396">
        <f>E61+1</f>
        <v>45</v>
      </c>
      <c r="E63" s="394">
        <f t="shared" ref="E63:E68" si="8">D63+F63-1</f>
        <v>52</v>
      </c>
      <c r="F63" s="394">
        <v>8</v>
      </c>
      <c r="G63" s="397" t="s">
        <v>129</v>
      </c>
      <c r="H63" s="166" t="s">
        <v>1178</v>
      </c>
    </row>
    <row r="64" spans="1:9" x14ac:dyDescent="0.25">
      <c r="A64" s="1322">
        <f>+A63+1</f>
        <v>14</v>
      </c>
      <c r="B64" s="1279"/>
      <c r="C64" s="1270" t="s">
        <v>139</v>
      </c>
      <c r="D64" s="396">
        <f>E63+1</f>
        <v>53</v>
      </c>
      <c r="E64" s="394">
        <f t="shared" si="8"/>
        <v>53</v>
      </c>
      <c r="F64" s="394">
        <v>1</v>
      </c>
      <c r="G64" s="397" t="s">
        <v>140</v>
      </c>
      <c r="H64" s="166" t="s">
        <v>141</v>
      </c>
    </row>
    <row r="65" spans="1:8" x14ac:dyDescent="0.25">
      <c r="A65" s="1322">
        <f>+A64+1</f>
        <v>15</v>
      </c>
      <c r="B65" s="2391" t="s">
        <v>190</v>
      </c>
      <c r="C65" s="2392"/>
      <c r="D65" s="396">
        <f>E64+1</f>
        <v>54</v>
      </c>
      <c r="E65" s="394">
        <f t="shared" si="8"/>
        <v>83</v>
      </c>
      <c r="F65" s="394">
        <v>30</v>
      </c>
      <c r="G65" s="397" t="s">
        <v>140</v>
      </c>
      <c r="H65" s="1283" t="s">
        <v>191</v>
      </c>
    </row>
    <row r="66" spans="1:8" x14ac:dyDescent="0.25">
      <c r="A66" s="1322">
        <f>+A65+1</f>
        <v>16</v>
      </c>
      <c r="B66" s="1266" t="s">
        <v>197</v>
      </c>
      <c r="C66" s="472"/>
      <c r="D66" s="396">
        <f>E65+1</f>
        <v>84</v>
      </c>
      <c r="E66" s="394">
        <f t="shared" si="8"/>
        <v>118</v>
      </c>
      <c r="F66" s="394">
        <v>35</v>
      </c>
      <c r="G66" s="397" t="s">
        <v>140</v>
      </c>
      <c r="H66" s="1283" t="s">
        <v>191</v>
      </c>
    </row>
    <row r="67" spans="1:8" x14ac:dyDescent="0.25">
      <c r="A67" s="1322">
        <f>+A66+1</f>
        <v>17</v>
      </c>
      <c r="B67" s="1266" t="s">
        <v>198</v>
      </c>
      <c r="C67" s="472"/>
      <c r="D67" s="396">
        <f>E66+1</f>
        <v>119</v>
      </c>
      <c r="E67" s="394">
        <f t="shared" si="8"/>
        <v>133</v>
      </c>
      <c r="F67" s="394">
        <v>15</v>
      </c>
      <c r="G67" s="397" t="s">
        <v>140</v>
      </c>
      <c r="H67" s="1283" t="s">
        <v>191</v>
      </c>
    </row>
    <row r="68" spans="1:8" ht="24.75" x14ac:dyDescent="0.25">
      <c r="A68" s="1322">
        <f>+A67+1</f>
        <v>18</v>
      </c>
      <c r="B68" s="1266" t="s">
        <v>199</v>
      </c>
      <c r="C68" s="472"/>
      <c r="D68" s="396">
        <f>E67+1</f>
        <v>134</v>
      </c>
      <c r="E68" s="394">
        <f t="shared" si="8"/>
        <v>163</v>
      </c>
      <c r="F68" s="394">
        <v>30</v>
      </c>
      <c r="G68" s="397" t="s">
        <v>140</v>
      </c>
      <c r="H68" s="1285" t="s">
        <v>200</v>
      </c>
    </row>
    <row r="69" spans="1:8" x14ac:dyDescent="0.25">
      <c r="A69" s="1262"/>
      <c r="B69" s="1280" t="s">
        <v>201</v>
      </c>
      <c r="C69" s="1281"/>
      <c r="D69" s="418"/>
      <c r="E69" s="419"/>
      <c r="F69" s="419"/>
      <c r="G69" s="420"/>
      <c r="H69" s="1323"/>
    </row>
    <row r="70" spans="1:8" x14ac:dyDescent="0.25">
      <c r="A70" s="1262">
        <f>A68+1</f>
        <v>19</v>
      </c>
      <c r="B70" s="1258"/>
      <c r="C70" s="1286" t="s">
        <v>263</v>
      </c>
      <c r="D70" s="396">
        <f>E68+1</f>
        <v>164</v>
      </c>
      <c r="E70" s="394">
        <f>D70+F70-1</f>
        <v>165</v>
      </c>
      <c r="F70" s="394">
        <v>2</v>
      </c>
      <c r="G70" s="397" t="s">
        <v>129</v>
      </c>
      <c r="H70" s="1325" t="s">
        <v>149</v>
      </c>
    </row>
    <row r="71" spans="1:8" x14ac:dyDescent="0.25">
      <c r="A71" s="1257">
        <f>A70+1</f>
        <v>20</v>
      </c>
      <c r="B71" s="1258"/>
      <c r="C71" s="1270" t="s">
        <v>264</v>
      </c>
      <c r="D71" s="396">
        <f>E70+1</f>
        <v>166</v>
      </c>
      <c r="E71" s="394">
        <f>D71+F71-1</f>
        <v>167</v>
      </c>
      <c r="F71" s="394">
        <v>2</v>
      </c>
      <c r="G71" s="397" t="s">
        <v>129</v>
      </c>
      <c r="H71" s="1326" t="s">
        <v>205</v>
      </c>
    </row>
    <row r="72" spans="1:8" x14ac:dyDescent="0.25">
      <c r="A72" s="1257">
        <f>A71+1</f>
        <v>21</v>
      </c>
      <c r="B72" s="1258"/>
      <c r="C72" s="1277" t="s">
        <v>265</v>
      </c>
      <c r="D72" s="1303">
        <f>E71+1</f>
        <v>168</v>
      </c>
      <c r="E72" s="1304">
        <f>D72+F72-1</f>
        <v>174</v>
      </c>
      <c r="F72" s="1304">
        <v>7</v>
      </c>
      <c r="G72" s="1305" t="s">
        <v>129</v>
      </c>
      <c r="H72" s="1327" t="s">
        <v>205</v>
      </c>
    </row>
    <row r="73" spans="1:8" x14ac:dyDescent="0.25">
      <c r="A73" s="1262"/>
      <c r="B73" s="1280" t="s">
        <v>207</v>
      </c>
      <c r="C73" s="1281"/>
      <c r="D73" s="418"/>
      <c r="E73" s="419"/>
      <c r="F73" s="419"/>
      <c r="G73" s="419"/>
      <c r="H73" s="1283" t="s">
        <v>208</v>
      </c>
    </row>
    <row r="74" spans="1:8" x14ac:dyDescent="0.25">
      <c r="A74" s="1262">
        <f>A72+1</f>
        <v>22</v>
      </c>
      <c r="B74" s="1258"/>
      <c r="C74" s="1286" t="s">
        <v>263</v>
      </c>
      <c r="D74" s="396">
        <f>E72+1</f>
        <v>175</v>
      </c>
      <c r="E74" s="394">
        <f>D74+F74-1</f>
        <v>176</v>
      </c>
      <c r="F74" s="394">
        <v>2</v>
      </c>
      <c r="G74" s="1260" t="s">
        <v>129</v>
      </c>
      <c r="H74" s="1325" t="s">
        <v>203</v>
      </c>
    </row>
    <row r="75" spans="1:8" x14ac:dyDescent="0.25">
      <c r="A75" s="1257">
        <f>A74+1</f>
        <v>23</v>
      </c>
      <c r="B75" s="1258"/>
      <c r="C75" s="1270" t="s">
        <v>264</v>
      </c>
      <c r="D75" s="396">
        <f>E74+1</f>
        <v>177</v>
      </c>
      <c r="E75" s="394">
        <f>D75+F75-1</f>
        <v>178</v>
      </c>
      <c r="F75" s="394">
        <v>2</v>
      </c>
      <c r="G75" s="1260" t="s">
        <v>129</v>
      </c>
      <c r="H75" s="1326" t="s">
        <v>138</v>
      </c>
    </row>
    <row r="76" spans="1:8" x14ac:dyDescent="0.25">
      <c r="A76" s="1257">
        <f>A75+1</f>
        <v>24</v>
      </c>
      <c r="B76" s="1258"/>
      <c r="C76" s="1270" t="s">
        <v>265</v>
      </c>
      <c r="D76" s="396">
        <f>E75+1</f>
        <v>179</v>
      </c>
      <c r="E76" s="394">
        <f>D76+F76-1</f>
        <v>185</v>
      </c>
      <c r="F76" s="394">
        <v>7</v>
      </c>
      <c r="G76" s="1260" t="s">
        <v>129</v>
      </c>
      <c r="H76" s="1326" t="s">
        <v>138</v>
      </c>
    </row>
    <row r="77" spans="1:8" x14ac:dyDescent="0.25">
      <c r="A77" s="1262"/>
      <c r="B77" s="2381" t="s">
        <v>143</v>
      </c>
      <c r="C77" s="2382"/>
      <c r="D77" s="1755"/>
      <c r="E77" s="1756"/>
      <c r="F77" s="1756"/>
      <c r="G77" s="1756"/>
      <c r="H77" s="1323" t="s">
        <v>324</v>
      </c>
    </row>
    <row r="78" spans="1:8" x14ac:dyDescent="0.25">
      <c r="A78" s="1262">
        <f>A76+1</f>
        <v>25</v>
      </c>
      <c r="B78" s="1258"/>
      <c r="C78" s="1270" t="s">
        <v>144</v>
      </c>
      <c r="D78" s="396">
        <f>E76+1</f>
        <v>186</v>
      </c>
      <c r="E78" s="394">
        <f>D78+F78-1</f>
        <v>187</v>
      </c>
      <c r="F78" s="394">
        <v>2</v>
      </c>
      <c r="G78" s="1260" t="s">
        <v>140</v>
      </c>
      <c r="H78" s="166" t="s">
        <v>145</v>
      </c>
    </row>
    <row r="79" spans="1:8" x14ac:dyDescent="0.25">
      <c r="A79" s="1257">
        <f>A78+1</f>
        <v>26</v>
      </c>
      <c r="B79" s="1279"/>
      <c r="C79" s="1270" t="s">
        <v>146</v>
      </c>
      <c r="D79" s="396">
        <f>E78+1</f>
        <v>188</v>
      </c>
      <c r="E79" s="394">
        <f>D79+F79-1</f>
        <v>191</v>
      </c>
      <c r="F79" s="394">
        <v>4</v>
      </c>
      <c r="G79" s="1260" t="s">
        <v>129</v>
      </c>
      <c r="H79" s="166" t="s">
        <v>147</v>
      </c>
    </row>
    <row r="80" spans="1:8" ht="48" x14ac:dyDescent="0.25">
      <c r="A80" s="1257"/>
      <c r="B80" s="2381" t="s">
        <v>213</v>
      </c>
      <c r="C80" s="2382"/>
      <c r="D80" s="1755"/>
      <c r="E80" s="1756"/>
      <c r="F80" s="1756"/>
      <c r="G80" s="1756"/>
      <c r="H80" s="1287" t="s">
        <v>271</v>
      </c>
    </row>
    <row r="81" spans="1:8" x14ac:dyDescent="0.25">
      <c r="A81" s="1257">
        <f>A79+1</f>
        <v>27</v>
      </c>
      <c r="B81" s="1288"/>
      <c r="C81" s="1289" t="s">
        <v>325</v>
      </c>
      <c r="D81" s="1755"/>
      <c r="E81" s="1756"/>
      <c r="F81" s="1756"/>
      <c r="G81" s="1756"/>
      <c r="H81" s="1323"/>
    </row>
    <row r="82" spans="1:8" x14ac:dyDescent="0.25">
      <c r="A82" s="1262">
        <f>A81+1</f>
        <v>28</v>
      </c>
      <c r="B82" s="1288"/>
      <c r="C82" s="472" t="s">
        <v>273</v>
      </c>
      <c r="D82" s="396">
        <f>+E79+1</f>
        <v>192</v>
      </c>
      <c r="E82" s="394">
        <f>D82+F82-1</f>
        <v>196</v>
      </c>
      <c r="F82" s="394">
        <v>5</v>
      </c>
      <c r="G82" s="1260" t="s">
        <v>129</v>
      </c>
      <c r="H82" s="1325" t="s">
        <v>160</v>
      </c>
    </row>
    <row r="83" spans="1:8" x14ac:dyDescent="0.25">
      <c r="A83" s="1262">
        <f>A82+1</f>
        <v>29</v>
      </c>
      <c r="B83" s="1258"/>
      <c r="C83" s="1272" t="s">
        <v>274</v>
      </c>
      <c r="D83" s="396">
        <f>E82+1</f>
        <v>197</v>
      </c>
      <c r="E83" s="394">
        <f>D83+F83-1</f>
        <v>199</v>
      </c>
      <c r="F83" s="394">
        <v>3</v>
      </c>
      <c r="G83" s="1260" t="s">
        <v>129</v>
      </c>
      <c r="H83" s="1325" t="s">
        <v>160</v>
      </c>
    </row>
    <row r="84" spans="1:8" ht="15.75" thickBot="1" x14ac:dyDescent="0.3">
      <c r="A84" s="1339">
        <f>A83+1</f>
        <v>30</v>
      </c>
      <c r="B84" s="1340"/>
      <c r="C84" s="1341" t="s">
        <v>219</v>
      </c>
      <c r="D84" s="437">
        <f>E83+1</f>
        <v>200</v>
      </c>
      <c r="E84" s="438">
        <f>D84+F84-1</f>
        <v>204</v>
      </c>
      <c r="F84" s="438">
        <v>5</v>
      </c>
      <c r="G84" s="1300" t="s">
        <v>129</v>
      </c>
      <c r="H84" s="1342" t="s">
        <v>160</v>
      </c>
    </row>
    <row r="85" spans="1:8" s="1343" customFormat="1" ht="12.75" customHeight="1" thickBot="1" x14ac:dyDescent="0.25">
      <c r="A85" s="1241"/>
      <c r="B85" s="2415" t="s">
        <v>171</v>
      </c>
      <c r="C85" s="2416"/>
      <c r="D85" s="1242"/>
      <c r="E85" s="1243"/>
      <c r="F85" s="1211">
        <f>F116</f>
        <v>204</v>
      </c>
      <c r="G85" s="1230"/>
      <c r="H85" s="1248"/>
    </row>
    <row r="86" spans="1:8" s="1343" customFormat="1" ht="12.75" thickBot="1" x14ac:dyDescent="0.25">
      <c r="A86" s="1214"/>
      <c r="C86" s="1344"/>
      <c r="D86" s="1344"/>
      <c r="E86" s="1344"/>
      <c r="F86" s="1230"/>
      <c r="G86" s="1230"/>
      <c r="H86" s="1248"/>
    </row>
    <row r="87" spans="1:8" ht="15.75" thickBot="1" x14ac:dyDescent="0.3">
      <c r="A87" s="1569" t="s">
        <v>1261</v>
      </c>
      <c r="B87" s="1571"/>
      <c r="C87" s="1571"/>
      <c r="D87" s="1571"/>
      <c r="E87" s="1571"/>
      <c r="F87" s="1571"/>
      <c r="G87" s="1571"/>
      <c r="H87" s="1570"/>
    </row>
    <row r="88" spans="1:8" ht="15.75" thickBot="1" x14ac:dyDescent="0.3">
      <c r="A88" s="1572" t="s">
        <v>120</v>
      </c>
      <c r="B88" s="1574" t="s">
        <v>121</v>
      </c>
      <c r="C88" s="1575"/>
      <c r="D88" s="40" t="s">
        <v>122</v>
      </c>
      <c r="E88" s="41"/>
      <c r="F88" s="1572" t="s">
        <v>123</v>
      </c>
      <c r="G88" s="1572" t="s">
        <v>124</v>
      </c>
      <c r="H88" s="1572" t="s">
        <v>125</v>
      </c>
    </row>
    <row r="89" spans="1:8" ht="15.75" thickBot="1" x14ac:dyDescent="0.3">
      <c r="A89" s="1580"/>
      <c r="B89" s="1576"/>
      <c r="C89" s="1577"/>
      <c r="D89" s="79" t="s">
        <v>126</v>
      </c>
      <c r="E89" s="79" t="s">
        <v>127</v>
      </c>
      <c r="F89" s="1573"/>
      <c r="G89" s="1573"/>
      <c r="H89" s="1573"/>
    </row>
    <row r="90" spans="1:8" x14ac:dyDescent="0.25">
      <c r="A90" s="301"/>
      <c r="B90" s="1611" t="s">
        <v>128</v>
      </c>
      <c r="C90" s="1611"/>
      <c r="D90" s="162">
        <v>1</v>
      </c>
      <c r="E90" s="163">
        <f>D90+F90-1</f>
        <v>1</v>
      </c>
      <c r="F90" s="163">
        <v>1</v>
      </c>
      <c r="G90" s="164" t="s">
        <v>129</v>
      </c>
      <c r="H90" s="165" t="s">
        <v>196</v>
      </c>
    </row>
    <row r="91" spans="1:8" x14ac:dyDescent="0.25">
      <c r="A91" s="214"/>
      <c r="B91" s="1608" t="s">
        <v>133</v>
      </c>
      <c r="C91" s="1608"/>
      <c r="D91" s="65">
        <f>E90+1</f>
        <v>2</v>
      </c>
      <c r="E91" s="66">
        <f>D91+F91-1</f>
        <v>5</v>
      </c>
      <c r="F91" s="66">
        <v>4</v>
      </c>
      <c r="G91" s="86" t="s">
        <v>129</v>
      </c>
      <c r="H91" s="167" t="s">
        <v>1254</v>
      </c>
    </row>
    <row r="92" spans="1:8" x14ac:dyDescent="0.25">
      <c r="A92" s="302"/>
      <c r="B92" s="1688" t="s">
        <v>313</v>
      </c>
      <c r="C92" s="1688"/>
      <c r="D92" s="1680"/>
      <c r="E92" s="1681"/>
      <c r="F92" s="1681"/>
      <c r="G92" s="1682"/>
      <c r="H92" s="166"/>
    </row>
    <row r="93" spans="1:8" ht="36" x14ac:dyDescent="0.25">
      <c r="A93" s="302"/>
      <c r="B93" s="303"/>
      <c r="C93" s="170" t="s">
        <v>314</v>
      </c>
      <c r="D93" s="65">
        <f>E91+1</f>
        <v>6</v>
      </c>
      <c r="E93" s="66">
        <f>D93+F93-1</f>
        <v>6</v>
      </c>
      <c r="F93" s="66">
        <v>1</v>
      </c>
      <c r="G93" s="86" t="s">
        <v>140</v>
      </c>
      <c r="H93" s="189" t="s">
        <v>241</v>
      </c>
    </row>
    <row r="94" spans="1:8" x14ac:dyDescent="0.25">
      <c r="A94" s="305"/>
      <c r="B94" s="306"/>
      <c r="C94" s="307" t="s">
        <v>315</v>
      </c>
      <c r="D94" s="65">
        <f>E93+1</f>
        <v>7</v>
      </c>
      <c r="E94" s="66">
        <f>D94+F94-1</f>
        <v>13</v>
      </c>
      <c r="F94" s="66">
        <v>7</v>
      </c>
      <c r="G94" s="86" t="s">
        <v>129</v>
      </c>
      <c r="H94" s="167" t="s">
        <v>138</v>
      </c>
    </row>
    <row r="95" spans="1:8" x14ac:dyDescent="0.25">
      <c r="A95" s="302"/>
      <c r="B95" s="1685" t="s">
        <v>153</v>
      </c>
      <c r="C95" s="1686"/>
      <c r="D95" s="65">
        <f>E94+1</f>
        <v>14</v>
      </c>
      <c r="E95" s="66">
        <f>D95+F95-1</f>
        <v>14</v>
      </c>
      <c r="F95" s="66">
        <v>1</v>
      </c>
      <c r="G95" s="86" t="s">
        <v>140</v>
      </c>
      <c r="H95" s="378" t="s">
        <v>407</v>
      </c>
    </row>
    <row r="96" spans="1:8" x14ac:dyDescent="0.25">
      <c r="A96" s="302"/>
      <c r="B96" s="1678" t="s">
        <v>135</v>
      </c>
      <c r="C96" s="1679"/>
      <c r="D96" s="1680"/>
      <c r="E96" s="1681"/>
      <c r="F96" s="1681"/>
      <c r="G96" s="1682"/>
      <c r="H96" s="168" t="s">
        <v>327</v>
      </c>
    </row>
    <row r="97" spans="1:8" x14ac:dyDescent="0.25">
      <c r="A97" s="302"/>
      <c r="B97" s="140"/>
      <c r="C97" s="309" t="s">
        <v>222</v>
      </c>
      <c r="D97" s="65">
        <f>E95+1</f>
        <v>15</v>
      </c>
      <c r="E97" s="66">
        <f>D97+F97-1</f>
        <v>22</v>
      </c>
      <c r="F97" s="66">
        <v>8</v>
      </c>
      <c r="G97" s="86" t="s">
        <v>129</v>
      </c>
      <c r="H97" s="166" t="s">
        <v>1177</v>
      </c>
    </row>
    <row r="98" spans="1:8" x14ac:dyDescent="0.25">
      <c r="A98" s="305"/>
      <c r="B98" s="363"/>
      <c r="C98" s="307" t="s">
        <v>223</v>
      </c>
      <c r="D98" s="65">
        <f>E97+1</f>
        <v>23</v>
      </c>
      <c r="E98" s="66">
        <f>D98+F98-1</f>
        <v>23</v>
      </c>
      <c r="F98" s="66">
        <v>1</v>
      </c>
      <c r="G98" s="86" t="s">
        <v>140</v>
      </c>
      <c r="H98" s="166" t="s">
        <v>141</v>
      </c>
    </row>
    <row r="99" spans="1:8" x14ac:dyDescent="0.25">
      <c r="A99" s="302"/>
      <c r="B99" s="1678" t="s">
        <v>1262</v>
      </c>
      <c r="C99" s="1679"/>
      <c r="D99" s="1680"/>
      <c r="E99" s="1681"/>
      <c r="F99" s="1681"/>
      <c r="G99" s="1682"/>
      <c r="H99" s="168" t="s">
        <v>327</v>
      </c>
    </row>
    <row r="100" spans="1:8" x14ac:dyDescent="0.25">
      <c r="A100" s="302">
        <v>16</v>
      </c>
      <c r="B100" s="140"/>
      <c r="C100" s="309" t="s">
        <v>222</v>
      </c>
      <c r="D100" s="65">
        <f>E98+1</f>
        <v>24</v>
      </c>
      <c r="E100" s="66">
        <f>D100+F100-1</f>
        <v>31</v>
      </c>
      <c r="F100" s="66">
        <v>8</v>
      </c>
      <c r="G100" s="86" t="s">
        <v>129</v>
      </c>
      <c r="H100" s="166" t="s">
        <v>1177</v>
      </c>
    </row>
    <row r="101" spans="1:8" x14ac:dyDescent="0.25">
      <c r="A101" s="305"/>
      <c r="B101" s="363"/>
      <c r="C101" s="307" t="s">
        <v>223</v>
      </c>
      <c r="D101" s="65">
        <f>E100+1</f>
        <v>32</v>
      </c>
      <c r="E101" s="66">
        <f>D101+F101-1</f>
        <v>32</v>
      </c>
      <c r="F101" s="66">
        <v>1</v>
      </c>
      <c r="G101" s="86" t="s">
        <v>140</v>
      </c>
      <c r="H101" s="166" t="s">
        <v>141</v>
      </c>
    </row>
    <row r="102" spans="1:8" x14ac:dyDescent="0.25">
      <c r="A102" s="305"/>
      <c r="B102" s="1624" t="s">
        <v>1263</v>
      </c>
      <c r="C102" s="2223"/>
      <c r="D102" s="65"/>
      <c r="E102" s="66"/>
      <c r="F102" s="66"/>
      <c r="G102" s="86"/>
      <c r="H102" s="87"/>
    </row>
    <row r="103" spans="1:8" x14ac:dyDescent="0.25">
      <c r="A103" s="302">
        <v>2</v>
      </c>
      <c r="B103" s="140"/>
      <c r="C103" s="309" t="s">
        <v>222</v>
      </c>
      <c r="D103" s="65">
        <f>E101+1</f>
        <v>33</v>
      </c>
      <c r="E103" s="66">
        <f>D103+F103-1</f>
        <v>40</v>
      </c>
      <c r="F103" s="66">
        <v>8</v>
      </c>
      <c r="G103" s="86" t="s">
        <v>129</v>
      </c>
      <c r="H103" s="166" t="s">
        <v>1177</v>
      </c>
    </row>
    <row r="104" spans="1:8" x14ac:dyDescent="0.25">
      <c r="A104" s="305"/>
      <c r="B104" s="363"/>
      <c r="C104" s="307" t="s">
        <v>223</v>
      </c>
      <c r="D104" s="65">
        <f>E103+1</f>
        <v>41</v>
      </c>
      <c r="E104" s="66">
        <f>D104+F104-1</f>
        <v>41</v>
      </c>
      <c r="F104" s="66">
        <v>1</v>
      </c>
      <c r="G104" s="86" t="s">
        <v>140</v>
      </c>
      <c r="H104" s="166" t="s">
        <v>141</v>
      </c>
    </row>
    <row r="105" spans="1:8" x14ac:dyDescent="0.25">
      <c r="A105" s="305">
        <v>3</v>
      </c>
      <c r="B105" s="1594" t="s">
        <v>842</v>
      </c>
      <c r="C105" s="1595"/>
      <c r="D105" s="65">
        <f>E104+1</f>
        <v>42</v>
      </c>
      <c r="E105" s="66">
        <f>D105+F105-1</f>
        <v>43</v>
      </c>
      <c r="F105" s="66">
        <v>2</v>
      </c>
      <c r="G105" s="86" t="s">
        <v>140</v>
      </c>
      <c r="H105" s="151"/>
    </row>
    <row r="106" spans="1:8" x14ac:dyDescent="0.25">
      <c r="A106" s="305"/>
      <c r="B106" s="2407" t="s">
        <v>1264</v>
      </c>
      <c r="C106" s="2408"/>
      <c r="D106" s="132"/>
      <c r="E106" s="139"/>
      <c r="F106" s="139"/>
      <c r="G106" s="749"/>
      <c r="H106" s="540"/>
    </row>
    <row r="107" spans="1:8" ht="25.5" customHeight="1" x14ac:dyDescent="0.25">
      <c r="A107" s="305">
        <v>4</v>
      </c>
      <c r="B107" s="2405" t="s">
        <v>1265</v>
      </c>
      <c r="C107" s="2406"/>
      <c r="D107" s="65">
        <f>E105+1</f>
        <v>44</v>
      </c>
      <c r="E107" s="66">
        <f t="shared" ref="E107:E114" si="9">D107+F107-1</f>
        <v>58</v>
      </c>
      <c r="F107" s="66">
        <v>15</v>
      </c>
      <c r="G107" s="86" t="s">
        <v>129</v>
      </c>
      <c r="H107" s="1331"/>
    </row>
    <row r="108" spans="1:8" x14ac:dyDescent="0.25">
      <c r="A108" s="305"/>
      <c r="B108" s="2409" t="s">
        <v>1266</v>
      </c>
      <c r="C108" s="2410"/>
      <c r="D108" s="65"/>
      <c r="E108" s="66"/>
      <c r="F108" s="66"/>
      <c r="G108" s="574"/>
      <c r="H108" s="1331"/>
    </row>
    <row r="109" spans="1:8" x14ac:dyDescent="0.25">
      <c r="A109" s="305">
        <f>A107+1</f>
        <v>5</v>
      </c>
      <c r="C109" s="185" t="s">
        <v>1267</v>
      </c>
      <c r="D109" s="65">
        <f>E107+1</f>
        <v>59</v>
      </c>
      <c r="E109" s="66">
        <f t="shared" si="9"/>
        <v>73</v>
      </c>
      <c r="F109" s="66">
        <v>15</v>
      </c>
      <c r="G109" s="574" t="s">
        <v>129</v>
      </c>
      <c r="H109" s="1331"/>
    </row>
    <row r="110" spans="1:8" x14ac:dyDescent="0.25">
      <c r="A110" s="305">
        <f>A109+1</f>
        <v>6</v>
      </c>
      <c r="C110" s="134" t="s">
        <v>1268</v>
      </c>
      <c r="D110" s="65">
        <f>E109+1</f>
        <v>74</v>
      </c>
      <c r="E110" s="66">
        <f t="shared" si="9"/>
        <v>88</v>
      </c>
      <c r="F110" s="66">
        <v>15</v>
      </c>
      <c r="G110" s="574" t="s">
        <v>129</v>
      </c>
      <c r="H110" s="1331"/>
    </row>
    <row r="111" spans="1:8" x14ac:dyDescent="0.25">
      <c r="A111" s="305">
        <f>A110+1</f>
        <v>7</v>
      </c>
      <c r="B111" s="1333"/>
      <c r="C111" s="134" t="s">
        <v>1269</v>
      </c>
      <c r="D111" s="65">
        <f>E110+1</f>
        <v>89</v>
      </c>
      <c r="E111" s="66">
        <f t="shared" si="9"/>
        <v>103</v>
      </c>
      <c r="F111" s="66">
        <v>15</v>
      </c>
      <c r="G111" s="574" t="s">
        <v>129</v>
      </c>
      <c r="H111" s="1331"/>
    </row>
    <row r="112" spans="1:8" ht="27" customHeight="1" x14ac:dyDescent="0.25">
      <c r="A112" s="305">
        <f>A111+1</f>
        <v>8</v>
      </c>
      <c r="B112" s="2405" t="s">
        <v>1270</v>
      </c>
      <c r="C112" s="2406"/>
      <c r="D112" s="65">
        <f>E111+1</f>
        <v>104</v>
      </c>
      <c r="E112" s="66">
        <f t="shared" si="9"/>
        <v>118</v>
      </c>
      <c r="F112" s="66">
        <v>15</v>
      </c>
      <c r="G112" s="574" t="s">
        <v>129</v>
      </c>
      <c r="H112" s="1331"/>
    </row>
    <row r="113" spans="1:8" ht="27" customHeight="1" x14ac:dyDescent="0.25">
      <c r="A113" s="305">
        <v>17</v>
      </c>
      <c r="B113" s="2411" t="s">
        <v>1271</v>
      </c>
      <c r="C113" s="2412"/>
      <c r="D113" s="65">
        <f>E112+1</f>
        <v>119</v>
      </c>
      <c r="E113" s="555">
        <f t="shared" si="9"/>
        <v>133</v>
      </c>
      <c r="F113" s="555">
        <v>15</v>
      </c>
      <c r="G113" s="574" t="s">
        <v>129</v>
      </c>
      <c r="H113" s="1331"/>
    </row>
    <row r="114" spans="1:8" x14ac:dyDescent="0.25">
      <c r="A114" s="214">
        <v>9</v>
      </c>
      <c r="B114" s="1608" t="s">
        <v>237</v>
      </c>
      <c r="C114" s="1608"/>
      <c r="D114" s="65">
        <f>E113+1</f>
        <v>134</v>
      </c>
      <c r="E114" s="66">
        <f t="shared" si="9"/>
        <v>140</v>
      </c>
      <c r="F114" s="66">
        <v>7</v>
      </c>
      <c r="G114" s="86" t="s">
        <v>129</v>
      </c>
      <c r="H114" s="167"/>
    </row>
    <row r="115" spans="1:8" ht="15.75" thickBot="1" x14ac:dyDescent="0.3">
      <c r="A115" s="418"/>
      <c r="B115" s="2413" t="s">
        <v>170</v>
      </c>
      <c r="C115" s="2414"/>
      <c r="D115" s="1345">
        <f>+E114+1</f>
        <v>141</v>
      </c>
      <c r="E115" s="1346">
        <f>D115+F115-1</f>
        <v>204</v>
      </c>
      <c r="F115" s="1346">
        <v>64</v>
      </c>
      <c r="G115" s="1347" t="s">
        <v>140</v>
      </c>
      <c r="H115" s="1297"/>
    </row>
    <row r="116" spans="1:8" ht="15.75" thickBot="1" x14ac:dyDescent="0.3">
      <c r="A116" s="1249"/>
      <c r="B116" s="1569" t="s">
        <v>171</v>
      </c>
      <c r="C116" s="1570"/>
      <c r="D116" s="2379"/>
      <c r="E116" s="2380"/>
      <c r="F116" s="180">
        <f>SUM(F90:F115)</f>
        <v>204</v>
      </c>
      <c r="G116" s="181"/>
      <c r="H116" s="182"/>
    </row>
    <row r="117" spans="1:8" ht="15.75" thickBot="1" x14ac:dyDescent="0.3">
      <c r="A117" s="183"/>
      <c r="B117" s="183"/>
      <c r="C117" s="356"/>
      <c r="D117" s="356"/>
      <c r="E117" s="356"/>
      <c r="F117" s="139"/>
      <c r="G117" s="139"/>
      <c r="H117" s="212"/>
    </row>
    <row r="118" spans="1:8" ht="15.75" thickBot="1" x14ac:dyDescent="0.3">
      <c r="A118" s="35" t="s">
        <v>238</v>
      </c>
      <c r="B118" s="36"/>
      <c r="C118" s="36"/>
      <c r="D118" s="36"/>
      <c r="E118" s="36"/>
      <c r="F118" s="36"/>
      <c r="G118" s="36"/>
      <c r="H118" s="37"/>
    </row>
    <row r="119" spans="1:8" ht="15.75" thickBot="1" x14ac:dyDescent="0.3">
      <c r="A119" s="929" t="s">
        <v>120</v>
      </c>
      <c r="B119" s="38" t="s">
        <v>121</v>
      </c>
      <c r="C119" s="39"/>
      <c r="D119" s="40" t="s">
        <v>122</v>
      </c>
      <c r="E119" s="41"/>
      <c r="F119" s="929" t="s">
        <v>123</v>
      </c>
      <c r="G119" s="929" t="s">
        <v>124</v>
      </c>
      <c r="H119" s="929" t="s">
        <v>125</v>
      </c>
    </row>
    <row r="120" spans="1:8" ht="15.75" thickBot="1" x14ac:dyDescent="0.3">
      <c r="A120" s="42"/>
      <c r="B120" s="204"/>
      <c r="C120" s="205"/>
      <c r="D120" s="79" t="s">
        <v>126</v>
      </c>
      <c r="E120" s="79" t="s">
        <v>127</v>
      </c>
      <c r="F120" s="45"/>
      <c r="G120" s="45"/>
      <c r="H120" s="45"/>
    </row>
    <row r="121" spans="1:8" s="1343" customFormat="1" ht="12" x14ac:dyDescent="0.2">
      <c r="A121" s="1217"/>
      <c r="B121" s="2352" t="s">
        <v>128</v>
      </c>
      <c r="C121" s="2353"/>
      <c r="D121" s="2354"/>
      <c r="E121" s="2355"/>
      <c r="F121" s="2355"/>
      <c r="G121" s="2356"/>
      <c r="H121" s="1232"/>
    </row>
    <row r="122" spans="1:8" s="1343" customFormat="1" ht="12" x14ac:dyDescent="0.2">
      <c r="A122" s="1199"/>
      <c r="B122" s="1192"/>
      <c r="C122" s="580" t="s">
        <v>239</v>
      </c>
      <c r="D122" s="1233">
        <v>1</v>
      </c>
      <c r="E122" s="1185">
        <f>D122+F122-1</f>
        <v>1</v>
      </c>
      <c r="F122" s="1185">
        <v>1</v>
      </c>
      <c r="G122" s="1234" t="s">
        <v>129</v>
      </c>
      <c r="H122" s="617" t="s">
        <v>240</v>
      </c>
    </row>
    <row r="123" spans="1:8" s="1343" customFormat="1" ht="12" x14ac:dyDescent="0.2">
      <c r="A123" s="1199"/>
      <c r="B123" s="1192"/>
      <c r="C123" s="580" t="s">
        <v>266</v>
      </c>
      <c r="D123" s="1233">
        <f>+E122+1</f>
        <v>2</v>
      </c>
      <c r="E123" s="1185">
        <f>D123+F123-1</f>
        <v>2</v>
      </c>
      <c r="F123" s="1185">
        <v>1</v>
      </c>
      <c r="G123" s="1234" t="s">
        <v>129</v>
      </c>
      <c r="H123" s="617" t="s">
        <v>176</v>
      </c>
    </row>
    <row r="124" spans="1:8" x14ac:dyDescent="0.25">
      <c r="A124" s="135"/>
      <c r="B124" s="133" t="s">
        <v>133</v>
      </c>
      <c r="C124" s="134"/>
      <c r="D124" s="65">
        <f>E123+1</f>
        <v>3</v>
      </c>
      <c r="E124" s="66">
        <f>D124+F124-1</f>
        <v>6</v>
      </c>
      <c r="F124" s="66">
        <v>4</v>
      </c>
      <c r="G124" s="86" t="s">
        <v>129</v>
      </c>
      <c r="H124" s="167" t="s">
        <v>1254</v>
      </c>
    </row>
    <row r="125" spans="1:8" ht="36" x14ac:dyDescent="0.25">
      <c r="A125" s="132"/>
      <c r="B125" s="133" t="s">
        <v>152</v>
      </c>
      <c r="C125" s="134"/>
      <c r="D125" s="65">
        <f>E124+1</f>
        <v>7</v>
      </c>
      <c r="E125" s="66">
        <f>D125+F125-1</f>
        <v>7</v>
      </c>
      <c r="F125" s="66">
        <v>1</v>
      </c>
      <c r="G125" s="86" t="s">
        <v>140</v>
      </c>
      <c r="H125" s="189" t="s">
        <v>241</v>
      </c>
    </row>
    <row r="126" spans="1:8" x14ac:dyDescent="0.25">
      <c r="A126" s="144"/>
      <c r="B126" s="133" t="s">
        <v>155</v>
      </c>
      <c r="C126" s="134"/>
      <c r="D126" s="65">
        <f>E125+1</f>
        <v>8</v>
      </c>
      <c r="E126" s="66">
        <f>D126+F126-1</f>
        <v>14</v>
      </c>
      <c r="F126" s="66">
        <v>7</v>
      </c>
      <c r="G126" s="86" t="s">
        <v>129</v>
      </c>
      <c r="H126" s="167" t="s">
        <v>138</v>
      </c>
    </row>
    <row r="127" spans="1:8" ht="36" x14ac:dyDescent="0.25">
      <c r="A127" s="132"/>
      <c r="B127" s="559" t="s">
        <v>135</v>
      </c>
      <c r="C127" s="564"/>
      <c r="D127" s="1293"/>
      <c r="E127" s="597"/>
      <c r="F127" s="597"/>
      <c r="G127" s="598"/>
      <c r="H127" s="168" t="s">
        <v>136</v>
      </c>
    </row>
    <row r="128" spans="1:8" x14ac:dyDescent="0.25">
      <c r="A128" s="132"/>
      <c r="B128" s="141"/>
      <c r="C128" s="142" t="s">
        <v>222</v>
      </c>
      <c r="D128" s="65">
        <f>E126+1</f>
        <v>15</v>
      </c>
      <c r="E128" s="66">
        <f>D128+F128-1</f>
        <v>22</v>
      </c>
      <c r="F128" s="66">
        <v>8</v>
      </c>
      <c r="G128" s="86" t="s">
        <v>129</v>
      </c>
      <c r="H128" s="166" t="s">
        <v>1177</v>
      </c>
    </row>
    <row r="129" spans="1:8" x14ac:dyDescent="0.25">
      <c r="A129" s="144"/>
      <c r="B129" s="152"/>
      <c r="C129" s="142" t="s">
        <v>223</v>
      </c>
      <c r="D129" s="65">
        <f>E128+1</f>
        <v>23</v>
      </c>
      <c r="E129" s="66">
        <f>D129+F129-1</f>
        <v>23</v>
      </c>
      <c r="F129" s="66">
        <v>1</v>
      </c>
      <c r="G129" s="86" t="s">
        <v>140</v>
      </c>
      <c r="H129" s="166" t="s">
        <v>141</v>
      </c>
    </row>
    <row r="130" spans="1:8" x14ac:dyDescent="0.25">
      <c r="A130" s="451">
        <v>15</v>
      </c>
      <c r="B130" s="186" t="s">
        <v>1251</v>
      </c>
      <c r="C130" s="1292"/>
      <c r="D130" s="65">
        <f>E129+1</f>
        <v>24</v>
      </c>
      <c r="E130" s="66">
        <f>D130+F130-1</f>
        <v>33</v>
      </c>
      <c r="F130" s="66">
        <v>10</v>
      </c>
      <c r="G130" s="86" t="s">
        <v>129</v>
      </c>
      <c r="H130" s="166" t="s">
        <v>138</v>
      </c>
    </row>
    <row r="131" spans="1:8" x14ac:dyDescent="0.25">
      <c r="A131" s="305"/>
      <c r="B131" s="2407" t="s">
        <v>1272</v>
      </c>
      <c r="C131" s="2408"/>
      <c r="D131" s="132"/>
      <c r="E131" s="139"/>
      <c r="F131" s="139"/>
      <c r="G131" s="749"/>
      <c r="H131" s="540"/>
    </row>
    <row r="132" spans="1:8" ht="25.5" customHeight="1" x14ac:dyDescent="0.25">
      <c r="A132" s="305">
        <v>10</v>
      </c>
      <c r="B132" s="2405" t="s">
        <v>1265</v>
      </c>
      <c r="C132" s="2406"/>
      <c r="D132" s="65">
        <f>E130+1</f>
        <v>34</v>
      </c>
      <c r="E132" s="66">
        <f>D132+F132-1</f>
        <v>51</v>
      </c>
      <c r="F132" s="66">
        <v>18</v>
      </c>
      <c r="G132" s="86" t="s">
        <v>129</v>
      </c>
      <c r="H132" s="1331"/>
    </row>
    <row r="133" spans="1:8" x14ac:dyDescent="0.25">
      <c r="A133" s="305"/>
      <c r="B133" s="2409" t="s">
        <v>1266</v>
      </c>
      <c r="C133" s="2410"/>
      <c r="D133" s="65"/>
      <c r="E133" s="66"/>
      <c r="F133" s="66"/>
      <c r="G133" s="574"/>
      <c r="H133" s="1331"/>
    </row>
    <row r="134" spans="1:8" x14ac:dyDescent="0.25">
      <c r="A134" s="305">
        <f>A132+1</f>
        <v>11</v>
      </c>
      <c r="C134" s="185" t="s">
        <v>1267</v>
      </c>
      <c r="D134" s="65">
        <f>E132+1</f>
        <v>52</v>
      </c>
      <c r="E134" s="66">
        <f>D134+F134-1</f>
        <v>69</v>
      </c>
      <c r="F134" s="66">
        <v>18</v>
      </c>
      <c r="G134" s="574" t="s">
        <v>129</v>
      </c>
      <c r="H134" s="1331"/>
    </row>
    <row r="135" spans="1:8" x14ac:dyDescent="0.25">
      <c r="A135" s="305">
        <f>A134+1</f>
        <v>12</v>
      </c>
      <c r="C135" s="134" t="s">
        <v>1268</v>
      </c>
      <c r="D135" s="65">
        <f>E134+1</f>
        <v>70</v>
      </c>
      <c r="E135" s="66">
        <f>D135+F135-1</f>
        <v>87</v>
      </c>
      <c r="F135" s="66">
        <v>18</v>
      </c>
      <c r="G135" s="574" t="s">
        <v>129</v>
      </c>
      <c r="H135" s="1331"/>
    </row>
    <row r="136" spans="1:8" x14ac:dyDescent="0.25">
      <c r="A136" s="305">
        <f>A135+1</f>
        <v>13</v>
      </c>
      <c r="B136" s="1333"/>
      <c r="C136" s="134" t="s">
        <v>1269</v>
      </c>
      <c r="D136" s="65">
        <f>E135+1</f>
        <v>88</v>
      </c>
      <c r="E136" s="66">
        <f>D136+F136-1</f>
        <v>105</v>
      </c>
      <c r="F136" s="66">
        <v>18</v>
      </c>
      <c r="G136" s="574" t="s">
        <v>129</v>
      </c>
      <c r="H136" s="1331"/>
    </row>
    <row r="137" spans="1:8" ht="27" customHeight="1" x14ac:dyDescent="0.25">
      <c r="A137" s="305">
        <f>A136+1</f>
        <v>14</v>
      </c>
      <c r="B137" s="2405" t="s">
        <v>1270</v>
      </c>
      <c r="C137" s="2406"/>
      <c r="D137" s="65">
        <f>E136+1</f>
        <v>106</v>
      </c>
      <c r="E137" s="66">
        <f>D137+F137-1</f>
        <v>123</v>
      </c>
      <c r="F137" s="66">
        <v>18</v>
      </c>
      <c r="G137" s="574" t="s">
        <v>129</v>
      </c>
      <c r="H137" s="1331"/>
    </row>
    <row r="138" spans="1:8" ht="22.5" customHeight="1" x14ac:dyDescent="0.25">
      <c r="A138" s="305">
        <v>18</v>
      </c>
      <c r="B138" s="2405" t="s">
        <v>1273</v>
      </c>
      <c r="C138" s="2406"/>
      <c r="D138" s="1334">
        <f>E137+1</f>
        <v>124</v>
      </c>
      <c r="E138" s="66">
        <f>D138+F138-1</f>
        <v>141</v>
      </c>
      <c r="F138" s="555">
        <v>18</v>
      </c>
      <c r="G138" s="556" t="s">
        <v>129</v>
      </c>
      <c r="H138" s="1331"/>
    </row>
    <row r="139" spans="1:8" ht="72.75" x14ac:dyDescent="0.25">
      <c r="A139" s="451"/>
      <c r="B139" s="133" t="s">
        <v>245</v>
      </c>
      <c r="C139" s="134"/>
      <c r="D139" s="135"/>
      <c r="E139" s="136"/>
      <c r="F139" s="136"/>
      <c r="G139" s="137"/>
      <c r="H139" s="138" t="s">
        <v>503</v>
      </c>
    </row>
    <row r="140" spans="1:8" x14ac:dyDescent="0.25">
      <c r="A140" s="451"/>
      <c r="B140" s="141"/>
      <c r="C140" s="142" t="s">
        <v>247</v>
      </c>
      <c r="D140" s="65">
        <f>E138+1</f>
        <v>142</v>
      </c>
      <c r="E140" s="66">
        <f>D140+F140-1</f>
        <v>143</v>
      </c>
      <c r="F140" s="66">
        <v>2</v>
      </c>
      <c r="G140" s="86" t="s">
        <v>129</v>
      </c>
      <c r="H140" s="138" t="s">
        <v>248</v>
      </c>
    </row>
    <row r="141" spans="1:8" ht="36" x14ac:dyDescent="0.25">
      <c r="A141" s="451"/>
      <c r="B141" s="141"/>
      <c r="C141" s="142" t="s">
        <v>249</v>
      </c>
      <c r="D141" s="65">
        <f>E140+1</f>
        <v>144</v>
      </c>
      <c r="E141" s="66">
        <f>D141+F141-1</f>
        <v>146</v>
      </c>
      <c r="F141" s="66">
        <v>3</v>
      </c>
      <c r="G141" s="86" t="s">
        <v>140</v>
      </c>
      <c r="H141" s="143" t="s">
        <v>250</v>
      </c>
    </row>
    <row r="142" spans="1:8" x14ac:dyDescent="0.25">
      <c r="A142" s="451"/>
      <c r="B142" s="145"/>
      <c r="C142" s="142" t="s">
        <v>251</v>
      </c>
      <c r="D142" s="65">
        <f>E141+1</f>
        <v>147</v>
      </c>
      <c r="E142" s="66">
        <f>D142+F142-1</f>
        <v>150</v>
      </c>
      <c r="F142" s="66">
        <v>4</v>
      </c>
      <c r="G142" s="86" t="s">
        <v>129</v>
      </c>
      <c r="H142" s="138" t="s">
        <v>252</v>
      </c>
    </row>
    <row r="143" spans="1:8" x14ac:dyDescent="0.25">
      <c r="A143" s="451"/>
      <c r="B143" s="230" t="s">
        <v>253</v>
      </c>
      <c r="C143" s="220"/>
      <c r="D143" s="147"/>
      <c r="E143" s="148"/>
      <c r="F143" s="148"/>
      <c r="G143" s="149"/>
      <c r="H143" s="209"/>
    </row>
    <row r="144" spans="1:8" x14ac:dyDescent="0.25">
      <c r="A144" s="451"/>
      <c r="B144" s="141"/>
      <c r="C144" s="1060" t="s">
        <v>222</v>
      </c>
      <c r="D144" s="65">
        <f>E142+1</f>
        <v>151</v>
      </c>
      <c r="E144" s="66">
        <f>D144+F144-1</f>
        <v>158</v>
      </c>
      <c r="F144" s="66">
        <v>8</v>
      </c>
      <c r="G144" s="86" t="s">
        <v>129</v>
      </c>
      <c r="H144" s="167" t="s">
        <v>138</v>
      </c>
    </row>
    <row r="145" spans="1:8" x14ac:dyDescent="0.25">
      <c r="A145" s="144"/>
      <c r="B145" s="152"/>
      <c r="C145" s="448" t="s">
        <v>254</v>
      </c>
      <c r="D145" s="65">
        <f>E144+1</f>
        <v>159</v>
      </c>
      <c r="E145" s="66">
        <f>D145+F145-1</f>
        <v>159</v>
      </c>
      <c r="F145" s="66">
        <v>1</v>
      </c>
      <c r="G145" s="86" t="s">
        <v>140</v>
      </c>
      <c r="H145" s="166" t="s">
        <v>141</v>
      </c>
    </row>
    <row r="146" spans="1:8" ht="15.75" thickBot="1" x14ac:dyDescent="0.3">
      <c r="A146" s="197"/>
      <c r="B146" s="1715" t="s">
        <v>170</v>
      </c>
      <c r="C146" s="1716"/>
      <c r="D146" s="71">
        <f>E145+1</f>
        <v>160</v>
      </c>
      <c r="E146" s="73">
        <f>D146+F146-1</f>
        <v>204</v>
      </c>
      <c r="F146" s="73">
        <f>+F147-D146+1</f>
        <v>45</v>
      </c>
      <c r="G146" s="175" t="s">
        <v>140</v>
      </c>
      <c r="H146" s="1338"/>
    </row>
    <row r="147" spans="1:8" ht="15.75" thickBot="1" x14ac:dyDescent="0.3">
      <c r="A147" s="1249"/>
      <c r="B147" s="1569" t="s">
        <v>171</v>
      </c>
      <c r="C147" s="1570"/>
      <c r="D147" s="1738"/>
      <c r="E147" s="1739"/>
      <c r="F147" s="202">
        <f>F116</f>
        <v>204</v>
      </c>
      <c r="G147" s="181"/>
      <c r="H147" s="182"/>
    </row>
    <row r="148" spans="1:8" x14ac:dyDescent="0.25">
      <c r="A148" s="183"/>
      <c r="B148" s="183"/>
      <c r="C148" s="356"/>
      <c r="D148" s="356"/>
      <c r="E148" s="356"/>
      <c r="F148" s="139"/>
      <c r="G148" s="139"/>
      <c r="H148" s="212"/>
    </row>
  </sheetData>
  <mergeCells count="94">
    <mergeCell ref="B14:C14"/>
    <mergeCell ref="A2:B2"/>
    <mergeCell ref="A3:H3"/>
    <mergeCell ref="A5:H5"/>
    <mergeCell ref="A6:A7"/>
    <mergeCell ref="B6:C7"/>
    <mergeCell ref="F6:F7"/>
    <mergeCell ref="G6:G7"/>
    <mergeCell ref="H6:H7"/>
    <mergeCell ref="B8:C8"/>
    <mergeCell ref="B9:C9"/>
    <mergeCell ref="B10:C10"/>
    <mergeCell ref="B11:C11"/>
    <mergeCell ref="D11:G11"/>
    <mergeCell ref="B31:C31"/>
    <mergeCell ref="B15:C15"/>
    <mergeCell ref="D15:G15"/>
    <mergeCell ref="B18:C18"/>
    <mergeCell ref="B19:C19"/>
    <mergeCell ref="B20:C20"/>
    <mergeCell ref="B21:C21"/>
    <mergeCell ref="B22:C22"/>
    <mergeCell ref="B23:C23"/>
    <mergeCell ref="D23:G23"/>
    <mergeCell ref="B27:C27"/>
    <mergeCell ref="D27:G27"/>
    <mergeCell ref="A38:A39"/>
    <mergeCell ref="B38:C39"/>
    <mergeCell ref="F38:F39"/>
    <mergeCell ref="G38:G39"/>
    <mergeCell ref="H38:H39"/>
    <mergeCell ref="B32:C32"/>
    <mergeCell ref="B34:C34"/>
    <mergeCell ref="B35:C35"/>
    <mergeCell ref="D35:E35"/>
    <mergeCell ref="A37:H37"/>
    <mergeCell ref="B56:C56"/>
    <mergeCell ref="B40:C40"/>
    <mergeCell ref="D40:G40"/>
    <mergeCell ref="B43:C43"/>
    <mergeCell ref="B44:C44"/>
    <mergeCell ref="B45:C45"/>
    <mergeCell ref="D45:G45"/>
    <mergeCell ref="B48:C48"/>
    <mergeCell ref="B49:C49"/>
    <mergeCell ref="D49:G49"/>
    <mergeCell ref="D50:G50"/>
    <mergeCell ref="D53:G53"/>
    <mergeCell ref="B57:C57"/>
    <mergeCell ref="B62:C62"/>
    <mergeCell ref="D62:G62"/>
    <mergeCell ref="B65:C65"/>
    <mergeCell ref="B77:C77"/>
    <mergeCell ref="D77:G77"/>
    <mergeCell ref="A88:A89"/>
    <mergeCell ref="B88:C89"/>
    <mergeCell ref="F88:F89"/>
    <mergeCell ref="G88:G89"/>
    <mergeCell ref="H88:H89"/>
    <mergeCell ref="B80:C80"/>
    <mergeCell ref="D80:G80"/>
    <mergeCell ref="D81:G81"/>
    <mergeCell ref="B85:C85"/>
    <mergeCell ref="A87:H87"/>
    <mergeCell ref="B107:C107"/>
    <mergeCell ref="B90:C90"/>
    <mergeCell ref="B91:C91"/>
    <mergeCell ref="B92:C92"/>
    <mergeCell ref="D92:G92"/>
    <mergeCell ref="B95:C95"/>
    <mergeCell ref="B96:C96"/>
    <mergeCell ref="D96:G96"/>
    <mergeCell ref="B99:C99"/>
    <mergeCell ref="D99:G99"/>
    <mergeCell ref="B102:C102"/>
    <mergeCell ref="B105:C105"/>
    <mergeCell ref="B106:C106"/>
    <mergeCell ref="B133:C133"/>
    <mergeCell ref="B108:C108"/>
    <mergeCell ref="B112:C112"/>
    <mergeCell ref="B113:C113"/>
    <mergeCell ref="B114:C114"/>
    <mergeCell ref="B115:C115"/>
    <mergeCell ref="B116:C116"/>
    <mergeCell ref="D116:E116"/>
    <mergeCell ref="B121:C121"/>
    <mergeCell ref="D121:G121"/>
    <mergeCell ref="B131:C131"/>
    <mergeCell ref="B132:C132"/>
    <mergeCell ref="B137:C137"/>
    <mergeCell ref="B138:C138"/>
    <mergeCell ref="B146:C146"/>
    <mergeCell ref="B147:C147"/>
    <mergeCell ref="D147:E147"/>
  </mergeCells>
  <hyperlinks>
    <hyperlink ref="A1" location="INDICE!A1" display="ÍNDICE" xr:uid="{00000000-0004-0000-2A00-000000000000}"/>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H145"/>
  <sheetViews>
    <sheetView topLeftCell="A122" workbookViewId="0">
      <selection activeCell="A126" sqref="A126:XFD126"/>
    </sheetView>
  </sheetViews>
  <sheetFormatPr baseColWidth="10" defaultColWidth="11.42578125" defaultRowHeight="12" x14ac:dyDescent="0.2"/>
  <cols>
    <col min="1" max="1" width="6.7109375" style="140" customWidth="1"/>
    <col min="2" max="2" width="13.7109375" style="140" customWidth="1"/>
    <col min="3" max="3" width="30.7109375" style="140" customWidth="1"/>
    <col min="4" max="5" width="10.7109375" style="140" customWidth="1"/>
    <col min="6" max="7" width="10.7109375" style="139" customWidth="1"/>
    <col min="8" max="8" width="42.7109375" style="212" customWidth="1"/>
    <col min="9" max="256" width="11.42578125" style="140"/>
    <col min="257" max="257" width="6.7109375" style="140" customWidth="1"/>
    <col min="258" max="258" width="13.7109375" style="140" customWidth="1"/>
    <col min="259" max="259" width="30.7109375" style="140" customWidth="1"/>
    <col min="260" max="263" width="10.7109375" style="140" customWidth="1"/>
    <col min="264" max="264" width="42.7109375" style="140" customWidth="1"/>
    <col min="265" max="512" width="11.42578125" style="140"/>
    <col min="513" max="513" width="6.7109375" style="140" customWidth="1"/>
    <col min="514" max="514" width="13.7109375" style="140" customWidth="1"/>
    <col min="515" max="515" width="30.7109375" style="140" customWidth="1"/>
    <col min="516" max="519" width="10.7109375" style="140" customWidth="1"/>
    <col min="520" max="520" width="42.7109375" style="140" customWidth="1"/>
    <col min="521" max="768" width="11.42578125" style="140"/>
    <col min="769" max="769" width="6.7109375" style="140" customWidth="1"/>
    <col min="770" max="770" width="13.7109375" style="140" customWidth="1"/>
    <col min="771" max="771" width="30.7109375" style="140" customWidth="1"/>
    <col min="772" max="775" width="10.7109375" style="140" customWidth="1"/>
    <col min="776" max="776" width="42.7109375" style="140" customWidth="1"/>
    <col min="777" max="1024" width="11.42578125" style="140"/>
    <col min="1025" max="1025" width="6.7109375" style="140" customWidth="1"/>
    <col min="1026" max="1026" width="13.7109375" style="140" customWidth="1"/>
    <col min="1027" max="1027" width="30.7109375" style="140" customWidth="1"/>
    <col min="1028" max="1031" width="10.7109375" style="140" customWidth="1"/>
    <col min="1032" max="1032" width="42.7109375" style="140" customWidth="1"/>
    <col min="1033" max="1280" width="11.42578125" style="140"/>
    <col min="1281" max="1281" width="6.7109375" style="140" customWidth="1"/>
    <col min="1282" max="1282" width="13.7109375" style="140" customWidth="1"/>
    <col min="1283" max="1283" width="30.7109375" style="140" customWidth="1"/>
    <col min="1284" max="1287" width="10.7109375" style="140" customWidth="1"/>
    <col min="1288" max="1288" width="42.7109375" style="140" customWidth="1"/>
    <col min="1289" max="1536" width="11.42578125" style="140"/>
    <col min="1537" max="1537" width="6.7109375" style="140" customWidth="1"/>
    <col min="1538" max="1538" width="13.7109375" style="140" customWidth="1"/>
    <col min="1539" max="1539" width="30.7109375" style="140" customWidth="1"/>
    <col min="1540" max="1543" width="10.7109375" style="140" customWidth="1"/>
    <col min="1544" max="1544" width="42.7109375" style="140" customWidth="1"/>
    <col min="1545" max="1792" width="11.42578125" style="140"/>
    <col min="1793" max="1793" width="6.7109375" style="140" customWidth="1"/>
    <col min="1794" max="1794" width="13.7109375" style="140" customWidth="1"/>
    <col min="1795" max="1795" width="30.7109375" style="140" customWidth="1"/>
    <col min="1796" max="1799" width="10.7109375" style="140" customWidth="1"/>
    <col min="1800" max="1800" width="42.7109375" style="140" customWidth="1"/>
    <col min="1801" max="2048" width="11.42578125" style="140"/>
    <col min="2049" max="2049" width="6.7109375" style="140" customWidth="1"/>
    <col min="2050" max="2050" width="13.7109375" style="140" customWidth="1"/>
    <col min="2051" max="2051" width="30.7109375" style="140" customWidth="1"/>
    <col min="2052" max="2055" width="10.7109375" style="140" customWidth="1"/>
    <col min="2056" max="2056" width="42.7109375" style="140" customWidth="1"/>
    <col min="2057" max="2304" width="11.42578125" style="140"/>
    <col min="2305" max="2305" width="6.7109375" style="140" customWidth="1"/>
    <col min="2306" max="2306" width="13.7109375" style="140" customWidth="1"/>
    <col min="2307" max="2307" width="30.7109375" style="140" customWidth="1"/>
    <col min="2308" max="2311" width="10.7109375" style="140" customWidth="1"/>
    <col min="2312" max="2312" width="42.7109375" style="140" customWidth="1"/>
    <col min="2313" max="2560" width="11.42578125" style="140"/>
    <col min="2561" max="2561" width="6.7109375" style="140" customWidth="1"/>
    <col min="2562" max="2562" width="13.7109375" style="140" customWidth="1"/>
    <col min="2563" max="2563" width="30.7109375" style="140" customWidth="1"/>
    <col min="2564" max="2567" width="10.7109375" style="140" customWidth="1"/>
    <col min="2568" max="2568" width="42.7109375" style="140" customWidth="1"/>
    <col min="2569" max="2816" width="11.42578125" style="140"/>
    <col min="2817" max="2817" width="6.7109375" style="140" customWidth="1"/>
    <col min="2818" max="2818" width="13.7109375" style="140" customWidth="1"/>
    <col min="2819" max="2819" width="30.7109375" style="140" customWidth="1"/>
    <col min="2820" max="2823" width="10.7109375" style="140" customWidth="1"/>
    <col min="2824" max="2824" width="42.7109375" style="140" customWidth="1"/>
    <col min="2825" max="3072" width="11.42578125" style="140"/>
    <col min="3073" max="3073" width="6.7109375" style="140" customWidth="1"/>
    <col min="3074" max="3074" width="13.7109375" style="140" customWidth="1"/>
    <col min="3075" max="3075" width="30.7109375" style="140" customWidth="1"/>
    <col min="3076" max="3079" width="10.7109375" style="140" customWidth="1"/>
    <col min="3080" max="3080" width="42.7109375" style="140" customWidth="1"/>
    <col min="3081" max="3328" width="11.42578125" style="140"/>
    <col min="3329" max="3329" width="6.7109375" style="140" customWidth="1"/>
    <col min="3330" max="3330" width="13.7109375" style="140" customWidth="1"/>
    <col min="3331" max="3331" width="30.7109375" style="140" customWidth="1"/>
    <col min="3332" max="3335" width="10.7109375" style="140" customWidth="1"/>
    <col min="3336" max="3336" width="42.7109375" style="140" customWidth="1"/>
    <col min="3337" max="3584" width="11.42578125" style="140"/>
    <col min="3585" max="3585" width="6.7109375" style="140" customWidth="1"/>
    <col min="3586" max="3586" width="13.7109375" style="140" customWidth="1"/>
    <col min="3587" max="3587" width="30.7109375" style="140" customWidth="1"/>
    <col min="3588" max="3591" width="10.7109375" style="140" customWidth="1"/>
    <col min="3592" max="3592" width="42.7109375" style="140" customWidth="1"/>
    <col min="3593" max="3840" width="11.42578125" style="140"/>
    <col min="3841" max="3841" width="6.7109375" style="140" customWidth="1"/>
    <col min="3842" max="3842" width="13.7109375" style="140" customWidth="1"/>
    <col min="3843" max="3843" width="30.7109375" style="140" customWidth="1"/>
    <col min="3844" max="3847" width="10.7109375" style="140" customWidth="1"/>
    <col min="3848" max="3848" width="42.7109375" style="140" customWidth="1"/>
    <col min="3849" max="4096" width="11.42578125" style="140"/>
    <col min="4097" max="4097" width="6.7109375" style="140" customWidth="1"/>
    <col min="4098" max="4098" width="13.7109375" style="140" customWidth="1"/>
    <col min="4099" max="4099" width="30.7109375" style="140" customWidth="1"/>
    <col min="4100" max="4103" width="10.7109375" style="140" customWidth="1"/>
    <col min="4104" max="4104" width="42.7109375" style="140" customWidth="1"/>
    <col min="4105" max="4352" width="11.42578125" style="140"/>
    <col min="4353" max="4353" width="6.7109375" style="140" customWidth="1"/>
    <col min="4354" max="4354" width="13.7109375" style="140" customWidth="1"/>
    <col min="4355" max="4355" width="30.7109375" style="140" customWidth="1"/>
    <col min="4356" max="4359" width="10.7109375" style="140" customWidth="1"/>
    <col min="4360" max="4360" width="42.7109375" style="140" customWidth="1"/>
    <col min="4361" max="4608" width="11.42578125" style="140"/>
    <col min="4609" max="4609" width="6.7109375" style="140" customWidth="1"/>
    <col min="4610" max="4610" width="13.7109375" style="140" customWidth="1"/>
    <col min="4611" max="4611" width="30.7109375" style="140" customWidth="1"/>
    <col min="4612" max="4615" width="10.7109375" style="140" customWidth="1"/>
    <col min="4616" max="4616" width="42.7109375" style="140" customWidth="1"/>
    <col min="4617" max="4864" width="11.42578125" style="140"/>
    <col min="4865" max="4865" width="6.7109375" style="140" customWidth="1"/>
    <col min="4866" max="4866" width="13.7109375" style="140" customWidth="1"/>
    <col min="4867" max="4867" width="30.7109375" style="140" customWidth="1"/>
    <col min="4868" max="4871" width="10.7109375" style="140" customWidth="1"/>
    <col min="4872" max="4872" width="42.7109375" style="140" customWidth="1"/>
    <col min="4873" max="5120" width="11.42578125" style="140"/>
    <col min="5121" max="5121" width="6.7109375" style="140" customWidth="1"/>
    <col min="5122" max="5122" width="13.7109375" style="140" customWidth="1"/>
    <col min="5123" max="5123" width="30.7109375" style="140" customWidth="1"/>
    <col min="5124" max="5127" width="10.7109375" style="140" customWidth="1"/>
    <col min="5128" max="5128" width="42.7109375" style="140" customWidth="1"/>
    <col min="5129" max="5376" width="11.42578125" style="140"/>
    <col min="5377" max="5377" width="6.7109375" style="140" customWidth="1"/>
    <col min="5378" max="5378" width="13.7109375" style="140" customWidth="1"/>
    <col min="5379" max="5379" width="30.7109375" style="140" customWidth="1"/>
    <col min="5380" max="5383" width="10.7109375" style="140" customWidth="1"/>
    <col min="5384" max="5384" width="42.7109375" style="140" customWidth="1"/>
    <col min="5385" max="5632" width="11.42578125" style="140"/>
    <col min="5633" max="5633" width="6.7109375" style="140" customWidth="1"/>
    <col min="5634" max="5634" width="13.7109375" style="140" customWidth="1"/>
    <col min="5635" max="5635" width="30.7109375" style="140" customWidth="1"/>
    <col min="5636" max="5639" width="10.7109375" style="140" customWidth="1"/>
    <col min="5640" max="5640" width="42.7109375" style="140" customWidth="1"/>
    <col min="5641" max="5888" width="11.42578125" style="140"/>
    <col min="5889" max="5889" width="6.7109375" style="140" customWidth="1"/>
    <col min="5890" max="5890" width="13.7109375" style="140" customWidth="1"/>
    <col min="5891" max="5891" width="30.7109375" style="140" customWidth="1"/>
    <col min="5892" max="5895" width="10.7109375" style="140" customWidth="1"/>
    <col min="5896" max="5896" width="42.7109375" style="140" customWidth="1"/>
    <col min="5897" max="6144" width="11.42578125" style="140"/>
    <col min="6145" max="6145" width="6.7109375" style="140" customWidth="1"/>
    <col min="6146" max="6146" width="13.7109375" style="140" customWidth="1"/>
    <col min="6147" max="6147" width="30.7109375" style="140" customWidth="1"/>
    <col min="6148" max="6151" width="10.7109375" style="140" customWidth="1"/>
    <col min="6152" max="6152" width="42.7109375" style="140" customWidth="1"/>
    <col min="6153" max="6400" width="11.42578125" style="140"/>
    <col min="6401" max="6401" width="6.7109375" style="140" customWidth="1"/>
    <col min="6402" max="6402" width="13.7109375" style="140" customWidth="1"/>
    <col min="6403" max="6403" width="30.7109375" style="140" customWidth="1"/>
    <col min="6404" max="6407" width="10.7109375" style="140" customWidth="1"/>
    <col min="6408" max="6408" width="42.7109375" style="140" customWidth="1"/>
    <col min="6409" max="6656" width="11.42578125" style="140"/>
    <col min="6657" max="6657" width="6.7109375" style="140" customWidth="1"/>
    <col min="6658" max="6658" width="13.7109375" style="140" customWidth="1"/>
    <col min="6659" max="6659" width="30.7109375" style="140" customWidth="1"/>
    <col min="6660" max="6663" width="10.7109375" style="140" customWidth="1"/>
    <col min="6664" max="6664" width="42.7109375" style="140" customWidth="1"/>
    <col min="6665" max="6912" width="11.42578125" style="140"/>
    <col min="6913" max="6913" width="6.7109375" style="140" customWidth="1"/>
    <col min="6914" max="6914" width="13.7109375" style="140" customWidth="1"/>
    <col min="6915" max="6915" width="30.7109375" style="140" customWidth="1"/>
    <col min="6916" max="6919" width="10.7109375" style="140" customWidth="1"/>
    <col min="6920" max="6920" width="42.7109375" style="140" customWidth="1"/>
    <col min="6921" max="7168" width="11.42578125" style="140"/>
    <col min="7169" max="7169" width="6.7109375" style="140" customWidth="1"/>
    <col min="7170" max="7170" width="13.7109375" style="140" customWidth="1"/>
    <col min="7171" max="7171" width="30.7109375" style="140" customWidth="1"/>
    <col min="7172" max="7175" width="10.7109375" style="140" customWidth="1"/>
    <col min="7176" max="7176" width="42.7109375" style="140" customWidth="1"/>
    <col min="7177" max="7424" width="11.42578125" style="140"/>
    <col min="7425" max="7425" width="6.7109375" style="140" customWidth="1"/>
    <col min="7426" max="7426" width="13.7109375" style="140" customWidth="1"/>
    <col min="7427" max="7427" width="30.7109375" style="140" customWidth="1"/>
    <col min="7428" max="7431" width="10.7109375" style="140" customWidth="1"/>
    <col min="7432" max="7432" width="42.7109375" style="140" customWidth="1"/>
    <col min="7433" max="7680" width="11.42578125" style="140"/>
    <col min="7681" max="7681" width="6.7109375" style="140" customWidth="1"/>
    <col min="7682" max="7682" width="13.7109375" style="140" customWidth="1"/>
    <col min="7683" max="7683" width="30.7109375" style="140" customWidth="1"/>
    <col min="7684" max="7687" width="10.7109375" style="140" customWidth="1"/>
    <col min="7688" max="7688" width="42.7109375" style="140" customWidth="1"/>
    <col min="7689" max="7936" width="11.42578125" style="140"/>
    <col min="7937" max="7937" width="6.7109375" style="140" customWidth="1"/>
    <col min="7938" max="7938" width="13.7109375" style="140" customWidth="1"/>
    <col min="7939" max="7939" width="30.7109375" style="140" customWidth="1"/>
    <col min="7940" max="7943" width="10.7109375" style="140" customWidth="1"/>
    <col min="7944" max="7944" width="42.7109375" style="140" customWidth="1"/>
    <col min="7945" max="8192" width="11.42578125" style="140"/>
    <col min="8193" max="8193" width="6.7109375" style="140" customWidth="1"/>
    <col min="8194" max="8194" width="13.7109375" style="140" customWidth="1"/>
    <col min="8195" max="8195" width="30.7109375" style="140" customWidth="1"/>
    <col min="8196" max="8199" width="10.7109375" style="140" customWidth="1"/>
    <col min="8200" max="8200" width="42.7109375" style="140" customWidth="1"/>
    <col min="8201" max="8448" width="11.42578125" style="140"/>
    <col min="8449" max="8449" width="6.7109375" style="140" customWidth="1"/>
    <col min="8450" max="8450" width="13.7109375" style="140" customWidth="1"/>
    <col min="8451" max="8451" width="30.7109375" style="140" customWidth="1"/>
    <col min="8452" max="8455" width="10.7109375" style="140" customWidth="1"/>
    <col min="8456" max="8456" width="42.7109375" style="140" customWidth="1"/>
    <col min="8457" max="8704" width="11.42578125" style="140"/>
    <col min="8705" max="8705" width="6.7109375" style="140" customWidth="1"/>
    <col min="8706" max="8706" width="13.7109375" style="140" customWidth="1"/>
    <col min="8707" max="8707" width="30.7109375" style="140" customWidth="1"/>
    <col min="8708" max="8711" width="10.7109375" style="140" customWidth="1"/>
    <col min="8712" max="8712" width="42.7109375" style="140" customWidth="1"/>
    <col min="8713" max="8960" width="11.42578125" style="140"/>
    <col min="8961" max="8961" width="6.7109375" style="140" customWidth="1"/>
    <col min="8962" max="8962" width="13.7109375" style="140" customWidth="1"/>
    <col min="8963" max="8963" width="30.7109375" style="140" customWidth="1"/>
    <col min="8964" max="8967" width="10.7109375" style="140" customWidth="1"/>
    <col min="8968" max="8968" width="42.7109375" style="140" customWidth="1"/>
    <col min="8969" max="9216" width="11.42578125" style="140"/>
    <col min="9217" max="9217" width="6.7109375" style="140" customWidth="1"/>
    <col min="9218" max="9218" width="13.7109375" style="140" customWidth="1"/>
    <col min="9219" max="9219" width="30.7109375" style="140" customWidth="1"/>
    <col min="9220" max="9223" width="10.7109375" style="140" customWidth="1"/>
    <col min="9224" max="9224" width="42.7109375" style="140" customWidth="1"/>
    <col min="9225" max="9472" width="11.42578125" style="140"/>
    <col min="9473" max="9473" width="6.7109375" style="140" customWidth="1"/>
    <col min="9474" max="9474" width="13.7109375" style="140" customWidth="1"/>
    <col min="9475" max="9475" width="30.7109375" style="140" customWidth="1"/>
    <col min="9476" max="9479" width="10.7109375" style="140" customWidth="1"/>
    <col min="9480" max="9480" width="42.7109375" style="140" customWidth="1"/>
    <col min="9481" max="9728" width="11.42578125" style="140"/>
    <col min="9729" max="9729" width="6.7109375" style="140" customWidth="1"/>
    <col min="9730" max="9730" width="13.7109375" style="140" customWidth="1"/>
    <col min="9731" max="9731" width="30.7109375" style="140" customWidth="1"/>
    <col min="9732" max="9735" width="10.7109375" style="140" customWidth="1"/>
    <col min="9736" max="9736" width="42.7109375" style="140" customWidth="1"/>
    <col min="9737" max="9984" width="11.42578125" style="140"/>
    <col min="9985" max="9985" width="6.7109375" style="140" customWidth="1"/>
    <col min="9986" max="9986" width="13.7109375" style="140" customWidth="1"/>
    <col min="9987" max="9987" width="30.7109375" style="140" customWidth="1"/>
    <col min="9988" max="9991" width="10.7109375" style="140" customWidth="1"/>
    <col min="9992" max="9992" width="42.7109375" style="140" customWidth="1"/>
    <col min="9993" max="10240" width="11.42578125" style="140"/>
    <col min="10241" max="10241" width="6.7109375" style="140" customWidth="1"/>
    <col min="10242" max="10242" width="13.7109375" style="140" customWidth="1"/>
    <col min="10243" max="10243" width="30.7109375" style="140" customWidth="1"/>
    <col min="10244" max="10247" width="10.7109375" style="140" customWidth="1"/>
    <col min="10248" max="10248" width="42.7109375" style="140" customWidth="1"/>
    <col min="10249" max="10496" width="11.42578125" style="140"/>
    <col min="10497" max="10497" width="6.7109375" style="140" customWidth="1"/>
    <col min="10498" max="10498" width="13.7109375" style="140" customWidth="1"/>
    <col min="10499" max="10499" width="30.7109375" style="140" customWidth="1"/>
    <col min="10500" max="10503" width="10.7109375" style="140" customWidth="1"/>
    <col min="10504" max="10504" width="42.7109375" style="140" customWidth="1"/>
    <col min="10505" max="10752" width="11.42578125" style="140"/>
    <col min="10753" max="10753" width="6.7109375" style="140" customWidth="1"/>
    <col min="10754" max="10754" width="13.7109375" style="140" customWidth="1"/>
    <col min="10755" max="10755" width="30.7109375" style="140" customWidth="1"/>
    <col min="10756" max="10759" width="10.7109375" style="140" customWidth="1"/>
    <col min="10760" max="10760" width="42.7109375" style="140" customWidth="1"/>
    <col min="10761" max="11008" width="11.42578125" style="140"/>
    <col min="11009" max="11009" width="6.7109375" style="140" customWidth="1"/>
    <col min="11010" max="11010" width="13.7109375" style="140" customWidth="1"/>
    <col min="11011" max="11011" width="30.7109375" style="140" customWidth="1"/>
    <col min="11012" max="11015" width="10.7109375" style="140" customWidth="1"/>
    <col min="11016" max="11016" width="42.7109375" style="140" customWidth="1"/>
    <col min="11017" max="11264" width="11.42578125" style="140"/>
    <col min="11265" max="11265" width="6.7109375" style="140" customWidth="1"/>
    <col min="11266" max="11266" width="13.7109375" style="140" customWidth="1"/>
    <col min="11267" max="11267" width="30.7109375" style="140" customWidth="1"/>
    <col min="11268" max="11271" width="10.7109375" style="140" customWidth="1"/>
    <col min="11272" max="11272" width="42.7109375" style="140" customWidth="1"/>
    <col min="11273" max="11520" width="11.42578125" style="140"/>
    <col min="11521" max="11521" width="6.7109375" style="140" customWidth="1"/>
    <col min="11522" max="11522" width="13.7109375" style="140" customWidth="1"/>
    <col min="11523" max="11523" width="30.7109375" style="140" customWidth="1"/>
    <col min="11524" max="11527" width="10.7109375" style="140" customWidth="1"/>
    <col min="11528" max="11528" width="42.7109375" style="140" customWidth="1"/>
    <col min="11529" max="11776" width="11.42578125" style="140"/>
    <col min="11777" max="11777" width="6.7109375" style="140" customWidth="1"/>
    <col min="11778" max="11778" width="13.7109375" style="140" customWidth="1"/>
    <col min="11779" max="11779" width="30.7109375" style="140" customWidth="1"/>
    <col min="11780" max="11783" width="10.7109375" style="140" customWidth="1"/>
    <col min="11784" max="11784" width="42.7109375" style="140" customWidth="1"/>
    <col min="11785" max="12032" width="11.42578125" style="140"/>
    <col min="12033" max="12033" width="6.7109375" style="140" customWidth="1"/>
    <col min="12034" max="12034" width="13.7109375" style="140" customWidth="1"/>
    <col min="12035" max="12035" width="30.7109375" style="140" customWidth="1"/>
    <col min="12036" max="12039" width="10.7109375" style="140" customWidth="1"/>
    <col min="12040" max="12040" width="42.7109375" style="140" customWidth="1"/>
    <col min="12041" max="12288" width="11.42578125" style="140"/>
    <col min="12289" max="12289" width="6.7109375" style="140" customWidth="1"/>
    <col min="12290" max="12290" width="13.7109375" style="140" customWidth="1"/>
    <col min="12291" max="12291" width="30.7109375" style="140" customWidth="1"/>
    <col min="12292" max="12295" width="10.7109375" style="140" customWidth="1"/>
    <col min="12296" max="12296" width="42.7109375" style="140" customWidth="1"/>
    <col min="12297" max="12544" width="11.42578125" style="140"/>
    <col min="12545" max="12545" width="6.7109375" style="140" customWidth="1"/>
    <col min="12546" max="12546" width="13.7109375" style="140" customWidth="1"/>
    <col min="12547" max="12547" width="30.7109375" style="140" customWidth="1"/>
    <col min="12548" max="12551" width="10.7109375" style="140" customWidth="1"/>
    <col min="12552" max="12552" width="42.7109375" style="140" customWidth="1"/>
    <col min="12553" max="12800" width="11.42578125" style="140"/>
    <col min="12801" max="12801" width="6.7109375" style="140" customWidth="1"/>
    <col min="12802" max="12802" width="13.7109375" style="140" customWidth="1"/>
    <col min="12803" max="12803" width="30.7109375" style="140" customWidth="1"/>
    <col min="12804" max="12807" width="10.7109375" style="140" customWidth="1"/>
    <col min="12808" max="12808" width="42.7109375" style="140" customWidth="1"/>
    <col min="12809" max="13056" width="11.42578125" style="140"/>
    <col min="13057" max="13057" width="6.7109375" style="140" customWidth="1"/>
    <col min="13058" max="13058" width="13.7109375" style="140" customWidth="1"/>
    <col min="13059" max="13059" width="30.7109375" style="140" customWidth="1"/>
    <col min="13060" max="13063" width="10.7109375" style="140" customWidth="1"/>
    <col min="13064" max="13064" width="42.7109375" style="140" customWidth="1"/>
    <col min="13065" max="13312" width="11.42578125" style="140"/>
    <col min="13313" max="13313" width="6.7109375" style="140" customWidth="1"/>
    <col min="13314" max="13314" width="13.7109375" style="140" customWidth="1"/>
    <col min="13315" max="13315" width="30.7109375" style="140" customWidth="1"/>
    <col min="13316" max="13319" width="10.7109375" style="140" customWidth="1"/>
    <col min="13320" max="13320" width="42.7109375" style="140" customWidth="1"/>
    <col min="13321" max="13568" width="11.42578125" style="140"/>
    <col min="13569" max="13569" width="6.7109375" style="140" customWidth="1"/>
    <col min="13570" max="13570" width="13.7109375" style="140" customWidth="1"/>
    <col min="13571" max="13571" width="30.7109375" style="140" customWidth="1"/>
    <col min="13572" max="13575" width="10.7109375" style="140" customWidth="1"/>
    <col min="13576" max="13576" width="42.7109375" style="140" customWidth="1"/>
    <col min="13577" max="13824" width="11.42578125" style="140"/>
    <col min="13825" max="13825" width="6.7109375" style="140" customWidth="1"/>
    <col min="13826" max="13826" width="13.7109375" style="140" customWidth="1"/>
    <col min="13827" max="13827" width="30.7109375" style="140" customWidth="1"/>
    <col min="13828" max="13831" width="10.7109375" style="140" customWidth="1"/>
    <col min="13832" max="13832" width="42.7109375" style="140" customWidth="1"/>
    <col min="13833" max="14080" width="11.42578125" style="140"/>
    <col min="14081" max="14081" width="6.7109375" style="140" customWidth="1"/>
    <col min="14082" max="14082" width="13.7109375" style="140" customWidth="1"/>
    <col min="14083" max="14083" width="30.7109375" style="140" customWidth="1"/>
    <col min="14084" max="14087" width="10.7109375" style="140" customWidth="1"/>
    <col min="14088" max="14088" width="42.7109375" style="140" customWidth="1"/>
    <col min="14089" max="14336" width="11.42578125" style="140"/>
    <col min="14337" max="14337" width="6.7109375" style="140" customWidth="1"/>
    <col min="14338" max="14338" width="13.7109375" style="140" customWidth="1"/>
    <col min="14339" max="14339" width="30.7109375" style="140" customWidth="1"/>
    <col min="14340" max="14343" width="10.7109375" style="140" customWidth="1"/>
    <col min="14344" max="14344" width="42.7109375" style="140" customWidth="1"/>
    <col min="14345" max="14592" width="11.42578125" style="140"/>
    <col min="14593" max="14593" width="6.7109375" style="140" customWidth="1"/>
    <col min="14594" max="14594" width="13.7109375" style="140" customWidth="1"/>
    <col min="14595" max="14595" width="30.7109375" style="140" customWidth="1"/>
    <col min="14596" max="14599" width="10.7109375" style="140" customWidth="1"/>
    <col min="14600" max="14600" width="42.7109375" style="140" customWidth="1"/>
    <col min="14601" max="14848" width="11.42578125" style="140"/>
    <col min="14849" max="14849" width="6.7109375" style="140" customWidth="1"/>
    <col min="14850" max="14850" width="13.7109375" style="140" customWidth="1"/>
    <col min="14851" max="14851" width="30.7109375" style="140" customWidth="1"/>
    <col min="14852" max="14855" width="10.7109375" style="140" customWidth="1"/>
    <col min="14856" max="14856" width="42.7109375" style="140" customWidth="1"/>
    <col min="14857" max="15104" width="11.42578125" style="140"/>
    <col min="15105" max="15105" width="6.7109375" style="140" customWidth="1"/>
    <col min="15106" max="15106" width="13.7109375" style="140" customWidth="1"/>
    <col min="15107" max="15107" width="30.7109375" style="140" customWidth="1"/>
    <col min="15108" max="15111" width="10.7109375" style="140" customWidth="1"/>
    <col min="15112" max="15112" width="42.7109375" style="140" customWidth="1"/>
    <col min="15113" max="15360" width="11.42578125" style="140"/>
    <col min="15361" max="15361" width="6.7109375" style="140" customWidth="1"/>
    <col min="15362" max="15362" width="13.7109375" style="140" customWidth="1"/>
    <col min="15363" max="15363" width="30.7109375" style="140" customWidth="1"/>
    <col min="15364" max="15367" width="10.7109375" style="140" customWidth="1"/>
    <col min="15368" max="15368" width="42.7109375" style="140" customWidth="1"/>
    <col min="15369" max="15616" width="11.42578125" style="140"/>
    <col min="15617" max="15617" width="6.7109375" style="140" customWidth="1"/>
    <col min="15618" max="15618" width="13.7109375" style="140" customWidth="1"/>
    <col min="15619" max="15619" width="30.7109375" style="140" customWidth="1"/>
    <col min="15620" max="15623" width="10.7109375" style="140" customWidth="1"/>
    <col min="15624" max="15624" width="42.7109375" style="140" customWidth="1"/>
    <col min="15625" max="15872" width="11.42578125" style="140"/>
    <col min="15873" max="15873" width="6.7109375" style="140" customWidth="1"/>
    <col min="15874" max="15874" width="13.7109375" style="140" customWidth="1"/>
    <col min="15875" max="15875" width="30.7109375" style="140" customWidth="1"/>
    <col min="15876" max="15879" width="10.7109375" style="140" customWidth="1"/>
    <col min="15880" max="15880" width="42.7109375" style="140" customWidth="1"/>
    <col min="15881" max="16128" width="11.42578125" style="140"/>
    <col min="16129" max="16129" width="6.7109375" style="140" customWidth="1"/>
    <col min="16130" max="16130" width="13.7109375" style="140" customWidth="1"/>
    <col min="16131" max="16131" width="30.7109375" style="140" customWidth="1"/>
    <col min="16132" max="16135" width="10.7109375" style="140" customWidth="1"/>
    <col min="16136" max="16136" width="42.7109375" style="140" customWidth="1"/>
    <col min="16137" max="16384" width="11.42578125" style="140"/>
  </cols>
  <sheetData>
    <row r="1" spans="1:8" s="31" customFormat="1" ht="18" customHeight="1" thickBot="1" x14ac:dyDescent="0.25">
      <c r="A1" s="16" t="s">
        <v>100</v>
      </c>
    </row>
    <row r="2" spans="1:8" s="31" customFormat="1" ht="18" customHeight="1" thickBot="1" x14ac:dyDescent="0.25">
      <c r="A2" s="1615" t="s">
        <v>1274</v>
      </c>
      <c r="B2" s="1616"/>
      <c r="F2" s="34"/>
      <c r="G2" s="34"/>
    </row>
    <row r="3" spans="1:8" s="31" customFormat="1" ht="31.5" customHeight="1" thickBot="1" x14ac:dyDescent="0.25">
      <c r="A3" s="1825" t="s">
        <v>1275</v>
      </c>
      <c r="B3" s="1826"/>
      <c r="C3" s="1826"/>
      <c r="D3" s="1826"/>
      <c r="E3" s="1826"/>
      <c r="F3" s="1826"/>
      <c r="G3" s="1826"/>
      <c r="H3" s="1827"/>
    </row>
    <row r="4" spans="1:8" s="31" customFormat="1" ht="18" customHeight="1" thickBot="1" x14ac:dyDescent="0.25"/>
    <row r="5" spans="1:8" customFormat="1" ht="15.75" thickBot="1" x14ac:dyDescent="0.3">
      <c r="A5" s="1569" t="s">
        <v>119</v>
      </c>
      <c r="B5" s="1571"/>
      <c r="C5" s="1571"/>
      <c r="D5" s="1571"/>
      <c r="E5" s="1571"/>
      <c r="F5" s="1571"/>
      <c r="G5" s="1571"/>
      <c r="H5" s="1570"/>
    </row>
    <row r="6" spans="1:8" customFormat="1" ht="15.75" thickBot="1" x14ac:dyDescent="0.3">
      <c r="A6" s="1572" t="s">
        <v>120</v>
      </c>
      <c r="B6" s="1574" t="s">
        <v>121</v>
      </c>
      <c r="C6" s="1575"/>
      <c r="D6" s="40" t="s">
        <v>122</v>
      </c>
      <c r="E6" s="41"/>
      <c r="F6" s="1572" t="s">
        <v>123</v>
      </c>
      <c r="G6" s="1572" t="s">
        <v>124</v>
      </c>
      <c r="H6" s="1572" t="s">
        <v>125</v>
      </c>
    </row>
    <row r="7" spans="1:8" customFormat="1" ht="15.75" thickBot="1" x14ac:dyDescent="0.3">
      <c r="A7" s="1580"/>
      <c r="B7" s="1605"/>
      <c r="C7" s="1606"/>
      <c r="D7" s="44" t="s">
        <v>126</v>
      </c>
      <c r="E7" s="44" t="s">
        <v>127</v>
      </c>
      <c r="F7" s="1580"/>
      <c r="G7" s="1580"/>
      <c r="H7" s="1573"/>
    </row>
    <row r="8" spans="1:8" s="181" customFormat="1" x14ac:dyDescent="0.2">
      <c r="A8" s="227">
        <v>1</v>
      </c>
      <c r="B8" s="1610" t="s">
        <v>128</v>
      </c>
      <c r="C8" s="1761"/>
      <c r="D8" s="162">
        <v>1</v>
      </c>
      <c r="E8" s="163">
        <f>D8+F8-1</f>
        <v>1</v>
      </c>
      <c r="F8" s="163">
        <v>1</v>
      </c>
      <c r="G8" s="164" t="s">
        <v>129</v>
      </c>
      <c r="H8" s="236" t="s">
        <v>130</v>
      </c>
    </row>
    <row r="9" spans="1:8" s="181" customFormat="1" x14ac:dyDescent="0.2">
      <c r="A9" s="214">
        <f>A8+1</f>
        <v>2</v>
      </c>
      <c r="B9" s="1590" t="s">
        <v>131</v>
      </c>
      <c r="C9" s="1591"/>
      <c r="D9" s="65">
        <f>E8+1</f>
        <v>2</v>
      </c>
      <c r="E9" s="66">
        <f>D9+F9-1</f>
        <v>5</v>
      </c>
      <c r="F9" s="66">
        <v>4</v>
      </c>
      <c r="G9" s="86" t="s">
        <v>129</v>
      </c>
      <c r="H9" s="54" t="s">
        <v>132</v>
      </c>
    </row>
    <row r="10" spans="1:8" s="181" customFormat="1" x14ac:dyDescent="0.2">
      <c r="A10" s="214">
        <f>A9+1</f>
        <v>3</v>
      </c>
      <c r="B10" s="1590" t="s">
        <v>133</v>
      </c>
      <c r="C10" s="1591"/>
      <c r="D10" s="65">
        <f>E9+1</f>
        <v>6</v>
      </c>
      <c r="E10" s="66">
        <f>D10+F10-1</f>
        <v>9</v>
      </c>
      <c r="F10" s="66">
        <v>4</v>
      </c>
      <c r="G10" s="86" t="s">
        <v>129</v>
      </c>
      <c r="H10" s="151" t="s">
        <v>1276</v>
      </c>
    </row>
    <row r="11" spans="1:8" s="181" customFormat="1" ht="36" x14ac:dyDescent="0.2">
      <c r="A11" s="302"/>
      <c r="B11" s="1581" t="s">
        <v>135</v>
      </c>
      <c r="C11" s="1582"/>
      <c r="D11" s="1717"/>
      <c r="E11" s="1718"/>
      <c r="F11" s="1718"/>
      <c r="G11" s="1719"/>
      <c r="H11" s="168" t="s">
        <v>136</v>
      </c>
    </row>
    <row r="12" spans="1:8" s="181" customFormat="1" x14ac:dyDescent="0.2">
      <c r="A12" s="214">
        <f>A10+1</f>
        <v>4</v>
      </c>
      <c r="B12" s="169"/>
      <c r="C12" s="134" t="s">
        <v>137</v>
      </c>
      <c r="D12" s="65">
        <f>E10+1</f>
        <v>10</v>
      </c>
      <c r="E12" s="66">
        <f>D12+F12-1</f>
        <v>17</v>
      </c>
      <c r="F12" s="66">
        <v>8</v>
      </c>
      <c r="G12" s="86" t="s">
        <v>129</v>
      </c>
      <c r="H12" s="151" t="s">
        <v>138</v>
      </c>
    </row>
    <row r="13" spans="1:8" s="181" customFormat="1" x14ac:dyDescent="0.2">
      <c r="A13" s="214">
        <f>A12+1</f>
        <v>5</v>
      </c>
      <c r="B13" s="169"/>
      <c r="C13" s="134" t="s">
        <v>139</v>
      </c>
      <c r="D13" s="65">
        <f>E12+1</f>
        <v>18</v>
      </c>
      <c r="E13" s="66">
        <f>D13+F13-1</f>
        <v>18</v>
      </c>
      <c r="F13" s="66">
        <v>1</v>
      </c>
      <c r="G13" s="86" t="s">
        <v>140</v>
      </c>
      <c r="H13" s="150" t="s">
        <v>141</v>
      </c>
    </row>
    <row r="14" spans="1:8" s="181" customFormat="1" x14ac:dyDescent="0.2">
      <c r="A14" s="214">
        <f>A13+1</f>
        <v>6</v>
      </c>
      <c r="B14" s="1590" t="s">
        <v>142</v>
      </c>
      <c r="C14" s="1591"/>
      <c r="D14" s="65">
        <f>E13+1</f>
        <v>19</v>
      </c>
      <c r="E14" s="66">
        <f>D14+F14-1</f>
        <v>28</v>
      </c>
      <c r="F14" s="66">
        <v>10</v>
      </c>
      <c r="G14" s="86" t="s">
        <v>129</v>
      </c>
      <c r="H14" s="150" t="s">
        <v>138</v>
      </c>
    </row>
    <row r="15" spans="1:8" s="181" customFormat="1" x14ac:dyDescent="0.2">
      <c r="A15" s="302"/>
      <c r="B15" s="1583" t="s">
        <v>143</v>
      </c>
      <c r="C15" s="1584"/>
      <c r="D15" s="1680"/>
      <c r="E15" s="1681"/>
      <c r="F15" s="1681"/>
      <c r="G15" s="1682"/>
      <c r="H15" s="150"/>
    </row>
    <row r="16" spans="1:8" s="181" customFormat="1" x14ac:dyDescent="0.2">
      <c r="A16" s="214">
        <f>A14+1</f>
        <v>7</v>
      </c>
      <c r="B16" s="141"/>
      <c r="C16" s="134" t="s">
        <v>144</v>
      </c>
      <c r="D16" s="65">
        <f>E14+1</f>
        <v>29</v>
      </c>
      <c r="E16" s="66">
        <f t="shared" ref="E16:E22" si="0">D16+F16-1</f>
        <v>30</v>
      </c>
      <c r="F16" s="66">
        <v>2</v>
      </c>
      <c r="G16" s="86" t="s">
        <v>140</v>
      </c>
      <c r="H16" s="150" t="s">
        <v>145</v>
      </c>
    </row>
    <row r="17" spans="1:8" s="181" customFormat="1" x14ac:dyDescent="0.2">
      <c r="A17" s="214">
        <f t="shared" ref="A17:A22" si="1">A16+1</f>
        <v>8</v>
      </c>
      <c r="B17" s="141"/>
      <c r="C17" s="134" t="s">
        <v>146</v>
      </c>
      <c r="D17" s="65">
        <f t="shared" ref="D17:D22" si="2">E16+1</f>
        <v>31</v>
      </c>
      <c r="E17" s="66">
        <f t="shared" si="0"/>
        <v>34</v>
      </c>
      <c r="F17" s="66">
        <v>4</v>
      </c>
      <c r="G17" s="86" t="s">
        <v>129</v>
      </c>
      <c r="H17" s="150" t="s">
        <v>147</v>
      </c>
    </row>
    <row r="18" spans="1:8" s="181" customFormat="1" x14ac:dyDescent="0.2">
      <c r="A18" s="214">
        <f t="shared" si="1"/>
        <v>9</v>
      </c>
      <c r="B18" s="1590" t="s">
        <v>148</v>
      </c>
      <c r="C18" s="1591"/>
      <c r="D18" s="65">
        <f t="shared" si="2"/>
        <v>35</v>
      </c>
      <c r="E18" s="66">
        <f t="shared" si="0"/>
        <v>44</v>
      </c>
      <c r="F18" s="66">
        <v>10</v>
      </c>
      <c r="G18" s="86" t="s">
        <v>129</v>
      </c>
      <c r="H18" s="150" t="s">
        <v>149</v>
      </c>
    </row>
    <row r="19" spans="1:8" s="181" customFormat="1" x14ac:dyDescent="0.2">
      <c r="A19" s="214">
        <f t="shared" si="1"/>
        <v>10</v>
      </c>
      <c r="B19" s="1590" t="s">
        <v>150</v>
      </c>
      <c r="C19" s="1591"/>
      <c r="D19" s="65">
        <f t="shared" si="2"/>
        <v>45</v>
      </c>
      <c r="E19" s="66">
        <f t="shared" si="0"/>
        <v>54</v>
      </c>
      <c r="F19" s="66">
        <v>10</v>
      </c>
      <c r="G19" s="86" t="s">
        <v>129</v>
      </c>
      <c r="H19" s="151" t="s">
        <v>457</v>
      </c>
    </row>
    <row r="20" spans="1:8" s="181" customFormat="1" x14ac:dyDescent="0.2">
      <c r="A20" s="214">
        <f t="shared" si="1"/>
        <v>11</v>
      </c>
      <c r="B20" s="1590" t="s">
        <v>152</v>
      </c>
      <c r="C20" s="1591"/>
      <c r="D20" s="65">
        <f t="shared" si="2"/>
        <v>55</v>
      </c>
      <c r="E20" s="66">
        <f t="shared" si="0"/>
        <v>55</v>
      </c>
      <c r="F20" s="66">
        <v>1</v>
      </c>
      <c r="G20" s="86" t="s">
        <v>140</v>
      </c>
      <c r="H20" s="150" t="s">
        <v>98</v>
      </c>
    </row>
    <row r="21" spans="1:8" s="181" customFormat="1" x14ac:dyDescent="0.2">
      <c r="A21" s="214">
        <f t="shared" si="1"/>
        <v>12</v>
      </c>
      <c r="B21" s="1590" t="s">
        <v>153</v>
      </c>
      <c r="C21" s="1591"/>
      <c r="D21" s="65">
        <f t="shared" si="2"/>
        <v>56</v>
      </c>
      <c r="E21" s="66">
        <f t="shared" si="0"/>
        <v>56</v>
      </c>
      <c r="F21" s="66">
        <v>1</v>
      </c>
      <c r="G21" s="86" t="s">
        <v>140</v>
      </c>
      <c r="H21" s="150" t="s">
        <v>154</v>
      </c>
    </row>
    <row r="22" spans="1:8" s="181" customFormat="1" x14ac:dyDescent="0.2">
      <c r="A22" s="214">
        <f t="shared" si="1"/>
        <v>13</v>
      </c>
      <c r="B22" s="1590" t="s">
        <v>155</v>
      </c>
      <c r="C22" s="1591"/>
      <c r="D22" s="65">
        <f t="shared" si="2"/>
        <v>57</v>
      </c>
      <c r="E22" s="66">
        <f t="shared" si="0"/>
        <v>63</v>
      </c>
      <c r="F22" s="66">
        <v>7</v>
      </c>
      <c r="G22" s="86" t="s">
        <v>129</v>
      </c>
      <c r="H22" s="151" t="s">
        <v>138</v>
      </c>
    </row>
    <row r="23" spans="1:8" s="181" customFormat="1" x14ac:dyDescent="0.2">
      <c r="A23" s="302"/>
      <c r="B23" s="1581" t="s">
        <v>158</v>
      </c>
      <c r="C23" s="1582"/>
      <c r="D23" s="1680"/>
      <c r="E23" s="1681"/>
      <c r="F23" s="1681"/>
      <c r="G23" s="1682"/>
      <c r="H23" s="208"/>
    </row>
    <row r="24" spans="1:8" x14ac:dyDescent="0.2">
      <c r="A24" s="214">
        <f>A22+1</f>
        <v>14</v>
      </c>
      <c r="B24" s="141"/>
      <c r="C24" s="185" t="s">
        <v>159</v>
      </c>
      <c r="D24" s="65">
        <f>E22+1</f>
        <v>64</v>
      </c>
      <c r="E24" s="66">
        <f>D24+F24-1</f>
        <v>65</v>
      </c>
      <c r="F24" s="66">
        <v>2</v>
      </c>
      <c r="G24" s="86" t="s">
        <v>129</v>
      </c>
      <c r="H24" s="268" t="s">
        <v>160</v>
      </c>
    </row>
    <row r="25" spans="1:8" x14ac:dyDescent="0.2">
      <c r="A25" s="214">
        <f>A24+1</f>
        <v>15</v>
      </c>
      <c r="B25" s="141"/>
      <c r="C25" s="134" t="s">
        <v>161</v>
      </c>
      <c r="D25" s="65">
        <f>E24+1</f>
        <v>66</v>
      </c>
      <c r="E25" s="66">
        <f>D25+F25-1</f>
        <v>67</v>
      </c>
      <c r="F25" s="66">
        <v>2</v>
      </c>
      <c r="G25" s="86" t="s">
        <v>129</v>
      </c>
      <c r="H25" s="268" t="s">
        <v>160</v>
      </c>
    </row>
    <row r="26" spans="1:8" x14ac:dyDescent="0.2">
      <c r="A26" s="214">
        <f>A25+1</f>
        <v>16</v>
      </c>
      <c r="B26" s="141"/>
      <c r="C26" s="134" t="s">
        <v>162</v>
      </c>
      <c r="D26" s="65">
        <f>E25+1</f>
        <v>68</v>
      </c>
      <c r="E26" s="66">
        <f>D26+F26-1</f>
        <v>71</v>
      </c>
      <c r="F26" s="66">
        <v>4</v>
      </c>
      <c r="G26" s="86" t="s">
        <v>129</v>
      </c>
      <c r="H26" s="268" t="s">
        <v>160</v>
      </c>
    </row>
    <row r="27" spans="1:8" x14ac:dyDescent="0.2">
      <c r="A27" s="302"/>
      <c r="B27" s="1581" t="s">
        <v>163</v>
      </c>
      <c r="C27" s="1582"/>
      <c r="D27" s="1680"/>
      <c r="E27" s="1681"/>
      <c r="F27" s="1681"/>
      <c r="G27" s="1682"/>
      <c r="H27" s="208"/>
    </row>
    <row r="28" spans="1:8" x14ac:dyDescent="0.2">
      <c r="A28" s="214">
        <f>A26+1</f>
        <v>17</v>
      </c>
      <c r="B28" s="141"/>
      <c r="C28" s="134" t="s">
        <v>164</v>
      </c>
      <c r="D28" s="65">
        <f>E26+1</f>
        <v>72</v>
      </c>
      <c r="E28" s="66">
        <f>D28+F28-1</f>
        <v>73</v>
      </c>
      <c r="F28" s="66">
        <v>2</v>
      </c>
      <c r="G28" s="86" t="s">
        <v>129</v>
      </c>
      <c r="H28" s="268" t="s">
        <v>160</v>
      </c>
    </row>
    <row r="29" spans="1:8" x14ac:dyDescent="0.2">
      <c r="A29" s="214">
        <f>A28+1</f>
        <v>18</v>
      </c>
      <c r="B29" s="141"/>
      <c r="C29" s="134" t="s">
        <v>165</v>
      </c>
      <c r="D29" s="65">
        <f>E28+1</f>
        <v>74</v>
      </c>
      <c r="E29" s="66">
        <f>D29+F29-1</f>
        <v>75</v>
      </c>
      <c r="F29" s="66">
        <v>2</v>
      </c>
      <c r="G29" s="86" t="s">
        <v>129</v>
      </c>
      <c r="H29" s="268" t="s">
        <v>160</v>
      </c>
    </row>
    <row r="30" spans="1:8" x14ac:dyDescent="0.2">
      <c r="A30" s="214">
        <f>A29+1</f>
        <v>19</v>
      </c>
      <c r="B30" s="141"/>
      <c r="C30" s="134" t="s">
        <v>166</v>
      </c>
      <c r="D30" s="65">
        <f>E29+1</f>
        <v>76</v>
      </c>
      <c r="E30" s="66">
        <f>D30+F30-1</f>
        <v>79</v>
      </c>
      <c r="F30" s="66">
        <v>4</v>
      </c>
      <c r="G30" s="86" t="s">
        <v>129</v>
      </c>
      <c r="H30" s="268" t="s">
        <v>160</v>
      </c>
    </row>
    <row r="31" spans="1:8" x14ac:dyDescent="0.2">
      <c r="A31" s="214">
        <f>A30+1</f>
        <v>20</v>
      </c>
      <c r="B31" s="1590" t="s">
        <v>167</v>
      </c>
      <c r="C31" s="1591"/>
      <c r="D31" s="65">
        <f>E30+1</f>
        <v>80</v>
      </c>
      <c r="E31" s="66">
        <f>D31+F31-1</f>
        <v>81</v>
      </c>
      <c r="F31" s="66">
        <v>2</v>
      </c>
      <c r="G31" s="86" t="s">
        <v>129</v>
      </c>
      <c r="H31" s="268" t="s">
        <v>168</v>
      </c>
    </row>
    <row r="32" spans="1:8" x14ac:dyDescent="0.2">
      <c r="A32" s="557">
        <f>A31+1</f>
        <v>21</v>
      </c>
      <c r="B32" s="1590" t="s">
        <v>169</v>
      </c>
      <c r="C32" s="1591"/>
      <c r="D32" s="65">
        <f>E31+1</f>
        <v>82</v>
      </c>
      <c r="E32" s="66">
        <f>D32+F32-1</f>
        <v>89</v>
      </c>
      <c r="F32" s="66">
        <v>8</v>
      </c>
      <c r="G32" s="86" t="s">
        <v>129</v>
      </c>
      <c r="H32" s="268" t="s">
        <v>160</v>
      </c>
    </row>
    <row r="33" spans="1:8" ht="12.75" thickBot="1" x14ac:dyDescent="0.25">
      <c r="A33" s="214">
        <f>A32+1</f>
        <v>22</v>
      </c>
      <c r="B33" s="349" t="s">
        <v>170</v>
      </c>
      <c r="C33" s="643"/>
      <c r="D33" s="71">
        <f>+E32+1</f>
        <v>90</v>
      </c>
      <c r="E33" s="864">
        <f>+D33+F33-1</f>
        <v>204</v>
      </c>
      <c r="F33" s="864">
        <f>+F34-D33+1</f>
        <v>115</v>
      </c>
      <c r="G33" s="865" t="s">
        <v>140</v>
      </c>
      <c r="H33" s="271"/>
    </row>
    <row r="34" spans="1:8" ht="13.5" customHeight="1" thickBot="1" x14ac:dyDescent="0.25">
      <c r="A34" s="177"/>
      <c r="B34" s="1569" t="s">
        <v>171</v>
      </c>
      <c r="C34" s="1570"/>
      <c r="D34" s="178"/>
      <c r="E34" s="179"/>
      <c r="F34" s="180">
        <f>F111</f>
        <v>204</v>
      </c>
      <c r="G34" s="181"/>
      <c r="H34" s="182"/>
    </row>
    <row r="35" spans="1:8" ht="12.75" thickBot="1" x14ac:dyDescent="0.25">
      <c r="A35" s="183"/>
      <c r="B35" s="183"/>
      <c r="C35" s="183"/>
      <c r="D35" s="183"/>
      <c r="E35" s="183"/>
      <c r="F35" s="181"/>
      <c r="G35" s="181"/>
    </row>
    <row r="36" spans="1:8" ht="12.75" thickBot="1" x14ac:dyDescent="0.25">
      <c r="A36" s="1569" t="s">
        <v>172</v>
      </c>
      <c r="B36" s="1571"/>
      <c r="C36" s="1571"/>
      <c r="D36" s="1571"/>
      <c r="E36" s="1571"/>
      <c r="F36" s="1571"/>
      <c r="G36" s="1571"/>
      <c r="H36" s="1570"/>
    </row>
    <row r="37" spans="1:8" ht="12.75" thickBot="1" x14ac:dyDescent="0.25">
      <c r="A37" s="1572" t="s">
        <v>120</v>
      </c>
      <c r="B37" s="1574" t="s">
        <v>121</v>
      </c>
      <c r="C37" s="1575"/>
      <c r="D37" s="40" t="s">
        <v>122</v>
      </c>
      <c r="E37" s="41"/>
      <c r="F37" s="1572" t="s">
        <v>123</v>
      </c>
      <c r="G37" s="1572" t="s">
        <v>124</v>
      </c>
      <c r="H37" s="1572" t="s">
        <v>125</v>
      </c>
    </row>
    <row r="38" spans="1:8" ht="12.75" thickBot="1" x14ac:dyDescent="0.25">
      <c r="A38" s="1580"/>
      <c r="B38" s="1605"/>
      <c r="C38" s="1606"/>
      <c r="D38" s="79" t="s">
        <v>126</v>
      </c>
      <c r="E38" s="79" t="s">
        <v>127</v>
      </c>
      <c r="F38" s="1573"/>
      <c r="G38" s="1573"/>
      <c r="H38" s="1573"/>
    </row>
    <row r="39" spans="1:8" ht="12.75" customHeight="1" x14ac:dyDescent="0.2">
      <c r="A39" s="301"/>
      <c r="B39" s="1709" t="s">
        <v>128</v>
      </c>
      <c r="C39" s="1732"/>
      <c r="D39" s="1733"/>
      <c r="E39" s="1734"/>
      <c r="F39" s="1734"/>
      <c r="G39" s="1735"/>
      <c r="H39" s="236"/>
    </row>
    <row r="40" spans="1:8" x14ac:dyDescent="0.2">
      <c r="A40" s="302">
        <v>1</v>
      </c>
      <c r="B40" s="141"/>
      <c r="C40" s="185" t="s">
        <v>239</v>
      </c>
      <c r="D40" s="65">
        <v>1</v>
      </c>
      <c r="E40" s="66">
        <f>D40+F40-1</f>
        <v>1</v>
      </c>
      <c r="F40" s="66">
        <v>1</v>
      </c>
      <c r="G40" s="86" t="s">
        <v>129</v>
      </c>
      <c r="H40" s="151" t="s">
        <v>174</v>
      </c>
    </row>
    <row r="41" spans="1:8" x14ac:dyDescent="0.2">
      <c r="A41" s="305">
        <f>A40+1</f>
        <v>2</v>
      </c>
      <c r="B41" s="141"/>
      <c r="C41" s="134" t="s">
        <v>266</v>
      </c>
      <c r="D41" s="65">
        <f>E40+1</f>
        <v>2</v>
      </c>
      <c r="E41" s="66">
        <f>D41+F41-1</f>
        <v>2</v>
      </c>
      <c r="F41" s="66">
        <v>1</v>
      </c>
      <c r="G41" s="86" t="s">
        <v>129</v>
      </c>
      <c r="H41" s="151" t="s">
        <v>176</v>
      </c>
    </row>
    <row r="42" spans="1:8" x14ac:dyDescent="0.2">
      <c r="A42" s="214">
        <f>A41+1</f>
        <v>3</v>
      </c>
      <c r="B42" s="1059" t="s">
        <v>131</v>
      </c>
      <c r="C42" s="449"/>
      <c r="D42" s="65">
        <f>E41+1</f>
        <v>3</v>
      </c>
      <c r="E42" s="66">
        <f>D42+F42-1</f>
        <v>8</v>
      </c>
      <c r="F42" s="66">
        <v>6</v>
      </c>
      <c r="G42" s="86" t="s">
        <v>129</v>
      </c>
      <c r="H42" s="54" t="s">
        <v>869</v>
      </c>
    </row>
    <row r="43" spans="1:8" x14ac:dyDescent="0.2">
      <c r="A43" s="214">
        <f>A42+1</f>
        <v>4</v>
      </c>
      <c r="B43" s="210" t="s">
        <v>133</v>
      </c>
      <c r="C43" s="449"/>
      <c r="D43" s="65">
        <f>E42+1</f>
        <v>9</v>
      </c>
      <c r="E43" s="66">
        <f>D43+F43-1</f>
        <v>12</v>
      </c>
      <c r="F43" s="66">
        <v>4</v>
      </c>
      <c r="G43" s="86" t="s">
        <v>129</v>
      </c>
      <c r="H43" s="151" t="s">
        <v>1276</v>
      </c>
    </row>
    <row r="44" spans="1:8" x14ac:dyDescent="0.2">
      <c r="A44" s="302"/>
      <c r="B44" s="1726" t="s">
        <v>313</v>
      </c>
      <c r="C44" s="1892"/>
      <c r="D44" s="1587"/>
      <c r="E44" s="1588"/>
      <c r="F44" s="1588"/>
      <c r="G44" s="1589"/>
      <c r="H44" s="150"/>
    </row>
    <row r="45" spans="1:8" ht="36" x14ac:dyDescent="0.2">
      <c r="A45" s="302">
        <f>A43+1</f>
        <v>5</v>
      </c>
      <c r="B45" s="141"/>
      <c r="C45" s="134" t="s">
        <v>314</v>
      </c>
      <c r="D45" s="65">
        <f>E43+1</f>
        <v>13</v>
      </c>
      <c r="E45" s="66">
        <f>D45+F45-1</f>
        <v>13</v>
      </c>
      <c r="F45" s="66">
        <v>1</v>
      </c>
      <c r="G45" s="86" t="s">
        <v>140</v>
      </c>
      <c r="H45" s="189" t="s">
        <v>241</v>
      </c>
    </row>
    <row r="46" spans="1:8" x14ac:dyDescent="0.2">
      <c r="A46" s="305">
        <f>A45+1</f>
        <v>6</v>
      </c>
      <c r="B46" s="141"/>
      <c r="C46" s="192" t="s">
        <v>315</v>
      </c>
      <c r="D46" s="65">
        <f>E45+1</f>
        <v>14</v>
      </c>
      <c r="E46" s="66">
        <f>D46+F46-1</f>
        <v>20</v>
      </c>
      <c r="F46" s="66">
        <v>7</v>
      </c>
      <c r="G46" s="86" t="s">
        <v>129</v>
      </c>
      <c r="H46" s="151" t="s">
        <v>138</v>
      </c>
    </row>
    <row r="47" spans="1:8" x14ac:dyDescent="0.2">
      <c r="A47" s="302">
        <f>A46+1</f>
        <v>7</v>
      </c>
      <c r="B47" s="1594" t="s">
        <v>153</v>
      </c>
      <c r="C47" s="1595"/>
      <c r="D47" s="65">
        <f>E46+1</f>
        <v>21</v>
      </c>
      <c r="E47" s="66">
        <f>D47+F47-1</f>
        <v>21</v>
      </c>
      <c r="F47" s="66">
        <v>1</v>
      </c>
      <c r="G47" s="86" t="s">
        <v>140</v>
      </c>
      <c r="H47" s="150" t="s">
        <v>154</v>
      </c>
    </row>
    <row r="48" spans="1:8" x14ac:dyDescent="0.2">
      <c r="A48" s="302"/>
      <c r="B48" s="1561" t="s">
        <v>316</v>
      </c>
      <c r="C48" s="1562"/>
      <c r="D48" s="1587"/>
      <c r="E48" s="1588"/>
      <c r="F48" s="1588"/>
      <c r="G48" s="1589"/>
      <c r="H48" s="150" t="s">
        <v>157</v>
      </c>
    </row>
    <row r="49" spans="1:8" x14ac:dyDescent="0.2">
      <c r="A49" s="302"/>
      <c r="B49" s="1914" t="s">
        <v>409</v>
      </c>
      <c r="C49" s="1915"/>
      <c r="D49" s="1587"/>
      <c r="E49" s="1588"/>
      <c r="F49" s="1588"/>
      <c r="G49" s="1589"/>
      <c r="H49" s="150"/>
    </row>
    <row r="50" spans="1:8" x14ac:dyDescent="0.2">
      <c r="A50" s="302">
        <f>A47+1</f>
        <v>8</v>
      </c>
      <c r="B50" s="141"/>
      <c r="C50" s="206" t="s">
        <v>137</v>
      </c>
      <c r="D50" s="65">
        <f>E47+1</f>
        <v>22</v>
      </c>
      <c r="E50" s="66">
        <f>D50+F50-1</f>
        <v>29</v>
      </c>
      <c r="F50" s="66">
        <v>8</v>
      </c>
      <c r="G50" s="86" t="s">
        <v>129</v>
      </c>
      <c r="H50" s="150" t="s">
        <v>182</v>
      </c>
    </row>
    <row r="51" spans="1:8" ht="24" x14ac:dyDescent="0.2">
      <c r="A51" s="302">
        <f>A50+1</f>
        <v>9</v>
      </c>
      <c r="B51" s="363"/>
      <c r="C51" s="142" t="s">
        <v>139</v>
      </c>
      <c r="D51" s="65">
        <f>E50+1</f>
        <v>30</v>
      </c>
      <c r="E51" s="66">
        <f>D51+F51-1</f>
        <v>30</v>
      </c>
      <c r="F51" s="66">
        <v>1</v>
      </c>
      <c r="G51" s="86" t="s">
        <v>140</v>
      </c>
      <c r="H51" s="166" t="s">
        <v>183</v>
      </c>
    </row>
    <row r="52" spans="1:8" x14ac:dyDescent="0.2">
      <c r="A52" s="302"/>
      <c r="B52" s="1864" t="s">
        <v>317</v>
      </c>
      <c r="C52" s="1911"/>
      <c r="D52" s="1587"/>
      <c r="E52" s="1588"/>
      <c r="F52" s="1588"/>
      <c r="G52" s="1589"/>
      <c r="H52" s="150"/>
    </row>
    <row r="53" spans="1:8" ht="24" x14ac:dyDescent="0.2">
      <c r="A53" s="302">
        <f>A51+1</f>
        <v>10</v>
      </c>
      <c r="B53" s="141"/>
      <c r="C53" s="142" t="s">
        <v>185</v>
      </c>
      <c r="D53" s="65">
        <f>E51+1</f>
        <v>31</v>
      </c>
      <c r="E53" s="66">
        <f>D53+F53-1</f>
        <v>31</v>
      </c>
      <c r="F53" s="66">
        <v>1</v>
      </c>
      <c r="G53" s="86" t="s">
        <v>140</v>
      </c>
      <c r="H53" s="194" t="s">
        <v>186</v>
      </c>
    </row>
    <row r="54" spans="1:8" ht="24" x14ac:dyDescent="0.2">
      <c r="A54" s="305">
        <f>A53+1</f>
        <v>11</v>
      </c>
      <c r="B54" s="152"/>
      <c r="C54" s="142" t="s">
        <v>261</v>
      </c>
      <c r="D54" s="65">
        <f>E53+1</f>
        <v>32</v>
      </c>
      <c r="E54" s="66">
        <f>D54+F54-1</f>
        <v>38</v>
      </c>
      <c r="F54" s="66">
        <v>7</v>
      </c>
      <c r="G54" s="86" t="s">
        <v>129</v>
      </c>
      <c r="H54" s="195" t="s">
        <v>188</v>
      </c>
    </row>
    <row r="55" spans="1:8" x14ac:dyDescent="0.2">
      <c r="A55" s="302">
        <f>+A54+1</f>
        <v>12</v>
      </c>
      <c r="B55" s="141" t="s">
        <v>170</v>
      </c>
      <c r="C55" s="1060"/>
      <c r="D55" s="65">
        <f>+E54+1</f>
        <v>39</v>
      </c>
      <c r="E55" s="66">
        <f>+D55+F55-1</f>
        <v>44</v>
      </c>
      <c r="F55" s="66">
        <v>6</v>
      </c>
      <c r="G55" s="86" t="s">
        <v>140</v>
      </c>
      <c r="H55" s="151"/>
    </row>
    <row r="56" spans="1:8" ht="36" x14ac:dyDescent="0.2">
      <c r="A56" s="302"/>
      <c r="B56" s="1561" t="s">
        <v>135</v>
      </c>
      <c r="C56" s="1562"/>
      <c r="D56" s="1587"/>
      <c r="E56" s="1588"/>
      <c r="F56" s="1588"/>
      <c r="G56" s="1589"/>
      <c r="H56" s="168" t="s">
        <v>136</v>
      </c>
    </row>
    <row r="57" spans="1:8" x14ac:dyDescent="0.2">
      <c r="A57" s="302">
        <f>+A55+1</f>
        <v>13</v>
      </c>
      <c r="B57" s="141"/>
      <c r="C57" s="206" t="s">
        <v>137</v>
      </c>
      <c r="D57" s="65">
        <f>+E55+1</f>
        <v>45</v>
      </c>
      <c r="E57" s="66">
        <f t="shared" ref="E57:E62" si="3">D57+F57-1</f>
        <v>52</v>
      </c>
      <c r="F57" s="66">
        <v>8</v>
      </c>
      <c r="G57" s="86" t="s">
        <v>129</v>
      </c>
      <c r="H57" s="151" t="s">
        <v>138</v>
      </c>
    </row>
    <row r="58" spans="1:8" x14ac:dyDescent="0.2">
      <c r="A58" s="305">
        <f t="shared" ref="A58:A63" si="4">A57+1</f>
        <v>14</v>
      </c>
      <c r="B58" s="152"/>
      <c r="C58" s="142" t="s">
        <v>139</v>
      </c>
      <c r="D58" s="65">
        <f>E57+1</f>
        <v>53</v>
      </c>
      <c r="E58" s="66">
        <f t="shared" si="3"/>
        <v>53</v>
      </c>
      <c r="F58" s="66">
        <v>1</v>
      </c>
      <c r="G58" s="86" t="s">
        <v>140</v>
      </c>
      <c r="H58" s="150" t="s">
        <v>141</v>
      </c>
    </row>
    <row r="59" spans="1:8" x14ac:dyDescent="0.2">
      <c r="A59" s="214">
        <f t="shared" si="4"/>
        <v>15</v>
      </c>
      <c r="B59" s="1590" t="s">
        <v>190</v>
      </c>
      <c r="C59" s="1591"/>
      <c r="D59" s="65">
        <f>E58+1</f>
        <v>54</v>
      </c>
      <c r="E59" s="66">
        <f t="shared" si="3"/>
        <v>83</v>
      </c>
      <c r="F59" s="66">
        <v>30</v>
      </c>
      <c r="G59" s="86" t="s">
        <v>140</v>
      </c>
      <c r="H59" s="196" t="s">
        <v>191</v>
      </c>
    </row>
    <row r="60" spans="1:8" x14ac:dyDescent="0.2">
      <c r="A60" s="214">
        <f t="shared" si="4"/>
        <v>16</v>
      </c>
      <c r="B60" s="1594" t="s">
        <v>197</v>
      </c>
      <c r="C60" s="1595"/>
      <c r="D60" s="65">
        <f>E59+1</f>
        <v>84</v>
      </c>
      <c r="E60" s="66">
        <f t="shared" si="3"/>
        <v>118</v>
      </c>
      <c r="F60" s="66">
        <v>35</v>
      </c>
      <c r="G60" s="86" t="s">
        <v>140</v>
      </c>
      <c r="H60" s="196" t="s">
        <v>191</v>
      </c>
    </row>
    <row r="61" spans="1:8" x14ac:dyDescent="0.2">
      <c r="A61" s="214">
        <f t="shared" si="4"/>
        <v>17</v>
      </c>
      <c r="B61" s="1594" t="s">
        <v>198</v>
      </c>
      <c r="C61" s="1595"/>
      <c r="D61" s="65">
        <f>E60+1</f>
        <v>119</v>
      </c>
      <c r="E61" s="66">
        <f t="shared" si="3"/>
        <v>133</v>
      </c>
      <c r="F61" s="66">
        <v>15</v>
      </c>
      <c r="G61" s="86" t="s">
        <v>140</v>
      </c>
      <c r="H61" s="196" t="s">
        <v>191</v>
      </c>
    </row>
    <row r="62" spans="1:8" ht="24" x14ac:dyDescent="0.2">
      <c r="A62" s="214">
        <f t="shared" si="4"/>
        <v>18</v>
      </c>
      <c r="B62" s="1594" t="s">
        <v>199</v>
      </c>
      <c r="C62" s="1595"/>
      <c r="D62" s="65">
        <f>E61+1</f>
        <v>134</v>
      </c>
      <c r="E62" s="66">
        <f t="shared" si="3"/>
        <v>163</v>
      </c>
      <c r="F62" s="66">
        <v>30</v>
      </c>
      <c r="G62" s="86" t="s">
        <v>140</v>
      </c>
      <c r="H62" s="294" t="s">
        <v>262</v>
      </c>
    </row>
    <row r="63" spans="1:8" x14ac:dyDescent="0.2">
      <c r="A63" s="557">
        <f t="shared" si="4"/>
        <v>19</v>
      </c>
      <c r="B63" s="1594" t="s">
        <v>201</v>
      </c>
      <c r="C63" s="1595"/>
      <c r="D63" s="1587"/>
      <c r="E63" s="1588"/>
      <c r="F63" s="1588"/>
      <c r="G63" s="1589"/>
      <c r="H63" s="150"/>
    </row>
    <row r="64" spans="1:8" x14ac:dyDescent="0.2">
      <c r="A64" s="302"/>
      <c r="B64" s="141"/>
      <c r="C64" s="206" t="s">
        <v>263</v>
      </c>
      <c r="D64" s="65">
        <f>E62+1</f>
        <v>164</v>
      </c>
      <c r="E64" s="66">
        <f>D64+F64-1</f>
        <v>165</v>
      </c>
      <c r="F64" s="66">
        <v>2</v>
      </c>
      <c r="G64" s="86" t="s">
        <v>129</v>
      </c>
      <c r="H64" s="207" t="s">
        <v>203</v>
      </c>
    </row>
    <row r="65" spans="1:8" x14ac:dyDescent="0.2">
      <c r="A65" s="302"/>
      <c r="B65" s="141"/>
      <c r="C65" s="142" t="s">
        <v>264</v>
      </c>
      <c r="D65" s="65">
        <f>E64+1</f>
        <v>166</v>
      </c>
      <c r="E65" s="66">
        <f>D65+F65-1</f>
        <v>167</v>
      </c>
      <c r="F65" s="66">
        <v>2</v>
      </c>
      <c r="G65" s="86" t="s">
        <v>129</v>
      </c>
      <c r="H65" s="208" t="s">
        <v>205</v>
      </c>
    </row>
    <row r="66" spans="1:8" x14ac:dyDescent="0.2">
      <c r="A66" s="305"/>
      <c r="B66" s="152"/>
      <c r="C66" s="142" t="s">
        <v>265</v>
      </c>
      <c r="D66" s="65">
        <f>E65+1</f>
        <v>168</v>
      </c>
      <c r="E66" s="66">
        <f>D66+F66-1</f>
        <v>174</v>
      </c>
      <c r="F66" s="66">
        <v>7</v>
      </c>
      <c r="G66" s="86" t="s">
        <v>129</v>
      </c>
      <c r="H66" s="208" t="s">
        <v>205</v>
      </c>
    </row>
    <row r="67" spans="1:8" x14ac:dyDescent="0.2">
      <c r="A67" s="557">
        <f>A63+1</f>
        <v>20</v>
      </c>
      <c r="B67" s="1561" t="s">
        <v>207</v>
      </c>
      <c r="C67" s="1562"/>
      <c r="D67" s="1587"/>
      <c r="E67" s="1588"/>
      <c r="F67" s="1588"/>
      <c r="G67" s="1589"/>
      <c r="H67" s="196" t="s">
        <v>208</v>
      </c>
    </row>
    <row r="68" spans="1:8" x14ac:dyDescent="0.2">
      <c r="A68" s="302"/>
      <c r="B68" s="141"/>
      <c r="C68" s="142" t="s">
        <v>263</v>
      </c>
      <c r="D68" s="65">
        <f>E66+1</f>
        <v>175</v>
      </c>
      <c r="E68" s="66">
        <f>D68+F68-1</f>
        <v>176</v>
      </c>
      <c r="F68" s="66">
        <v>2</v>
      </c>
      <c r="G68" s="86" t="s">
        <v>129</v>
      </c>
      <c r="H68" s="207" t="s">
        <v>203</v>
      </c>
    </row>
    <row r="69" spans="1:8" x14ac:dyDescent="0.2">
      <c r="A69" s="302"/>
      <c r="B69" s="141"/>
      <c r="C69" s="142" t="s">
        <v>264</v>
      </c>
      <c r="D69" s="65">
        <f>E68+1</f>
        <v>177</v>
      </c>
      <c r="E69" s="66">
        <f>D69+F69-1</f>
        <v>178</v>
      </c>
      <c r="F69" s="66">
        <v>2</v>
      </c>
      <c r="G69" s="86" t="s">
        <v>129</v>
      </c>
      <c r="H69" s="208" t="s">
        <v>138</v>
      </c>
    </row>
    <row r="70" spans="1:8" x14ac:dyDescent="0.2">
      <c r="A70" s="305"/>
      <c r="B70" s="152"/>
      <c r="C70" s="142" t="s">
        <v>265</v>
      </c>
      <c r="D70" s="65">
        <f>E69+1</f>
        <v>179</v>
      </c>
      <c r="E70" s="66">
        <f>D70+F70-1</f>
        <v>185</v>
      </c>
      <c r="F70" s="66">
        <v>7</v>
      </c>
      <c r="G70" s="86" t="s">
        <v>129</v>
      </c>
      <c r="H70" s="208" t="s">
        <v>138</v>
      </c>
    </row>
    <row r="71" spans="1:8" x14ac:dyDescent="0.2">
      <c r="A71" s="302"/>
      <c r="B71" s="1561" t="s">
        <v>143</v>
      </c>
      <c r="C71" s="1562"/>
      <c r="D71" s="1587"/>
      <c r="E71" s="1588"/>
      <c r="F71" s="1588"/>
      <c r="G71" s="1589"/>
      <c r="H71" s="150" t="s">
        <v>211</v>
      </c>
    </row>
    <row r="72" spans="1:8" x14ac:dyDescent="0.2">
      <c r="A72" s="302">
        <f>A67+1</f>
        <v>21</v>
      </c>
      <c r="B72" s="141"/>
      <c r="C72" s="142" t="s">
        <v>461</v>
      </c>
      <c r="D72" s="65">
        <f>E70+1</f>
        <v>186</v>
      </c>
      <c r="E72" s="66">
        <f>+D72+F72-1</f>
        <v>187</v>
      </c>
      <c r="F72" s="66">
        <v>2</v>
      </c>
      <c r="G72" s="86" t="s">
        <v>140</v>
      </c>
      <c r="H72" s="150" t="s">
        <v>145</v>
      </c>
    </row>
    <row r="73" spans="1:8" x14ac:dyDescent="0.2">
      <c r="A73" s="305">
        <f>+A72+1</f>
        <v>22</v>
      </c>
      <c r="B73" s="152"/>
      <c r="C73" s="142" t="s">
        <v>462</v>
      </c>
      <c r="D73" s="65">
        <f>+E72+1</f>
        <v>188</v>
      </c>
      <c r="E73" s="66">
        <f>+D73+F73-1</f>
        <v>191</v>
      </c>
      <c r="F73" s="66">
        <v>4</v>
      </c>
      <c r="G73" s="86" t="s">
        <v>129</v>
      </c>
      <c r="H73" s="150" t="s">
        <v>147</v>
      </c>
    </row>
    <row r="74" spans="1:8" ht="48" x14ac:dyDescent="0.2">
      <c r="A74" s="302"/>
      <c r="B74" s="1561" t="s">
        <v>213</v>
      </c>
      <c r="C74" s="1562"/>
      <c r="D74" s="1587"/>
      <c r="E74" s="1588"/>
      <c r="F74" s="1588"/>
      <c r="G74" s="1589"/>
      <c r="H74" s="194" t="s">
        <v>271</v>
      </c>
    </row>
    <row r="75" spans="1:8" x14ac:dyDescent="0.2">
      <c r="A75" s="302"/>
      <c r="B75" s="210"/>
      <c r="C75" s="449" t="s">
        <v>325</v>
      </c>
      <c r="D75" s="1587"/>
      <c r="E75" s="1588"/>
      <c r="F75" s="1588"/>
      <c r="G75" s="1589"/>
      <c r="H75" s="150"/>
    </row>
    <row r="76" spans="1:8" x14ac:dyDescent="0.2">
      <c r="A76" s="302">
        <f>+A73+1</f>
        <v>23</v>
      </c>
      <c r="B76" s="141"/>
      <c r="C76" s="185" t="s">
        <v>273</v>
      </c>
      <c r="D76" s="65">
        <f>+E73+1</f>
        <v>192</v>
      </c>
      <c r="E76" s="66">
        <f>D76+F76-1</f>
        <v>196</v>
      </c>
      <c r="F76" s="66">
        <v>5</v>
      </c>
      <c r="G76" s="86" t="s">
        <v>129</v>
      </c>
      <c r="H76" s="207" t="s">
        <v>160</v>
      </c>
    </row>
    <row r="77" spans="1:8" x14ac:dyDescent="0.2">
      <c r="A77" s="302">
        <f>A76+1</f>
        <v>24</v>
      </c>
      <c r="B77" s="141"/>
      <c r="C77" s="187" t="s">
        <v>274</v>
      </c>
      <c r="D77" s="65">
        <f>E76+1</f>
        <v>197</v>
      </c>
      <c r="E77" s="66">
        <f>D77+F77-1</f>
        <v>199</v>
      </c>
      <c r="F77" s="66">
        <v>3</v>
      </c>
      <c r="G77" s="86" t="s">
        <v>129</v>
      </c>
      <c r="H77" s="207" t="s">
        <v>160</v>
      </c>
    </row>
    <row r="78" spans="1:8" ht="12.75" thickBot="1" x14ac:dyDescent="0.25">
      <c r="A78" s="305">
        <f>A77+1</f>
        <v>25</v>
      </c>
      <c r="B78" s="210"/>
      <c r="C78" s="449" t="s">
        <v>219</v>
      </c>
      <c r="D78" s="65">
        <f>E77+1</f>
        <v>200</v>
      </c>
      <c r="E78" s="66">
        <f>D78+F78-1</f>
        <v>204</v>
      </c>
      <c r="F78" s="66">
        <v>5</v>
      </c>
      <c r="G78" s="86" t="s">
        <v>129</v>
      </c>
      <c r="H78" s="207" t="s">
        <v>160</v>
      </c>
    </row>
    <row r="79" spans="1:8" ht="13.5" customHeight="1" thickBot="1" x14ac:dyDescent="0.25">
      <c r="A79" s="177"/>
      <c r="B79" s="1569" t="s">
        <v>171</v>
      </c>
      <c r="C79" s="1570"/>
      <c r="D79" s="200"/>
      <c r="E79" s="201"/>
      <c r="F79" s="202">
        <f>F111</f>
        <v>204</v>
      </c>
      <c r="G79" s="181"/>
      <c r="H79" s="182"/>
    </row>
    <row r="80" spans="1:8" ht="12.75" thickBot="1" x14ac:dyDescent="0.25">
      <c r="B80" s="183"/>
      <c r="C80" s="183"/>
      <c r="D80" s="183"/>
      <c r="E80" s="183"/>
      <c r="F80" s="181"/>
      <c r="G80" s="181"/>
      <c r="H80" s="182"/>
    </row>
    <row r="81" spans="1:8" ht="12.75" thickBot="1" x14ac:dyDescent="0.25">
      <c r="A81" s="1569" t="s">
        <v>220</v>
      </c>
      <c r="B81" s="1571"/>
      <c r="C81" s="1571"/>
      <c r="D81" s="1571"/>
      <c r="E81" s="1571"/>
      <c r="F81" s="1571"/>
      <c r="G81" s="1571"/>
      <c r="H81" s="1570"/>
    </row>
    <row r="82" spans="1:8" ht="12.75" thickBot="1" x14ac:dyDescent="0.25">
      <c r="A82" s="1572" t="s">
        <v>120</v>
      </c>
      <c r="B82" s="1574" t="s">
        <v>121</v>
      </c>
      <c r="C82" s="1575"/>
      <c r="D82" s="40" t="s">
        <v>122</v>
      </c>
      <c r="E82" s="41"/>
      <c r="F82" s="1572" t="s">
        <v>123</v>
      </c>
      <c r="G82" s="1572" t="s">
        <v>124</v>
      </c>
      <c r="H82" s="1572" t="s">
        <v>125</v>
      </c>
    </row>
    <row r="83" spans="1:8" ht="12.75" thickBot="1" x14ac:dyDescent="0.25">
      <c r="A83" s="1580"/>
      <c r="B83" s="1576"/>
      <c r="C83" s="1577"/>
      <c r="D83" s="79" t="s">
        <v>126</v>
      </c>
      <c r="E83" s="79" t="s">
        <v>127</v>
      </c>
      <c r="F83" s="1573"/>
      <c r="G83" s="1573"/>
      <c r="H83" s="1573"/>
    </row>
    <row r="84" spans="1:8" ht="12.75" customHeight="1" x14ac:dyDescent="0.2">
      <c r="A84" s="227"/>
      <c r="B84" s="1890" t="s">
        <v>128</v>
      </c>
      <c r="C84" s="1891"/>
      <c r="D84" s="162">
        <v>1</v>
      </c>
      <c r="E84" s="163">
        <f>D84+F84-1</f>
        <v>1</v>
      </c>
      <c r="F84" s="163">
        <v>1</v>
      </c>
      <c r="G84" s="164" t="s">
        <v>129</v>
      </c>
      <c r="H84" s="236" t="s">
        <v>196</v>
      </c>
    </row>
    <row r="85" spans="1:8" x14ac:dyDescent="0.2">
      <c r="A85" s="214"/>
      <c r="B85" s="1594" t="s">
        <v>133</v>
      </c>
      <c r="C85" s="1595"/>
      <c r="D85" s="65">
        <f>E84+1</f>
        <v>2</v>
      </c>
      <c r="E85" s="66">
        <f>D85+F85-1</f>
        <v>5</v>
      </c>
      <c r="F85" s="66">
        <v>4</v>
      </c>
      <c r="G85" s="86" t="s">
        <v>129</v>
      </c>
      <c r="H85" s="151" t="s">
        <v>1276</v>
      </c>
    </row>
    <row r="86" spans="1:8" x14ac:dyDescent="0.2">
      <c r="A86" s="302"/>
      <c r="B86" s="1726" t="s">
        <v>313</v>
      </c>
      <c r="C86" s="1892"/>
      <c r="D86" s="1680"/>
      <c r="E86" s="1681"/>
      <c r="F86" s="1681"/>
      <c r="G86" s="1682"/>
      <c r="H86" s="150"/>
    </row>
    <row r="87" spans="1:8" ht="36" x14ac:dyDescent="0.2">
      <c r="A87" s="302"/>
      <c r="B87" s="141"/>
      <c r="C87" s="595" t="s">
        <v>314</v>
      </c>
      <c r="D87" s="542">
        <f>E85+1</f>
        <v>6</v>
      </c>
      <c r="E87" s="543">
        <f>D87+F87-1</f>
        <v>6</v>
      </c>
      <c r="F87" s="543">
        <v>1</v>
      </c>
      <c r="G87" s="544" t="s">
        <v>140</v>
      </c>
      <c r="H87" s="189" t="s">
        <v>241</v>
      </c>
    </row>
    <row r="88" spans="1:8" x14ac:dyDescent="0.2">
      <c r="A88" s="305"/>
      <c r="B88" s="141"/>
      <c r="C88" s="192" t="s">
        <v>315</v>
      </c>
      <c r="D88" s="65">
        <f>E87+1</f>
        <v>7</v>
      </c>
      <c r="E88" s="66">
        <f>D88+F88-1</f>
        <v>13</v>
      </c>
      <c r="F88" s="66">
        <v>7</v>
      </c>
      <c r="G88" s="86" t="s">
        <v>129</v>
      </c>
      <c r="H88" s="151" t="s">
        <v>138</v>
      </c>
    </row>
    <row r="89" spans="1:8" x14ac:dyDescent="0.2">
      <c r="A89" s="302"/>
      <c r="B89" s="1594" t="s">
        <v>153</v>
      </c>
      <c r="C89" s="1595"/>
      <c r="D89" s="65">
        <f>E88+1</f>
        <v>14</v>
      </c>
      <c r="E89" s="66">
        <f>D89+F89-1</f>
        <v>14</v>
      </c>
      <c r="F89" s="66">
        <v>1</v>
      </c>
      <c r="G89" s="86" t="s">
        <v>140</v>
      </c>
      <c r="H89" s="150" t="s">
        <v>154</v>
      </c>
    </row>
    <row r="90" spans="1:8" ht="36" x14ac:dyDescent="0.2">
      <c r="A90" s="302"/>
      <c r="B90" s="1877" t="s">
        <v>135</v>
      </c>
      <c r="C90" s="1893"/>
      <c r="D90" s="1894"/>
      <c r="E90" s="1895"/>
      <c r="F90" s="1895"/>
      <c r="G90" s="1896"/>
      <c r="H90" s="168" t="s">
        <v>136</v>
      </c>
    </row>
    <row r="91" spans="1:8" x14ac:dyDescent="0.2">
      <c r="A91" s="302"/>
      <c r="B91" s="141"/>
      <c r="C91" s="142" t="s">
        <v>222</v>
      </c>
      <c r="D91" s="65">
        <f>E89+1</f>
        <v>15</v>
      </c>
      <c r="E91" s="66">
        <f t="shared" ref="E91:E98" si="5">D91+F91-1</f>
        <v>22</v>
      </c>
      <c r="F91" s="66">
        <v>8</v>
      </c>
      <c r="G91" s="86" t="s">
        <v>129</v>
      </c>
      <c r="H91" s="150" t="s">
        <v>149</v>
      </c>
    </row>
    <row r="92" spans="1:8" x14ac:dyDescent="0.2">
      <c r="A92" s="305"/>
      <c r="B92" s="152"/>
      <c r="C92" s="142" t="s">
        <v>223</v>
      </c>
      <c r="D92" s="65">
        <f t="shared" ref="D92:D98" si="6">E91+1</f>
        <v>23</v>
      </c>
      <c r="E92" s="66">
        <f t="shared" si="5"/>
        <v>23</v>
      </c>
      <c r="F92" s="66">
        <v>1</v>
      </c>
      <c r="G92" s="86" t="s">
        <v>140</v>
      </c>
      <c r="H92" s="150" t="s">
        <v>141</v>
      </c>
    </row>
    <row r="93" spans="1:8" ht="12.75" customHeight="1" x14ac:dyDescent="0.2">
      <c r="A93" s="302"/>
      <c r="B93" s="1590" t="s">
        <v>1277</v>
      </c>
      <c r="C93" s="1591"/>
      <c r="D93" s="65"/>
      <c r="E93" s="66"/>
      <c r="F93" s="66"/>
      <c r="G93" s="86"/>
      <c r="H93" s="195"/>
    </row>
    <row r="94" spans="1:8" x14ac:dyDescent="0.2">
      <c r="A94" s="302">
        <f>A93+1</f>
        <v>1</v>
      </c>
      <c r="B94" s="316"/>
      <c r="C94" s="142" t="s">
        <v>222</v>
      </c>
      <c r="D94" s="65">
        <f>E92+1</f>
        <v>24</v>
      </c>
      <c r="E94" s="66">
        <f t="shared" si="5"/>
        <v>31</v>
      </c>
      <c r="F94" s="66">
        <v>8</v>
      </c>
      <c r="G94" s="86" t="s">
        <v>129</v>
      </c>
      <c r="H94" s="150" t="s">
        <v>149</v>
      </c>
    </row>
    <row r="95" spans="1:8" x14ac:dyDescent="0.2">
      <c r="A95" s="302"/>
      <c r="B95" s="316"/>
      <c r="C95" s="142" t="s">
        <v>223</v>
      </c>
      <c r="D95" s="65">
        <f t="shared" si="6"/>
        <v>32</v>
      </c>
      <c r="E95" s="66">
        <f t="shared" si="5"/>
        <v>32</v>
      </c>
      <c r="F95" s="66">
        <v>1</v>
      </c>
      <c r="G95" s="86" t="s">
        <v>140</v>
      </c>
      <c r="H95" s="150" t="s">
        <v>141</v>
      </c>
    </row>
    <row r="96" spans="1:8" ht="12.75" customHeight="1" x14ac:dyDescent="0.2">
      <c r="A96" s="302">
        <v>2</v>
      </c>
      <c r="B96" s="2025" t="s">
        <v>1278</v>
      </c>
      <c r="C96" s="2026"/>
      <c r="D96" s="65">
        <f t="shared" si="6"/>
        <v>33</v>
      </c>
      <c r="E96" s="66">
        <f t="shared" si="5"/>
        <v>33</v>
      </c>
      <c r="F96" s="66">
        <v>1</v>
      </c>
      <c r="G96" s="86" t="s">
        <v>129</v>
      </c>
      <c r="H96" s="150"/>
    </row>
    <row r="97" spans="1:8" ht="12.75" customHeight="1" x14ac:dyDescent="0.2">
      <c r="A97" s="302">
        <f>A96+1</f>
        <v>3</v>
      </c>
      <c r="B97" s="1590" t="s">
        <v>1279</v>
      </c>
      <c r="C97" s="1591"/>
      <c r="D97" s="65">
        <f t="shared" si="6"/>
        <v>34</v>
      </c>
      <c r="E97" s="66">
        <f t="shared" si="5"/>
        <v>58</v>
      </c>
      <c r="F97" s="66">
        <v>25</v>
      </c>
      <c r="G97" s="86" t="s">
        <v>140</v>
      </c>
      <c r="H97" s="150"/>
    </row>
    <row r="98" spans="1:8" ht="12.75" customHeight="1" x14ac:dyDescent="0.2">
      <c r="A98" s="302">
        <f>A97+1</f>
        <v>4</v>
      </c>
      <c r="B98" s="2025" t="s">
        <v>1280</v>
      </c>
      <c r="C98" s="2026"/>
      <c r="D98" s="65">
        <f t="shared" si="6"/>
        <v>59</v>
      </c>
      <c r="E98" s="66">
        <f t="shared" si="5"/>
        <v>66</v>
      </c>
      <c r="F98" s="66">
        <v>8</v>
      </c>
      <c r="G98" s="86" t="s">
        <v>129</v>
      </c>
      <c r="H98" s="150" t="s">
        <v>340</v>
      </c>
    </row>
    <row r="99" spans="1:8" ht="12.75" customHeight="1" x14ac:dyDescent="0.2">
      <c r="A99" s="1488"/>
      <c r="B99" s="2421" t="s">
        <v>1281</v>
      </c>
      <c r="C99" s="2422"/>
      <c r="D99" s="1486"/>
      <c r="E99" s="1396"/>
      <c r="F99" s="1396"/>
      <c r="G99" s="1397"/>
      <c r="H99" s="352"/>
    </row>
    <row r="100" spans="1:8" x14ac:dyDescent="0.2">
      <c r="A100" s="1488">
        <f>A98+1</f>
        <v>5</v>
      </c>
      <c r="B100" s="1489"/>
      <c r="C100" s="1485" t="s">
        <v>1282</v>
      </c>
      <c r="D100" s="1486">
        <f>E98+1</f>
        <v>67</v>
      </c>
      <c r="E100" s="1396">
        <f>D100+F100-1</f>
        <v>66</v>
      </c>
      <c r="F100" s="1396">
        <v>0</v>
      </c>
      <c r="G100" s="1397" t="s">
        <v>129</v>
      </c>
      <c r="H100" s="150"/>
    </row>
    <row r="101" spans="1:8" x14ac:dyDescent="0.2">
      <c r="A101" s="1488"/>
      <c r="B101" s="1489"/>
      <c r="C101" s="1490" t="s">
        <v>1283</v>
      </c>
      <c r="D101" s="1486"/>
      <c r="E101" s="1396"/>
      <c r="F101" s="1396"/>
      <c r="G101" s="1397"/>
      <c r="H101" s="150"/>
    </row>
    <row r="102" spans="1:8" x14ac:dyDescent="0.2">
      <c r="A102" s="1488">
        <f>A100+1</f>
        <v>6</v>
      </c>
      <c r="B102" s="1489"/>
      <c r="C102" s="1491" t="s">
        <v>1284</v>
      </c>
      <c r="D102" s="1486">
        <f>E100+1</f>
        <v>67</v>
      </c>
      <c r="E102" s="1396">
        <f>D102+F102-1</f>
        <v>66</v>
      </c>
      <c r="F102" s="1396">
        <v>0</v>
      </c>
      <c r="G102" s="1397" t="s">
        <v>129</v>
      </c>
      <c r="H102" s="150"/>
    </row>
    <row r="103" spans="1:8" x14ac:dyDescent="0.2">
      <c r="A103" s="1488">
        <f>A102+1</f>
        <v>7</v>
      </c>
      <c r="B103" s="1489"/>
      <c r="C103" s="1491" t="s">
        <v>1285</v>
      </c>
      <c r="D103" s="1486">
        <f>E102+1</f>
        <v>67</v>
      </c>
      <c r="E103" s="1396">
        <f>D103+F103-1</f>
        <v>66</v>
      </c>
      <c r="F103" s="1396">
        <v>0</v>
      </c>
      <c r="G103" s="1397" t="s">
        <v>129</v>
      </c>
      <c r="H103" s="150"/>
    </row>
    <row r="104" spans="1:8" ht="12.75" customHeight="1" x14ac:dyDescent="0.2">
      <c r="A104" s="302"/>
      <c r="B104" s="1585" t="s">
        <v>1286</v>
      </c>
      <c r="C104" s="1586"/>
      <c r="D104" s="65"/>
      <c r="E104" s="66"/>
      <c r="F104" s="66"/>
      <c r="G104" s="86"/>
      <c r="H104" s="151"/>
    </row>
    <row r="105" spans="1:8" x14ac:dyDescent="0.2">
      <c r="A105" s="302">
        <f>A103+1</f>
        <v>8</v>
      </c>
      <c r="B105" s="152"/>
      <c r="C105" s="142" t="s">
        <v>1282</v>
      </c>
      <c r="D105" s="65">
        <f>E98+1</f>
        <v>67</v>
      </c>
      <c r="E105" s="66">
        <f>D105+F105-1</f>
        <v>81</v>
      </c>
      <c r="F105" s="66">
        <v>15</v>
      </c>
      <c r="G105" s="86" t="s">
        <v>129</v>
      </c>
      <c r="H105" s="150"/>
    </row>
    <row r="106" spans="1:8" x14ac:dyDescent="0.2">
      <c r="A106" s="302"/>
      <c r="B106" s="316"/>
      <c r="C106" s="1348" t="s">
        <v>1283</v>
      </c>
      <c r="D106" s="65"/>
      <c r="E106" s="66"/>
      <c r="F106" s="66"/>
      <c r="G106" s="86"/>
      <c r="H106" s="150"/>
    </row>
    <row r="107" spans="1:8" x14ac:dyDescent="0.2">
      <c r="A107" s="302">
        <f>A105+1</f>
        <v>9</v>
      </c>
      <c r="B107" s="316"/>
      <c r="C107" s="1349" t="s">
        <v>1284</v>
      </c>
      <c r="D107" s="65">
        <f>E105+1</f>
        <v>82</v>
      </c>
      <c r="E107" s="66">
        <f>D107+F107-1</f>
        <v>96</v>
      </c>
      <c r="F107" s="66">
        <v>15</v>
      </c>
      <c r="G107" s="86" t="s">
        <v>129</v>
      </c>
      <c r="H107" s="150"/>
    </row>
    <row r="108" spans="1:8" x14ac:dyDescent="0.2">
      <c r="A108" s="302">
        <f>A107+1</f>
        <v>10</v>
      </c>
      <c r="B108" s="316"/>
      <c r="C108" s="1349" t="s">
        <v>1285</v>
      </c>
      <c r="D108" s="65">
        <f>E107+1</f>
        <v>97</v>
      </c>
      <c r="E108" s="66">
        <f>D108+F108-1</f>
        <v>111</v>
      </c>
      <c r="F108" s="66">
        <v>15</v>
      </c>
      <c r="G108" s="86" t="s">
        <v>129</v>
      </c>
      <c r="H108" s="150"/>
    </row>
    <row r="109" spans="1:8" ht="13.5" customHeight="1" x14ac:dyDescent="0.2">
      <c r="A109" s="302">
        <f>A108+1</f>
        <v>11</v>
      </c>
      <c r="B109" s="1590" t="s">
        <v>1287</v>
      </c>
      <c r="C109" s="1591"/>
      <c r="D109" s="65">
        <f>E108+1</f>
        <v>112</v>
      </c>
      <c r="E109" s="66">
        <f>D109+F109-1</f>
        <v>126</v>
      </c>
      <c r="F109" s="66">
        <v>15</v>
      </c>
      <c r="G109" s="86" t="s">
        <v>129</v>
      </c>
      <c r="H109" s="150"/>
    </row>
    <row r="110" spans="1:8" ht="12.75" thickBot="1" x14ac:dyDescent="0.25">
      <c r="A110" s="214"/>
      <c r="B110" s="349" t="s">
        <v>170</v>
      </c>
      <c r="C110" s="643"/>
      <c r="D110" s="863">
        <f>+E109+1</f>
        <v>127</v>
      </c>
      <c r="E110" s="864">
        <f>+D110+F110-1</f>
        <v>204</v>
      </c>
      <c r="F110" s="864">
        <v>78</v>
      </c>
      <c r="G110" s="865" t="s">
        <v>140</v>
      </c>
      <c r="H110" s="232"/>
    </row>
    <row r="111" spans="1:8" ht="13.5" customHeight="1" thickBot="1" x14ac:dyDescent="0.25">
      <c r="A111" s="177"/>
      <c r="B111" s="1569" t="s">
        <v>171</v>
      </c>
      <c r="C111" s="1570"/>
      <c r="D111" s="569"/>
      <c r="E111" s="570"/>
      <c r="F111" s="180">
        <f>SUM(F84:F110)</f>
        <v>204</v>
      </c>
    </row>
    <row r="112" spans="1:8" ht="12.75" thickBot="1" x14ac:dyDescent="0.25">
      <c r="A112" s="183"/>
      <c r="B112" s="183"/>
      <c r="C112" s="203"/>
      <c r="D112" s="203"/>
      <c r="E112" s="203"/>
    </row>
    <row r="113" spans="1:8" ht="12.75" thickBot="1" x14ac:dyDescent="0.25">
      <c r="A113" s="1569" t="s">
        <v>238</v>
      </c>
      <c r="B113" s="1571"/>
      <c r="C113" s="1571"/>
      <c r="D113" s="1571"/>
      <c r="E113" s="1571"/>
      <c r="F113" s="1571"/>
      <c r="G113" s="1571"/>
      <c r="H113" s="1570"/>
    </row>
    <row r="114" spans="1:8" ht="12.75" thickBot="1" x14ac:dyDescent="0.25">
      <c r="A114" s="1572" t="s">
        <v>120</v>
      </c>
      <c r="B114" s="1574" t="s">
        <v>121</v>
      </c>
      <c r="C114" s="1575"/>
      <c r="D114" s="40" t="s">
        <v>122</v>
      </c>
      <c r="E114" s="41"/>
      <c r="F114" s="1572" t="s">
        <v>123</v>
      </c>
      <c r="G114" s="1572" t="s">
        <v>124</v>
      </c>
      <c r="H114" s="1572" t="s">
        <v>125</v>
      </c>
    </row>
    <row r="115" spans="1:8" ht="12.75" thickBot="1" x14ac:dyDescent="0.25">
      <c r="A115" s="1580"/>
      <c r="B115" s="1576"/>
      <c r="C115" s="1577"/>
      <c r="D115" s="79" t="s">
        <v>126</v>
      </c>
      <c r="E115" s="79" t="s">
        <v>127</v>
      </c>
      <c r="F115" s="1573"/>
      <c r="G115" s="1573"/>
      <c r="H115" s="1573"/>
    </row>
    <row r="116" spans="1:8" ht="12.75" customHeight="1" x14ac:dyDescent="0.2">
      <c r="A116" s="301"/>
      <c r="B116" s="1709" t="s">
        <v>128</v>
      </c>
      <c r="C116" s="1732"/>
      <c r="D116" s="1734"/>
      <c r="E116" s="1734"/>
      <c r="F116" s="1734"/>
      <c r="G116" s="1735"/>
      <c r="H116" s="236"/>
    </row>
    <row r="117" spans="1:8" x14ac:dyDescent="0.2">
      <c r="A117" s="302"/>
      <c r="B117" s="141"/>
      <c r="C117" s="134" t="s">
        <v>239</v>
      </c>
      <c r="D117" s="213">
        <v>1</v>
      </c>
      <c r="E117" s="66">
        <f>D117+F117-1</f>
        <v>1</v>
      </c>
      <c r="F117" s="66">
        <v>1</v>
      </c>
      <c r="G117" s="86" t="s">
        <v>129</v>
      </c>
      <c r="H117" s="151" t="s">
        <v>240</v>
      </c>
    </row>
    <row r="118" spans="1:8" x14ac:dyDescent="0.2">
      <c r="A118" s="305"/>
      <c r="B118" s="141"/>
      <c r="C118" s="134" t="s">
        <v>266</v>
      </c>
      <c r="D118" s="213">
        <f>E117+1</f>
        <v>2</v>
      </c>
      <c r="E118" s="66">
        <f>D118+F118-1</f>
        <v>2</v>
      </c>
      <c r="F118" s="66">
        <v>1</v>
      </c>
      <c r="G118" s="86" t="s">
        <v>129</v>
      </c>
      <c r="H118" s="151" t="s">
        <v>176</v>
      </c>
    </row>
    <row r="119" spans="1:8" x14ac:dyDescent="0.2">
      <c r="A119" s="214"/>
      <c r="B119" s="1594" t="s">
        <v>133</v>
      </c>
      <c r="C119" s="1595"/>
      <c r="D119" s="213">
        <f>E118+1</f>
        <v>3</v>
      </c>
      <c r="E119" s="66">
        <f>D119+F119-1</f>
        <v>6</v>
      </c>
      <c r="F119" s="66">
        <v>4</v>
      </c>
      <c r="G119" s="86" t="s">
        <v>129</v>
      </c>
      <c r="H119" s="151" t="s">
        <v>1276</v>
      </c>
    </row>
    <row r="120" spans="1:8" x14ac:dyDescent="0.2">
      <c r="A120" s="302"/>
      <c r="B120" s="1726" t="s">
        <v>313</v>
      </c>
      <c r="C120" s="1892"/>
      <c r="D120" s="1588"/>
      <c r="E120" s="1588"/>
      <c r="F120" s="1588"/>
      <c r="G120" s="1589"/>
      <c r="H120" s="150"/>
    </row>
    <row r="121" spans="1:8" ht="36" x14ac:dyDescent="0.2">
      <c r="A121" s="302"/>
      <c r="B121" s="141"/>
      <c r="C121" s="595" t="s">
        <v>314</v>
      </c>
      <c r="D121" s="596">
        <f>E119+1</f>
        <v>7</v>
      </c>
      <c r="E121" s="543">
        <f>D121+F121-1</f>
        <v>7</v>
      </c>
      <c r="F121" s="543">
        <v>1</v>
      </c>
      <c r="G121" s="544" t="s">
        <v>140</v>
      </c>
      <c r="H121" s="189" t="s">
        <v>241</v>
      </c>
    </row>
    <row r="122" spans="1:8" x14ac:dyDescent="0.2">
      <c r="A122" s="305"/>
      <c r="B122" s="141"/>
      <c r="C122" s="142" t="s">
        <v>315</v>
      </c>
      <c r="D122" s="213">
        <f>E121+1</f>
        <v>8</v>
      </c>
      <c r="E122" s="66">
        <f>D122+F122-1</f>
        <v>14</v>
      </c>
      <c r="F122" s="66">
        <v>7</v>
      </c>
      <c r="G122" s="86" t="s">
        <v>129</v>
      </c>
      <c r="H122" s="151" t="s">
        <v>138</v>
      </c>
    </row>
    <row r="123" spans="1:8" ht="36" x14ac:dyDescent="0.2">
      <c r="A123" s="302"/>
      <c r="B123" s="1877" t="s">
        <v>135</v>
      </c>
      <c r="C123" s="1893"/>
      <c r="D123" s="1920"/>
      <c r="E123" s="1920"/>
      <c r="F123" s="1920"/>
      <c r="G123" s="1921"/>
      <c r="H123" s="168" t="s">
        <v>136</v>
      </c>
    </row>
    <row r="124" spans="1:8" x14ac:dyDescent="0.2">
      <c r="A124" s="302"/>
      <c r="B124" s="141"/>
      <c r="C124" s="206" t="s">
        <v>222</v>
      </c>
      <c r="D124" s="213">
        <f>E122+1</f>
        <v>15</v>
      </c>
      <c r="E124" s="66">
        <f>D124+F124-1</f>
        <v>22</v>
      </c>
      <c r="F124" s="66">
        <v>8</v>
      </c>
      <c r="G124" s="86" t="s">
        <v>129</v>
      </c>
      <c r="H124" s="150" t="s">
        <v>303</v>
      </c>
    </row>
    <row r="125" spans="1:8" x14ac:dyDescent="0.2">
      <c r="A125" s="305"/>
      <c r="B125" s="152"/>
      <c r="C125" s="142" t="s">
        <v>223</v>
      </c>
      <c r="D125" s="213">
        <f>E124+1</f>
        <v>23</v>
      </c>
      <c r="E125" s="66">
        <f>D125+F125-1</f>
        <v>23</v>
      </c>
      <c r="F125" s="66">
        <v>1</v>
      </c>
      <c r="G125" s="86" t="s">
        <v>140</v>
      </c>
      <c r="H125" s="150" t="s">
        <v>141</v>
      </c>
    </row>
    <row r="126" spans="1:8" ht="48" x14ac:dyDescent="0.2">
      <c r="A126" s="305">
        <v>18</v>
      </c>
      <c r="B126" s="1594" t="s">
        <v>243</v>
      </c>
      <c r="C126" s="1595"/>
      <c r="D126" s="65">
        <f>+E125+1</f>
        <v>24</v>
      </c>
      <c r="E126" s="66">
        <f>D126+F126-1</f>
        <v>33</v>
      </c>
      <c r="F126" s="66">
        <v>10</v>
      </c>
      <c r="G126" s="86" t="s">
        <v>129</v>
      </c>
      <c r="H126" s="166" t="s">
        <v>244</v>
      </c>
    </row>
    <row r="127" spans="1:8" x14ac:dyDescent="0.2">
      <c r="A127" s="1488"/>
      <c r="B127" s="2417" t="s">
        <v>1288</v>
      </c>
      <c r="C127" s="2418"/>
      <c r="D127" s="2419"/>
      <c r="E127" s="2419"/>
      <c r="F127" s="2419"/>
      <c r="G127" s="2420"/>
      <c r="H127" s="150"/>
    </row>
    <row r="128" spans="1:8" x14ac:dyDescent="0.2">
      <c r="A128" s="1488"/>
      <c r="B128" s="1492"/>
      <c r="C128" s="1493" t="s">
        <v>1289</v>
      </c>
      <c r="D128" s="1395">
        <f>+E126+1</f>
        <v>34</v>
      </c>
      <c r="E128" s="1396">
        <f>D128+F128-1</f>
        <v>33</v>
      </c>
      <c r="F128" s="1396">
        <v>0</v>
      </c>
      <c r="G128" s="1397" t="s">
        <v>129</v>
      </c>
      <c r="H128" s="151" t="s">
        <v>149</v>
      </c>
    </row>
    <row r="129" spans="1:8" x14ac:dyDescent="0.2">
      <c r="A129" s="1488"/>
      <c r="B129" s="1489"/>
      <c r="C129" s="1490" t="s">
        <v>1290</v>
      </c>
      <c r="D129" s="1486"/>
      <c r="E129" s="1396"/>
      <c r="F129" s="1396"/>
      <c r="G129" s="1397"/>
      <c r="H129" s="150"/>
    </row>
    <row r="130" spans="1:8" x14ac:dyDescent="0.2">
      <c r="A130" s="1488"/>
      <c r="B130" s="1489"/>
      <c r="C130" s="1491" t="s">
        <v>1284</v>
      </c>
      <c r="D130" s="1486">
        <f>E128+1</f>
        <v>34</v>
      </c>
      <c r="E130" s="1396">
        <f>D130+F130-1</f>
        <v>33</v>
      </c>
      <c r="F130" s="1396">
        <v>0</v>
      </c>
      <c r="G130" s="1397" t="s">
        <v>129</v>
      </c>
      <c r="H130" s="150"/>
    </row>
    <row r="131" spans="1:8" x14ac:dyDescent="0.2">
      <c r="A131" s="1488"/>
      <c r="B131" s="1489"/>
      <c r="C131" s="1491" t="s">
        <v>1285</v>
      </c>
      <c r="D131" s="1486">
        <f>E130+1</f>
        <v>34</v>
      </c>
      <c r="E131" s="1396">
        <f>D131+F131-1</f>
        <v>33</v>
      </c>
      <c r="F131" s="1396">
        <v>0</v>
      </c>
      <c r="G131" s="1397" t="s">
        <v>129</v>
      </c>
      <c r="H131" s="150"/>
    </row>
    <row r="132" spans="1:8" x14ac:dyDescent="0.2">
      <c r="A132" s="302"/>
      <c r="B132" s="1726" t="s">
        <v>1291</v>
      </c>
      <c r="C132" s="1892"/>
      <c r="D132" s="1588"/>
      <c r="E132" s="1588"/>
      <c r="F132" s="1588"/>
      <c r="G132" s="1589"/>
      <c r="H132" s="150"/>
    </row>
    <row r="133" spans="1:8" x14ac:dyDescent="0.2">
      <c r="A133" s="302">
        <v>15</v>
      </c>
      <c r="B133" s="152"/>
      <c r="C133" s="595" t="s">
        <v>1292</v>
      </c>
      <c r="D133" s="213">
        <f>+E126+1</f>
        <v>34</v>
      </c>
      <c r="E133" s="66">
        <f>D133+F133-1</f>
        <v>51</v>
      </c>
      <c r="F133" s="66">
        <v>18</v>
      </c>
      <c r="G133" s="86" t="s">
        <v>129</v>
      </c>
      <c r="H133" s="151" t="s">
        <v>149</v>
      </c>
    </row>
    <row r="134" spans="1:8" x14ac:dyDescent="0.2">
      <c r="A134" s="302"/>
      <c r="B134" s="316"/>
      <c r="C134" s="1348" t="s">
        <v>1290</v>
      </c>
      <c r="D134" s="65"/>
      <c r="E134" s="66"/>
      <c r="F134" s="66"/>
      <c r="G134" s="86"/>
      <c r="H134" s="150"/>
    </row>
    <row r="135" spans="1:8" x14ac:dyDescent="0.2">
      <c r="A135" s="302">
        <f>A133+1</f>
        <v>16</v>
      </c>
      <c r="B135" s="316"/>
      <c r="C135" s="1349" t="s">
        <v>1284</v>
      </c>
      <c r="D135" s="65">
        <f>E133+1</f>
        <v>52</v>
      </c>
      <c r="E135" s="66">
        <f>D135+F135-1</f>
        <v>69</v>
      </c>
      <c r="F135" s="66">
        <v>18</v>
      </c>
      <c r="G135" s="86" t="s">
        <v>129</v>
      </c>
      <c r="H135" s="150"/>
    </row>
    <row r="136" spans="1:8" x14ac:dyDescent="0.2">
      <c r="A136" s="302">
        <f>A135+1</f>
        <v>17</v>
      </c>
      <c r="B136" s="316"/>
      <c r="C136" s="1349" t="s">
        <v>1285</v>
      </c>
      <c r="D136" s="65">
        <f>E135+1</f>
        <v>70</v>
      </c>
      <c r="E136" s="66">
        <f>D136+F136-1</f>
        <v>87</v>
      </c>
      <c r="F136" s="66">
        <v>18</v>
      </c>
      <c r="G136" s="86" t="s">
        <v>129</v>
      </c>
      <c r="H136" s="150"/>
    </row>
    <row r="137" spans="1:8" ht="72" x14ac:dyDescent="0.2">
      <c r="A137" s="302"/>
      <c r="B137" s="1561" t="s">
        <v>245</v>
      </c>
      <c r="C137" s="1562"/>
      <c r="D137" s="1587"/>
      <c r="E137" s="1588"/>
      <c r="F137" s="1588"/>
      <c r="G137" s="1589"/>
      <c r="H137" s="138" t="s">
        <v>246</v>
      </c>
    </row>
    <row r="138" spans="1:8" x14ac:dyDescent="0.2">
      <c r="A138" s="302"/>
      <c r="B138" s="141"/>
      <c r="C138" s="206" t="s">
        <v>247</v>
      </c>
      <c r="D138" s="65">
        <f>E136+1</f>
        <v>88</v>
      </c>
      <c r="E138" s="66">
        <f>D138+F138-1</f>
        <v>89</v>
      </c>
      <c r="F138" s="66">
        <v>2</v>
      </c>
      <c r="G138" s="86" t="s">
        <v>129</v>
      </c>
      <c r="H138" s="208" t="s">
        <v>248</v>
      </c>
    </row>
    <row r="139" spans="1:8" ht="36" x14ac:dyDescent="0.2">
      <c r="A139" s="302"/>
      <c r="B139" s="141"/>
      <c r="C139" s="142" t="s">
        <v>249</v>
      </c>
      <c r="D139" s="65">
        <f>E138+1</f>
        <v>90</v>
      </c>
      <c r="E139" s="66">
        <f>D139+F139-1</f>
        <v>92</v>
      </c>
      <c r="F139" s="66">
        <v>3</v>
      </c>
      <c r="G139" s="86" t="s">
        <v>140</v>
      </c>
      <c r="H139" s="143" t="s">
        <v>250</v>
      </c>
    </row>
    <row r="140" spans="1:8" x14ac:dyDescent="0.2">
      <c r="A140" s="305"/>
      <c r="B140" s="145"/>
      <c r="C140" s="142" t="s">
        <v>251</v>
      </c>
      <c r="D140" s="65">
        <f>E139+1</f>
        <v>93</v>
      </c>
      <c r="E140" s="66">
        <f>D140+F140-1</f>
        <v>96</v>
      </c>
      <c r="F140" s="66">
        <v>4</v>
      </c>
      <c r="G140" s="86" t="s">
        <v>129</v>
      </c>
      <c r="H140" s="208" t="s">
        <v>252</v>
      </c>
    </row>
    <row r="141" spans="1:8" x14ac:dyDescent="0.2">
      <c r="A141" s="352"/>
      <c r="B141" s="1561" t="s">
        <v>253</v>
      </c>
      <c r="C141" s="1562"/>
      <c r="D141" s="1612"/>
      <c r="E141" s="1613"/>
      <c r="F141" s="1613"/>
      <c r="G141" s="1614"/>
      <c r="H141" s="150"/>
    </row>
    <row r="142" spans="1:8" x14ac:dyDescent="0.2">
      <c r="A142" s="302"/>
      <c r="B142" s="141"/>
      <c r="C142" s="206" t="s">
        <v>222</v>
      </c>
      <c r="D142" s="65">
        <f>E140+1</f>
        <v>97</v>
      </c>
      <c r="E142" s="66">
        <f>D142+F142-1</f>
        <v>104</v>
      </c>
      <c r="F142" s="66">
        <v>8</v>
      </c>
      <c r="G142" s="86" t="s">
        <v>129</v>
      </c>
      <c r="H142" s="151" t="s">
        <v>303</v>
      </c>
    </row>
    <row r="143" spans="1:8" x14ac:dyDescent="0.2">
      <c r="A143" s="305"/>
      <c r="B143" s="152"/>
      <c r="C143" s="142" t="s">
        <v>254</v>
      </c>
      <c r="D143" s="65">
        <f>E142+1</f>
        <v>105</v>
      </c>
      <c r="E143" s="66">
        <f>D143+F143-1</f>
        <v>105</v>
      </c>
      <c r="F143" s="66">
        <v>1</v>
      </c>
      <c r="G143" s="86" t="s">
        <v>140</v>
      </c>
      <c r="H143" s="150" t="s">
        <v>141</v>
      </c>
    </row>
    <row r="144" spans="1:8" ht="13.5" customHeight="1" thickBot="1" x14ac:dyDescent="0.25">
      <c r="A144" s="599"/>
      <c r="B144" s="1715" t="s">
        <v>170</v>
      </c>
      <c r="C144" s="1716"/>
      <c r="D144" s="71">
        <f>E143+1</f>
        <v>106</v>
      </c>
      <c r="E144" s="73">
        <f>D144+F144-1</f>
        <v>204</v>
      </c>
      <c r="F144" s="73">
        <f>+F145-D144+1</f>
        <v>99</v>
      </c>
      <c r="G144" s="175" t="s">
        <v>140</v>
      </c>
      <c r="H144" s="271"/>
    </row>
    <row r="145" spans="1:6" ht="13.5" customHeight="1" thickBot="1" x14ac:dyDescent="0.25">
      <c r="A145" s="177"/>
      <c r="B145" s="1569" t="s">
        <v>171</v>
      </c>
      <c r="C145" s="1570"/>
      <c r="D145" s="360"/>
      <c r="E145" s="361"/>
      <c r="F145" s="202">
        <f>F111</f>
        <v>204</v>
      </c>
    </row>
  </sheetData>
  <mergeCells count="106">
    <mergeCell ref="A2:B2"/>
    <mergeCell ref="A3:H3"/>
    <mergeCell ref="A5:H5"/>
    <mergeCell ref="A6:A7"/>
    <mergeCell ref="B6:C7"/>
    <mergeCell ref="F6:F7"/>
    <mergeCell ref="G6:G7"/>
    <mergeCell ref="H6:H7"/>
    <mergeCell ref="B15:C15"/>
    <mergeCell ref="D15:G15"/>
    <mergeCell ref="B18:C18"/>
    <mergeCell ref="B19:C19"/>
    <mergeCell ref="B20:C20"/>
    <mergeCell ref="B21:C21"/>
    <mergeCell ref="B8:C8"/>
    <mergeCell ref="B9:C9"/>
    <mergeCell ref="B10:C10"/>
    <mergeCell ref="B11:C11"/>
    <mergeCell ref="D11:G11"/>
    <mergeCell ref="B14:C14"/>
    <mergeCell ref="B32:C32"/>
    <mergeCell ref="B34:C34"/>
    <mergeCell ref="A36:H36"/>
    <mergeCell ref="A37:A38"/>
    <mergeCell ref="B37:C38"/>
    <mergeCell ref="F37:F38"/>
    <mergeCell ref="G37:G38"/>
    <mergeCell ref="H37:H38"/>
    <mergeCell ref="B22:C22"/>
    <mergeCell ref="B23:C23"/>
    <mergeCell ref="D23:G23"/>
    <mergeCell ref="B27:C27"/>
    <mergeCell ref="D27:G27"/>
    <mergeCell ref="B31:C31"/>
    <mergeCell ref="B49:C49"/>
    <mergeCell ref="D49:G49"/>
    <mergeCell ref="B52:C52"/>
    <mergeCell ref="D52:G52"/>
    <mergeCell ref="B56:C56"/>
    <mergeCell ref="D56:G56"/>
    <mergeCell ref="B39:C39"/>
    <mergeCell ref="D39:G39"/>
    <mergeCell ref="B44:C44"/>
    <mergeCell ref="D44:G44"/>
    <mergeCell ref="B47:C47"/>
    <mergeCell ref="B48:C48"/>
    <mergeCell ref="D48:G48"/>
    <mergeCell ref="B67:C67"/>
    <mergeCell ref="D67:G67"/>
    <mergeCell ref="B71:C71"/>
    <mergeCell ref="D71:G71"/>
    <mergeCell ref="B74:C74"/>
    <mergeCell ref="D74:G74"/>
    <mergeCell ref="B59:C59"/>
    <mergeCell ref="B60:C60"/>
    <mergeCell ref="B61:C61"/>
    <mergeCell ref="B62:C62"/>
    <mergeCell ref="B63:C63"/>
    <mergeCell ref="D63:G63"/>
    <mergeCell ref="D86:G86"/>
    <mergeCell ref="B89:C89"/>
    <mergeCell ref="B90:C90"/>
    <mergeCell ref="D90:G90"/>
    <mergeCell ref="D75:G75"/>
    <mergeCell ref="B79:C79"/>
    <mergeCell ref="A81:H81"/>
    <mergeCell ref="A82:A83"/>
    <mergeCell ref="B82:C83"/>
    <mergeCell ref="F82:F83"/>
    <mergeCell ref="G82:G83"/>
    <mergeCell ref="H82:H83"/>
    <mergeCell ref="B93:C93"/>
    <mergeCell ref="B96:C96"/>
    <mergeCell ref="B97:C97"/>
    <mergeCell ref="B98:C98"/>
    <mergeCell ref="B99:C99"/>
    <mergeCell ref="B104:C104"/>
    <mergeCell ref="B84:C84"/>
    <mergeCell ref="B85:C85"/>
    <mergeCell ref="B86:C86"/>
    <mergeCell ref="B116:C116"/>
    <mergeCell ref="D116:G116"/>
    <mergeCell ref="B119:C119"/>
    <mergeCell ref="B120:C120"/>
    <mergeCell ref="D120:G120"/>
    <mergeCell ref="B123:C123"/>
    <mergeCell ref="D123:G123"/>
    <mergeCell ref="B109:C109"/>
    <mergeCell ref="B111:C111"/>
    <mergeCell ref="A113:H113"/>
    <mergeCell ref="A114:A115"/>
    <mergeCell ref="B114:C115"/>
    <mergeCell ref="F114:F115"/>
    <mergeCell ref="G114:G115"/>
    <mergeCell ref="H114:H115"/>
    <mergeCell ref="B141:C141"/>
    <mergeCell ref="D141:G141"/>
    <mergeCell ref="B144:C144"/>
    <mergeCell ref="B145:C145"/>
    <mergeCell ref="B126:C126"/>
    <mergeCell ref="B127:C127"/>
    <mergeCell ref="D127:G127"/>
    <mergeCell ref="B132:C132"/>
    <mergeCell ref="D132:G132"/>
    <mergeCell ref="B137:C137"/>
    <mergeCell ref="D137:G137"/>
  </mergeCells>
  <hyperlinks>
    <hyperlink ref="A1" location="INDICE!A1" display="ÍNDICE" xr:uid="{00000000-0004-0000-2C00-000000000000}"/>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H145"/>
  <sheetViews>
    <sheetView topLeftCell="A88" workbookViewId="0">
      <selection activeCell="B109" sqref="B109:C109"/>
    </sheetView>
  </sheetViews>
  <sheetFormatPr baseColWidth="10" defaultColWidth="11.42578125" defaultRowHeight="12" x14ac:dyDescent="0.2"/>
  <cols>
    <col min="1" max="1" width="6.7109375" style="140" customWidth="1"/>
    <col min="2" max="2" width="13.7109375" style="140" customWidth="1"/>
    <col min="3" max="3" width="30.7109375" style="140" customWidth="1"/>
    <col min="4" max="5" width="10.7109375" style="140" customWidth="1"/>
    <col min="6" max="7" width="10.7109375" style="139" customWidth="1"/>
    <col min="8" max="8" width="42.7109375" style="212" customWidth="1"/>
    <col min="9" max="256" width="11.42578125" style="140"/>
    <col min="257" max="257" width="6.7109375" style="140" customWidth="1"/>
    <col min="258" max="258" width="13.7109375" style="140" customWidth="1"/>
    <col min="259" max="259" width="30.7109375" style="140" customWidth="1"/>
    <col min="260" max="263" width="10.7109375" style="140" customWidth="1"/>
    <col min="264" max="264" width="42.7109375" style="140" customWidth="1"/>
    <col min="265" max="512" width="11.42578125" style="140"/>
    <col min="513" max="513" width="6.7109375" style="140" customWidth="1"/>
    <col min="514" max="514" width="13.7109375" style="140" customWidth="1"/>
    <col min="515" max="515" width="30.7109375" style="140" customWidth="1"/>
    <col min="516" max="519" width="10.7109375" style="140" customWidth="1"/>
    <col min="520" max="520" width="42.7109375" style="140" customWidth="1"/>
    <col min="521" max="768" width="11.42578125" style="140"/>
    <col min="769" max="769" width="6.7109375" style="140" customWidth="1"/>
    <col min="770" max="770" width="13.7109375" style="140" customWidth="1"/>
    <col min="771" max="771" width="30.7109375" style="140" customWidth="1"/>
    <col min="772" max="775" width="10.7109375" style="140" customWidth="1"/>
    <col min="776" max="776" width="42.7109375" style="140" customWidth="1"/>
    <col min="777" max="1024" width="11.42578125" style="140"/>
    <col min="1025" max="1025" width="6.7109375" style="140" customWidth="1"/>
    <col min="1026" max="1026" width="13.7109375" style="140" customWidth="1"/>
    <col min="1027" max="1027" width="30.7109375" style="140" customWidth="1"/>
    <col min="1028" max="1031" width="10.7109375" style="140" customWidth="1"/>
    <col min="1032" max="1032" width="42.7109375" style="140" customWidth="1"/>
    <col min="1033" max="1280" width="11.42578125" style="140"/>
    <col min="1281" max="1281" width="6.7109375" style="140" customWidth="1"/>
    <col min="1282" max="1282" width="13.7109375" style="140" customWidth="1"/>
    <col min="1283" max="1283" width="30.7109375" style="140" customWidth="1"/>
    <col min="1284" max="1287" width="10.7109375" style="140" customWidth="1"/>
    <col min="1288" max="1288" width="42.7109375" style="140" customWidth="1"/>
    <col min="1289" max="1536" width="11.42578125" style="140"/>
    <col min="1537" max="1537" width="6.7109375" style="140" customWidth="1"/>
    <col min="1538" max="1538" width="13.7109375" style="140" customWidth="1"/>
    <col min="1539" max="1539" width="30.7109375" style="140" customWidth="1"/>
    <col min="1540" max="1543" width="10.7109375" style="140" customWidth="1"/>
    <col min="1544" max="1544" width="42.7109375" style="140" customWidth="1"/>
    <col min="1545" max="1792" width="11.42578125" style="140"/>
    <col min="1793" max="1793" width="6.7109375" style="140" customWidth="1"/>
    <col min="1794" max="1794" width="13.7109375" style="140" customWidth="1"/>
    <col min="1795" max="1795" width="30.7109375" style="140" customWidth="1"/>
    <col min="1796" max="1799" width="10.7109375" style="140" customWidth="1"/>
    <col min="1800" max="1800" width="42.7109375" style="140" customWidth="1"/>
    <col min="1801" max="2048" width="11.42578125" style="140"/>
    <col min="2049" max="2049" width="6.7109375" style="140" customWidth="1"/>
    <col min="2050" max="2050" width="13.7109375" style="140" customWidth="1"/>
    <col min="2051" max="2051" width="30.7109375" style="140" customWidth="1"/>
    <col min="2052" max="2055" width="10.7109375" style="140" customWidth="1"/>
    <col min="2056" max="2056" width="42.7109375" style="140" customWidth="1"/>
    <col min="2057" max="2304" width="11.42578125" style="140"/>
    <col min="2305" max="2305" width="6.7109375" style="140" customWidth="1"/>
    <col min="2306" max="2306" width="13.7109375" style="140" customWidth="1"/>
    <col min="2307" max="2307" width="30.7109375" style="140" customWidth="1"/>
    <col min="2308" max="2311" width="10.7109375" style="140" customWidth="1"/>
    <col min="2312" max="2312" width="42.7109375" style="140" customWidth="1"/>
    <col min="2313" max="2560" width="11.42578125" style="140"/>
    <col min="2561" max="2561" width="6.7109375" style="140" customWidth="1"/>
    <col min="2562" max="2562" width="13.7109375" style="140" customWidth="1"/>
    <col min="2563" max="2563" width="30.7109375" style="140" customWidth="1"/>
    <col min="2564" max="2567" width="10.7109375" style="140" customWidth="1"/>
    <col min="2568" max="2568" width="42.7109375" style="140" customWidth="1"/>
    <col min="2569" max="2816" width="11.42578125" style="140"/>
    <col min="2817" max="2817" width="6.7109375" style="140" customWidth="1"/>
    <col min="2818" max="2818" width="13.7109375" style="140" customWidth="1"/>
    <col min="2819" max="2819" width="30.7109375" style="140" customWidth="1"/>
    <col min="2820" max="2823" width="10.7109375" style="140" customWidth="1"/>
    <col min="2824" max="2824" width="42.7109375" style="140" customWidth="1"/>
    <col min="2825" max="3072" width="11.42578125" style="140"/>
    <col min="3073" max="3073" width="6.7109375" style="140" customWidth="1"/>
    <col min="3074" max="3074" width="13.7109375" style="140" customWidth="1"/>
    <col min="3075" max="3075" width="30.7109375" style="140" customWidth="1"/>
    <col min="3076" max="3079" width="10.7109375" style="140" customWidth="1"/>
    <col min="3080" max="3080" width="42.7109375" style="140" customWidth="1"/>
    <col min="3081" max="3328" width="11.42578125" style="140"/>
    <col min="3329" max="3329" width="6.7109375" style="140" customWidth="1"/>
    <col min="3330" max="3330" width="13.7109375" style="140" customWidth="1"/>
    <col min="3331" max="3331" width="30.7109375" style="140" customWidth="1"/>
    <col min="3332" max="3335" width="10.7109375" style="140" customWidth="1"/>
    <col min="3336" max="3336" width="42.7109375" style="140" customWidth="1"/>
    <col min="3337" max="3584" width="11.42578125" style="140"/>
    <col min="3585" max="3585" width="6.7109375" style="140" customWidth="1"/>
    <col min="3586" max="3586" width="13.7109375" style="140" customWidth="1"/>
    <col min="3587" max="3587" width="30.7109375" style="140" customWidth="1"/>
    <col min="3588" max="3591" width="10.7109375" style="140" customWidth="1"/>
    <col min="3592" max="3592" width="42.7109375" style="140" customWidth="1"/>
    <col min="3593" max="3840" width="11.42578125" style="140"/>
    <col min="3841" max="3841" width="6.7109375" style="140" customWidth="1"/>
    <col min="3842" max="3842" width="13.7109375" style="140" customWidth="1"/>
    <col min="3843" max="3843" width="30.7109375" style="140" customWidth="1"/>
    <col min="3844" max="3847" width="10.7109375" style="140" customWidth="1"/>
    <col min="3848" max="3848" width="42.7109375" style="140" customWidth="1"/>
    <col min="3849" max="4096" width="11.42578125" style="140"/>
    <col min="4097" max="4097" width="6.7109375" style="140" customWidth="1"/>
    <col min="4098" max="4098" width="13.7109375" style="140" customWidth="1"/>
    <col min="4099" max="4099" width="30.7109375" style="140" customWidth="1"/>
    <col min="4100" max="4103" width="10.7109375" style="140" customWidth="1"/>
    <col min="4104" max="4104" width="42.7109375" style="140" customWidth="1"/>
    <col min="4105" max="4352" width="11.42578125" style="140"/>
    <col min="4353" max="4353" width="6.7109375" style="140" customWidth="1"/>
    <col min="4354" max="4354" width="13.7109375" style="140" customWidth="1"/>
    <col min="4355" max="4355" width="30.7109375" style="140" customWidth="1"/>
    <col min="4356" max="4359" width="10.7109375" style="140" customWidth="1"/>
    <col min="4360" max="4360" width="42.7109375" style="140" customWidth="1"/>
    <col min="4361" max="4608" width="11.42578125" style="140"/>
    <col min="4609" max="4609" width="6.7109375" style="140" customWidth="1"/>
    <col min="4610" max="4610" width="13.7109375" style="140" customWidth="1"/>
    <col min="4611" max="4611" width="30.7109375" style="140" customWidth="1"/>
    <col min="4612" max="4615" width="10.7109375" style="140" customWidth="1"/>
    <col min="4616" max="4616" width="42.7109375" style="140" customWidth="1"/>
    <col min="4617" max="4864" width="11.42578125" style="140"/>
    <col min="4865" max="4865" width="6.7109375" style="140" customWidth="1"/>
    <col min="4866" max="4866" width="13.7109375" style="140" customWidth="1"/>
    <col min="4867" max="4867" width="30.7109375" style="140" customWidth="1"/>
    <col min="4868" max="4871" width="10.7109375" style="140" customWidth="1"/>
    <col min="4872" max="4872" width="42.7109375" style="140" customWidth="1"/>
    <col min="4873" max="5120" width="11.42578125" style="140"/>
    <col min="5121" max="5121" width="6.7109375" style="140" customWidth="1"/>
    <col min="5122" max="5122" width="13.7109375" style="140" customWidth="1"/>
    <col min="5123" max="5123" width="30.7109375" style="140" customWidth="1"/>
    <col min="5124" max="5127" width="10.7109375" style="140" customWidth="1"/>
    <col min="5128" max="5128" width="42.7109375" style="140" customWidth="1"/>
    <col min="5129" max="5376" width="11.42578125" style="140"/>
    <col min="5377" max="5377" width="6.7109375" style="140" customWidth="1"/>
    <col min="5378" max="5378" width="13.7109375" style="140" customWidth="1"/>
    <col min="5379" max="5379" width="30.7109375" style="140" customWidth="1"/>
    <col min="5380" max="5383" width="10.7109375" style="140" customWidth="1"/>
    <col min="5384" max="5384" width="42.7109375" style="140" customWidth="1"/>
    <col min="5385" max="5632" width="11.42578125" style="140"/>
    <col min="5633" max="5633" width="6.7109375" style="140" customWidth="1"/>
    <col min="5634" max="5634" width="13.7109375" style="140" customWidth="1"/>
    <col min="5635" max="5635" width="30.7109375" style="140" customWidth="1"/>
    <col min="5636" max="5639" width="10.7109375" style="140" customWidth="1"/>
    <col min="5640" max="5640" width="42.7109375" style="140" customWidth="1"/>
    <col min="5641" max="5888" width="11.42578125" style="140"/>
    <col min="5889" max="5889" width="6.7109375" style="140" customWidth="1"/>
    <col min="5890" max="5890" width="13.7109375" style="140" customWidth="1"/>
    <col min="5891" max="5891" width="30.7109375" style="140" customWidth="1"/>
    <col min="5892" max="5895" width="10.7109375" style="140" customWidth="1"/>
    <col min="5896" max="5896" width="42.7109375" style="140" customWidth="1"/>
    <col min="5897" max="6144" width="11.42578125" style="140"/>
    <col min="6145" max="6145" width="6.7109375" style="140" customWidth="1"/>
    <col min="6146" max="6146" width="13.7109375" style="140" customWidth="1"/>
    <col min="6147" max="6147" width="30.7109375" style="140" customWidth="1"/>
    <col min="6148" max="6151" width="10.7109375" style="140" customWidth="1"/>
    <col min="6152" max="6152" width="42.7109375" style="140" customWidth="1"/>
    <col min="6153" max="6400" width="11.42578125" style="140"/>
    <col min="6401" max="6401" width="6.7109375" style="140" customWidth="1"/>
    <col min="6402" max="6402" width="13.7109375" style="140" customWidth="1"/>
    <col min="6403" max="6403" width="30.7109375" style="140" customWidth="1"/>
    <col min="6404" max="6407" width="10.7109375" style="140" customWidth="1"/>
    <col min="6408" max="6408" width="42.7109375" style="140" customWidth="1"/>
    <col min="6409" max="6656" width="11.42578125" style="140"/>
    <col min="6657" max="6657" width="6.7109375" style="140" customWidth="1"/>
    <col min="6658" max="6658" width="13.7109375" style="140" customWidth="1"/>
    <col min="6659" max="6659" width="30.7109375" style="140" customWidth="1"/>
    <col min="6660" max="6663" width="10.7109375" style="140" customWidth="1"/>
    <col min="6664" max="6664" width="42.7109375" style="140" customWidth="1"/>
    <col min="6665" max="6912" width="11.42578125" style="140"/>
    <col min="6913" max="6913" width="6.7109375" style="140" customWidth="1"/>
    <col min="6914" max="6914" width="13.7109375" style="140" customWidth="1"/>
    <col min="6915" max="6915" width="30.7109375" style="140" customWidth="1"/>
    <col min="6916" max="6919" width="10.7109375" style="140" customWidth="1"/>
    <col min="6920" max="6920" width="42.7109375" style="140" customWidth="1"/>
    <col min="6921" max="7168" width="11.42578125" style="140"/>
    <col min="7169" max="7169" width="6.7109375" style="140" customWidth="1"/>
    <col min="7170" max="7170" width="13.7109375" style="140" customWidth="1"/>
    <col min="7171" max="7171" width="30.7109375" style="140" customWidth="1"/>
    <col min="7172" max="7175" width="10.7109375" style="140" customWidth="1"/>
    <col min="7176" max="7176" width="42.7109375" style="140" customWidth="1"/>
    <col min="7177" max="7424" width="11.42578125" style="140"/>
    <col min="7425" max="7425" width="6.7109375" style="140" customWidth="1"/>
    <col min="7426" max="7426" width="13.7109375" style="140" customWidth="1"/>
    <col min="7427" max="7427" width="30.7109375" style="140" customWidth="1"/>
    <col min="7428" max="7431" width="10.7109375" style="140" customWidth="1"/>
    <col min="7432" max="7432" width="42.7109375" style="140" customWidth="1"/>
    <col min="7433" max="7680" width="11.42578125" style="140"/>
    <col min="7681" max="7681" width="6.7109375" style="140" customWidth="1"/>
    <col min="7682" max="7682" width="13.7109375" style="140" customWidth="1"/>
    <col min="7683" max="7683" width="30.7109375" style="140" customWidth="1"/>
    <col min="7684" max="7687" width="10.7109375" style="140" customWidth="1"/>
    <col min="7688" max="7688" width="42.7109375" style="140" customWidth="1"/>
    <col min="7689" max="7936" width="11.42578125" style="140"/>
    <col min="7937" max="7937" width="6.7109375" style="140" customWidth="1"/>
    <col min="7938" max="7938" width="13.7109375" style="140" customWidth="1"/>
    <col min="7939" max="7939" width="30.7109375" style="140" customWidth="1"/>
    <col min="7940" max="7943" width="10.7109375" style="140" customWidth="1"/>
    <col min="7944" max="7944" width="42.7109375" style="140" customWidth="1"/>
    <col min="7945" max="8192" width="11.42578125" style="140"/>
    <col min="8193" max="8193" width="6.7109375" style="140" customWidth="1"/>
    <col min="8194" max="8194" width="13.7109375" style="140" customWidth="1"/>
    <col min="8195" max="8195" width="30.7109375" style="140" customWidth="1"/>
    <col min="8196" max="8199" width="10.7109375" style="140" customWidth="1"/>
    <col min="8200" max="8200" width="42.7109375" style="140" customWidth="1"/>
    <col min="8201" max="8448" width="11.42578125" style="140"/>
    <col min="8449" max="8449" width="6.7109375" style="140" customWidth="1"/>
    <col min="8450" max="8450" width="13.7109375" style="140" customWidth="1"/>
    <col min="8451" max="8451" width="30.7109375" style="140" customWidth="1"/>
    <col min="8452" max="8455" width="10.7109375" style="140" customWidth="1"/>
    <col min="8456" max="8456" width="42.7109375" style="140" customWidth="1"/>
    <col min="8457" max="8704" width="11.42578125" style="140"/>
    <col min="8705" max="8705" width="6.7109375" style="140" customWidth="1"/>
    <col min="8706" max="8706" width="13.7109375" style="140" customWidth="1"/>
    <col min="8707" max="8707" width="30.7109375" style="140" customWidth="1"/>
    <col min="8708" max="8711" width="10.7109375" style="140" customWidth="1"/>
    <col min="8712" max="8712" width="42.7109375" style="140" customWidth="1"/>
    <col min="8713" max="8960" width="11.42578125" style="140"/>
    <col min="8961" max="8961" width="6.7109375" style="140" customWidth="1"/>
    <col min="8962" max="8962" width="13.7109375" style="140" customWidth="1"/>
    <col min="8963" max="8963" width="30.7109375" style="140" customWidth="1"/>
    <col min="8964" max="8967" width="10.7109375" style="140" customWidth="1"/>
    <col min="8968" max="8968" width="42.7109375" style="140" customWidth="1"/>
    <col min="8969" max="9216" width="11.42578125" style="140"/>
    <col min="9217" max="9217" width="6.7109375" style="140" customWidth="1"/>
    <col min="9218" max="9218" width="13.7109375" style="140" customWidth="1"/>
    <col min="9219" max="9219" width="30.7109375" style="140" customWidth="1"/>
    <col min="9220" max="9223" width="10.7109375" style="140" customWidth="1"/>
    <col min="9224" max="9224" width="42.7109375" style="140" customWidth="1"/>
    <col min="9225" max="9472" width="11.42578125" style="140"/>
    <col min="9473" max="9473" width="6.7109375" style="140" customWidth="1"/>
    <col min="9474" max="9474" width="13.7109375" style="140" customWidth="1"/>
    <col min="9475" max="9475" width="30.7109375" style="140" customWidth="1"/>
    <col min="9476" max="9479" width="10.7109375" style="140" customWidth="1"/>
    <col min="9480" max="9480" width="42.7109375" style="140" customWidth="1"/>
    <col min="9481" max="9728" width="11.42578125" style="140"/>
    <col min="9729" max="9729" width="6.7109375" style="140" customWidth="1"/>
    <col min="9730" max="9730" width="13.7109375" style="140" customWidth="1"/>
    <col min="9731" max="9731" width="30.7109375" style="140" customWidth="1"/>
    <col min="9732" max="9735" width="10.7109375" style="140" customWidth="1"/>
    <col min="9736" max="9736" width="42.7109375" style="140" customWidth="1"/>
    <col min="9737" max="9984" width="11.42578125" style="140"/>
    <col min="9985" max="9985" width="6.7109375" style="140" customWidth="1"/>
    <col min="9986" max="9986" width="13.7109375" style="140" customWidth="1"/>
    <col min="9987" max="9987" width="30.7109375" style="140" customWidth="1"/>
    <col min="9988" max="9991" width="10.7109375" style="140" customWidth="1"/>
    <col min="9992" max="9992" width="42.7109375" style="140" customWidth="1"/>
    <col min="9993" max="10240" width="11.42578125" style="140"/>
    <col min="10241" max="10241" width="6.7109375" style="140" customWidth="1"/>
    <col min="10242" max="10242" width="13.7109375" style="140" customWidth="1"/>
    <col min="10243" max="10243" width="30.7109375" style="140" customWidth="1"/>
    <col min="10244" max="10247" width="10.7109375" style="140" customWidth="1"/>
    <col min="10248" max="10248" width="42.7109375" style="140" customWidth="1"/>
    <col min="10249" max="10496" width="11.42578125" style="140"/>
    <col min="10497" max="10497" width="6.7109375" style="140" customWidth="1"/>
    <col min="10498" max="10498" width="13.7109375" style="140" customWidth="1"/>
    <col min="10499" max="10499" width="30.7109375" style="140" customWidth="1"/>
    <col min="10500" max="10503" width="10.7109375" style="140" customWidth="1"/>
    <col min="10504" max="10504" width="42.7109375" style="140" customWidth="1"/>
    <col min="10505" max="10752" width="11.42578125" style="140"/>
    <col min="10753" max="10753" width="6.7109375" style="140" customWidth="1"/>
    <col min="10754" max="10754" width="13.7109375" style="140" customWidth="1"/>
    <col min="10755" max="10755" width="30.7109375" style="140" customWidth="1"/>
    <col min="10756" max="10759" width="10.7109375" style="140" customWidth="1"/>
    <col min="10760" max="10760" width="42.7109375" style="140" customWidth="1"/>
    <col min="10761" max="11008" width="11.42578125" style="140"/>
    <col min="11009" max="11009" width="6.7109375" style="140" customWidth="1"/>
    <col min="11010" max="11010" width="13.7109375" style="140" customWidth="1"/>
    <col min="11011" max="11011" width="30.7109375" style="140" customWidth="1"/>
    <col min="11012" max="11015" width="10.7109375" style="140" customWidth="1"/>
    <col min="11016" max="11016" width="42.7109375" style="140" customWidth="1"/>
    <col min="11017" max="11264" width="11.42578125" style="140"/>
    <col min="11265" max="11265" width="6.7109375" style="140" customWidth="1"/>
    <col min="11266" max="11266" width="13.7109375" style="140" customWidth="1"/>
    <col min="11267" max="11267" width="30.7109375" style="140" customWidth="1"/>
    <col min="11268" max="11271" width="10.7109375" style="140" customWidth="1"/>
    <col min="11272" max="11272" width="42.7109375" style="140" customWidth="1"/>
    <col min="11273" max="11520" width="11.42578125" style="140"/>
    <col min="11521" max="11521" width="6.7109375" style="140" customWidth="1"/>
    <col min="11522" max="11522" width="13.7109375" style="140" customWidth="1"/>
    <col min="11523" max="11523" width="30.7109375" style="140" customWidth="1"/>
    <col min="11524" max="11527" width="10.7109375" style="140" customWidth="1"/>
    <col min="11528" max="11528" width="42.7109375" style="140" customWidth="1"/>
    <col min="11529" max="11776" width="11.42578125" style="140"/>
    <col min="11777" max="11777" width="6.7109375" style="140" customWidth="1"/>
    <col min="11778" max="11778" width="13.7109375" style="140" customWidth="1"/>
    <col min="11779" max="11779" width="30.7109375" style="140" customWidth="1"/>
    <col min="11780" max="11783" width="10.7109375" style="140" customWidth="1"/>
    <col min="11784" max="11784" width="42.7109375" style="140" customWidth="1"/>
    <col min="11785" max="12032" width="11.42578125" style="140"/>
    <col min="12033" max="12033" width="6.7109375" style="140" customWidth="1"/>
    <col min="12034" max="12034" width="13.7109375" style="140" customWidth="1"/>
    <col min="12035" max="12035" width="30.7109375" style="140" customWidth="1"/>
    <col min="12036" max="12039" width="10.7109375" style="140" customWidth="1"/>
    <col min="12040" max="12040" width="42.7109375" style="140" customWidth="1"/>
    <col min="12041" max="12288" width="11.42578125" style="140"/>
    <col min="12289" max="12289" width="6.7109375" style="140" customWidth="1"/>
    <col min="12290" max="12290" width="13.7109375" style="140" customWidth="1"/>
    <col min="12291" max="12291" width="30.7109375" style="140" customWidth="1"/>
    <col min="12292" max="12295" width="10.7109375" style="140" customWidth="1"/>
    <col min="12296" max="12296" width="42.7109375" style="140" customWidth="1"/>
    <col min="12297" max="12544" width="11.42578125" style="140"/>
    <col min="12545" max="12545" width="6.7109375" style="140" customWidth="1"/>
    <col min="12546" max="12546" width="13.7109375" style="140" customWidth="1"/>
    <col min="12547" max="12547" width="30.7109375" style="140" customWidth="1"/>
    <col min="12548" max="12551" width="10.7109375" style="140" customWidth="1"/>
    <col min="12552" max="12552" width="42.7109375" style="140" customWidth="1"/>
    <col min="12553" max="12800" width="11.42578125" style="140"/>
    <col min="12801" max="12801" width="6.7109375" style="140" customWidth="1"/>
    <col min="12802" max="12802" width="13.7109375" style="140" customWidth="1"/>
    <col min="12803" max="12803" width="30.7109375" style="140" customWidth="1"/>
    <col min="12804" max="12807" width="10.7109375" style="140" customWidth="1"/>
    <col min="12808" max="12808" width="42.7109375" style="140" customWidth="1"/>
    <col min="12809" max="13056" width="11.42578125" style="140"/>
    <col min="13057" max="13057" width="6.7109375" style="140" customWidth="1"/>
    <col min="13058" max="13058" width="13.7109375" style="140" customWidth="1"/>
    <col min="13059" max="13059" width="30.7109375" style="140" customWidth="1"/>
    <col min="13060" max="13063" width="10.7109375" style="140" customWidth="1"/>
    <col min="13064" max="13064" width="42.7109375" style="140" customWidth="1"/>
    <col min="13065" max="13312" width="11.42578125" style="140"/>
    <col min="13313" max="13313" width="6.7109375" style="140" customWidth="1"/>
    <col min="13314" max="13314" width="13.7109375" style="140" customWidth="1"/>
    <col min="13315" max="13315" width="30.7109375" style="140" customWidth="1"/>
    <col min="13316" max="13319" width="10.7109375" style="140" customWidth="1"/>
    <col min="13320" max="13320" width="42.7109375" style="140" customWidth="1"/>
    <col min="13321" max="13568" width="11.42578125" style="140"/>
    <col min="13569" max="13569" width="6.7109375" style="140" customWidth="1"/>
    <col min="13570" max="13570" width="13.7109375" style="140" customWidth="1"/>
    <col min="13571" max="13571" width="30.7109375" style="140" customWidth="1"/>
    <col min="13572" max="13575" width="10.7109375" style="140" customWidth="1"/>
    <col min="13576" max="13576" width="42.7109375" style="140" customWidth="1"/>
    <col min="13577" max="13824" width="11.42578125" style="140"/>
    <col min="13825" max="13825" width="6.7109375" style="140" customWidth="1"/>
    <col min="13826" max="13826" width="13.7109375" style="140" customWidth="1"/>
    <col min="13827" max="13827" width="30.7109375" style="140" customWidth="1"/>
    <col min="13828" max="13831" width="10.7109375" style="140" customWidth="1"/>
    <col min="13832" max="13832" width="42.7109375" style="140" customWidth="1"/>
    <col min="13833" max="14080" width="11.42578125" style="140"/>
    <col min="14081" max="14081" width="6.7109375" style="140" customWidth="1"/>
    <col min="14082" max="14082" width="13.7109375" style="140" customWidth="1"/>
    <col min="14083" max="14083" width="30.7109375" style="140" customWidth="1"/>
    <col min="14084" max="14087" width="10.7109375" style="140" customWidth="1"/>
    <col min="14088" max="14088" width="42.7109375" style="140" customWidth="1"/>
    <col min="14089" max="14336" width="11.42578125" style="140"/>
    <col min="14337" max="14337" width="6.7109375" style="140" customWidth="1"/>
    <col min="14338" max="14338" width="13.7109375" style="140" customWidth="1"/>
    <col min="14339" max="14339" width="30.7109375" style="140" customWidth="1"/>
    <col min="14340" max="14343" width="10.7109375" style="140" customWidth="1"/>
    <col min="14344" max="14344" width="42.7109375" style="140" customWidth="1"/>
    <col min="14345" max="14592" width="11.42578125" style="140"/>
    <col min="14593" max="14593" width="6.7109375" style="140" customWidth="1"/>
    <col min="14594" max="14594" width="13.7109375" style="140" customWidth="1"/>
    <col min="14595" max="14595" width="30.7109375" style="140" customWidth="1"/>
    <col min="14596" max="14599" width="10.7109375" style="140" customWidth="1"/>
    <col min="14600" max="14600" width="42.7109375" style="140" customWidth="1"/>
    <col min="14601" max="14848" width="11.42578125" style="140"/>
    <col min="14849" max="14849" width="6.7109375" style="140" customWidth="1"/>
    <col min="14850" max="14850" width="13.7109375" style="140" customWidth="1"/>
    <col min="14851" max="14851" width="30.7109375" style="140" customWidth="1"/>
    <col min="14852" max="14855" width="10.7109375" style="140" customWidth="1"/>
    <col min="14856" max="14856" width="42.7109375" style="140" customWidth="1"/>
    <col min="14857" max="15104" width="11.42578125" style="140"/>
    <col min="15105" max="15105" width="6.7109375" style="140" customWidth="1"/>
    <col min="15106" max="15106" width="13.7109375" style="140" customWidth="1"/>
    <col min="15107" max="15107" width="30.7109375" style="140" customWidth="1"/>
    <col min="15108" max="15111" width="10.7109375" style="140" customWidth="1"/>
    <col min="15112" max="15112" width="42.7109375" style="140" customWidth="1"/>
    <col min="15113" max="15360" width="11.42578125" style="140"/>
    <col min="15361" max="15361" width="6.7109375" style="140" customWidth="1"/>
    <col min="15362" max="15362" width="13.7109375" style="140" customWidth="1"/>
    <col min="15363" max="15363" width="30.7109375" style="140" customWidth="1"/>
    <col min="15364" max="15367" width="10.7109375" style="140" customWidth="1"/>
    <col min="15368" max="15368" width="42.7109375" style="140" customWidth="1"/>
    <col min="15369" max="15616" width="11.42578125" style="140"/>
    <col min="15617" max="15617" width="6.7109375" style="140" customWidth="1"/>
    <col min="15618" max="15618" width="13.7109375" style="140" customWidth="1"/>
    <col min="15619" max="15619" width="30.7109375" style="140" customWidth="1"/>
    <col min="15620" max="15623" width="10.7109375" style="140" customWidth="1"/>
    <col min="15624" max="15624" width="42.7109375" style="140" customWidth="1"/>
    <col min="15625" max="15872" width="11.42578125" style="140"/>
    <col min="15873" max="15873" width="6.7109375" style="140" customWidth="1"/>
    <col min="15874" max="15874" width="13.7109375" style="140" customWidth="1"/>
    <col min="15875" max="15875" width="30.7109375" style="140" customWidth="1"/>
    <col min="15876" max="15879" width="10.7109375" style="140" customWidth="1"/>
    <col min="15880" max="15880" width="42.7109375" style="140" customWidth="1"/>
    <col min="15881" max="16128" width="11.42578125" style="140"/>
    <col min="16129" max="16129" width="6.7109375" style="140" customWidth="1"/>
    <col min="16130" max="16130" width="13.7109375" style="140" customWidth="1"/>
    <col min="16131" max="16131" width="30.7109375" style="140" customWidth="1"/>
    <col min="16132" max="16135" width="10.7109375" style="140" customWidth="1"/>
    <col min="16136" max="16136" width="42.7109375" style="140" customWidth="1"/>
    <col min="16137" max="16384" width="11.42578125" style="140"/>
  </cols>
  <sheetData>
    <row r="1" spans="1:8" s="31" customFormat="1" ht="18" customHeight="1" thickBot="1" x14ac:dyDescent="0.25">
      <c r="A1" s="16" t="s">
        <v>100</v>
      </c>
    </row>
    <row r="2" spans="1:8" s="31" customFormat="1" ht="18" customHeight="1" thickBot="1" x14ac:dyDescent="0.25">
      <c r="A2" s="1615" t="s">
        <v>1293</v>
      </c>
      <c r="B2" s="1616"/>
      <c r="F2" s="34"/>
      <c r="G2" s="34"/>
    </row>
    <row r="3" spans="1:8" s="31" customFormat="1" ht="44.25" customHeight="1" thickBot="1" x14ac:dyDescent="0.25">
      <c r="A3" s="1617" t="s">
        <v>1294</v>
      </c>
      <c r="B3" s="1618"/>
      <c r="C3" s="1618"/>
      <c r="D3" s="1618"/>
      <c r="E3" s="1618"/>
      <c r="F3" s="1618"/>
      <c r="G3" s="1618"/>
      <c r="H3" s="1619"/>
    </row>
    <row r="4" spans="1:8" s="31" customFormat="1" ht="18" customHeight="1" thickBot="1" x14ac:dyDescent="0.25"/>
    <row r="5" spans="1:8" customFormat="1" ht="15.75" thickBot="1" x14ac:dyDescent="0.3">
      <c r="A5" s="1569" t="s">
        <v>119</v>
      </c>
      <c r="B5" s="1571"/>
      <c r="C5" s="1571"/>
      <c r="D5" s="1571"/>
      <c r="E5" s="1571"/>
      <c r="F5" s="1571"/>
      <c r="G5" s="1571"/>
      <c r="H5" s="1570"/>
    </row>
    <row r="6" spans="1:8" customFormat="1" ht="15.75" thickBot="1" x14ac:dyDescent="0.3">
      <c r="A6" s="1572" t="s">
        <v>120</v>
      </c>
      <c r="B6" s="1574" t="s">
        <v>121</v>
      </c>
      <c r="C6" s="1575"/>
      <c r="D6" s="40" t="s">
        <v>122</v>
      </c>
      <c r="E6" s="41"/>
      <c r="F6" s="1572" t="s">
        <v>123</v>
      </c>
      <c r="G6" s="1572" t="s">
        <v>124</v>
      </c>
      <c r="H6" s="1572" t="s">
        <v>125</v>
      </c>
    </row>
    <row r="7" spans="1:8" customFormat="1" ht="15.75" thickBot="1" x14ac:dyDescent="0.3">
      <c r="A7" s="1580"/>
      <c r="B7" s="1605"/>
      <c r="C7" s="1606"/>
      <c r="D7" s="44" t="s">
        <v>126</v>
      </c>
      <c r="E7" s="44" t="s">
        <v>127</v>
      </c>
      <c r="F7" s="1580"/>
      <c r="G7" s="1580"/>
      <c r="H7" s="1573"/>
    </row>
    <row r="8" spans="1:8" s="181" customFormat="1" x14ac:dyDescent="0.2">
      <c r="A8" s="227">
        <v>1</v>
      </c>
      <c r="B8" s="1610" t="s">
        <v>128</v>
      </c>
      <c r="C8" s="1761"/>
      <c r="D8" s="162">
        <v>1</v>
      </c>
      <c r="E8" s="163">
        <f>D8+F8-1</f>
        <v>1</v>
      </c>
      <c r="F8" s="163">
        <v>1</v>
      </c>
      <c r="G8" s="164" t="s">
        <v>129</v>
      </c>
      <c r="H8" s="236" t="s">
        <v>130</v>
      </c>
    </row>
    <row r="9" spans="1:8" s="181" customFormat="1" x14ac:dyDescent="0.2">
      <c r="A9" s="214">
        <f>A8+1</f>
        <v>2</v>
      </c>
      <c r="B9" s="1590" t="s">
        <v>131</v>
      </c>
      <c r="C9" s="1591"/>
      <c r="D9" s="65">
        <f>E8+1</f>
        <v>2</v>
      </c>
      <c r="E9" s="66">
        <f>D9+F9-1</f>
        <v>5</v>
      </c>
      <c r="F9" s="66">
        <v>4</v>
      </c>
      <c r="G9" s="86" t="s">
        <v>129</v>
      </c>
      <c r="H9" s="54" t="s">
        <v>132</v>
      </c>
    </row>
    <row r="10" spans="1:8" s="181" customFormat="1" x14ac:dyDescent="0.2">
      <c r="A10" s="214">
        <f>A9+1</f>
        <v>3</v>
      </c>
      <c r="B10" s="1590" t="s">
        <v>133</v>
      </c>
      <c r="C10" s="1591"/>
      <c r="D10" s="65">
        <f>E9+1</f>
        <v>6</v>
      </c>
      <c r="E10" s="66">
        <f>D10+F10-1</f>
        <v>9</v>
      </c>
      <c r="F10" s="66">
        <v>4</v>
      </c>
      <c r="G10" s="86" t="s">
        <v>129</v>
      </c>
      <c r="H10" s="151" t="s">
        <v>1295</v>
      </c>
    </row>
    <row r="11" spans="1:8" s="181" customFormat="1" ht="36" x14ac:dyDescent="0.2">
      <c r="A11" s="302"/>
      <c r="B11" s="1581" t="s">
        <v>135</v>
      </c>
      <c r="C11" s="1582"/>
      <c r="D11" s="1717"/>
      <c r="E11" s="1718"/>
      <c r="F11" s="1718"/>
      <c r="G11" s="1719"/>
      <c r="H11" s="168" t="s">
        <v>136</v>
      </c>
    </row>
    <row r="12" spans="1:8" s="181" customFormat="1" x14ac:dyDescent="0.2">
      <c r="A12" s="214">
        <f>A10+1</f>
        <v>4</v>
      </c>
      <c r="B12" s="169"/>
      <c r="C12" s="134" t="s">
        <v>137</v>
      </c>
      <c r="D12" s="65">
        <f>E10+1</f>
        <v>10</v>
      </c>
      <c r="E12" s="66">
        <f>D12+F12-1</f>
        <v>17</v>
      </c>
      <c r="F12" s="66">
        <v>8</v>
      </c>
      <c r="G12" s="86" t="s">
        <v>129</v>
      </c>
      <c r="H12" s="151" t="s">
        <v>138</v>
      </c>
    </row>
    <row r="13" spans="1:8" s="181" customFormat="1" x14ac:dyDescent="0.2">
      <c r="A13" s="214">
        <f>A12+1</f>
        <v>5</v>
      </c>
      <c r="B13" s="169"/>
      <c r="C13" s="134" t="s">
        <v>139</v>
      </c>
      <c r="D13" s="65">
        <f>E12+1</f>
        <v>18</v>
      </c>
      <c r="E13" s="66">
        <f>D13+F13-1</f>
        <v>18</v>
      </c>
      <c r="F13" s="66">
        <v>1</v>
      </c>
      <c r="G13" s="86" t="s">
        <v>140</v>
      </c>
      <c r="H13" s="150" t="s">
        <v>141</v>
      </c>
    </row>
    <row r="14" spans="1:8" s="181" customFormat="1" x14ac:dyDescent="0.2">
      <c r="A14" s="214">
        <f>A13+1</f>
        <v>6</v>
      </c>
      <c r="B14" s="1590" t="s">
        <v>142</v>
      </c>
      <c r="C14" s="1591"/>
      <c r="D14" s="65">
        <f>E13+1</f>
        <v>19</v>
      </c>
      <c r="E14" s="66">
        <f>D14+F14-1</f>
        <v>28</v>
      </c>
      <c r="F14" s="66">
        <v>10</v>
      </c>
      <c r="G14" s="86" t="s">
        <v>129</v>
      </c>
      <c r="H14" s="150" t="s">
        <v>138</v>
      </c>
    </row>
    <row r="15" spans="1:8" s="181" customFormat="1" x14ac:dyDescent="0.2">
      <c r="A15" s="302"/>
      <c r="B15" s="1583" t="s">
        <v>143</v>
      </c>
      <c r="C15" s="1584"/>
      <c r="D15" s="1680"/>
      <c r="E15" s="1681"/>
      <c r="F15" s="1681"/>
      <c r="G15" s="1682"/>
      <c r="H15" s="150"/>
    </row>
    <row r="16" spans="1:8" s="181" customFormat="1" x14ac:dyDescent="0.2">
      <c r="A16" s="214">
        <f>A14+1</f>
        <v>7</v>
      </c>
      <c r="B16" s="141"/>
      <c r="C16" s="134" t="s">
        <v>144</v>
      </c>
      <c r="D16" s="65">
        <f>E14+1</f>
        <v>29</v>
      </c>
      <c r="E16" s="66">
        <f t="shared" ref="E16:E22" si="0">D16+F16-1</f>
        <v>30</v>
      </c>
      <c r="F16" s="66">
        <v>2</v>
      </c>
      <c r="G16" s="86" t="s">
        <v>140</v>
      </c>
      <c r="H16" s="150" t="s">
        <v>145</v>
      </c>
    </row>
    <row r="17" spans="1:8" s="181" customFormat="1" x14ac:dyDescent="0.2">
      <c r="A17" s="214">
        <f t="shared" ref="A17:A22" si="1">A16+1</f>
        <v>8</v>
      </c>
      <c r="B17" s="141"/>
      <c r="C17" s="134" t="s">
        <v>146</v>
      </c>
      <c r="D17" s="65">
        <f t="shared" ref="D17:D22" si="2">E16+1</f>
        <v>31</v>
      </c>
      <c r="E17" s="66">
        <f t="shared" si="0"/>
        <v>34</v>
      </c>
      <c r="F17" s="66">
        <v>4</v>
      </c>
      <c r="G17" s="86" t="s">
        <v>129</v>
      </c>
      <c r="H17" s="150" t="s">
        <v>147</v>
      </c>
    </row>
    <row r="18" spans="1:8" s="181" customFormat="1" x14ac:dyDescent="0.2">
      <c r="A18" s="214">
        <f t="shared" si="1"/>
        <v>9</v>
      </c>
      <c r="B18" s="1590" t="s">
        <v>148</v>
      </c>
      <c r="C18" s="1591"/>
      <c r="D18" s="65">
        <f t="shared" si="2"/>
        <v>35</v>
      </c>
      <c r="E18" s="66">
        <f t="shared" si="0"/>
        <v>44</v>
      </c>
      <c r="F18" s="66">
        <v>10</v>
      </c>
      <c r="G18" s="86" t="s">
        <v>129</v>
      </c>
      <c r="H18" s="150" t="s">
        <v>149</v>
      </c>
    </row>
    <row r="19" spans="1:8" s="181" customFormat="1" x14ac:dyDescent="0.2">
      <c r="A19" s="214">
        <f t="shared" si="1"/>
        <v>10</v>
      </c>
      <c r="B19" s="1590" t="s">
        <v>150</v>
      </c>
      <c r="C19" s="1591"/>
      <c r="D19" s="65">
        <f t="shared" si="2"/>
        <v>45</v>
      </c>
      <c r="E19" s="66">
        <f t="shared" si="0"/>
        <v>54</v>
      </c>
      <c r="F19" s="66">
        <v>10</v>
      </c>
      <c r="G19" s="86" t="s">
        <v>129</v>
      </c>
      <c r="H19" s="151" t="s">
        <v>457</v>
      </c>
    </row>
    <row r="20" spans="1:8" s="181" customFormat="1" x14ac:dyDescent="0.2">
      <c r="A20" s="214">
        <f t="shared" si="1"/>
        <v>11</v>
      </c>
      <c r="B20" s="1590" t="s">
        <v>152</v>
      </c>
      <c r="C20" s="1591"/>
      <c r="D20" s="65">
        <f t="shared" si="2"/>
        <v>55</v>
      </c>
      <c r="E20" s="66">
        <f t="shared" si="0"/>
        <v>55</v>
      </c>
      <c r="F20" s="66">
        <v>1</v>
      </c>
      <c r="G20" s="86" t="s">
        <v>140</v>
      </c>
      <c r="H20" s="150" t="s">
        <v>98</v>
      </c>
    </row>
    <row r="21" spans="1:8" s="181" customFormat="1" x14ac:dyDescent="0.2">
      <c r="A21" s="214">
        <f t="shared" si="1"/>
        <v>12</v>
      </c>
      <c r="B21" s="1590" t="s">
        <v>153</v>
      </c>
      <c r="C21" s="1591"/>
      <c r="D21" s="65">
        <f t="shared" si="2"/>
        <v>56</v>
      </c>
      <c r="E21" s="66">
        <f t="shared" si="0"/>
        <v>56</v>
      </c>
      <c r="F21" s="66">
        <v>1</v>
      </c>
      <c r="G21" s="86" t="s">
        <v>140</v>
      </c>
      <c r="H21" s="150" t="s">
        <v>154</v>
      </c>
    </row>
    <row r="22" spans="1:8" s="181" customFormat="1" x14ac:dyDescent="0.2">
      <c r="A22" s="214">
        <f t="shared" si="1"/>
        <v>13</v>
      </c>
      <c r="B22" s="1590" t="s">
        <v>155</v>
      </c>
      <c r="C22" s="1591"/>
      <c r="D22" s="65">
        <f t="shared" si="2"/>
        <v>57</v>
      </c>
      <c r="E22" s="66">
        <f t="shared" si="0"/>
        <v>63</v>
      </c>
      <c r="F22" s="66">
        <v>7</v>
      </c>
      <c r="G22" s="86" t="s">
        <v>129</v>
      </c>
      <c r="H22" s="151" t="s">
        <v>138</v>
      </c>
    </row>
    <row r="23" spans="1:8" s="181" customFormat="1" x14ac:dyDescent="0.2">
      <c r="A23" s="302"/>
      <c r="B23" s="1581" t="s">
        <v>158</v>
      </c>
      <c r="C23" s="1582"/>
      <c r="D23" s="1680"/>
      <c r="E23" s="1681"/>
      <c r="F23" s="1681"/>
      <c r="G23" s="1682"/>
      <c r="H23" s="208"/>
    </row>
    <row r="24" spans="1:8" x14ac:dyDescent="0.2">
      <c r="A24" s="214">
        <f>A22+1</f>
        <v>14</v>
      </c>
      <c r="B24" s="141"/>
      <c r="C24" s="185" t="s">
        <v>159</v>
      </c>
      <c r="D24" s="65">
        <f>E22+1</f>
        <v>64</v>
      </c>
      <c r="E24" s="66">
        <f>D24+F24-1</f>
        <v>65</v>
      </c>
      <c r="F24" s="66">
        <v>2</v>
      </c>
      <c r="G24" s="86" t="s">
        <v>129</v>
      </c>
      <c r="H24" s="268" t="s">
        <v>160</v>
      </c>
    </row>
    <row r="25" spans="1:8" x14ac:dyDescent="0.2">
      <c r="A25" s="214">
        <f>A24+1</f>
        <v>15</v>
      </c>
      <c r="B25" s="141"/>
      <c r="C25" s="134" t="s">
        <v>161</v>
      </c>
      <c r="D25" s="65">
        <f>E24+1</f>
        <v>66</v>
      </c>
      <c r="E25" s="66">
        <f>D25+F25-1</f>
        <v>67</v>
      </c>
      <c r="F25" s="66">
        <v>2</v>
      </c>
      <c r="G25" s="86" t="s">
        <v>129</v>
      </c>
      <c r="H25" s="268" t="s">
        <v>160</v>
      </c>
    </row>
    <row r="26" spans="1:8" x14ac:dyDescent="0.2">
      <c r="A26" s="214">
        <f>A25+1</f>
        <v>16</v>
      </c>
      <c r="B26" s="141"/>
      <c r="C26" s="134" t="s">
        <v>162</v>
      </c>
      <c r="D26" s="65">
        <f>E25+1</f>
        <v>68</v>
      </c>
      <c r="E26" s="66">
        <f>D26+F26-1</f>
        <v>71</v>
      </c>
      <c r="F26" s="66">
        <v>4</v>
      </c>
      <c r="G26" s="86" t="s">
        <v>129</v>
      </c>
      <c r="H26" s="268" t="s">
        <v>160</v>
      </c>
    </row>
    <row r="27" spans="1:8" x14ac:dyDescent="0.2">
      <c r="A27" s="302"/>
      <c r="B27" s="1581" t="s">
        <v>163</v>
      </c>
      <c r="C27" s="1582"/>
      <c r="D27" s="1680"/>
      <c r="E27" s="1681"/>
      <c r="F27" s="1681"/>
      <c r="G27" s="1682"/>
      <c r="H27" s="208"/>
    </row>
    <row r="28" spans="1:8" x14ac:dyDescent="0.2">
      <c r="A28" s="214">
        <f>A26+1</f>
        <v>17</v>
      </c>
      <c r="B28" s="141"/>
      <c r="C28" s="134" t="s">
        <v>164</v>
      </c>
      <c r="D28" s="65">
        <f>E26+1</f>
        <v>72</v>
      </c>
      <c r="E28" s="66">
        <f>D28+F28-1</f>
        <v>73</v>
      </c>
      <c r="F28" s="66">
        <v>2</v>
      </c>
      <c r="G28" s="86" t="s">
        <v>129</v>
      </c>
      <c r="H28" s="268" t="s">
        <v>160</v>
      </c>
    </row>
    <row r="29" spans="1:8" x14ac:dyDescent="0.2">
      <c r="A29" s="214">
        <f>A28+1</f>
        <v>18</v>
      </c>
      <c r="B29" s="141"/>
      <c r="C29" s="134" t="s">
        <v>165</v>
      </c>
      <c r="D29" s="65">
        <f>E28+1</f>
        <v>74</v>
      </c>
      <c r="E29" s="66">
        <f>D29+F29-1</f>
        <v>75</v>
      </c>
      <c r="F29" s="66">
        <v>2</v>
      </c>
      <c r="G29" s="86" t="s">
        <v>129</v>
      </c>
      <c r="H29" s="268" t="s">
        <v>160</v>
      </c>
    </row>
    <row r="30" spans="1:8" x14ac:dyDescent="0.2">
      <c r="A30" s="214">
        <f>A29+1</f>
        <v>19</v>
      </c>
      <c r="B30" s="141"/>
      <c r="C30" s="134" t="s">
        <v>166</v>
      </c>
      <c r="D30" s="65">
        <f>E29+1</f>
        <v>76</v>
      </c>
      <c r="E30" s="66">
        <f>D30+F30-1</f>
        <v>79</v>
      </c>
      <c r="F30" s="66">
        <v>4</v>
      </c>
      <c r="G30" s="86" t="s">
        <v>129</v>
      </c>
      <c r="H30" s="268" t="s">
        <v>160</v>
      </c>
    </row>
    <row r="31" spans="1:8" x14ac:dyDescent="0.2">
      <c r="A31" s="214">
        <f>A30+1</f>
        <v>20</v>
      </c>
      <c r="B31" s="1590" t="s">
        <v>167</v>
      </c>
      <c r="C31" s="1591"/>
      <c r="D31" s="65">
        <f>E30+1</f>
        <v>80</v>
      </c>
      <c r="E31" s="66">
        <f>D31+F31-1</f>
        <v>81</v>
      </c>
      <c r="F31" s="66">
        <v>2</v>
      </c>
      <c r="G31" s="86" t="s">
        <v>129</v>
      </c>
      <c r="H31" s="268" t="s">
        <v>168</v>
      </c>
    </row>
    <row r="32" spans="1:8" x14ac:dyDescent="0.2">
      <c r="A32" s="557">
        <f>A31+1</f>
        <v>21</v>
      </c>
      <c r="B32" s="1590" t="s">
        <v>169</v>
      </c>
      <c r="C32" s="1591"/>
      <c r="D32" s="65">
        <f>E31+1</f>
        <v>82</v>
      </c>
      <c r="E32" s="66">
        <f>D32+F32-1</f>
        <v>89</v>
      </c>
      <c r="F32" s="66">
        <v>8</v>
      </c>
      <c r="G32" s="86" t="s">
        <v>129</v>
      </c>
      <c r="H32" s="268" t="s">
        <v>160</v>
      </c>
    </row>
    <row r="33" spans="1:8" ht="12.75" thickBot="1" x14ac:dyDescent="0.25">
      <c r="A33" s="214">
        <f>A32+1</f>
        <v>22</v>
      </c>
      <c r="B33" s="349" t="s">
        <v>170</v>
      </c>
      <c r="C33" s="643"/>
      <c r="D33" s="71">
        <f>+E32+1</f>
        <v>90</v>
      </c>
      <c r="E33" s="864">
        <f>+D33+F33-1</f>
        <v>230</v>
      </c>
      <c r="F33" s="864">
        <f>+F34-D33+1</f>
        <v>141</v>
      </c>
      <c r="G33" s="865" t="s">
        <v>140</v>
      </c>
      <c r="H33" s="271"/>
    </row>
    <row r="34" spans="1:8" ht="13.5" customHeight="1" thickBot="1" x14ac:dyDescent="0.25">
      <c r="A34" s="177"/>
      <c r="B34" s="1569" t="s">
        <v>171</v>
      </c>
      <c r="C34" s="1570"/>
      <c r="D34" s="178"/>
      <c r="E34" s="179"/>
      <c r="F34" s="180">
        <f>F118</f>
        <v>230</v>
      </c>
      <c r="G34" s="181"/>
      <c r="H34" s="182"/>
    </row>
    <row r="35" spans="1:8" ht="12.75" thickBot="1" x14ac:dyDescent="0.25">
      <c r="A35" s="183"/>
      <c r="B35" s="183"/>
      <c r="C35" s="183"/>
      <c r="D35" s="183"/>
      <c r="E35" s="183"/>
      <c r="F35" s="181"/>
      <c r="G35" s="181"/>
    </row>
    <row r="36" spans="1:8" ht="12.75" thickBot="1" x14ac:dyDescent="0.25">
      <c r="A36" s="1569" t="s">
        <v>172</v>
      </c>
      <c r="B36" s="1571"/>
      <c r="C36" s="1571"/>
      <c r="D36" s="1571"/>
      <c r="E36" s="1571"/>
      <c r="F36" s="1571"/>
      <c r="G36" s="1571"/>
      <c r="H36" s="1570"/>
    </row>
    <row r="37" spans="1:8" ht="12.75" thickBot="1" x14ac:dyDescent="0.25">
      <c r="A37" s="1572" t="s">
        <v>120</v>
      </c>
      <c r="B37" s="1574" t="s">
        <v>121</v>
      </c>
      <c r="C37" s="1575"/>
      <c r="D37" s="40" t="s">
        <v>122</v>
      </c>
      <c r="E37" s="41"/>
      <c r="F37" s="1572" t="s">
        <v>123</v>
      </c>
      <c r="G37" s="1572" t="s">
        <v>124</v>
      </c>
      <c r="H37" s="1572" t="s">
        <v>125</v>
      </c>
    </row>
    <row r="38" spans="1:8" ht="12.75" thickBot="1" x14ac:dyDescent="0.25">
      <c r="A38" s="1580"/>
      <c r="B38" s="1605"/>
      <c r="C38" s="1606"/>
      <c r="D38" s="79" t="s">
        <v>126</v>
      </c>
      <c r="E38" s="79" t="s">
        <v>127</v>
      </c>
      <c r="F38" s="1573"/>
      <c r="G38" s="1573"/>
      <c r="H38" s="1573"/>
    </row>
    <row r="39" spans="1:8" ht="12.75" customHeight="1" x14ac:dyDescent="0.2">
      <c r="A39" s="301"/>
      <c r="B39" s="1709" t="s">
        <v>128</v>
      </c>
      <c r="C39" s="1732"/>
      <c r="D39" s="1733"/>
      <c r="E39" s="1734"/>
      <c r="F39" s="1734"/>
      <c r="G39" s="1735"/>
      <c r="H39" s="236"/>
    </row>
    <row r="40" spans="1:8" x14ac:dyDescent="0.2">
      <c r="A40" s="302">
        <v>1</v>
      </c>
      <c r="B40" s="141"/>
      <c r="C40" s="185" t="s">
        <v>239</v>
      </c>
      <c r="D40" s="65">
        <v>1</v>
      </c>
      <c r="E40" s="66">
        <f>D40+F40-1</f>
        <v>1</v>
      </c>
      <c r="F40" s="66">
        <v>1</v>
      </c>
      <c r="G40" s="86" t="s">
        <v>129</v>
      </c>
      <c r="H40" s="151" t="s">
        <v>174</v>
      </c>
    </row>
    <row r="41" spans="1:8" x14ac:dyDescent="0.2">
      <c r="A41" s="305">
        <f>A40+1</f>
        <v>2</v>
      </c>
      <c r="B41" s="141"/>
      <c r="C41" s="134" t="s">
        <v>266</v>
      </c>
      <c r="D41" s="65">
        <f>E40+1</f>
        <v>2</v>
      </c>
      <c r="E41" s="66">
        <f>D41+F41-1</f>
        <v>2</v>
      </c>
      <c r="F41" s="66">
        <v>1</v>
      </c>
      <c r="G41" s="86" t="s">
        <v>129</v>
      </c>
      <c r="H41" s="151" t="s">
        <v>176</v>
      </c>
    </row>
    <row r="42" spans="1:8" x14ac:dyDescent="0.2">
      <c r="A42" s="214">
        <f>A41+1</f>
        <v>3</v>
      </c>
      <c r="B42" s="1059" t="s">
        <v>131</v>
      </c>
      <c r="C42" s="449"/>
      <c r="D42" s="65">
        <f>E41+1</f>
        <v>3</v>
      </c>
      <c r="E42" s="66">
        <f>D42+F42-1</f>
        <v>8</v>
      </c>
      <c r="F42" s="66">
        <v>6</v>
      </c>
      <c r="G42" s="86" t="s">
        <v>129</v>
      </c>
      <c r="H42" s="54" t="s">
        <v>869</v>
      </c>
    </row>
    <row r="43" spans="1:8" x14ac:dyDescent="0.2">
      <c r="A43" s="214">
        <f>A42+1</f>
        <v>4</v>
      </c>
      <c r="B43" s="210" t="s">
        <v>133</v>
      </c>
      <c r="C43" s="449"/>
      <c r="D43" s="65">
        <f>E42+1</f>
        <v>9</v>
      </c>
      <c r="E43" s="66">
        <f>D43+F43-1</f>
        <v>12</v>
      </c>
      <c r="F43" s="66">
        <v>4</v>
      </c>
      <c r="G43" s="86" t="s">
        <v>129</v>
      </c>
      <c r="H43" s="151" t="s">
        <v>1295</v>
      </c>
    </row>
    <row r="44" spans="1:8" x14ac:dyDescent="0.2">
      <c r="A44" s="302"/>
      <c r="B44" s="1726" t="s">
        <v>313</v>
      </c>
      <c r="C44" s="1892"/>
      <c r="D44" s="1587"/>
      <c r="E44" s="1588"/>
      <c r="F44" s="1588"/>
      <c r="G44" s="1589"/>
      <c r="H44" s="150"/>
    </row>
    <row r="45" spans="1:8" ht="36" x14ac:dyDescent="0.2">
      <c r="A45" s="302">
        <f>A43+1</f>
        <v>5</v>
      </c>
      <c r="B45" s="141"/>
      <c r="C45" s="134" t="s">
        <v>314</v>
      </c>
      <c r="D45" s="65">
        <f>E43+1</f>
        <v>13</v>
      </c>
      <c r="E45" s="66">
        <f>D45+F45-1</f>
        <v>13</v>
      </c>
      <c r="F45" s="66">
        <v>1</v>
      </c>
      <c r="G45" s="86" t="s">
        <v>140</v>
      </c>
      <c r="H45" s="189" t="s">
        <v>241</v>
      </c>
    </row>
    <row r="46" spans="1:8" x14ac:dyDescent="0.2">
      <c r="A46" s="305">
        <f>A45+1</f>
        <v>6</v>
      </c>
      <c r="B46" s="141"/>
      <c r="C46" s="192" t="s">
        <v>315</v>
      </c>
      <c r="D46" s="65">
        <f>E45+1</f>
        <v>14</v>
      </c>
      <c r="E46" s="66">
        <f>D46+F46-1</f>
        <v>20</v>
      </c>
      <c r="F46" s="66">
        <v>7</v>
      </c>
      <c r="G46" s="86" t="s">
        <v>129</v>
      </c>
      <c r="H46" s="151" t="s">
        <v>138</v>
      </c>
    </row>
    <row r="47" spans="1:8" x14ac:dyDescent="0.2">
      <c r="A47" s="302">
        <f>A46+1</f>
        <v>7</v>
      </c>
      <c r="B47" s="1594" t="s">
        <v>153</v>
      </c>
      <c r="C47" s="1595"/>
      <c r="D47" s="65">
        <f>E46+1</f>
        <v>21</v>
      </c>
      <c r="E47" s="66">
        <f>D47+F47-1</f>
        <v>21</v>
      </c>
      <c r="F47" s="66">
        <v>1</v>
      </c>
      <c r="G47" s="86" t="s">
        <v>140</v>
      </c>
      <c r="H47" s="150" t="s">
        <v>154</v>
      </c>
    </row>
    <row r="48" spans="1:8" x14ac:dyDescent="0.2">
      <c r="A48" s="302"/>
      <c r="B48" s="1561" t="s">
        <v>316</v>
      </c>
      <c r="C48" s="1562"/>
      <c r="D48" s="1587"/>
      <c r="E48" s="1588"/>
      <c r="F48" s="1588"/>
      <c r="G48" s="1589"/>
      <c r="H48" s="150" t="s">
        <v>157</v>
      </c>
    </row>
    <row r="49" spans="1:8" x14ac:dyDescent="0.2">
      <c r="A49" s="302"/>
      <c r="B49" s="1914" t="s">
        <v>409</v>
      </c>
      <c r="C49" s="1915"/>
      <c r="D49" s="1587"/>
      <c r="E49" s="1588"/>
      <c r="F49" s="1588"/>
      <c r="G49" s="1589"/>
      <c r="H49" s="150"/>
    </row>
    <row r="50" spans="1:8" x14ac:dyDescent="0.2">
      <c r="A50" s="302">
        <f>A47+1</f>
        <v>8</v>
      </c>
      <c r="B50" s="141"/>
      <c r="C50" s="206" t="s">
        <v>137</v>
      </c>
      <c r="D50" s="65">
        <f>E47+1</f>
        <v>22</v>
      </c>
      <c r="E50" s="66">
        <f>D50+F50-1</f>
        <v>29</v>
      </c>
      <c r="F50" s="66">
        <v>8</v>
      </c>
      <c r="G50" s="86" t="s">
        <v>129</v>
      </c>
      <c r="H50" s="150" t="s">
        <v>182</v>
      </c>
    </row>
    <row r="51" spans="1:8" ht="24" x14ac:dyDescent="0.2">
      <c r="A51" s="302">
        <f>A50+1</f>
        <v>9</v>
      </c>
      <c r="B51" s="363"/>
      <c r="C51" s="142" t="s">
        <v>139</v>
      </c>
      <c r="D51" s="65">
        <f>E50+1</f>
        <v>30</v>
      </c>
      <c r="E51" s="66">
        <f>D51+F51-1</f>
        <v>30</v>
      </c>
      <c r="F51" s="66">
        <v>1</v>
      </c>
      <c r="G51" s="86" t="s">
        <v>140</v>
      </c>
      <c r="H51" s="166" t="s">
        <v>183</v>
      </c>
    </row>
    <row r="52" spans="1:8" x14ac:dyDescent="0.2">
      <c r="A52" s="302"/>
      <c r="B52" s="1864" t="s">
        <v>317</v>
      </c>
      <c r="C52" s="1911"/>
      <c r="D52" s="1587"/>
      <c r="E52" s="1588"/>
      <c r="F52" s="1588"/>
      <c r="G52" s="1589"/>
      <c r="H52" s="150"/>
    </row>
    <row r="53" spans="1:8" ht="24" x14ac:dyDescent="0.2">
      <c r="A53" s="302">
        <f>A51+1</f>
        <v>10</v>
      </c>
      <c r="B53" s="141"/>
      <c r="C53" s="142" t="s">
        <v>185</v>
      </c>
      <c r="D53" s="65">
        <f>E51+1</f>
        <v>31</v>
      </c>
      <c r="E53" s="66">
        <f>D53+F53-1</f>
        <v>31</v>
      </c>
      <c r="F53" s="66">
        <v>1</v>
      </c>
      <c r="G53" s="86" t="s">
        <v>140</v>
      </c>
      <c r="H53" s="194" t="s">
        <v>186</v>
      </c>
    </row>
    <row r="54" spans="1:8" ht="24" x14ac:dyDescent="0.2">
      <c r="A54" s="305">
        <f>A53+1</f>
        <v>11</v>
      </c>
      <c r="B54" s="152"/>
      <c r="C54" s="142" t="s">
        <v>261</v>
      </c>
      <c r="D54" s="65">
        <f>E53+1</f>
        <v>32</v>
      </c>
      <c r="E54" s="66">
        <f>D54+F54-1</f>
        <v>38</v>
      </c>
      <c r="F54" s="66">
        <v>7</v>
      </c>
      <c r="G54" s="86" t="s">
        <v>129</v>
      </c>
      <c r="H54" s="195" t="s">
        <v>188</v>
      </c>
    </row>
    <row r="55" spans="1:8" x14ac:dyDescent="0.2">
      <c r="A55" s="302">
        <f>+A54+1</f>
        <v>12</v>
      </c>
      <c r="B55" s="141" t="s">
        <v>170</v>
      </c>
      <c r="C55" s="1060"/>
      <c r="D55" s="65">
        <f>+E54+1</f>
        <v>39</v>
      </c>
      <c r="E55" s="66">
        <f>+D55+F55-1</f>
        <v>44</v>
      </c>
      <c r="F55" s="66">
        <v>6</v>
      </c>
      <c r="G55" s="86" t="s">
        <v>140</v>
      </c>
      <c r="H55" s="151"/>
    </row>
    <row r="56" spans="1:8" ht="36" x14ac:dyDescent="0.2">
      <c r="A56" s="302"/>
      <c r="B56" s="1561" t="s">
        <v>135</v>
      </c>
      <c r="C56" s="1562"/>
      <c r="D56" s="1587"/>
      <c r="E56" s="1588"/>
      <c r="F56" s="1588"/>
      <c r="G56" s="1589"/>
      <c r="H56" s="168" t="s">
        <v>136</v>
      </c>
    </row>
    <row r="57" spans="1:8" x14ac:dyDescent="0.2">
      <c r="A57" s="302">
        <f>+A55+1</f>
        <v>13</v>
      </c>
      <c r="B57" s="141"/>
      <c r="C57" s="206" t="s">
        <v>137</v>
      </c>
      <c r="D57" s="65">
        <f>+E55+1</f>
        <v>45</v>
      </c>
      <c r="E57" s="66">
        <f t="shared" ref="E57:E62" si="3">D57+F57-1</f>
        <v>52</v>
      </c>
      <c r="F57" s="66">
        <v>8</v>
      </c>
      <c r="G57" s="86" t="s">
        <v>129</v>
      </c>
      <c r="H57" s="151" t="s">
        <v>138</v>
      </c>
    </row>
    <row r="58" spans="1:8" x14ac:dyDescent="0.2">
      <c r="A58" s="305">
        <f t="shared" ref="A58:A63" si="4">A57+1</f>
        <v>14</v>
      </c>
      <c r="B58" s="152"/>
      <c r="C58" s="142" t="s">
        <v>139</v>
      </c>
      <c r="D58" s="65">
        <f>E57+1</f>
        <v>53</v>
      </c>
      <c r="E58" s="66">
        <f t="shared" si="3"/>
        <v>53</v>
      </c>
      <c r="F58" s="66">
        <v>1</v>
      </c>
      <c r="G58" s="86" t="s">
        <v>140</v>
      </c>
      <c r="H58" s="150" t="s">
        <v>141</v>
      </c>
    </row>
    <row r="59" spans="1:8" x14ac:dyDescent="0.2">
      <c r="A59" s="214">
        <f t="shared" si="4"/>
        <v>15</v>
      </c>
      <c r="B59" s="1590" t="s">
        <v>190</v>
      </c>
      <c r="C59" s="1591"/>
      <c r="D59" s="65">
        <f>E58+1</f>
        <v>54</v>
      </c>
      <c r="E59" s="66">
        <f t="shared" si="3"/>
        <v>83</v>
      </c>
      <c r="F59" s="66">
        <v>30</v>
      </c>
      <c r="G59" s="86" t="s">
        <v>140</v>
      </c>
      <c r="H59" s="196" t="s">
        <v>191</v>
      </c>
    </row>
    <row r="60" spans="1:8" x14ac:dyDescent="0.2">
      <c r="A60" s="214">
        <f t="shared" si="4"/>
        <v>16</v>
      </c>
      <c r="B60" s="1594" t="s">
        <v>197</v>
      </c>
      <c r="C60" s="1595"/>
      <c r="D60" s="65">
        <f>E59+1</f>
        <v>84</v>
      </c>
      <c r="E60" s="66">
        <f t="shared" si="3"/>
        <v>118</v>
      </c>
      <c r="F60" s="66">
        <v>35</v>
      </c>
      <c r="G60" s="86" t="s">
        <v>140</v>
      </c>
      <c r="H60" s="196" t="s">
        <v>191</v>
      </c>
    </row>
    <row r="61" spans="1:8" x14ac:dyDescent="0.2">
      <c r="A61" s="214">
        <f t="shared" si="4"/>
        <v>17</v>
      </c>
      <c r="B61" s="1594" t="s">
        <v>198</v>
      </c>
      <c r="C61" s="1595"/>
      <c r="D61" s="65">
        <f>E60+1</f>
        <v>119</v>
      </c>
      <c r="E61" s="66">
        <f t="shared" si="3"/>
        <v>133</v>
      </c>
      <c r="F61" s="66">
        <v>15</v>
      </c>
      <c r="G61" s="86" t="s">
        <v>140</v>
      </c>
      <c r="H61" s="196" t="s">
        <v>191</v>
      </c>
    </row>
    <row r="62" spans="1:8" ht="24" x14ac:dyDescent="0.2">
      <c r="A62" s="214">
        <f t="shared" si="4"/>
        <v>18</v>
      </c>
      <c r="B62" s="1594" t="s">
        <v>199</v>
      </c>
      <c r="C62" s="1595"/>
      <c r="D62" s="65">
        <f>E61+1</f>
        <v>134</v>
      </c>
      <c r="E62" s="66">
        <f t="shared" si="3"/>
        <v>163</v>
      </c>
      <c r="F62" s="66">
        <v>30</v>
      </c>
      <c r="G62" s="86" t="s">
        <v>140</v>
      </c>
      <c r="H62" s="294" t="s">
        <v>262</v>
      </c>
    </row>
    <row r="63" spans="1:8" x14ac:dyDescent="0.2">
      <c r="A63" s="557">
        <f t="shared" si="4"/>
        <v>19</v>
      </c>
      <c r="B63" s="1594" t="s">
        <v>201</v>
      </c>
      <c r="C63" s="1595"/>
      <c r="D63" s="1587"/>
      <c r="E63" s="1588"/>
      <c r="F63" s="1588"/>
      <c r="G63" s="1589"/>
      <c r="H63" s="150"/>
    </row>
    <row r="64" spans="1:8" x14ac:dyDescent="0.2">
      <c r="A64" s="302"/>
      <c r="B64" s="141"/>
      <c r="C64" s="206" t="s">
        <v>263</v>
      </c>
      <c r="D64" s="65">
        <f>E62+1</f>
        <v>164</v>
      </c>
      <c r="E64" s="66">
        <f>D64+F64-1</f>
        <v>165</v>
      </c>
      <c r="F64" s="66">
        <v>2</v>
      </c>
      <c r="G64" s="86" t="s">
        <v>129</v>
      </c>
      <c r="H64" s="207" t="s">
        <v>203</v>
      </c>
    </row>
    <row r="65" spans="1:8" x14ac:dyDescent="0.2">
      <c r="A65" s="302"/>
      <c r="B65" s="141"/>
      <c r="C65" s="142" t="s">
        <v>264</v>
      </c>
      <c r="D65" s="65">
        <f>E64+1</f>
        <v>166</v>
      </c>
      <c r="E65" s="66">
        <f>D65+F65-1</f>
        <v>167</v>
      </c>
      <c r="F65" s="66">
        <v>2</v>
      </c>
      <c r="G65" s="86" t="s">
        <v>129</v>
      </c>
      <c r="H65" s="208" t="s">
        <v>205</v>
      </c>
    </row>
    <row r="66" spans="1:8" x14ac:dyDescent="0.2">
      <c r="A66" s="305"/>
      <c r="B66" s="152"/>
      <c r="C66" s="142" t="s">
        <v>265</v>
      </c>
      <c r="D66" s="65">
        <f>E65+1</f>
        <v>168</v>
      </c>
      <c r="E66" s="66">
        <f>D66+F66-1</f>
        <v>174</v>
      </c>
      <c r="F66" s="66">
        <v>7</v>
      </c>
      <c r="G66" s="86" t="s">
        <v>129</v>
      </c>
      <c r="H66" s="208" t="s">
        <v>205</v>
      </c>
    </row>
    <row r="67" spans="1:8" x14ac:dyDescent="0.2">
      <c r="A67" s="557">
        <f>A63+1</f>
        <v>20</v>
      </c>
      <c r="B67" s="1561" t="s">
        <v>207</v>
      </c>
      <c r="C67" s="1562"/>
      <c r="D67" s="1587"/>
      <c r="E67" s="1588"/>
      <c r="F67" s="1588"/>
      <c r="G67" s="1589"/>
      <c r="H67" s="196" t="s">
        <v>208</v>
      </c>
    </row>
    <row r="68" spans="1:8" x14ac:dyDescent="0.2">
      <c r="A68" s="302"/>
      <c r="B68" s="141"/>
      <c r="C68" s="142" t="s">
        <v>263</v>
      </c>
      <c r="D68" s="65">
        <f>E66+1</f>
        <v>175</v>
      </c>
      <c r="E68" s="66">
        <f>D68+F68-1</f>
        <v>176</v>
      </c>
      <c r="F68" s="66">
        <v>2</v>
      </c>
      <c r="G68" s="86" t="s">
        <v>129</v>
      </c>
      <c r="H68" s="207" t="s">
        <v>203</v>
      </c>
    </row>
    <row r="69" spans="1:8" x14ac:dyDescent="0.2">
      <c r="A69" s="302"/>
      <c r="B69" s="141"/>
      <c r="C69" s="142" t="s">
        <v>264</v>
      </c>
      <c r="D69" s="65">
        <f>E68+1</f>
        <v>177</v>
      </c>
      <c r="E69" s="66">
        <f>D69+F69-1</f>
        <v>178</v>
      </c>
      <c r="F69" s="66">
        <v>2</v>
      </c>
      <c r="G69" s="86" t="s">
        <v>129</v>
      </c>
      <c r="H69" s="208" t="s">
        <v>138</v>
      </c>
    </row>
    <row r="70" spans="1:8" x14ac:dyDescent="0.2">
      <c r="A70" s="305"/>
      <c r="B70" s="152"/>
      <c r="C70" s="142" t="s">
        <v>265</v>
      </c>
      <c r="D70" s="65">
        <f>E69+1</f>
        <v>179</v>
      </c>
      <c r="E70" s="66">
        <f>D70+F70-1</f>
        <v>185</v>
      </c>
      <c r="F70" s="66">
        <v>7</v>
      </c>
      <c r="G70" s="86" t="s">
        <v>129</v>
      </c>
      <c r="H70" s="208" t="s">
        <v>138</v>
      </c>
    </row>
    <row r="71" spans="1:8" x14ac:dyDescent="0.2">
      <c r="A71" s="302"/>
      <c r="B71" s="1561" t="s">
        <v>143</v>
      </c>
      <c r="C71" s="1562"/>
      <c r="D71" s="1587"/>
      <c r="E71" s="1588"/>
      <c r="F71" s="1588"/>
      <c r="G71" s="1589"/>
      <c r="H71" s="150" t="s">
        <v>211</v>
      </c>
    </row>
    <row r="72" spans="1:8" x14ac:dyDescent="0.2">
      <c r="A72" s="302">
        <f>A67+1</f>
        <v>21</v>
      </c>
      <c r="B72" s="141"/>
      <c r="C72" s="142" t="s">
        <v>461</v>
      </c>
      <c r="D72" s="65">
        <f>E70+1</f>
        <v>186</v>
      </c>
      <c r="E72" s="66">
        <f>+D72+F72-1</f>
        <v>187</v>
      </c>
      <c r="F72" s="66">
        <v>2</v>
      </c>
      <c r="G72" s="86" t="s">
        <v>140</v>
      </c>
      <c r="H72" s="150" t="s">
        <v>145</v>
      </c>
    </row>
    <row r="73" spans="1:8" x14ac:dyDescent="0.2">
      <c r="A73" s="305">
        <f>+A72+1</f>
        <v>22</v>
      </c>
      <c r="B73" s="152"/>
      <c r="C73" s="142" t="s">
        <v>462</v>
      </c>
      <c r="D73" s="65">
        <f>+E72+1</f>
        <v>188</v>
      </c>
      <c r="E73" s="66">
        <f>+D73+F73-1</f>
        <v>191</v>
      </c>
      <c r="F73" s="66">
        <v>4</v>
      </c>
      <c r="G73" s="86" t="s">
        <v>129</v>
      </c>
      <c r="H73" s="150" t="s">
        <v>147</v>
      </c>
    </row>
    <row r="74" spans="1:8" ht="48" x14ac:dyDescent="0.2">
      <c r="A74" s="302"/>
      <c r="B74" s="1561" t="s">
        <v>213</v>
      </c>
      <c r="C74" s="1562"/>
      <c r="D74" s="1587"/>
      <c r="E74" s="1588"/>
      <c r="F74" s="1588"/>
      <c r="G74" s="1589"/>
      <c r="H74" s="194" t="s">
        <v>271</v>
      </c>
    </row>
    <row r="75" spans="1:8" x14ac:dyDescent="0.2">
      <c r="A75" s="302"/>
      <c r="B75" s="210"/>
      <c r="C75" s="449" t="s">
        <v>325</v>
      </c>
      <c r="D75" s="1587"/>
      <c r="E75" s="1588"/>
      <c r="F75" s="1588"/>
      <c r="G75" s="1589"/>
      <c r="H75" s="150"/>
    </row>
    <row r="76" spans="1:8" x14ac:dyDescent="0.2">
      <c r="A76" s="302">
        <f>+A73+1</f>
        <v>23</v>
      </c>
      <c r="B76" s="141"/>
      <c r="C76" s="185" t="s">
        <v>273</v>
      </c>
      <c r="D76" s="65">
        <f>+E73+1</f>
        <v>192</v>
      </c>
      <c r="E76" s="66">
        <f>D76+F76-1</f>
        <v>196</v>
      </c>
      <c r="F76" s="66">
        <v>5</v>
      </c>
      <c r="G76" s="86" t="s">
        <v>129</v>
      </c>
      <c r="H76" s="207" t="s">
        <v>160</v>
      </c>
    </row>
    <row r="77" spans="1:8" x14ac:dyDescent="0.2">
      <c r="A77" s="302">
        <f>A76+1</f>
        <v>24</v>
      </c>
      <c r="B77" s="141"/>
      <c r="C77" s="187" t="s">
        <v>274</v>
      </c>
      <c r="D77" s="65">
        <f>E76+1</f>
        <v>197</v>
      </c>
      <c r="E77" s="66">
        <f>D77+F77-1</f>
        <v>199</v>
      </c>
      <c r="F77" s="66">
        <v>3</v>
      </c>
      <c r="G77" s="86" t="s">
        <v>129</v>
      </c>
      <c r="H77" s="207" t="s">
        <v>160</v>
      </c>
    </row>
    <row r="78" spans="1:8" x14ac:dyDescent="0.2">
      <c r="A78" s="302">
        <f>A77+1</f>
        <v>25</v>
      </c>
      <c r="B78" s="210"/>
      <c r="C78" s="449" t="s">
        <v>219</v>
      </c>
      <c r="D78" s="65">
        <f>E77+1</f>
        <v>200</v>
      </c>
      <c r="E78" s="66">
        <f>D78+F78-1</f>
        <v>204</v>
      </c>
      <c r="F78" s="66">
        <v>5</v>
      </c>
      <c r="G78" s="86" t="s">
        <v>129</v>
      </c>
      <c r="H78" s="207" t="s">
        <v>160</v>
      </c>
    </row>
    <row r="79" spans="1:8" ht="12.75" thickBot="1" x14ac:dyDescent="0.25">
      <c r="A79" s="305">
        <f>A78+1</f>
        <v>26</v>
      </c>
      <c r="B79" s="349" t="s">
        <v>170</v>
      </c>
      <c r="C79" s="643"/>
      <c r="D79" s="71">
        <f>+E78+1</f>
        <v>205</v>
      </c>
      <c r="E79" s="864">
        <f>+D79+F79-1</f>
        <v>230</v>
      </c>
      <c r="F79" s="864">
        <f>+F80-D79+1</f>
        <v>26</v>
      </c>
      <c r="G79" s="865" t="s">
        <v>140</v>
      </c>
      <c r="H79" s="232"/>
    </row>
    <row r="80" spans="1:8" ht="13.5" customHeight="1" thickBot="1" x14ac:dyDescent="0.25">
      <c r="A80" s="177"/>
      <c r="B80" s="1569" t="s">
        <v>171</v>
      </c>
      <c r="C80" s="1570"/>
      <c r="D80" s="200"/>
      <c r="E80" s="201"/>
      <c r="F80" s="202">
        <f>F118</f>
        <v>230</v>
      </c>
      <c r="G80" s="181"/>
      <c r="H80" s="182"/>
    </row>
    <row r="81" spans="1:8" ht="12.75" thickBot="1" x14ac:dyDescent="0.25">
      <c r="B81" s="183"/>
      <c r="C81" s="183"/>
      <c r="D81" s="183"/>
      <c r="E81" s="183"/>
      <c r="F81" s="181"/>
      <c r="G81" s="181"/>
      <c r="H81" s="182"/>
    </row>
    <row r="82" spans="1:8" ht="12.75" thickBot="1" x14ac:dyDescent="0.25">
      <c r="A82" s="1569" t="s">
        <v>220</v>
      </c>
      <c r="B82" s="1571"/>
      <c r="C82" s="1571"/>
      <c r="D82" s="1571"/>
      <c r="E82" s="1571"/>
      <c r="F82" s="1571"/>
      <c r="G82" s="1571"/>
      <c r="H82" s="1570"/>
    </row>
    <row r="83" spans="1:8" ht="12.75" thickBot="1" x14ac:dyDescent="0.25">
      <c r="A83" s="1572" t="s">
        <v>120</v>
      </c>
      <c r="B83" s="1574" t="s">
        <v>121</v>
      </c>
      <c r="C83" s="1575"/>
      <c r="D83" s="40" t="s">
        <v>122</v>
      </c>
      <c r="E83" s="41"/>
      <c r="F83" s="1572" t="s">
        <v>123</v>
      </c>
      <c r="G83" s="1572" t="s">
        <v>124</v>
      </c>
      <c r="H83" s="1572" t="s">
        <v>125</v>
      </c>
    </row>
    <row r="84" spans="1:8" ht="12.75" thickBot="1" x14ac:dyDescent="0.25">
      <c r="A84" s="1580"/>
      <c r="B84" s="1576"/>
      <c r="C84" s="1577"/>
      <c r="D84" s="79" t="s">
        <v>126</v>
      </c>
      <c r="E84" s="79" t="s">
        <v>127</v>
      </c>
      <c r="F84" s="1573"/>
      <c r="G84" s="1573"/>
      <c r="H84" s="1573"/>
    </row>
    <row r="85" spans="1:8" ht="12.75" customHeight="1" x14ac:dyDescent="0.2">
      <c r="A85" s="227">
        <v>1</v>
      </c>
      <c r="B85" s="1890" t="s">
        <v>128</v>
      </c>
      <c r="C85" s="1891"/>
      <c r="D85" s="162">
        <v>1</v>
      </c>
      <c r="E85" s="163">
        <f>D85+F85-1</f>
        <v>1</v>
      </c>
      <c r="F85" s="163">
        <v>1</v>
      </c>
      <c r="G85" s="164" t="s">
        <v>129</v>
      </c>
      <c r="H85" s="236" t="s">
        <v>196</v>
      </c>
    </row>
    <row r="86" spans="1:8" x14ac:dyDescent="0.2">
      <c r="A86" s="214">
        <f>A85+1</f>
        <v>2</v>
      </c>
      <c r="B86" s="1594" t="s">
        <v>133</v>
      </c>
      <c r="C86" s="1595"/>
      <c r="D86" s="65">
        <f>E85+1</f>
        <v>2</v>
      </c>
      <c r="E86" s="66">
        <f>D86+F86-1</f>
        <v>5</v>
      </c>
      <c r="F86" s="66">
        <v>4</v>
      </c>
      <c r="G86" s="86" t="s">
        <v>129</v>
      </c>
      <c r="H86" s="151" t="s">
        <v>1295</v>
      </c>
    </row>
    <row r="87" spans="1:8" x14ac:dyDescent="0.2">
      <c r="A87" s="302"/>
      <c r="B87" s="1726" t="s">
        <v>313</v>
      </c>
      <c r="C87" s="1892"/>
      <c r="D87" s="1680"/>
      <c r="E87" s="1681"/>
      <c r="F87" s="1681"/>
      <c r="G87" s="1682"/>
      <c r="H87" s="150"/>
    </row>
    <row r="88" spans="1:8" ht="36" x14ac:dyDescent="0.2">
      <c r="A88" s="302">
        <f>A86+1</f>
        <v>3</v>
      </c>
      <c r="B88" s="141"/>
      <c r="C88" s="595" t="s">
        <v>314</v>
      </c>
      <c r="D88" s="542">
        <f>E86+1</f>
        <v>6</v>
      </c>
      <c r="E88" s="543">
        <f>D88+F88-1</f>
        <v>6</v>
      </c>
      <c r="F88" s="543">
        <v>1</v>
      </c>
      <c r="G88" s="544" t="s">
        <v>140</v>
      </c>
      <c r="H88" s="189" t="s">
        <v>241</v>
      </c>
    </row>
    <row r="89" spans="1:8" x14ac:dyDescent="0.2">
      <c r="A89" s="305">
        <f>A88+1</f>
        <v>4</v>
      </c>
      <c r="B89" s="141"/>
      <c r="C89" s="192" t="s">
        <v>315</v>
      </c>
      <c r="D89" s="65">
        <f>E88+1</f>
        <v>7</v>
      </c>
      <c r="E89" s="66">
        <f>D89+F89-1</f>
        <v>13</v>
      </c>
      <c r="F89" s="66">
        <v>7</v>
      </c>
      <c r="G89" s="86" t="s">
        <v>129</v>
      </c>
      <c r="H89" s="151" t="s">
        <v>138</v>
      </c>
    </row>
    <row r="90" spans="1:8" x14ac:dyDescent="0.2">
      <c r="A90" s="302">
        <f>A89+1</f>
        <v>5</v>
      </c>
      <c r="B90" s="1594" t="s">
        <v>153</v>
      </c>
      <c r="C90" s="1595"/>
      <c r="D90" s="65">
        <f>E89+1</f>
        <v>14</v>
      </c>
      <c r="E90" s="66">
        <f>D90+F90-1</f>
        <v>14</v>
      </c>
      <c r="F90" s="66">
        <v>1</v>
      </c>
      <c r="G90" s="86" t="s">
        <v>140</v>
      </c>
      <c r="H90" s="150" t="s">
        <v>154</v>
      </c>
    </row>
    <row r="91" spans="1:8" ht="36" x14ac:dyDescent="0.2">
      <c r="A91" s="302"/>
      <c r="B91" s="1877" t="s">
        <v>135</v>
      </c>
      <c r="C91" s="1893"/>
      <c r="D91" s="1894"/>
      <c r="E91" s="1895"/>
      <c r="F91" s="1895"/>
      <c r="G91" s="1896"/>
      <c r="H91" s="168" t="s">
        <v>136</v>
      </c>
    </row>
    <row r="92" spans="1:8" x14ac:dyDescent="0.2">
      <c r="A92" s="302">
        <f>A90+1</f>
        <v>6</v>
      </c>
      <c r="B92" s="141"/>
      <c r="C92" s="142" t="s">
        <v>222</v>
      </c>
      <c r="D92" s="65">
        <f>E90+1</f>
        <v>15</v>
      </c>
      <c r="E92" s="66">
        <f>D92+F92-1</f>
        <v>22</v>
      </c>
      <c r="F92" s="66">
        <v>8</v>
      </c>
      <c r="G92" s="86" t="s">
        <v>129</v>
      </c>
      <c r="H92" s="150" t="s">
        <v>149</v>
      </c>
    </row>
    <row r="93" spans="1:8" x14ac:dyDescent="0.2">
      <c r="A93" s="305">
        <f>A92+1</f>
        <v>7</v>
      </c>
      <c r="B93" s="152"/>
      <c r="C93" s="142" t="s">
        <v>223</v>
      </c>
      <c r="D93" s="65">
        <f>E92+1</f>
        <v>23</v>
      </c>
      <c r="E93" s="66">
        <f>D93+F93-1</f>
        <v>23</v>
      </c>
      <c r="F93" s="66">
        <v>1</v>
      </c>
      <c r="G93" s="86" t="s">
        <v>140</v>
      </c>
      <c r="H93" s="150" t="s">
        <v>141</v>
      </c>
    </row>
    <row r="94" spans="1:8" x14ac:dyDescent="0.2">
      <c r="A94" s="302"/>
      <c r="B94" s="1884" t="s">
        <v>1296</v>
      </c>
      <c r="C94" s="1885"/>
      <c r="D94" s="186"/>
      <c r="E94" s="66"/>
      <c r="F94" s="66"/>
      <c r="G94" s="86"/>
      <c r="H94" s="150"/>
    </row>
    <row r="95" spans="1:8" x14ac:dyDescent="0.2">
      <c r="A95" s="302">
        <f>A93+1</f>
        <v>8</v>
      </c>
      <c r="B95" s="141"/>
      <c r="C95" s="206" t="s">
        <v>222</v>
      </c>
      <c r="D95" s="65">
        <f>E93+1</f>
        <v>24</v>
      </c>
      <c r="E95" s="66">
        <f>D95+F95-1</f>
        <v>31</v>
      </c>
      <c r="F95" s="66">
        <v>8</v>
      </c>
      <c r="G95" s="86" t="s">
        <v>129</v>
      </c>
      <c r="H95" s="150" t="s">
        <v>149</v>
      </c>
    </row>
    <row r="96" spans="1:8" x14ac:dyDescent="0.2">
      <c r="A96" s="305">
        <f>A95+1</f>
        <v>9</v>
      </c>
      <c r="B96" s="152"/>
      <c r="C96" s="142" t="s">
        <v>223</v>
      </c>
      <c r="D96" s="65">
        <f>E95+1</f>
        <v>32</v>
      </c>
      <c r="E96" s="66">
        <f>D96+F96-1</f>
        <v>32</v>
      </c>
      <c r="F96" s="66">
        <v>1</v>
      </c>
      <c r="G96" s="86" t="s">
        <v>140</v>
      </c>
      <c r="H96" s="150" t="s">
        <v>141</v>
      </c>
    </row>
    <row r="97" spans="1:8" ht="12.75" customHeight="1" x14ac:dyDescent="0.2">
      <c r="A97" s="302">
        <f>A96+1</f>
        <v>10</v>
      </c>
      <c r="B97" s="1590" t="s">
        <v>1297</v>
      </c>
      <c r="C97" s="1591"/>
      <c r="D97" s="65">
        <f>E96+1</f>
        <v>33</v>
      </c>
      <c r="E97" s="66">
        <f>D97+F97-1</f>
        <v>47</v>
      </c>
      <c r="F97" s="66">
        <v>15</v>
      </c>
      <c r="G97" s="86" t="s">
        <v>140</v>
      </c>
      <c r="H97" s="150"/>
    </row>
    <row r="98" spans="1:8" x14ac:dyDescent="0.2">
      <c r="A98" s="302"/>
      <c r="B98" s="1884" t="s">
        <v>1277</v>
      </c>
      <c r="C98" s="1885"/>
      <c r="D98" s="186"/>
      <c r="E98" s="66"/>
      <c r="F98" s="66"/>
      <c r="G98" s="86"/>
      <c r="H98" s="150"/>
    </row>
    <row r="99" spans="1:8" x14ac:dyDescent="0.2">
      <c r="A99" s="302">
        <f>A97+1</f>
        <v>11</v>
      </c>
      <c r="B99" s="141"/>
      <c r="C99" s="206" t="s">
        <v>222</v>
      </c>
      <c r="D99" s="65">
        <f>E97+1</f>
        <v>48</v>
      </c>
      <c r="E99" s="66">
        <f>D99+F99-1</f>
        <v>55</v>
      </c>
      <c r="F99" s="66">
        <v>8</v>
      </c>
      <c r="G99" s="86" t="s">
        <v>129</v>
      </c>
      <c r="H99" s="150" t="s">
        <v>149</v>
      </c>
    </row>
    <row r="100" spans="1:8" x14ac:dyDescent="0.2">
      <c r="A100" s="305">
        <f>A99+1</f>
        <v>12</v>
      </c>
      <c r="B100" s="152"/>
      <c r="C100" s="142" t="s">
        <v>223</v>
      </c>
      <c r="D100" s="65">
        <f t="shared" ref="D100:D112" si="5">E99+1</f>
        <v>56</v>
      </c>
      <c r="E100" s="66">
        <f>D100+F100-1</f>
        <v>56</v>
      </c>
      <c r="F100" s="66">
        <v>1</v>
      </c>
      <c r="G100" s="86" t="s">
        <v>140</v>
      </c>
      <c r="H100" s="150" t="s">
        <v>141</v>
      </c>
    </row>
    <row r="101" spans="1:8" ht="12.75" customHeight="1" x14ac:dyDescent="0.2">
      <c r="A101" s="302">
        <f>A97+1</f>
        <v>11</v>
      </c>
      <c r="B101" s="2025" t="s">
        <v>1298</v>
      </c>
      <c r="C101" s="2026"/>
      <c r="D101" s="65">
        <f t="shared" si="5"/>
        <v>57</v>
      </c>
      <c r="E101" s="66">
        <f>D101+F101-1</f>
        <v>58</v>
      </c>
      <c r="F101" s="66">
        <v>2</v>
      </c>
      <c r="G101" s="86" t="s">
        <v>140</v>
      </c>
      <c r="H101" s="150"/>
    </row>
    <row r="102" spans="1:8" ht="12.75" customHeight="1" x14ac:dyDescent="0.2">
      <c r="A102" s="302">
        <f>+A101+1</f>
        <v>12</v>
      </c>
      <c r="B102" s="1590" t="s">
        <v>1299</v>
      </c>
      <c r="C102" s="1591"/>
      <c r="D102" s="65">
        <f t="shared" si="5"/>
        <v>59</v>
      </c>
      <c r="E102" s="66">
        <f t="shared" ref="E102:E114" si="6">D102+F102-1</f>
        <v>60</v>
      </c>
      <c r="F102" s="66">
        <v>2</v>
      </c>
      <c r="G102" s="86" t="s">
        <v>140</v>
      </c>
      <c r="H102" s="150"/>
    </row>
    <row r="103" spans="1:8" ht="12.75" customHeight="1" x14ac:dyDescent="0.2">
      <c r="A103" s="302">
        <f t="shared" ref="A103:A112" si="7">A102+1</f>
        <v>13</v>
      </c>
      <c r="B103" s="1590" t="s">
        <v>1300</v>
      </c>
      <c r="C103" s="1591"/>
      <c r="D103" s="65">
        <f t="shared" si="5"/>
        <v>61</v>
      </c>
      <c r="E103" s="66">
        <f t="shared" si="6"/>
        <v>65</v>
      </c>
      <c r="F103" s="66">
        <v>5</v>
      </c>
      <c r="G103" s="86" t="s">
        <v>129</v>
      </c>
      <c r="H103" s="208" t="s">
        <v>1301</v>
      </c>
    </row>
    <row r="104" spans="1:8" ht="12.75" customHeight="1" x14ac:dyDescent="0.2">
      <c r="A104" s="302">
        <f t="shared" si="7"/>
        <v>14</v>
      </c>
      <c r="B104" s="2025" t="s">
        <v>1302</v>
      </c>
      <c r="C104" s="2026"/>
      <c r="D104" s="65">
        <f t="shared" si="5"/>
        <v>66</v>
      </c>
      <c r="E104" s="66">
        <f t="shared" si="6"/>
        <v>66</v>
      </c>
      <c r="F104" s="66">
        <v>1</v>
      </c>
      <c r="G104" s="86" t="s">
        <v>129</v>
      </c>
      <c r="H104" s="352"/>
    </row>
    <row r="105" spans="1:8" ht="12.75" customHeight="1" x14ac:dyDescent="0.2">
      <c r="A105" s="302">
        <f t="shared" si="7"/>
        <v>15</v>
      </c>
      <c r="B105" s="2025" t="s">
        <v>1303</v>
      </c>
      <c r="C105" s="2026"/>
      <c r="D105" s="65">
        <f t="shared" si="5"/>
        <v>67</v>
      </c>
      <c r="E105" s="66">
        <f t="shared" si="6"/>
        <v>91</v>
      </c>
      <c r="F105" s="66">
        <v>25</v>
      </c>
      <c r="G105" s="86" t="s">
        <v>140</v>
      </c>
      <c r="H105" s="151"/>
    </row>
    <row r="106" spans="1:8" ht="12.75" customHeight="1" x14ac:dyDescent="0.2">
      <c r="A106" s="302">
        <f t="shared" si="7"/>
        <v>16</v>
      </c>
      <c r="B106" s="2025" t="s">
        <v>846</v>
      </c>
      <c r="C106" s="2026"/>
      <c r="D106" s="65">
        <f t="shared" si="5"/>
        <v>92</v>
      </c>
      <c r="E106" s="66">
        <f t="shared" si="6"/>
        <v>99</v>
      </c>
      <c r="F106" s="66">
        <v>8</v>
      </c>
      <c r="G106" s="86" t="s">
        <v>129</v>
      </c>
      <c r="H106" s="151" t="s">
        <v>340</v>
      </c>
    </row>
    <row r="107" spans="1:8" ht="12.75" customHeight="1" x14ac:dyDescent="0.2">
      <c r="A107" s="302">
        <f t="shared" si="7"/>
        <v>17</v>
      </c>
      <c r="B107" s="2025" t="s">
        <v>851</v>
      </c>
      <c r="C107" s="2026"/>
      <c r="D107" s="65">
        <f t="shared" si="5"/>
        <v>100</v>
      </c>
      <c r="E107" s="66">
        <f t="shared" si="6"/>
        <v>109</v>
      </c>
      <c r="F107" s="66">
        <v>10</v>
      </c>
      <c r="G107" s="86" t="s">
        <v>129</v>
      </c>
      <c r="H107" s="151"/>
    </row>
    <row r="108" spans="1:8" ht="12.75" customHeight="1" x14ac:dyDescent="0.2">
      <c r="A108" s="302">
        <f>+A107+1</f>
        <v>18</v>
      </c>
      <c r="B108" s="1590" t="s">
        <v>1304</v>
      </c>
      <c r="C108" s="1591"/>
      <c r="D108" s="65">
        <f t="shared" si="5"/>
        <v>110</v>
      </c>
      <c r="E108" s="66">
        <f t="shared" si="6"/>
        <v>110</v>
      </c>
      <c r="F108" s="66">
        <v>1</v>
      </c>
      <c r="G108" s="86" t="s">
        <v>129</v>
      </c>
      <c r="H108" s="150"/>
    </row>
    <row r="109" spans="1:8" ht="12.75" customHeight="1" x14ac:dyDescent="0.2">
      <c r="A109" s="302">
        <f t="shared" si="7"/>
        <v>19</v>
      </c>
      <c r="B109" s="1590" t="s">
        <v>1305</v>
      </c>
      <c r="C109" s="1591"/>
      <c r="D109" s="65">
        <f t="shared" si="5"/>
        <v>111</v>
      </c>
      <c r="E109" s="66">
        <f t="shared" si="6"/>
        <v>125</v>
      </c>
      <c r="F109" s="66">
        <v>15</v>
      </c>
      <c r="G109" s="86" t="s">
        <v>129</v>
      </c>
      <c r="H109" s="530" t="s">
        <v>1306</v>
      </c>
    </row>
    <row r="110" spans="1:8" ht="12.75" customHeight="1" x14ac:dyDescent="0.2">
      <c r="A110" s="302">
        <f t="shared" si="7"/>
        <v>20</v>
      </c>
      <c r="B110" s="2025" t="s">
        <v>1307</v>
      </c>
      <c r="C110" s="2026"/>
      <c r="D110" s="65">
        <f t="shared" si="5"/>
        <v>126</v>
      </c>
      <c r="E110" s="66">
        <f t="shared" si="6"/>
        <v>140</v>
      </c>
      <c r="F110" s="66">
        <v>15</v>
      </c>
      <c r="G110" s="86" t="s">
        <v>129</v>
      </c>
      <c r="H110" s="530" t="s">
        <v>1306</v>
      </c>
    </row>
    <row r="111" spans="1:8" ht="12.75" customHeight="1" x14ac:dyDescent="0.2">
      <c r="A111" s="302">
        <f t="shared" si="7"/>
        <v>21</v>
      </c>
      <c r="B111" s="2025" t="s">
        <v>1308</v>
      </c>
      <c r="C111" s="2026"/>
      <c r="D111" s="65">
        <f t="shared" si="5"/>
        <v>141</v>
      </c>
      <c r="E111" s="66">
        <f t="shared" si="6"/>
        <v>155</v>
      </c>
      <c r="F111" s="66">
        <v>15</v>
      </c>
      <c r="G111" s="86" t="s">
        <v>129</v>
      </c>
      <c r="H111" s="530" t="s">
        <v>1306</v>
      </c>
    </row>
    <row r="112" spans="1:8" ht="12.75" customHeight="1" x14ac:dyDescent="0.2">
      <c r="A112" s="302">
        <f t="shared" si="7"/>
        <v>22</v>
      </c>
      <c r="B112" s="2025" t="s">
        <v>1309</v>
      </c>
      <c r="C112" s="2026"/>
      <c r="D112" s="65">
        <f t="shared" si="5"/>
        <v>156</v>
      </c>
      <c r="E112" s="66">
        <f t="shared" si="6"/>
        <v>170</v>
      </c>
      <c r="F112" s="66">
        <v>15</v>
      </c>
      <c r="G112" s="86" t="s">
        <v>129</v>
      </c>
      <c r="H112" s="151"/>
    </row>
    <row r="113" spans="1:8" ht="12.75" customHeight="1" x14ac:dyDescent="0.2">
      <c r="A113" s="302">
        <f>A111+1</f>
        <v>22</v>
      </c>
      <c r="B113" s="2025" t="s">
        <v>1310</v>
      </c>
      <c r="C113" s="2026"/>
      <c r="D113" s="65">
        <f>E112+1</f>
        <v>171</v>
      </c>
      <c r="E113" s="66">
        <f>D113+F113-1</f>
        <v>185</v>
      </c>
      <c r="F113" s="66">
        <v>15</v>
      </c>
      <c r="G113" s="86" t="s">
        <v>129</v>
      </c>
      <c r="H113" s="530" t="s">
        <v>1306</v>
      </c>
    </row>
    <row r="114" spans="1:8" ht="12.75" customHeight="1" x14ac:dyDescent="0.2">
      <c r="A114" s="302">
        <f>A112+1</f>
        <v>23</v>
      </c>
      <c r="B114" s="2025" t="s">
        <v>1311</v>
      </c>
      <c r="C114" s="2026"/>
      <c r="D114" s="65">
        <f>E113+1</f>
        <v>186</v>
      </c>
      <c r="E114" s="66">
        <f t="shared" si="6"/>
        <v>200</v>
      </c>
      <c r="F114" s="66">
        <v>15</v>
      </c>
      <c r="G114" s="86" t="s">
        <v>129</v>
      </c>
      <c r="H114" s="151"/>
    </row>
    <row r="115" spans="1:8" x14ac:dyDescent="0.2">
      <c r="A115" s="302"/>
      <c r="B115" s="1884" t="s">
        <v>1312</v>
      </c>
      <c r="C115" s="1885"/>
      <c r="D115" s="186"/>
      <c r="E115" s="66"/>
      <c r="F115" s="66"/>
      <c r="G115" s="86"/>
      <c r="H115" s="150"/>
    </row>
    <row r="116" spans="1:8" x14ac:dyDescent="0.2">
      <c r="A116" s="302">
        <f>A114+1</f>
        <v>24</v>
      </c>
      <c r="B116" s="141"/>
      <c r="C116" s="206" t="s">
        <v>860</v>
      </c>
      <c r="D116" s="65">
        <f>E114+1</f>
        <v>201</v>
      </c>
      <c r="E116" s="66">
        <f>D116+F116-1</f>
        <v>215</v>
      </c>
      <c r="F116" s="66">
        <v>15</v>
      </c>
      <c r="G116" s="86" t="s">
        <v>129</v>
      </c>
      <c r="H116" s="530" t="s">
        <v>1306</v>
      </c>
    </row>
    <row r="117" spans="1:8" ht="12.75" thickBot="1" x14ac:dyDescent="0.25">
      <c r="A117" s="305">
        <f>A116+1</f>
        <v>25</v>
      </c>
      <c r="B117" s="152"/>
      <c r="C117" s="142" t="s">
        <v>861</v>
      </c>
      <c r="D117" s="71">
        <f>E116+1</f>
        <v>216</v>
      </c>
      <c r="E117" s="73">
        <f>D117+F117-1</f>
        <v>230</v>
      </c>
      <c r="F117" s="73">
        <v>15</v>
      </c>
      <c r="G117" s="175" t="s">
        <v>129</v>
      </c>
      <c r="H117" s="211"/>
    </row>
    <row r="118" spans="1:8" ht="13.5" customHeight="1" thickBot="1" x14ac:dyDescent="0.25">
      <c r="A118" s="177"/>
      <c r="B118" s="1569" t="s">
        <v>171</v>
      </c>
      <c r="C118" s="1570"/>
      <c r="D118" s="569"/>
      <c r="E118" s="570"/>
      <c r="F118" s="180">
        <f>SUM(F85:F117)</f>
        <v>230</v>
      </c>
    </row>
    <row r="119" spans="1:8" ht="12.75" thickBot="1" x14ac:dyDescent="0.25">
      <c r="A119" s="183"/>
      <c r="B119" s="183"/>
      <c r="C119" s="203"/>
      <c r="D119" s="203"/>
      <c r="E119" s="203"/>
    </row>
    <row r="120" spans="1:8" ht="12.75" thickBot="1" x14ac:dyDescent="0.25">
      <c r="A120" s="1569" t="s">
        <v>238</v>
      </c>
      <c r="B120" s="1571"/>
      <c r="C120" s="1571"/>
      <c r="D120" s="1571"/>
      <c r="E120" s="1571"/>
      <c r="F120" s="1571"/>
      <c r="G120" s="1571"/>
      <c r="H120" s="1570"/>
    </row>
    <row r="121" spans="1:8" ht="12.75" thickBot="1" x14ac:dyDescent="0.25">
      <c r="A121" s="1572" t="s">
        <v>120</v>
      </c>
      <c r="B121" s="1574" t="s">
        <v>121</v>
      </c>
      <c r="C121" s="1575"/>
      <c r="D121" s="40" t="s">
        <v>122</v>
      </c>
      <c r="E121" s="41"/>
      <c r="F121" s="1572" t="s">
        <v>123</v>
      </c>
      <c r="G121" s="1572" t="s">
        <v>124</v>
      </c>
      <c r="H121" s="1572" t="s">
        <v>125</v>
      </c>
    </row>
    <row r="122" spans="1:8" ht="12.75" thickBot="1" x14ac:dyDescent="0.25">
      <c r="A122" s="1580"/>
      <c r="B122" s="1576"/>
      <c r="C122" s="1577"/>
      <c r="D122" s="79" t="s">
        <v>126</v>
      </c>
      <c r="E122" s="79" t="s">
        <v>127</v>
      </c>
      <c r="F122" s="1573"/>
      <c r="G122" s="1573"/>
      <c r="H122" s="1573"/>
    </row>
    <row r="123" spans="1:8" ht="12.75" customHeight="1" x14ac:dyDescent="0.2">
      <c r="A123" s="301"/>
      <c r="B123" s="1709" t="s">
        <v>128</v>
      </c>
      <c r="C123" s="1732"/>
      <c r="D123" s="1734"/>
      <c r="E123" s="1734"/>
      <c r="F123" s="1734"/>
      <c r="G123" s="1735"/>
      <c r="H123" s="236"/>
    </row>
    <row r="124" spans="1:8" x14ac:dyDescent="0.2">
      <c r="A124" s="302">
        <v>1</v>
      </c>
      <c r="B124" s="141"/>
      <c r="C124" s="134" t="s">
        <v>239</v>
      </c>
      <c r="D124" s="213">
        <v>1</v>
      </c>
      <c r="E124" s="66">
        <f>D124+F124-1</f>
        <v>1</v>
      </c>
      <c r="F124" s="66">
        <v>1</v>
      </c>
      <c r="G124" s="86" t="s">
        <v>129</v>
      </c>
      <c r="H124" s="151" t="s">
        <v>240</v>
      </c>
    </row>
    <row r="125" spans="1:8" x14ac:dyDescent="0.2">
      <c r="A125" s="305">
        <f>A124+1</f>
        <v>2</v>
      </c>
      <c r="B125" s="141"/>
      <c r="C125" s="134" t="s">
        <v>266</v>
      </c>
      <c r="D125" s="213">
        <f>E124+1</f>
        <v>2</v>
      </c>
      <c r="E125" s="66">
        <f>D125+F125-1</f>
        <v>2</v>
      </c>
      <c r="F125" s="66">
        <v>1</v>
      </c>
      <c r="G125" s="86" t="s">
        <v>129</v>
      </c>
      <c r="H125" s="151" t="s">
        <v>176</v>
      </c>
    </row>
    <row r="126" spans="1:8" x14ac:dyDescent="0.2">
      <c r="A126" s="214">
        <f>A125+1</f>
        <v>3</v>
      </c>
      <c r="B126" s="1594" t="s">
        <v>133</v>
      </c>
      <c r="C126" s="1595"/>
      <c r="D126" s="213">
        <f>E125+1</f>
        <v>3</v>
      </c>
      <c r="E126" s="66">
        <f>D126+F126-1</f>
        <v>6</v>
      </c>
      <c r="F126" s="66">
        <v>4</v>
      </c>
      <c r="G126" s="86" t="s">
        <v>129</v>
      </c>
      <c r="H126" s="151" t="s">
        <v>1295</v>
      </c>
    </row>
    <row r="127" spans="1:8" x14ac:dyDescent="0.2">
      <c r="A127" s="302"/>
      <c r="B127" s="1726" t="s">
        <v>313</v>
      </c>
      <c r="C127" s="1892"/>
      <c r="D127" s="1588"/>
      <c r="E127" s="1588"/>
      <c r="F127" s="1588"/>
      <c r="G127" s="1589"/>
      <c r="H127" s="150"/>
    </row>
    <row r="128" spans="1:8" ht="36" x14ac:dyDescent="0.2">
      <c r="A128" s="302">
        <f>A126+1</f>
        <v>4</v>
      </c>
      <c r="B128" s="141"/>
      <c r="C128" s="595" t="s">
        <v>314</v>
      </c>
      <c r="D128" s="596">
        <f>E126+1</f>
        <v>7</v>
      </c>
      <c r="E128" s="543">
        <f>D128+F128-1</f>
        <v>7</v>
      </c>
      <c r="F128" s="543">
        <v>1</v>
      </c>
      <c r="G128" s="544" t="s">
        <v>140</v>
      </c>
      <c r="H128" s="189" t="s">
        <v>241</v>
      </c>
    </row>
    <row r="129" spans="1:8" x14ac:dyDescent="0.2">
      <c r="A129" s="305">
        <f>A128+1</f>
        <v>5</v>
      </c>
      <c r="B129" s="141"/>
      <c r="C129" s="142" t="s">
        <v>315</v>
      </c>
      <c r="D129" s="213">
        <f>E128+1</f>
        <v>8</v>
      </c>
      <c r="E129" s="66">
        <f>D129+F129-1</f>
        <v>14</v>
      </c>
      <c r="F129" s="66">
        <v>7</v>
      </c>
      <c r="G129" s="86" t="s">
        <v>129</v>
      </c>
      <c r="H129" s="151" t="s">
        <v>138</v>
      </c>
    </row>
    <row r="130" spans="1:8" ht="36" x14ac:dyDescent="0.2">
      <c r="A130" s="302"/>
      <c r="B130" s="1877" t="s">
        <v>135</v>
      </c>
      <c r="C130" s="1893"/>
      <c r="D130" s="1920"/>
      <c r="E130" s="1920"/>
      <c r="F130" s="1920"/>
      <c r="G130" s="1921"/>
      <c r="H130" s="168" t="s">
        <v>136</v>
      </c>
    </row>
    <row r="131" spans="1:8" x14ac:dyDescent="0.2">
      <c r="A131" s="302">
        <f>A129+1</f>
        <v>6</v>
      </c>
      <c r="B131" s="141"/>
      <c r="C131" s="206" t="s">
        <v>222</v>
      </c>
      <c r="D131" s="213">
        <f>E129+1</f>
        <v>15</v>
      </c>
      <c r="E131" s="66">
        <f>D131+F131-1</f>
        <v>22</v>
      </c>
      <c r="F131" s="66">
        <v>8</v>
      </c>
      <c r="G131" s="86" t="s">
        <v>129</v>
      </c>
      <c r="H131" s="150" t="s">
        <v>303</v>
      </c>
    </row>
    <row r="132" spans="1:8" x14ac:dyDescent="0.2">
      <c r="A132" s="305">
        <f>A131+1</f>
        <v>7</v>
      </c>
      <c r="B132" s="152"/>
      <c r="C132" s="142" t="s">
        <v>223</v>
      </c>
      <c r="D132" s="213">
        <f>E131+1</f>
        <v>23</v>
      </c>
      <c r="E132" s="66">
        <f>D132+F132-1</f>
        <v>23</v>
      </c>
      <c r="F132" s="66">
        <v>1</v>
      </c>
      <c r="G132" s="86" t="s">
        <v>140</v>
      </c>
      <c r="H132" s="150" t="s">
        <v>141</v>
      </c>
    </row>
    <row r="133" spans="1:8" ht="48" x14ac:dyDescent="0.2">
      <c r="A133" s="305">
        <f>+A132+1</f>
        <v>8</v>
      </c>
      <c r="B133" s="1594" t="s">
        <v>1313</v>
      </c>
      <c r="C133" s="1595"/>
      <c r="D133" s="65">
        <f>+E132+1</f>
        <v>24</v>
      </c>
      <c r="E133" s="66">
        <f>D133+F133-1</f>
        <v>33</v>
      </c>
      <c r="F133" s="66">
        <v>10</v>
      </c>
      <c r="G133" s="86" t="s">
        <v>129</v>
      </c>
      <c r="H133" s="166" t="s">
        <v>244</v>
      </c>
    </row>
    <row r="134" spans="1:8" x14ac:dyDescent="0.2">
      <c r="A134" s="302"/>
      <c r="B134" s="1884" t="s">
        <v>1314</v>
      </c>
      <c r="C134" s="1885"/>
      <c r="D134" s="186"/>
      <c r="E134" s="66"/>
      <c r="F134" s="66"/>
      <c r="G134" s="86"/>
      <c r="H134" s="150"/>
    </row>
    <row r="135" spans="1:8" x14ac:dyDescent="0.2">
      <c r="A135" s="302">
        <f>A133+1</f>
        <v>9</v>
      </c>
      <c r="B135" s="141"/>
      <c r="C135" s="206" t="s">
        <v>860</v>
      </c>
      <c r="D135" s="65">
        <f>E133+1</f>
        <v>34</v>
      </c>
      <c r="E135" s="66">
        <f>D135+F135-1</f>
        <v>51</v>
      </c>
      <c r="F135" s="66">
        <v>18</v>
      </c>
      <c r="G135" s="86" t="s">
        <v>129</v>
      </c>
      <c r="H135" s="530" t="s">
        <v>1315</v>
      </c>
    </row>
    <row r="136" spans="1:8" x14ac:dyDescent="0.2">
      <c r="A136" s="305">
        <f>A135+1</f>
        <v>10</v>
      </c>
      <c r="B136" s="152"/>
      <c r="C136" s="142" t="s">
        <v>861</v>
      </c>
      <c r="D136" s="65">
        <f>E135+1</f>
        <v>52</v>
      </c>
      <c r="E136" s="66">
        <f>D136+F136-1</f>
        <v>69</v>
      </c>
      <c r="F136" s="66">
        <v>18</v>
      </c>
      <c r="G136" s="86" t="s">
        <v>129</v>
      </c>
      <c r="H136" s="150"/>
    </row>
    <row r="137" spans="1:8" ht="72" x14ac:dyDescent="0.2">
      <c r="A137" s="302"/>
      <c r="B137" s="1561" t="s">
        <v>245</v>
      </c>
      <c r="C137" s="1562"/>
      <c r="D137" s="1767"/>
      <c r="E137" s="1684"/>
      <c r="F137" s="1684"/>
      <c r="G137" s="1861"/>
      <c r="H137" s="517" t="s">
        <v>246</v>
      </c>
    </row>
    <row r="138" spans="1:8" x14ac:dyDescent="0.2">
      <c r="A138" s="302">
        <f>A136+1</f>
        <v>11</v>
      </c>
      <c r="B138" s="141"/>
      <c r="C138" s="206" t="s">
        <v>247</v>
      </c>
      <c r="D138" s="65">
        <f>E136+1</f>
        <v>70</v>
      </c>
      <c r="E138" s="66">
        <f>D138+F138-1</f>
        <v>71</v>
      </c>
      <c r="F138" s="66">
        <v>2</v>
      </c>
      <c r="G138" s="86" t="s">
        <v>129</v>
      </c>
      <c r="H138" s="208" t="s">
        <v>248</v>
      </c>
    </row>
    <row r="139" spans="1:8" ht="36" x14ac:dyDescent="0.2">
      <c r="A139" s="302">
        <f>A138+1</f>
        <v>12</v>
      </c>
      <c r="B139" s="141"/>
      <c r="C139" s="142" t="s">
        <v>249</v>
      </c>
      <c r="D139" s="65">
        <f>E138+1</f>
        <v>72</v>
      </c>
      <c r="E139" s="66">
        <f>D139+F139-1</f>
        <v>74</v>
      </c>
      <c r="F139" s="66">
        <v>3</v>
      </c>
      <c r="G139" s="86" t="s">
        <v>140</v>
      </c>
      <c r="H139" s="143" t="s">
        <v>250</v>
      </c>
    </row>
    <row r="140" spans="1:8" x14ac:dyDescent="0.2">
      <c r="A140" s="305">
        <f>A139+1</f>
        <v>13</v>
      </c>
      <c r="B140" s="145"/>
      <c r="C140" s="142" t="s">
        <v>251</v>
      </c>
      <c r="D140" s="65">
        <f>E139+1</f>
        <v>75</v>
      </c>
      <c r="E140" s="66">
        <f>D140+F140-1</f>
        <v>78</v>
      </c>
      <c r="F140" s="66">
        <v>4</v>
      </c>
      <c r="G140" s="86" t="s">
        <v>129</v>
      </c>
      <c r="H140" s="208" t="s">
        <v>252</v>
      </c>
    </row>
    <row r="141" spans="1:8" x14ac:dyDescent="0.2">
      <c r="A141" s="352"/>
      <c r="B141" s="1561" t="s">
        <v>253</v>
      </c>
      <c r="C141" s="1562"/>
      <c r="D141" s="1612"/>
      <c r="E141" s="1613"/>
      <c r="F141" s="1613"/>
      <c r="G141" s="1614"/>
      <c r="H141" s="150"/>
    </row>
    <row r="142" spans="1:8" x14ac:dyDescent="0.2">
      <c r="A142" s="302">
        <f>A140+1</f>
        <v>14</v>
      </c>
      <c r="B142" s="141"/>
      <c r="C142" s="206" t="s">
        <v>222</v>
      </c>
      <c r="D142" s="65">
        <f>E140+1</f>
        <v>79</v>
      </c>
      <c r="E142" s="66">
        <f>D142+F142-1</f>
        <v>86</v>
      </c>
      <c r="F142" s="66">
        <v>8</v>
      </c>
      <c r="G142" s="86" t="s">
        <v>129</v>
      </c>
      <c r="H142" s="151" t="s">
        <v>303</v>
      </c>
    </row>
    <row r="143" spans="1:8" x14ac:dyDescent="0.2">
      <c r="A143" s="305">
        <f>A142+1</f>
        <v>15</v>
      </c>
      <c r="B143" s="152"/>
      <c r="C143" s="142" t="s">
        <v>254</v>
      </c>
      <c r="D143" s="65">
        <f>E142+1</f>
        <v>87</v>
      </c>
      <c r="E143" s="66">
        <f>D143+F143-1</f>
        <v>87</v>
      </c>
      <c r="F143" s="66">
        <v>1</v>
      </c>
      <c r="G143" s="86" t="s">
        <v>140</v>
      </c>
      <c r="H143" s="150" t="s">
        <v>141</v>
      </c>
    </row>
    <row r="144" spans="1:8" ht="13.5" customHeight="1" thickBot="1" x14ac:dyDescent="0.25">
      <c r="A144" s="599">
        <f>A143+1</f>
        <v>16</v>
      </c>
      <c r="B144" s="1715" t="s">
        <v>170</v>
      </c>
      <c r="C144" s="1716"/>
      <c r="D144" s="71">
        <f>E143+1</f>
        <v>88</v>
      </c>
      <c r="E144" s="73">
        <f>D144+F144-1</f>
        <v>230</v>
      </c>
      <c r="F144" s="73">
        <f>+F145-D144+1</f>
        <v>143</v>
      </c>
      <c r="G144" s="175" t="s">
        <v>140</v>
      </c>
      <c r="H144" s="271"/>
    </row>
    <row r="145" spans="1:6" ht="13.5" customHeight="1" thickBot="1" x14ac:dyDescent="0.25">
      <c r="A145" s="177"/>
      <c r="B145" s="1569" t="s">
        <v>171</v>
      </c>
      <c r="C145" s="1570"/>
      <c r="D145" s="360"/>
      <c r="E145" s="361"/>
      <c r="F145" s="202">
        <f>F118</f>
        <v>230</v>
      </c>
    </row>
  </sheetData>
  <mergeCells count="114">
    <mergeCell ref="A2:B2"/>
    <mergeCell ref="A3:H3"/>
    <mergeCell ref="A5:H5"/>
    <mergeCell ref="A6:A7"/>
    <mergeCell ref="B6:C7"/>
    <mergeCell ref="F6:F7"/>
    <mergeCell ref="G6:G7"/>
    <mergeCell ref="H6:H7"/>
    <mergeCell ref="B15:C15"/>
    <mergeCell ref="D15:G15"/>
    <mergeCell ref="B18:C18"/>
    <mergeCell ref="B19:C19"/>
    <mergeCell ref="B20:C20"/>
    <mergeCell ref="B21:C21"/>
    <mergeCell ref="B8:C8"/>
    <mergeCell ref="B9:C9"/>
    <mergeCell ref="B10:C10"/>
    <mergeCell ref="B11:C11"/>
    <mergeCell ref="D11:G11"/>
    <mergeCell ref="B14:C14"/>
    <mergeCell ref="B32:C32"/>
    <mergeCell ref="B34:C34"/>
    <mergeCell ref="A36:H36"/>
    <mergeCell ref="A37:A38"/>
    <mergeCell ref="B37:C38"/>
    <mergeCell ref="F37:F38"/>
    <mergeCell ref="G37:G38"/>
    <mergeCell ref="H37:H38"/>
    <mergeCell ref="B22:C22"/>
    <mergeCell ref="B23:C23"/>
    <mergeCell ref="D23:G23"/>
    <mergeCell ref="B27:C27"/>
    <mergeCell ref="D27:G27"/>
    <mergeCell ref="B31:C31"/>
    <mergeCell ref="B49:C49"/>
    <mergeCell ref="D49:G49"/>
    <mergeCell ref="B52:C52"/>
    <mergeCell ref="D52:G52"/>
    <mergeCell ref="B56:C56"/>
    <mergeCell ref="D56:G56"/>
    <mergeCell ref="B39:C39"/>
    <mergeCell ref="D39:G39"/>
    <mergeCell ref="B44:C44"/>
    <mergeCell ref="D44:G44"/>
    <mergeCell ref="B47:C47"/>
    <mergeCell ref="B48:C48"/>
    <mergeCell ref="D48:G48"/>
    <mergeCell ref="B67:C67"/>
    <mergeCell ref="D67:G67"/>
    <mergeCell ref="B71:C71"/>
    <mergeCell ref="D71:G71"/>
    <mergeCell ref="B74:C74"/>
    <mergeCell ref="D74:G74"/>
    <mergeCell ref="B59:C59"/>
    <mergeCell ref="B60:C60"/>
    <mergeCell ref="B61:C61"/>
    <mergeCell ref="B62:C62"/>
    <mergeCell ref="B63:C63"/>
    <mergeCell ref="D63:G63"/>
    <mergeCell ref="B85:C85"/>
    <mergeCell ref="B86:C86"/>
    <mergeCell ref="B87:C87"/>
    <mergeCell ref="D87:G87"/>
    <mergeCell ref="B90:C90"/>
    <mergeCell ref="B91:C91"/>
    <mergeCell ref="D91:G91"/>
    <mergeCell ref="D75:G75"/>
    <mergeCell ref="B80:C80"/>
    <mergeCell ref="A82:H82"/>
    <mergeCell ref="A83:A84"/>
    <mergeCell ref="B83:C84"/>
    <mergeCell ref="F83:F84"/>
    <mergeCell ref="G83:G84"/>
    <mergeCell ref="H83:H84"/>
    <mergeCell ref="B104:C104"/>
    <mergeCell ref="B105:C105"/>
    <mergeCell ref="B106:C106"/>
    <mergeCell ref="B107:C107"/>
    <mergeCell ref="B108:C108"/>
    <mergeCell ref="B109:C109"/>
    <mergeCell ref="B94:C94"/>
    <mergeCell ref="B97:C97"/>
    <mergeCell ref="B98:C98"/>
    <mergeCell ref="B101:C101"/>
    <mergeCell ref="B102:C102"/>
    <mergeCell ref="B103:C103"/>
    <mergeCell ref="B118:C118"/>
    <mergeCell ref="A120:H120"/>
    <mergeCell ref="A121:A122"/>
    <mergeCell ref="B121:C122"/>
    <mergeCell ref="F121:F122"/>
    <mergeCell ref="G121:G122"/>
    <mergeCell ref="H121:H122"/>
    <mergeCell ref="B110:C110"/>
    <mergeCell ref="B111:C111"/>
    <mergeCell ref="B112:C112"/>
    <mergeCell ref="B113:C113"/>
    <mergeCell ref="B114:C114"/>
    <mergeCell ref="B115:C115"/>
    <mergeCell ref="B144:C144"/>
    <mergeCell ref="B145:C145"/>
    <mergeCell ref="B133:C133"/>
    <mergeCell ref="B134:C134"/>
    <mergeCell ref="B137:C137"/>
    <mergeCell ref="D137:G137"/>
    <mergeCell ref="B141:C141"/>
    <mergeCell ref="D141:G141"/>
    <mergeCell ref="B123:C123"/>
    <mergeCell ref="D123:G123"/>
    <mergeCell ref="B126:C126"/>
    <mergeCell ref="B127:C127"/>
    <mergeCell ref="D127:G127"/>
    <mergeCell ref="B130:C130"/>
    <mergeCell ref="D130:G130"/>
  </mergeCells>
  <hyperlinks>
    <hyperlink ref="A1" location="INDICE!A1" display="ÍNDICE" xr:uid="{00000000-0004-0000-2D00-000000000000}"/>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H182"/>
  <sheetViews>
    <sheetView workbookViewId="0"/>
  </sheetViews>
  <sheetFormatPr baseColWidth="10" defaultColWidth="11.42578125" defaultRowHeight="15" x14ac:dyDescent="0.25"/>
  <cols>
    <col min="1" max="1" width="6.7109375" style="257" customWidth="1"/>
    <col min="2" max="2" width="13.7109375" style="335" customWidth="1"/>
    <col min="3" max="3" width="24.140625" style="335" customWidth="1"/>
    <col min="4" max="4" width="10.7109375" style="335" customWidth="1"/>
    <col min="5" max="7" width="10.7109375" style="257" customWidth="1"/>
    <col min="8" max="8" width="42.7109375" style="257" customWidth="1"/>
    <col min="257" max="257" width="6.7109375" customWidth="1"/>
    <col min="258" max="258" width="13.7109375" customWidth="1"/>
    <col min="259" max="259" width="24.140625" customWidth="1"/>
    <col min="260" max="263" width="10.7109375" customWidth="1"/>
    <col min="264" max="264" width="42.7109375" customWidth="1"/>
    <col min="513" max="513" width="6.7109375" customWidth="1"/>
    <col min="514" max="514" width="13.7109375" customWidth="1"/>
    <col min="515" max="515" width="24.140625" customWidth="1"/>
    <col min="516" max="519" width="10.7109375" customWidth="1"/>
    <col min="520" max="520" width="42.7109375" customWidth="1"/>
    <col min="769" max="769" width="6.7109375" customWidth="1"/>
    <col min="770" max="770" width="13.7109375" customWidth="1"/>
    <col min="771" max="771" width="24.140625" customWidth="1"/>
    <col min="772" max="775" width="10.7109375" customWidth="1"/>
    <col min="776" max="776" width="42.7109375" customWidth="1"/>
    <col min="1025" max="1025" width="6.7109375" customWidth="1"/>
    <col min="1026" max="1026" width="13.7109375" customWidth="1"/>
    <col min="1027" max="1027" width="24.140625" customWidth="1"/>
    <col min="1028" max="1031" width="10.7109375" customWidth="1"/>
    <col min="1032" max="1032" width="42.7109375" customWidth="1"/>
    <col min="1281" max="1281" width="6.7109375" customWidth="1"/>
    <col min="1282" max="1282" width="13.7109375" customWidth="1"/>
    <col min="1283" max="1283" width="24.140625" customWidth="1"/>
    <col min="1284" max="1287" width="10.7109375" customWidth="1"/>
    <col min="1288" max="1288" width="42.7109375" customWidth="1"/>
    <col min="1537" max="1537" width="6.7109375" customWidth="1"/>
    <col min="1538" max="1538" width="13.7109375" customWidth="1"/>
    <col min="1539" max="1539" width="24.140625" customWidth="1"/>
    <col min="1540" max="1543" width="10.7109375" customWidth="1"/>
    <col min="1544" max="1544" width="42.7109375" customWidth="1"/>
    <col min="1793" max="1793" width="6.7109375" customWidth="1"/>
    <col min="1794" max="1794" width="13.7109375" customWidth="1"/>
    <col min="1795" max="1795" width="24.140625" customWidth="1"/>
    <col min="1796" max="1799" width="10.7109375" customWidth="1"/>
    <col min="1800" max="1800" width="42.7109375" customWidth="1"/>
    <col min="2049" max="2049" width="6.7109375" customWidth="1"/>
    <col min="2050" max="2050" width="13.7109375" customWidth="1"/>
    <col min="2051" max="2051" width="24.140625" customWidth="1"/>
    <col min="2052" max="2055" width="10.7109375" customWidth="1"/>
    <col min="2056" max="2056" width="42.7109375" customWidth="1"/>
    <col min="2305" max="2305" width="6.7109375" customWidth="1"/>
    <col min="2306" max="2306" width="13.7109375" customWidth="1"/>
    <col min="2307" max="2307" width="24.140625" customWidth="1"/>
    <col min="2308" max="2311" width="10.7109375" customWidth="1"/>
    <col min="2312" max="2312" width="42.7109375" customWidth="1"/>
    <col min="2561" max="2561" width="6.7109375" customWidth="1"/>
    <col min="2562" max="2562" width="13.7109375" customWidth="1"/>
    <col min="2563" max="2563" width="24.140625" customWidth="1"/>
    <col min="2564" max="2567" width="10.7109375" customWidth="1"/>
    <col min="2568" max="2568" width="42.7109375" customWidth="1"/>
    <col min="2817" max="2817" width="6.7109375" customWidth="1"/>
    <col min="2818" max="2818" width="13.7109375" customWidth="1"/>
    <col min="2819" max="2819" width="24.140625" customWidth="1"/>
    <col min="2820" max="2823" width="10.7109375" customWidth="1"/>
    <col min="2824" max="2824" width="42.7109375" customWidth="1"/>
    <col min="3073" max="3073" width="6.7109375" customWidth="1"/>
    <col min="3074" max="3074" width="13.7109375" customWidth="1"/>
    <col min="3075" max="3075" width="24.140625" customWidth="1"/>
    <col min="3076" max="3079" width="10.7109375" customWidth="1"/>
    <col min="3080" max="3080" width="42.7109375" customWidth="1"/>
    <col min="3329" max="3329" width="6.7109375" customWidth="1"/>
    <col min="3330" max="3330" width="13.7109375" customWidth="1"/>
    <col min="3331" max="3331" width="24.140625" customWidth="1"/>
    <col min="3332" max="3335" width="10.7109375" customWidth="1"/>
    <col min="3336" max="3336" width="42.7109375" customWidth="1"/>
    <col min="3585" max="3585" width="6.7109375" customWidth="1"/>
    <col min="3586" max="3586" width="13.7109375" customWidth="1"/>
    <col min="3587" max="3587" width="24.140625" customWidth="1"/>
    <col min="3588" max="3591" width="10.7109375" customWidth="1"/>
    <col min="3592" max="3592" width="42.7109375" customWidth="1"/>
    <col min="3841" max="3841" width="6.7109375" customWidth="1"/>
    <col min="3842" max="3842" width="13.7109375" customWidth="1"/>
    <col min="3843" max="3843" width="24.140625" customWidth="1"/>
    <col min="3844" max="3847" width="10.7109375" customWidth="1"/>
    <col min="3848" max="3848" width="42.7109375" customWidth="1"/>
    <col min="4097" max="4097" width="6.7109375" customWidth="1"/>
    <col min="4098" max="4098" width="13.7109375" customWidth="1"/>
    <col min="4099" max="4099" width="24.140625" customWidth="1"/>
    <col min="4100" max="4103" width="10.7109375" customWidth="1"/>
    <col min="4104" max="4104" width="42.7109375" customWidth="1"/>
    <col min="4353" max="4353" width="6.7109375" customWidth="1"/>
    <col min="4354" max="4354" width="13.7109375" customWidth="1"/>
    <col min="4355" max="4355" width="24.140625" customWidth="1"/>
    <col min="4356" max="4359" width="10.7109375" customWidth="1"/>
    <col min="4360" max="4360" width="42.7109375" customWidth="1"/>
    <col min="4609" max="4609" width="6.7109375" customWidth="1"/>
    <col min="4610" max="4610" width="13.7109375" customWidth="1"/>
    <col min="4611" max="4611" width="24.140625" customWidth="1"/>
    <col min="4612" max="4615" width="10.7109375" customWidth="1"/>
    <col min="4616" max="4616" width="42.7109375" customWidth="1"/>
    <col min="4865" max="4865" width="6.7109375" customWidth="1"/>
    <col min="4866" max="4866" width="13.7109375" customWidth="1"/>
    <col min="4867" max="4867" width="24.140625" customWidth="1"/>
    <col min="4868" max="4871" width="10.7109375" customWidth="1"/>
    <col min="4872" max="4872" width="42.7109375" customWidth="1"/>
    <col min="5121" max="5121" width="6.7109375" customWidth="1"/>
    <col min="5122" max="5122" width="13.7109375" customWidth="1"/>
    <col min="5123" max="5123" width="24.140625" customWidth="1"/>
    <col min="5124" max="5127" width="10.7109375" customWidth="1"/>
    <col min="5128" max="5128" width="42.7109375" customWidth="1"/>
    <col min="5377" max="5377" width="6.7109375" customWidth="1"/>
    <col min="5378" max="5378" width="13.7109375" customWidth="1"/>
    <col min="5379" max="5379" width="24.140625" customWidth="1"/>
    <col min="5380" max="5383" width="10.7109375" customWidth="1"/>
    <col min="5384" max="5384" width="42.7109375" customWidth="1"/>
    <col min="5633" max="5633" width="6.7109375" customWidth="1"/>
    <col min="5634" max="5634" width="13.7109375" customWidth="1"/>
    <col min="5635" max="5635" width="24.140625" customWidth="1"/>
    <col min="5636" max="5639" width="10.7109375" customWidth="1"/>
    <col min="5640" max="5640" width="42.7109375" customWidth="1"/>
    <col min="5889" max="5889" width="6.7109375" customWidth="1"/>
    <col min="5890" max="5890" width="13.7109375" customWidth="1"/>
    <col min="5891" max="5891" width="24.140625" customWidth="1"/>
    <col min="5892" max="5895" width="10.7109375" customWidth="1"/>
    <col min="5896" max="5896" width="42.7109375" customWidth="1"/>
    <col min="6145" max="6145" width="6.7109375" customWidth="1"/>
    <col min="6146" max="6146" width="13.7109375" customWidth="1"/>
    <col min="6147" max="6147" width="24.140625" customWidth="1"/>
    <col min="6148" max="6151" width="10.7109375" customWidth="1"/>
    <col min="6152" max="6152" width="42.7109375" customWidth="1"/>
    <col min="6401" max="6401" width="6.7109375" customWidth="1"/>
    <col min="6402" max="6402" width="13.7109375" customWidth="1"/>
    <col min="6403" max="6403" width="24.140625" customWidth="1"/>
    <col min="6404" max="6407" width="10.7109375" customWidth="1"/>
    <col min="6408" max="6408" width="42.7109375" customWidth="1"/>
    <col min="6657" max="6657" width="6.7109375" customWidth="1"/>
    <col min="6658" max="6658" width="13.7109375" customWidth="1"/>
    <col min="6659" max="6659" width="24.140625" customWidth="1"/>
    <col min="6660" max="6663" width="10.7109375" customWidth="1"/>
    <col min="6664" max="6664" width="42.7109375" customWidth="1"/>
    <col min="6913" max="6913" width="6.7109375" customWidth="1"/>
    <col min="6914" max="6914" width="13.7109375" customWidth="1"/>
    <col min="6915" max="6915" width="24.140625" customWidth="1"/>
    <col min="6916" max="6919" width="10.7109375" customWidth="1"/>
    <col min="6920" max="6920" width="42.7109375" customWidth="1"/>
    <col min="7169" max="7169" width="6.7109375" customWidth="1"/>
    <col min="7170" max="7170" width="13.7109375" customWidth="1"/>
    <col min="7171" max="7171" width="24.140625" customWidth="1"/>
    <col min="7172" max="7175" width="10.7109375" customWidth="1"/>
    <col min="7176" max="7176" width="42.7109375" customWidth="1"/>
    <col min="7425" max="7425" width="6.7109375" customWidth="1"/>
    <col min="7426" max="7426" width="13.7109375" customWidth="1"/>
    <col min="7427" max="7427" width="24.140625" customWidth="1"/>
    <col min="7428" max="7431" width="10.7109375" customWidth="1"/>
    <col min="7432" max="7432" width="42.7109375" customWidth="1"/>
    <col min="7681" max="7681" width="6.7109375" customWidth="1"/>
    <col min="7682" max="7682" width="13.7109375" customWidth="1"/>
    <col min="7683" max="7683" width="24.140625" customWidth="1"/>
    <col min="7684" max="7687" width="10.7109375" customWidth="1"/>
    <col min="7688" max="7688" width="42.7109375" customWidth="1"/>
    <col min="7937" max="7937" width="6.7109375" customWidth="1"/>
    <col min="7938" max="7938" width="13.7109375" customWidth="1"/>
    <col min="7939" max="7939" width="24.140625" customWidth="1"/>
    <col min="7940" max="7943" width="10.7109375" customWidth="1"/>
    <col min="7944" max="7944" width="42.7109375" customWidth="1"/>
    <col min="8193" max="8193" width="6.7109375" customWidth="1"/>
    <col min="8194" max="8194" width="13.7109375" customWidth="1"/>
    <col min="8195" max="8195" width="24.140625" customWidth="1"/>
    <col min="8196" max="8199" width="10.7109375" customWidth="1"/>
    <col min="8200" max="8200" width="42.7109375" customWidth="1"/>
    <col min="8449" max="8449" width="6.7109375" customWidth="1"/>
    <col min="8450" max="8450" width="13.7109375" customWidth="1"/>
    <col min="8451" max="8451" width="24.140625" customWidth="1"/>
    <col min="8452" max="8455" width="10.7109375" customWidth="1"/>
    <col min="8456" max="8456" width="42.7109375" customWidth="1"/>
    <col min="8705" max="8705" width="6.7109375" customWidth="1"/>
    <col min="8706" max="8706" width="13.7109375" customWidth="1"/>
    <col min="8707" max="8707" width="24.140625" customWidth="1"/>
    <col min="8708" max="8711" width="10.7109375" customWidth="1"/>
    <col min="8712" max="8712" width="42.7109375" customWidth="1"/>
    <col min="8961" max="8961" width="6.7109375" customWidth="1"/>
    <col min="8962" max="8962" width="13.7109375" customWidth="1"/>
    <col min="8963" max="8963" width="24.140625" customWidth="1"/>
    <col min="8964" max="8967" width="10.7109375" customWidth="1"/>
    <col min="8968" max="8968" width="42.7109375" customWidth="1"/>
    <col min="9217" max="9217" width="6.7109375" customWidth="1"/>
    <col min="9218" max="9218" width="13.7109375" customWidth="1"/>
    <col min="9219" max="9219" width="24.140625" customWidth="1"/>
    <col min="9220" max="9223" width="10.7109375" customWidth="1"/>
    <col min="9224" max="9224" width="42.7109375" customWidth="1"/>
    <col min="9473" max="9473" width="6.7109375" customWidth="1"/>
    <col min="9474" max="9474" width="13.7109375" customWidth="1"/>
    <col min="9475" max="9475" width="24.140625" customWidth="1"/>
    <col min="9476" max="9479" width="10.7109375" customWidth="1"/>
    <col min="9480" max="9480" width="42.7109375" customWidth="1"/>
    <col min="9729" max="9729" width="6.7109375" customWidth="1"/>
    <col min="9730" max="9730" width="13.7109375" customWidth="1"/>
    <col min="9731" max="9731" width="24.140625" customWidth="1"/>
    <col min="9732" max="9735" width="10.7109375" customWidth="1"/>
    <col min="9736" max="9736" width="42.7109375" customWidth="1"/>
    <col min="9985" max="9985" width="6.7109375" customWidth="1"/>
    <col min="9986" max="9986" width="13.7109375" customWidth="1"/>
    <col min="9987" max="9987" width="24.140625" customWidth="1"/>
    <col min="9988" max="9991" width="10.7109375" customWidth="1"/>
    <col min="9992" max="9992" width="42.7109375" customWidth="1"/>
    <col min="10241" max="10241" width="6.7109375" customWidth="1"/>
    <col min="10242" max="10242" width="13.7109375" customWidth="1"/>
    <col min="10243" max="10243" width="24.140625" customWidth="1"/>
    <col min="10244" max="10247" width="10.7109375" customWidth="1"/>
    <col min="10248" max="10248" width="42.7109375" customWidth="1"/>
    <col min="10497" max="10497" width="6.7109375" customWidth="1"/>
    <col min="10498" max="10498" width="13.7109375" customWidth="1"/>
    <col min="10499" max="10499" width="24.140625" customWidth="1"/>
    <col min="10500" max="10503" width="10.7109375" customWidth="1"/>
    <col min="10504" max="10504" width="42.7109375" customWidth="1"/>
    <col min="10753" max="10753" width="6.7109375" customWidth="1"/>
    <col min="10754" max="10754" width="13.7109375" customWidth="1"/>
    <col min="10755" max="10755" width="24.140625" customWidth="1"/>
    <col min="10756" max="10759" width="10.7109375" customWidth="1"/>
    <col min="10760" max="10760" width="42.7109375" customWidth="1"/>
    <col min="11009" max="11009" width="6.7109375" customWidth="1"/>
    <col min="11010" max="11010" width="13.7109375" customWidth="1"/>
    <col min="11011" max="11011" width="24.140625" customWidth="1"/>
    <col min="11012" max="11015" width="10.7109375" customWidth="1"/>
    <col min="11016" max="11016" width="42.7109375" customWidth="1"/>
    <col min="11265" max="11265" width="6.7109375" customWidth="1"/>
    <col min="11266" max="11266" width="13.7109375" customWidth="1"/>
    <col min="11267" max="11267" width="24.140625" customWidth="1"/>
    <col min="11268" max="11271" width="10.7109375" customWidth="1"/>
    <col min="11272" max="11272" width="42.7109375" customWidth="1"/>
    <col min="11521" max="11521" width="6.7109375" customWidth="1"/>
    <col min="11522" max="11522" width="13.7109375" customWidth="1"/>
    <col min="11523" max="11523" width="24.140625" customWidth="1"/>
    <col min="11524" max="11527" width="10.7109375" customWidth="1"/>
    <col min="11528" max="11528" width="42.7109375" customWidth="1"/>
    <col min="11777" max="11777" width="6.7109375" customWidth="1"/>
    <col min="11778" max="11778" width="13.7109375" customWidth="1"/>
    <col min="11779" max="11779" width="24.140625" customWidth="1"/>
    <col min="11780" max="11783" width="10.7109375" customWidth="1"/>
    <col min="11784" max="11784" width="42.7109375" customWidth="1"/>
    <col min="12033" max="12033" width="6.7109375" customWidth="1"/>
    <col min="12034" max="12034" width="13.7109375" customWidth="1"/>
    <col min="12035" max="12035" width="24.140625" customWidth="1"/>
    <col min="12036" max="12039" width="10.7109375" customWidth="1"/>
    <col min="12040" max="12040" width="42.7109375" customWidth="1"/>
    <col min="12289" max="12289" width="6.7109375" customWidth="1"/>
    <col min="12290" max="12290" width="13.7109375" customWidth="1"/>
    <col min="12291" max="12291" width="24.140625" customWidth="1"/>
    <col min="12292" max="12295" width="10.7109375" customWidth="1"/>
    <col min="12296" max="12296" width="42.7109375" customWidth="1"/>
    <col min="12545" max="12545" width="6.7109375" customWidth="1"/>
    <col min="12546" max="12546" width="13.7109375" customWidth="1"/>
    <col min="12547" max="12547" width="24.140625" customWidth="1"/>
    <col min="12548" max="12551" width="10.7109375" customWidth="1"/>
    <col min="12552" max="12552" width="42.7109375" customWidth="1"/>
    <col min="12801" max="12801" width="6.7109375" customWidth="1"/>
    <col min="12802" max="12802" width="13.7109375" customWidth="1"/>
    <col min="12803" max="12803" width="24.140625" customWidth="1"/>
    <col min="12804" max="12807" width="10.7109375" customWidth="1"/>
    <col min="12808" max="12808" width="42.7109375" customWidth="1"/>
    <col min="13057" max="13057" width="6.7109375" customWidth="1"/>
    <col min="13058" max="13058" width="13.7109375" customWidth="1"/>
    <col min="13059" max="13059" width="24.140625" customWidth="1"/>
    <col min="13060" max="13063" width="10.7109375" customWidth="1"/>
    <col min="13064" max="13064" width="42.7109375" customWidth="1"/>
    <col min="13313" max="13313" width="6.7109375" customWidth="1"/>
    <col min="13314" max="13314" width="13.7109375" customWidth="1"/>
    <col min="13315" max="13315" width="24.140625" customWidth="1"/>
    <col min="13316" max="13319" width="10.7109375" customWidth="1"/>
    <col min="13320" max="13320" width="42.7109375" customWidth="1"/>
    <col min="13569" max="13569" width="6.7109375" customWidth="1"/>
    <col min="13570" max="13570" width="13.7109375" customWidth="1"/>
    <col min="13571" max="13571" width="24.140625" customWidth="1"/>
    <col min="13572" max="13575" width="10.7109375" customWidth="1"/>
    <col min="13576" max="13576" width="42.7109375" customWidth="1"/>
    <col min="13825" max="13825" width="6.7109375" customWidth="1"/>
    <col min="13826" max="13826" width="13.7109375" customWidth="1"/>
    <col min="13827" max="13827" width="24.140625" customWidth="1"/>
    <col min="13828" max="13831" width="10.7109375" customWidth="1"/>
    <col min="13832" max="13832" width="42.7109375" customWidth="1"/>
    <col min="14081" max="14081" width="6.7109375" customWidth="1"/>
    <col min="14082" max="14082" width="13.7109375" customWidth="1"/>
    <col min="14083" max="14083" width="24.140625" customWidth="1"/>
    <col min="14084" max="14087" width="10.7109375" customWidth="1"/>
    <col min="14088" max="14088" width="42.7109375" customWidth="1"/>
    <col min="14337" max="14337" width="6.7109375" customWidth="1"/>
    <col min="14338" max="14338" width="13.7109375" customWidth="1"/>
    <col min="14339" max="14339" width="24.140625" customWidth="1"/>
    <col min="14340" max="14343" width="10.7109375" customWidth="1"/>
    <col min="14344" max="14344" width="42.7109375" customWidth="1"/>
    <col min="14593" max="14593" width="6.7109375" customWidth="1"/>
    <col min="14594" max="14594" width="13.7109375" customWidth="1"/>
    <col min="14595" max="14595" width="24.140625" customWidth="1"/>
    <col min="14596" max="14599" width="10.7109375" customWidth="1"/>
    <col min="14600" max="14600" width="42.7109375" customWidth="1"/>
    <col min="14849" max="14849" width="6.7109375" customWidth="1"/>
    <col min="14850" max="14850" width="13.7109375" customWidth="1"/>
    <col min="14851" max="14851" width="24.140625" customWidth="1"/>
    <col min="14852" max="14855" width="10.7109375" customWidth="1"/>
    <col min="14856" max="14856" width="42.7109375" customWidth="1"/>
    <col min="15105" max="15105" width="6.7109375" customWidth="1"/>
    <col min="15106" max="15106" width="13.7109375" customWidth="1"/>
    <col min="15107" max="15107" width="24.140625" customWidth="1"/>
    <col min="15108" max="15111" width="10.7109375" customWidth="1"/>
    <col min="15112" max="15112" width="42.7109375" customWidth="1"/>
    <col min="15361" max="15361" width="6.7109375" customWidth="1"/>
    <col min="15362" max="15362" width="13.7109375" customWidth="1"/>
    <col min="15363" max="15363" width="24.140625" customWidth="1"/>
    <col min="15364" max="15367" width="10.7109375" customWidth="1"/>
    <col min="15368" max="15368" width="42.7109375" customWidth="1"/>
    <col min="15617" max="15617" width="6.7109375" customWidth="1"/>
    <col min="15618" max="15618" width="13.7109375" customWidth="1"/>
    <col min="15619" max="15619" width="24.140625" customWidth="1"/>
    <col min="15620" max="15623" width="10.7109375" customWidth="1"/>
    <col min="15624" max="15624" width="42.7109375" customWidth="1"/>
    <col min="15873" max="15873" width="6.7109375" customWidth="1"/>
    <col min="15874" max="15874" width="13.7109375" customWidth="1"/>
    <col min="15875" max="15875" width="24.140625" customWidth="1"/>
    <col min="15876" max="15879" width="10.7109375" customWidth="1"/>
    <col min="15880" max="15880" width="42.7109375" customWidth="1"/>
    <col min="16129" max="16129" width="6.7109375" customWidth="1"/>
    <col min="16130" max="16130" width="13.7109375" customWidth="1"/>
    <col min="16131" max="16131" width="24.140625" customWidth="1"/>
    <col min="16132" max="16135" width="10.7109375" customWidth="1"/>
    <col min="16136" max="16136" width="42.7109375" customWidth="1"/>
  </cols>
  <sheetData>
    <row r="1" spans="1:8" s="31" customFormat="1" ht="18" customHeight="1" thickBot="1" x14ac:dyDescent="0.25">
      <c r="A1" s="16" t="s">
        <v>100</v>
      </c>
    </row>
    <row r="2" spans="1:8" s="31" customFormat="1" ht="18" customHeight="1" thickBot="1" x14ac:dyDescent="0.25">
      <c r="A2" s="1615" t="s">
        <v>1316</v>
      </c>
      <c r="B2" s="1616"/>
      <c r="F2" s="34"/>
      <c r="G2" s="34"/>
    </row>
    <row r="3" spans="1:8" s="31" customFormat="1" ht="18" customHeight="1" thickBot="1" x14ac:dyDescent="0.25">
      <c r="A3" s="1617" t="s">
        <v>1317</v>
      </c>
      <c r="B3" s="1618"/>
      <c r="C3" s="1618"/>
      <c r="D3" s="1618"/>
      <c r="E3" s="1618"/>
      <c r="F3" s="1618"/>
      <c r="G3" s="1618"/>
      <c r="H3" s="1619"/>
    </row>
    <row r="4" spans="1:8" s="31" customFormat="1" ht="18" customHeight="1" thickBot="1" x14ac:dyDescent="0.25"/>
    <row r="5" spans="1:8" ht="15.75" thickBot="1" x14ac:dyDescent="0.3">
      <c r="A5" s="1569" t="s">
        <v>119</v>
      </c>
      <c r="B5" s="1571"/>
      <c r="C5" s="1571"/>
      <c r="D5" s="1571"/>
      <c r="E5" s="1571"/>
      <c r="F5" s="1571"/>
      <c r="G5" s="1571"/>
      <c r="H5" s="1570"/>
    </row>
    <row r="6" spans="1:8" ht="15.75" thickBot="1" x14ac:dyDescent="0.3">
      <c r="A6" s="1572" t="s">
        <v>120</v>
      </c>
      <c r="B6" s="1574" t="s">
        <v>121</v>
      </c>
      <c r="C6" s="1575"/>
      <c r="D6" s="40" t="s">
        <v>122</v>
      </c>
      <c r="E6" s="41"/>
      <c r="F6" s="1572" t="s">
        <v>123</v>
      </c>
      <c r="G6" s="1572" t="s">
        <v>124</v>
      </c>
      <c r="H6" s="1572" t="s">
        <v>125</v>
      </c>
    </row>
    <row r="7" spans="1:8" ht="15.75" thickBot="1" x14ac:dyDescent="0.3">
      <c r="A7" s="1580"/>
      <c r="B7" s="1605"/>
      <c r="C7" s="1606"/>
      <c r="D7" s="44" t="s">
        <v>126</v>
      </c>
      <c r="E7" s="44" t="s">
        <v>127</v>
      </c>
      <c r="F7" s="1580"/>
      <c r="G7" s="1580"/>
      <c r="H7" s="1573"/>
    </row>
    <row r="8" spans="1:8" x14ac:dyDescent="0.25">
      <c r="A8" s="160">
        <v>1</v>
      </c>
      <c r="B8" s="1610" t="s">
        <v>128</v>
      </c>
      <c r="C8" s="1761"/>
      <c r="D8" s="162">
        <v>1</v>
      </c>
      <c r="E8" s="163">
        <f>D8+F8-1</f>
        <v>1</v>
      </c>
      <c r="F8" s="163">
        <v>1</v>
      </c>
      <c r="G8" s="589" t="s">
        <v>129</v>
      </c>
      <c r="H8" s="236" t="s">
        <v>130</v>
      </c>
    </row>
    <row r="9" spans="1:8" x14ac:dyDescent="0.25">
      <c r="A9" s="135">
        <f>A8+1</f>
        <v>2</v>
      </c>
      <c r="B9" s="1590" t="s">
        <v>131</v>
      </c>
      <c r="C9" s="1591"/>
      <c r="D9" s="65">
        <f>E8+1</f>
        <v>2</v>
      </c>
      <c r="E9" s="66">
        <f>D9+F9-1</f>
        <v>5</v>
      </c>
      <c r="F9" s="66">
        <v>4</v>
      </c>
      <c r="G9" s="451" t="s">
        <v>129</v>
      </c>
      <c r="H9" s="150" t="s">
        <v>307</v>
      </c>
    </row>
    <row r="10" spans="1:8" x14ac:dyDescent="0.25">
      <c r="A10" s="135">
        <f>A9+1</f>
        <v>3</v>
      </c>
      <c r="B10" s="1590" t="s">
        <v>133</v>
      </c>
      <c r="C10" s="1591"/>
      <c r="D10" s="65">
        <f>E9+1</f>
        <v>6</v>
      </c>
      <c r="E10" s="66">
        <f>D10+F10-1</f>
        <v>9</v>
      </c>
      <c r="F10" s="66">
        <v>4</v>
      </c>
      <c r="G10" s="451" t="s">
        <v>129</v>
      </c>
      <c r="H10" s="151" t="s">
        <v>1318</v>
      </c>
    </row>
    <row r="11" spans="1:8" ht="36" x14ac:dyDescent="0.25">
      <c r="A11" s="132"/>
      <c r="B11" s="1561" t="s">
        <v>135</v>
      </c>
      <c r="C11" s="1562"/>
      <c r="D11" s="1612"/>
      <c r="E11" s="1613"/>
      <c r="F11" s="1613"/>
      <c r="G11" s="1613"/>
      <c r="H11" s="168" t="s">
        <v>136</v>
      </c>
    </row>
    <row r="12" spans="1:8" x14ac:dyDescent="0.25">
      <c r="A12" s="135">
        <f>A10+1</f>
        <v>4</v>
      </c>
      <c r="B12" s="169"/>
      <c r="C12" s="134" t="s">
        <v>137</v>
      </c>
      <c r="D12" s="65">
        <f>E10+1</f>
        <v>10</v>
      </c>
      <c r="E12" s="66">
        <f>D12+F12-1</f>
        <v>17</v>
      </c>
      <c r="F12" s="66">
        <v>8</v>
      </c>
      <c r="G12" s="451" t="s">
        <v>129</v>
      </c>
      <c r="H12" s="151"/>
    </row>
    <row r="13" spans="1:8" x14ac:dyDescent="0.25">
      <c r="A13" s="135">
        <f>A12+1</f>
        <v>5</v>
      </c>
      <c r="B13" s="169"/>
      <c r="C13" s="134" t="s">
        <v>139</v>
      </c>
      <c r="D13" s="65">
        <f>E12+1</f>
        <v>18</v>
      </c>
      <c r="E13" s="66">
        <f>D13+F13-1</f>
        <v>18</v>
      </c>
      <c r="F13" s="66">
        <v>1</v>
      </c>
      <c r="G13" s="451" t="s">
        <v>140</v>
      </c>
      <c r="H13" s="151"/>
    </row>
    <row r="14" spans="1:8" x14ac:dyDescent="0.25">
      <c r="A14" s="135">
        <f>A13+1</f>
        <v>6</v>
      </c>
      <c r="B14" s="1594" t="s">
        <v>142</v>
      </c>
      <c r="C14" s="1595"/>
      <c r="D14" s="65">
        <f>E13+1</f>
        <v>19</v>
      </c>
      <c r="E14" s="66">
        <f>D14+F14-1</f>
        <v>28</v>
      </c>
      <c r="F14" s="66">
        <v>10</v>
      </c>
      <c r="G14" s="451" t="s">
        <v>129</v>
      </c>
      <c r="H14" s="150" t="s">
        <v>138</v>
      </c>
    </row>
    <row r="15" spans="1:8" x14ac:dyDescent="0.25">
      <c r="A15" s="132"/>
      <c r="B15" s="1561" t="s">
        <v>143</v>
      </c>
      <c r="C15" s="1562"/>
      <c r="D15" s="1587"/>
      <c r="E15" s="1588"/>
      <c r="F15" s="1588"/>
      <c r="G15" s="1588"/>
      <c r="H15" s="150"/>
    </row>
    <row r="16" spans="1:8" x14ac:dyDescent="0.25">
      <c r="A16" s="135">
        <f>A14+1</f>
        <v>7</v>
      </c>
      <c r="B16" s="141"/>
      <c r="C16" s="185" t="s">
        <v>144</v>
      </c>
      <c r="D16" s="65">
        <f>E14+1</f>
        <v>29</v>
      </c>
      <c r="E16" s="66">
        <f t="shared" ref="E16:E22" si="0">D16+F16-1</f>
        <v>30</v>
      </c>
      <c r="F16" s="66">
        <v>2</v>
      </c>
      <c r="G16" s="451" t="s">
        <v>140</v>
      </c>
      <c r="H16" s="150" t="s">
        <v>145</v>
      </c>
    </row>
    <row r="17" spans="1:8" x14ac:dyDescent="0.25">
      <c r="A17" s="135">
        <f t="shared" ref="A17:A22" si="1">A16+1</f>
        <v>8</v>
      </c>
      <c r="B17" s="141"/>
      <c r="C17" s="134" t="s">
        <v>146</v>
      </c>
      <c r="D17" s="65">
        <f t="shared" ref="D17:D22" si="2">E16+1</f>
        <v>31</v>
      </c>
      <c r="E17" s="66">
        <f t="shared" si="0"/>
        <v>34</v>
      </c>
      <c r="F17" s="66">
        <v>4</v>
      </c>
      <c r="G17" s="451" t="s">
        <v>129</v>
      </c>
      <c r="H17" s="150" t="s">
        <v>147</v>
      </c>
    </row>
    <row r="18" spans="1:8" x14ac:dyDescent="0.25">
      <c r="A18" s="135">
        <f t="shared" si="1"/>
        <v>9</v>
      </c>
      <c r="B18" s="1590" t="s">
        <v>148</v>
      </c>
      <c r="C18" s="1591"/>
      <c r="D18" s="65">
        <f t="shared" si="2"/>
        <v>35</v>
      </c>
      <c r="E18" s="66">
        <f t="shared" si="0"/>
        <v>44</v>
      </c>
      <c r="F18" s="66">
        <v>10</v>
      </c>
      <c r="G18" s="451" t="s">
        <v>129</v>
      </c>
      <c r="H18" s="150" t="s">
        <v>149</v>
      </c>
    </row>
    <row r="19" spans="1:8" x14ac:dyDescent="0.25">
      <c r="A19" s="135">
        <f t="shared" si="1"/>
        <v>10</v>
      </c>
      <c r="B19" s="1590" t="s">
        <v>150</v>
      </c>
      <c r="C19" s="1591"/>
      <c r="D19" s="65">
        <f t="shared" si="2"/>
        <v>45</v>
      </c>
      <c r="E19" s="66">
        <f t="shared" si="0"/>
        <v>54</v>
      </c>
      <c r="F19" s="66">
        <v>10</v>
      </c>
      <c r="G19" s="451" t="s">
        <v>129</v>
      </c>
      <c r="H19" s="151" t="s">
        <v>151</v>
      </c>
    </row>
    <row r="20" spans="1:8" x14ac:dyDescent="0.25">
      <c r="A20" s="135">
        <f t="shared" si="1"/>
        <v>11</v>
      </c>
      <c r="B20" s="1590" t="s">
        <v>152</v>
      </c>
      <c r="C20" s="1591"/>
      <c r="D20" s="65">
        <f t="shared" si="2"/>
        <v>55</v>
      </c>
      <c r="E20" s="66">
        <f t="shared" si="0"/>
        <v>55</v>
      </c>
      <c r="F20" s="66">
        <v>1</v>
      </c>
      <c r="G20" s="451" t="s">
        <v>140</v>
      </c>
      <c r="H20" s="150" t="s">
        <v>98</v>
      </c>
    </row>
    <row r="21" spans="1:8" x14ac:dyDescent="0.25">
      <c r="A21" s="135">
        <f t="shared" si="1"/>
        <v>12</v>
      </c>
      <c r="B21" s="1590" t="s">
        <v>153</v>
      </c>
      <c r="C21" s="1591"/>
      <c r="D21" s="65">
        <f t="shared" si="2"/>
        <v>56</v>
      </c>
      <c r="E21" s="66">
        <f t="shared" si="0"/>
        <v>56</v>
      </c>
      <c r="F21" s="66">
        <v>1</v>
      </c>
      <c r="G21" s="451" t="s">
        <v>140</v>
      </c>
      <c r="H21" s="378" t="s">
        <v>407</v>
      </c>
    </row>
    <row r="22" spans="1:8" x14ac:dyDescent="0.25">
      <c r="A22" s="135">
        <f t="shared" si="1"/>
        <v>13</v>
      </c>
      <c r="B22" s="1590" t="s">
        <v>155</v>
      </c>
      <c r="C22" s="1591"/>
      <c r="D22" s="65">
        <f t="shared" si="2"/>
        <v>57</v>
      </c>
      <c r="E22" s="66">
        <f t="shared" si="0"/>
        <v>63</v>
      </c>
      <c r="F22" s="66">
        <v>7</v>
      </c>
      <c r="G22" s="451" t="s">
        <v>129</v>
      </c>
      <c r="H22" s="151" t="s">
        <v>138</v>
      </c>
    </row>
    <row r="23" spans="1:8" x14ac:dyDescent="0.25">
      <c r="A23" s="132"/>
      <c r="B23" s="1581" t="s">
        <v>158</v>
      </c>
      <c r="C23" s="1582"/>
      <c r="D23" s="1587"/>
      <c r="E23" s="1588"/>
      <c r="F23" s="1588"/>
      <c r="G23" s="1588"/>
      <c r="H23" s="208"/>
    </row>
    <row r="24" spans="1:8" x14ac:dyDescent="0.25">
      <c r="A24" s="135">
        <f>A22+1</f>
        <v>14</v>
      </c>
      <c r="B24" s="141"/>
      <c r="C24" s="185" t="s">
        <v>159</v>
      </c>
      <c r="D24" s="65">
        <f>E22+1</f>
        <v>64</v>
      </c>
      <c r="E24" s="66">
        <f>D24+F24-1</f>
        <v>65</v>
      </c>
      <c r="F24" s="66">
        <v>2</v>
      </c>
      <c r="G24" s="451" t="s">
        <v>129</v>
      </c>
      <c r="H24" s="268" t="s">
        <v>160</v>
      </c>
    </row>
    <row r="25" spans="1:8" x14ac:dyDescent="0.25">
      <c r="A25" s="135">
        <f>A24+1</f>
        <v>15</v>
      </c>
      <c r="B25" s="141"/>
      <c r="C25" s="134" t="s">
        <v>161</v>
      </c>
      <c r="D25" s="65">
        <f>E24+1</f>
        <v>66</v>
      </c>
      <c r="E25" s="66">
        <f>D25+F25-1</f>
        <v>67</v>
      </c>
      <c r="F25" s="66">
        <v>2</v>
      </c>
      <c r="G25" s="451" t="s">
        <v>129</v>
      </c>
      <c r="H25" s="268" t="s">
        <v>160</v>
      </c>
    </row>
    <row r="26" spans="1:8" x14ac:dyDescent="0.25">
      <c r="A26" s="135">
        <f>A25+1</f>
        <v>16</v>
      </c>
      <c r="B26" s="141"/>
      <c r="C26" s="134" t="s">
        <v>162</v>
      </c>
      <c r="D26" s="65">
        <f>E25+1</f>
        <v>68</v>
      </c>
      <c r="E26" s="66">
        <f>D26+F26-1</f>
        <v>71</v>
      </c>
      <c r="F26" s="66">
        <v>4</v>
      </c>
      <c r="G26" s="451" t="s">
        <v>129</v>
      </c>
      <c r="H26" s="268" t="s">
        <v>160</v>
      </c>
    </row>
    <row r="27" spans="1:8" x14ac:dyDescent="0.25">
      <c r="A27" s="132"/>
      <c r="B27" s="1581" t="s">
        <v>163</v>
      </c>
      <c r="C27" s="1582"/>
      <c r="D27" s="1587"/>
      <c r="E27" s="1588"/>
      <c r="F27" s="1588"/>
      <c r="G27" s="1588"/>
      <c r="H27" s="208"/>
    </row>
    <row r="28" spans="1:8" x14ac:dyDescent="0.25">
      <c r="A28" s="135">
        <f>A26+1</f>
        <v>17</v>
      </c>
      <c r="B28" s="141"/>
      <c r="C28" s="134" t="s">
        <v>164</v>
      </c>
      <c r="D28" s="65">
        <f>E26+1</f>
        <v>72</v>
      </c>
      <c r="E28" s="66">
        <f t="shared" ref="E28:E33" si="3">D28+F28-1</f>
        <v>73</v>
      </c>
      <c r="F28" s="66">
        <v>2</v>
      </c>
      <c r="G28" s="451" t="s">
        <v>129</v>
      </c>
      <c r="H28" s="268" t="s">
        <v>160</v>
      </c>
    </row>
    <row r="29" spans="1:8" x14ac:dyDescent="0.25">
      <c r="A29" s="135">
        <f t="shared" ref="A29:A34" si="4">A28+1</f>
        <v>18</v>
      </c>
      <c r="B29" s="141"/>
      <c r="C29" s="134" t="s">
        <v>165</v>
      </c>
      <c r="D29" s="65">
        <f>E28+1</f>
        <v>74</v>
      </c>
      <c r="E29" s="66">
        <f t="shared" si="3"/>
        <v>75</v>
      </c>
      <c r="F29" s="66">
        <v>2</v>
      </c>
      <c r="G29" s="451" t="s">
        <v>129</v>
      </c>
      <c r="H29" s="268" t="s">
        <v>160</v>
      </c>
    </row>
    <row r="30" spans="1:8" x14ac:dyDescent="0.25">
      <c r="A30" s="135">
        <f t="shared" si="4"/>
        <v>19</v>
      </c>
      <c r="B30" s="141"/>
      <c r="C30" s="134" t="s">
        <v>166</v>
      </c>
      <c r="D30" s="65">
        <f>E29+1</f>
        <v>76</v>
      </c>
      <c r="E30" s="66">
        <f t="shared" si="3"/>
        <v>79</v>
      </c>
      <c r="F30" s="66">
        <v>4</v>
      </c>
      <c r="G30" s="451" t="s">
        <v>129</v>
      </c>
      <c r="H30" s="268" t="s">
        <v>160</v>
      </c>
    </row>
    <row r="31" spans="1:8" x14ac:dyDescent="0.25">
      <c r="A31" s="135">
        <f t="shared" si="4"/>
        <v>20</v>
      </c>
      <c r="B31" s="1590" t="s">
        <v>167</v>
      </c>
      <c r="C31" s="1591"/>
      <c r="D31" s="65">
        <f>E30+1</f>
        <v>80</v>
      </c>
      <c r="E31" s="66">
        <f t="shared" si="3"/>
        <v>81</v>
      </c>
      <c r="F31" s="66">
        <v>2</v>
      </c>
      <c r="G31" s="451" t="s">
        <v>129</v>
      </c>
      <c r="H31" s="268" t="s">
        <v>168</v>
      </c>
    </row>
    <row r="32" spans="1:8" x14ac:dyDescent="0.25">
      <c r="A32" s="135">
        <f t="shared" si="4"/>
        <v>21</v>
      </c>
      <c r="B32" s="1590" t="s">
        <v>169</v>
      </c>
      <c r="C32" s="1591"/>
      <c r="D32" s="65">
        <f>E31+1</f>
        <v>82</v>
      </c>
      <c r="E32" s="66">
        <f t="shared" si="3"/>
        <v>89</v>
      </c>
      <c r="F32" s="66">
        <v>8</v>
      </c>
      <c r="G32" s="451" t="s">
        <v>129</v>
      </c>
      <c r="H32" s="268" t="s">
        <v>160</v>
      </c>
    </row>
    <row r="33" spans="1:8" x14ac:dyDescent="0.25">
      <c r="A33" s="135">
        <f t="shared" si="4"/>
        <v>22</v>
      </c>
      <c r="B33" s="572" t="s">
        <v>310</v>
      </c>
      <c r="C33" s="54"/>
      <c r="D33" s="65">
        <f>E32+1</f>
        <v>90</v>
      </c>
      <c r="E33" s="66">
        <f t="shared" si="3"/>
        <v>95</v>
      </c>
      <c r="F33" s="66">
        <v>6</v>
      </c>
      <c r="G33" s="451" t="s">
        <v>129</v>
      </c>
      <c r="H33" s="151" t="s">
        <v>1319</v>
      </c>
    </row>
    <row r="34" spans="1:8" ht="15.75" thickBot="1" x14ac:dyDescent="0.3">
      <c r="A34" s="1262">
        <f t="shared" si="4"/>
        <v>23</v>
      </c>
      <c r="B34" s="2427" t="s">
        <v>170</v>
      </c>
      <c r="C34" s="2428"/>
      <c r="D34" s="1345">
        <f>+E33+1</f>
        <v>96</v>
      </c>
      <c r="E34" s="1346">
        <f>D34+F34-1</f>
        <v>607</v>
      </c>
      <c r="F34" s="1346">
        <f>+F35-D34+1</f>
        <v>512</v>
      </c>
      <c r="G34" s="1477" t="s">
        <v>140</v>
      </c>
      <c r="H34" s="1478"/>
    </row>
    <row r="35" spans="1:8" ht="15.75" thickBot="1" x14ac:dyDescent="0.3">
      <c r="A35" s="1249"/>
      <c r="B35" s="1569" t="s">
        <v>171</v>
      </c>
      <c r="C35" s="1570"/>
      <c r="D35" s="2379"/>
      <c r="E35" s="2380"/>
      <c r="F35" s="180">
        <f>F156</f>
        <v>607</v>
      </c>
      <c r="G35" s="181"/>
      <c r="H35" s="182"/>
    </row>
    <row r="36" spans="1:8" ht="15.75" thickBot="1" x14ac:dyDescent="0.3">
      <c r="A36" s="356"/>
      <c r="B36" s="356"/>
      <c r="C36" s="183"/>
      <c r="D36" s="183"/>
      <c r="E36" s="183"/>
      <c r="F36" s="181"/>
      <c r="G36" s="181"/>
      <c r="H36" s="182"/>
    </row>
    <row r="37" spans="1:8" ht="15.75" thickBot="1" x14ac:dyDescent="0.3">
      <c r="A37" s="1569" t="s">
        <v>172</v>
      </c>
      <c r="B37" s="1571"/>
      <c r="C37" s="1571"/>
      <c r="D37" s="1571"/>
      <c r="E37" s="1571"/>
      <c r="F37" s="1571"/>
      <c r="G37" s="1571"/>
      <c r="H37" s="1570"/>
    </row>
    <row r="38" spans="1:8" ht="15.75" thickBot="1" x14ac:dyDescent="0.3">
      <c r="A38" s="1572" t="s">
        <v>120</v>
      </c>
      <c r="B38" s="1574" t="s">
        <v>121</v>
      </c>
      <c r="C38" s="1575"/>
      <c r="D38" s="40" t="s">
        <v>122</v>
      </c>
      <c r="E38" s="41"/>
      <c r="F38" s="1572" t="s">
        <v>123</v>
      </c>
      <c r="G38" s="1572" t="s">
        <v>124</v>
      </c>
      <c r="H38" s="1572" t="s">
        <v>125</v>
      </c>
    </row>
    <row r="39" spans="1:8" ht="15.75" thickBot="1" x14ac:dyDescent="0.3">
      <c r="A39" s="1580"/>
      <c r="B39" s="1576"/>
      <c r="C39" s="1577"/>
      <c r="D39" s="79" t="s">
        <v>126</v>
      </c>
      <c r="E39" s="79" t="s">
        <v>127</v>
      </c>
      <c r="F39" s="1573"/>
      <c r="G39" s="1573"/>
      <c r="H39" s="1573"/>
    </row>
    <row r="40" spans="1:8" x14ac:dyDescent="0.25">
      <c r="A40" s="1250"/>
      <c r="B40" s="2385" t="s">
        <v>128</v>
      </c>
      <c r="C40" s="2386"/>
      <c r="D40" s="2387"/>
      <c r="E40" s="2388"/>
      <c r="F40" s="2388"/>
      <c r="G40" s="2390"/>
      <c r="H40" s="1256"/>
    </row>
    <row r="41" spans="1:8" x14ac:dyDescent="0.25">
      <c r="A41" s="1257">
        <v>1</v>
      </c>
      <c r="B41" s="1258"/>
      <c r="C41" s="1259" t="s">
        <v>259</v>
      </c>
      <c r="D41" s="396">
        <v>1</v>
      </c>
      <c r="E41" s="394">
        <f>D41+F41-1</f>
        <v>1</v>
      </c>
      <c r="F41" s="394">
        <v>1</v>
      </c>
      <c r="G41" s="397" t="s">
        <v>129</v>
      </c>
      <c r="H41" s="1261" t="s">
        <v>174</v>
      </c>
    </row>
    <row r="42" spans="1:8" x14ac:dyDescent="0.25">
      <c r="A42" s="1262">
        <v>2</v>
      </c>
      <c r="B42" s="1258"/>
      <c r="C42" s="1263" t="s">
        <v>175</v>
      </c>
      <c r="D42" s="396">
        <f>E41+1</f>
        <v>2</v>
      </c>
      <c r="E42" s="394">
        <f>D42+F42-1</f>
        <v>2</v>
      </c>
      <c r="F42" s="394">
        <v>1</v>
      </c>
      <c r="G42" s="397" t="s">
        <v>129</v>
      </c>
      <c r="H42" s="1261" t="s">
        <v>176</v>
      </c>
    </row>
    <row r="43" spans="1:8" x14ac:dyDescent="0.25">
      <c r="A43" s="1262">
        <v>3</v>
      </c>
      <c r="B43" s="2396" t="s">
        <v>131</v>
      </c>
      <c r="C43" s="2397"/>
      <c r="D43" s="396">
        <f>E42+1</f>
        <v>3</v>
      </c>
      <c r="E43" s="394">
        <f>D43+F43-1</f>
        <v>8</v>
      </c>
      <c r="F43" s="394">
        <v>6</v>
      </c>
      <c r="G43" s="397" t="s">
        <v>129</v>
      </c>
      <c r="H43" s="150" t="s">
        <v>408</v>
      </c>
    </row>
    <row r="44" spans="1:8" x14ac:dyDescent="0.25">
      <c r="A44" s="418">
        <v>4</v>
      </c>
      <c r="B44" s="2394" t="s">
        <v>133</v>
      </c>
      <c r="C44" s="2395"/>
      <c r="D44" s="396">
        <f>E43+1</f>
        <v>9</v>
      </c>
      <c r="E44" s="394">
        <f>D44+F44-1</f>
        <v>12</v>
      </c>
      <c r="F44" s="394">
        <v>4</v>
      </c>
      <c r="G44" s="397" t="s">
        <v>129</v>
      </c>
      <c r="H44" s="1261" t="s">
        <v>1318</v>
      </c>
    </row>
    <row r="45" spans="1:8" x14ac:dyDescent="0.25">
      <c r="A45" s="1257"/>
      <c r="B45" s="2398" t="s">
        <v>313</v>
      </c>
      <c r="C45" s="2399"/>
      <c r="D45" s="1755"/>
      <c r="E45" s="1756"/>
      <c r="F45" s="1756"/>
      <c r="G45" s="1757"/>
      <c r="H45" s="421"/>
    </row>
    <row r="46" spans="1:8" ht="36" x14ac:dyDescent="0.25">
      <c r="A46" s="1257">
        <v>5</v>
      </c>
      <c r="B46" s="1258"/>
      <c r="C46" s="1259" t="s">
        <v>314</v>
      </c>
      <c r="D46" s="396">
        <f>E44+1</f>
        <v>13</v>
      </c>
      <c r="E46" s="394">
        <f>D46+F46-1</f>
        <v>13</v>
      </c>
      <c r="F46" s="394">
        <v>1</v>
      </c>
      <c r="G46" s="397" t="s">
        <v>140</v>
      </c>
      <c r="H46" s="1269" t="s">
        <v>241</v>
      </c>
    </row>
    <row r="47" spans="1:8" x14ac:dyDescent="0.25">
      <c r="A47" s="1262">
        <v>6</v>
      </c>
      <c r="B47" s="1258"/>
      <c r="C47" s="1270" t="s">
        <v>315</v>
      </c>
      <c r="D47" s="396">
        <f>E46+1</f>
        <v>14</v>
      </c>
      <c r="E47" s="394">
        <f>D47+F47-1</f>
        <v>20</v>
      </c>
      <c r="F47" s="394">
        <v>7</v>
      </c>
      <c r="G47" s="397" t="s">
        <v>129</v>
      </c>
      <c r="H47" s="1261" t="s">
        <v>138</v>
      </c>
    </row>
    <row r="48" spans="1:8" x14ac:dyDescent="0.25">
      <c r="A48" s="1257">
        <v>7</v>
      </c>
      <c r="B48" s="2391" t="s">
        <v>153</v>
      </c>
      <c r="C48" s="2392"/>
      <c r="D48" s="396">
        <f>E47+1</f>
        <v>21</v>
      </c>
      <c r="E48" s="394">
        <f>D48+F48-1</f>
        <v>21</v>
      </c>
      <c r="F48" s="394">
        <v>1</v>
      </c>
      <c r="G48" s="397" t="s">
        <v>140</v>
      </c>
      <c r="H48" s="378" t="s">
        <v>407</v>
      </c>
    </row>
    <row r="49" spans="1:8" x14ac:dyDescent="0.25">
      <c r="A49" s="1257"/>
      <c r="B49" s="2400" t="s">
        <v>316</v>
      </c>
      <c r="C49" s="2401"/>
      <c r="D49" s="1755"/>
      <c r="E49" s="1756"/>
      <c r="F49" s="1756"/>
      <c r="G49" s="1757"/>
      <c r="H49" s="421" t="s">
        <v>157</v>
      </c>
    </row>
    <row r="50" spans="1:8" x14ac:dyDescent="0.25">
      <c r="A50" s="1257"/>
      <c r="B50" s="1275" t="s">
        <v>409</v>
      </c>
      <c r="C50" s="1276"/>
      <c r="D50" s="1755"/>
      <c r="E50" s="1756"/>
      <c r="F50" s="1756"/>
      <c r="G50" s="1757"/>
      <c r="H50" s="421"/>
    </row>
    <row r="51" spans="1:8" x14ac:dyDescent="0.25">
      <c r="A51" s="1257">
        <v>8</v>
      </c>
      <c r="B51" s="1258"/>
      <c r="C51" s="1270" t="s">
        <v>137</v>
      </c>
      <c r="D51" s="396">
        <f>E48+1</f>
        <v>22</v>
      </c>
      <c r="E51" s="394">
        <f>D51+F51-1</f>
        <v>29</v>
      </c>
      <c r="F51" s="394">
        <v>8</v>
      </c>
      <c r="G51" s="397" t="s">
        <v>129</v>
      </c>
      <c r="H51" s="399" t="s">
        <v>410</v>
      </c>
    </row>
    <row r="52" spans="1:8" ht="24.75" x14ac:dyDescent="0.25">
      <c r="A52" s="1257">
        <v>9</v>
      </c>
      <c r="B52" s="1258"/>
      <c r="C52" s="1277" t="s">
        <v>139</v>
      </c>
      <c r="D52" s="396">
        <f>E51+1</f>
        <v>30</v>
      </c>
      <c r="E52" s="394">
        <f>D52+F52-1</f>
        <v>30</v>
      </c>
      <c r="F52" s="394">
        <v>1</v>
      </c>
      <c r="G52" s="397" t="s">
        <v>140</v>
      </c>
      <c r="H52" s="405" t="s">
        <v>411</v>
      </c>
    </row>
    <row r="53" spans="1:8" x14ac:dyDescent="0.25">
      <c r="A53" s="1257"/>
      <c r="B53" s="1275" t="s">
        <v>317</v>
      </c>
      <c r="C53" s="1278"/>
      <c r="D53" s="1755"/>
      <c r="E53" s="1756"/>
      <c r="F53" s="1756"/>
      <c r="G53" s="1757"/>
      <c r="H53" s="421"/>
    </row>
    <row r="54" spans="1:8" ht="36" x14ac:dyDescent="0.25">
      <c r="A54" s="1257">
        <v>10</v>
      </c>
      <c r="B54" s="1258"/>
      <c r="C54" s="1270" t="s">
        <v>185</v>
      </c>
      <c r="D54" s="396">
        <f>E52+1</f>
        <v>31</v>
      </c>
      <c r="E54" s="394">
        <f>D54+F54-1</f>
        <v>31</v>
      </c>
      <c r="F54" s="394">
        <v>1</v>
      </c>
      <c r="G54" s="397" t="s">
        <v>140</v>
      </c>
      <c r="H54" s="407" t="s">
        <v>412</v>
      </c>
    </row>
    <row r="55" spans="1:8" ht="24" x14ac:dyDescent="0.25">
      <c r="A55" s="1262">
        <v>11</v>
      </c>
      <c r="B55" s="1279"/>
      <c r="C55" s="1270" t="s">
        <v>261</v>
      </c>
      <c r="D55" s="396">
        <f>E54+1</f>
        <v>32</v>
      </c>
      <c r="E55" s="394">
        <f>D55+F55-1</f>
        <v>38</v>
      </c>
      <c r="F55" s="394">
        <v>7</v>
      </c>
      <c r="G55" s="397" t="s">
        <v>129</v>
      </c>
      <c r="H55" s="409" t="s">
        <v>413</v>
      </c>
    </row>
    <row r="56" spans="1:8" x14ac:dyDescent="0.25">
      <c r="A56" s="418">
        <v>12</v>
      </c>
      <c r="B56" s="2394" t="s">
        <v>170</v>
      </c>
      <c r="C56" s="2395"/>
      <c r="D56" s="396">
        <f>E55+1</f>
        <v>39</v>
      </c>
      <c r="E56" s="394">
        <f>D56+F56-1</f>
        <v>44</v>
      </c>
      <c r="F56" s="394">
        <v>6</v>
      </c>
      <c r="G56" s="397" t="s">
        <v>140</v>
      </c>
      <c r="H56" s="421" t="s">
        <v>414</v>
      </c>
    </row>
    <row r="57" spans="1:8" ht="36" x14ac:dyDescent="0.25">
      <c r="A57" s="1257"/>
      <c r="B57" s="2381" t="s">
        <v>135</v>
      </c>
      <c r="C57" s="2382"/>
      <c r="D57" s="1755"/>
      <c r="E57" s="1756"/>
      <c r="F57" s="1756"/>
      <c r="G57" s="1757"/>
      <c r="H57" s="1282" t="s">
        <v>136</v>
      </c>
    </row>
    <row r="58" spans="1:8" x14ac:dyDescent="0.25">
      <c r="A58" s="1257">
        <v>13</v>
      </c>
      <c r="B58" s="1258"/>
      <c r="C58" s="1270" t="s">
        <v>137</v>
      </c>
      <c r="D58" s="396">
        <f>+E56+1</f>
        <v>45</v>
      </c>
      <c r="E58" s="394">
        <f t="shared" ref="E58:E63" si="5">D58+F58-1</f>
        <v>52</v>
      </c>
      <c r="F58" s="394">
        <v>8</v>
      </c>
      <c r="G58" s="397" t="s">
        <v>129</v>
      </c>
      <c r="H58" s="151"/>
    </row>
    <row r="59" spans="1:8" x14ac:dyDescent="0.25">
      <c r="A59" s="1262">
        <v>14</v>
      </c>
      <c r="B59" s="1279"/>
      <c r="C59" s="1270" t="s">
        <v>139</v>
      </c>
      <c r="D59" s="396">
        <f>E58+1</f>
        <v>53</v>
      </c>
      <c r="E59" s="394">
        <f t="shared" si="5"/>
        <v>53</v>
      </c>
      <c r="F59" s="394">
        <v>1</v>
      </c>
      <c r="G59" s="397" t="s">
        <v>140</v>
      </c>
      <c r="H59" s="151"/>
    </row>
    <row r="60" spans="1:8" x14ac:dyDescent="0.25">
      <c r="A60" s="418">
        <v>15</v>
      </c>
      <c r="B60" s="2391" t="s">
        <v>190</v>
      </c>
      <c r="C60" s="2392"/>
      <c r="D60" s="396">
        <f>E59+1</f>
        <v>54</v>
      </c>
      <c r="E60" s="394">
        <f t="shared" si="5"/>
        <v>83</v>
      </c>
      <c r="F60" s="394">
        <v>30</v>
      </c>
      <c r="G60" s="397" t="s">
        <v>140</v>
      </c>
      <c r="H60" s="1283" t="s">
        <v>191</v>
      </c>
    </row>
    <row r="61" spans="1:8" x14ac:dyDescent="0.25">
      <c r="A61" s="418">
        <v>15</v>
      </c>
      <c r="B61" s="1266" t="s">
        <v>197</v>
      </c>
      <c r="C61" s="472"/>
      <c r="D61" s="396">
        <f>E60+1</f>
        <v>84</v>
      </c>
      <c r="E61" s="394">
        <f t="shared" si="5"/>
        <v>118</v>
      </c>
      <c r="F61" s="394">
        <v>35</v>
      </c>
      <c r="G61" s="397" t="s">
        <v>140</v>
      </c>
      <c r="H61" s="1283" t="s">
        <v>191</v>
      </c>
    </row>
    <row r="62" spans="1:8" x14ac:dyDescent="0.25">
      <c r="A62" s="418">
        <v>15</v>
      </c>
      <c r="B62" s="1266" t="s">
        <v>198</v>
      </c>
      <c r="C62" s="472"/>
      <c r="D62" s="396">
        <f>E61+1</f>
        <v>119</v>
      </c>
      <c r="E62" s="394">
        <f t="shared" si="5"/>
        <v>133</v>
      </c>
      <c r="F62" s="394">
        <v>15</v>
      </c>
      <c r="G62" s="397" t="s">
        <v>140</v>
      </c>
      <c r="H62" s="1283" t="s">
        <v>191</v>
      </c>
    </row>
    <row r="63" spans="1:8" ht="24.75" x14ac:dyDescent="0.25">
      <c r="A63" s="418">
        <v>15</v>
      </c>
      <c r="B63" s="1266" t="s">
        <v>199</v>
      </c>
      <c r="C63" s="472"/>
      <c r="D63" s="396">
        <f>E62+1</f>
        <v>134</v>
      </c>
      <c r="E63" s="394">
        <f t="shared" si="5"/>
        <v>163</v>
      </c>
      <c r="F63" s="394">
        <v>30</v>
      </c>
      <c r="G63" s="397" t="s">
        <v>140</v>
      </c>
      <c r="H63" s="1285" t="s">
        <v>262</v>
      </c>
    </row>
    <row r="64" spans="1:8" x14ac:dyDescent="0.25">
      <c r="A64" s="418"/>
      <c r="B64" s="1280" t="s">
        <v>201</v>
      </c>
      <c r="C64" s="1281"/>
      <c r="D64" s="418"/>
      <c r="E64" s="419"/>
      <c r="F64" s="419"/>
      <c r="G64" s="420"/>
      <c r="H64" s="421"/>
    </row>
    <row r="65" spans="1:8" x14ac:dyDescent="0.25">
      <c r="A65" s="1262">
        <f>A63+1</f>
        <v>16</v>
      </c>
      <c r="B65" s="1258"/>
      <c r="C65" s="1286" t="s">
        <v>263</v>
      </c>
      <c r="D65" s="396">
        <f>E63+1</f>
        <v>164</v>
      </c>
      <c r="E65" s="394">
        <f>D65+F65-1</f>
        <v>165</v>
      </c>
      <c r="F65" s="394">
        <v>2</v>
      </c>
      <c r="G65" s="397" t="s">
        <v>129</v>
      </c>
      <c r="H65" s="424" t="s">
        <v>149</v>
      </c>
    </row>
    <row r="66" spans="1:8" x14ac:dyDescent="0.25">
      <c r="A66" s="1257">
        <f>A65+1</f>
        <v>17</v>
      </c>
      <c r="B66" s="1258"/>
      <c r="C66" s="1270" t="s">
        <v>264</v>
      </c>
      <c r="D66" s="396">
        <f>E65+1</f>
        <v>166</v>
      </c>
      <c r="E66" s="394">
        <f>D66+F66-1</f>
        <v>167</v>
      </c>
      <c r="F66" s="394">
        <v>2</v>
      </c>
      <c r="G66" s="397" t="s">
        <v>129</v>
      </c>
      <c r="H66" s="425" t="s">
        <v>205</v>
      </c>
    </row>
    <row r="67" spans="1:8" x14ac:dyDescent="0.25">
      <c r="A67" s="1257">
        <f>A66+1</f>
        <v>18</v>
      </c>
      <c r="B67" s="1258"/>
      <c r="C67" s="1277" t="s">
        <v>265</v>
      </c>
      <c r="D67" s="1303">
        <f>E66+1</f>
        <v>168</v>
      </c>
      <c r="E67" s="1304">
        <f>D67+F67-1</f>
        <v>174</v>
      </c>
      <c r="F67" s="1304">
        <v>7</v>
      </c>
      <c r="G67" s="1305" t="s">
        <v>129</v>
      </c>
      <c r="H67" s="1306" t="s">
        <v>205</v>
      </c>
    </row>
    <row r="68" spans="1:8" x14ac:dyDescent="0.25">
      <c r="A68" s="1262"/>
      <c r="B68" s="1280" t="s">
        <v>207</v>
      </c>
      <c r="C68" s="1281"/>
      <c r="D68" s="418"/>
      <c r="E68" s="419"/>
      <c r="F68" s="419"/>
      <c r="G68" s="419"/>
      <c r="H68" s="1283" t="s">
        <v>208</v>
      </c>
    </row>
    <row r="69" spans="1:8" x14ac:dyDescent="0.25">
      <c r="A69" s="1262">
        <f>A67+1</f>
        <v>19</v>
      </c>
      <c r="B69" s="1258"/>
      <c r="C69" s="1286" t="s">
        <v>263</v>
      </c>
      <c r="D69" s="396">
        <f>E67+1</f>
        <v>175</v>
      </c>
      <c r="E69" s="394">
        <f>D69+F69-1</f>
        <v>176</v>
      </c>
      <c r="F69" s="394">
        <v>2</v>
      </c>
      <c r="G69" s="1260" t="s">
        <v>129</v>
      </c>
      <c r="H69" s="424" t="s">
        <v>203</v>
      </c>
    </row>
    <row r="70" spans="1:8" x14ac:dyDescent="0.25">
      <c r="A70" s="1257">
        <f>A69+1</f>
        <v>20</v>
      </c>
      <c r="B70" s="1258"/>
      <c r="C70" s="1270" t="s">
        <v>264</v>
      </c>
      <c r="D70" s="396">
        <f>E69+1</f>
        <v>177</v>
      </c>
      <c r="E70" s="394">
        <f>D70+F70-1</f>
        <v>178</v>
      </c>
      <c r="F70" s="394">
        <v>2</v>
      </c>
      <c r="G70" s="1260" t="s">
        <v>129</v>
      </c>
      <c r="H70" s="425" t="s">
        <v>138</v>
      </c>
    </row>
    <row r="71" spans="1:8" x14ac:dyDescent="0.25">
      <c r="A71" s="1257">
        <f>A70+1</f>
        <v>21</v>
      </c>
      <c r="B71" s="1258"/>
      <c r="C71" s="1270" t="s">
        <v>265</v>
      </c>
      <c r="D71" s="396">
        <f>E70+1</f>
        <v>179</v>
      </c>
      <c r="E71" s="394">
        <f>D71+F71-1</f>
        <v>185</v>
      </c>
      <c r="F71" s="394">
        <v>7</v>
      </c>
      <c r="G71" s="1260" t="s">
        <v>129</v>
      </c>
      <c r="H71" s="425" t="s">
        <v>138</v>
      </c>
    </row>
    <row r="72" spans="1:8" x14ac:dyDescent="0.25">
      <c r="A72" s="1262"/>
      <c r="B72" s="2381" t="s">
        <v>143</v>
      </c>
      <c r="C72" s="2382"/>
      <c r="D72" s="1755"/>
      <c r="E72" s="1756"/>
      <c r="F72" s="1756"/>
      <c r="G72" s="1756"/>
      <c r="H72" s="421" t="s">
        <v>324</v>
      </c>
    </row>
    <row r="73" spans="1:8" x14ac:dyDescent="0.25">
      <c r="A73" s="1262">
        <f>A71+1</f>
        <v>22</v>
      </c>
      <c r="B73" s="1258"/>
      <c r="C73" s="1270" t="s">
        <v>144</v>
      </c>
      <c r="D73" s="396">
        <f>E71+1</f>
        <v>186</v>
      </c>
      <c r="E73" s="394">
        <f>D73+F73-1</f>
        <v>187</v>
      </c>
      <c r="F73" s="394">
        <v>2</v>
      </c>
      <c r="G73" s="1260" t="s">
        <v>140</v>
      </c>
      <c r="H73" s="150" t="s">
        <v>145</v>
      </c>
    </row>
    <row r="74" spans="1:8" x14ac:dyDescent="0.25">
      <c r="A74" s="1257">
        <f>A73+1</f>
        <v>23</v>
      </c>
      <c r="B74" s="1279"/>
      <c r="C74" s="1270" t="s">
        <v>146</v>
      </c>
      <c r="D74" s="396">
        <f>E73+1</f>
        <v>188</v>
      </c>
      <c r="E74" s="394">
        <f>D74+F74-1</f>
        <v>191</v>
      </c>
      <c r="F74" s="394">
        <v>4</v>
      </c>
      <c r="G74" s="1260" t="s">
        <v>129</v>
      </c>
      <c r="H74" s="150" t="s">
        <v>147</v>
      </c>
    </row>
    <row r="75" spans="1:8" ht="48" x14ac:dyDescent="0.25">
      <c r="A75" s="1257"/>
      <c r="B75" s="2381" t="s">
        <v>213</v>
      </c>
      <c r="C75" s="2382"/>
      <c r="D75" s="1755"/>
      <c r="E75" s="1756"/>
      <c r="F75" s="1756"/>
      <c r="G75" s="1756"/>
      <c r="H75" s="1287" t="s">
        <v>271</v>
      </c>
    </row>
    <row r="76" spans="1:8" x14ac:dyDescent="0.25">
      <c r="A76" s="1257">
        <f>A74+1</f>
        <v>24</v>
      </c>
      <c r="B76" s="1288"/>
      <c r="C76" s="1289" t="s">
        <v>325</v>
      </c>
      <c r="D76" s="1755"/>
      <c r="E76" s="1756"/>
      <c r="F76" s="1756"/>
      <c r="G76" s="1756"/>
      <c r="H76" s="421"/>
    </row>
    <row r="77" spans="1:8" x14ac:dyDescent="0.25">
      <c r="A77" s="1262">
        <f>A76+1</f>
        <v>25</v>
      </c>
      <c r="B77" s="1288"/>
      <c r="C77" s="472" t="s">
        <v>273</v>
      </c>
      <c r="D77" s="396">
        <f>+E74+1</f>
        <v>192</v>
      </c>
      <c r="E77" s="394">
        <f>D77+F77-1</f>
        <v>196</v>
      </c>
      <c r="F77" s="394">
        <v>5</v>
      </c>
      <c r="G77" s="1260" t="s">
        <v>129</v>
      </c>
      <c r="H77" s="424" t="s">
        <v>160</v>
      </c>
    </row>
    <row r="78" spans="1:8" x14ac:dyDescent="0.25">
      <c r="A78" s="1262">
        <f>A77+1</f>
        <v>26</v>
      </c>
      <c r="B78" s="1258"/>
      <c r="C78" s="1272" t="s">
        <v>274</v>
      </c>
      <c r="D78" s="396">
        <f>E77+1</f>
        <v>197</v>
      </c>
      <c r="E78" s="394">
        <f>D78+F78-1</f>
        <v>199</v>
      </c>
      <c r="F78" s="394">
        <v>3</v>
      </c>
      <c r="G78" s="1260" t="s">
        <v>129</v>
      </c>
      <c r="H78" s="424" t="s">
        <v>160</v>
      </c>
    </row>
    <row r="79" spans="1:8" x14ac:dyDescent="0.25">
      <c r="A79" s="1262">
        <f>A78+1</f>
        <v>27</v>
      </c>
      <c r="B79" s="1279"/>
      <c r="C79" s="1270" t="s">
        <v>219</v>
      </c>
      <c r="D79" s="396">
        <f>E78+1</f>
        <v>200</v>
      </c>
      <c r="E79" s="394">
        <f>D79+F79-1</f>
        <v>204</v>
      </c>
      <c r="F79" s="394">
        <v>5</v>
      </c>
      <c r="G79" s="1260" t="s">
        <v>129</v>
      </c>
      <c r="H79" s="424" t="s">
        <v>160</v>
      </c>
    </row>
    <row r="80" spans="1:8" ht="15.75" thickBot="1" x14ac:dyDescent="0.3">
      <c r="A80" s="1262">
        <f>A79+1</f>
        <v>28</v>
      </c>
      <c r="B80" s="2383" t="s">
        <v>170</v>
      </c>
      <c r="C80" s="2384"/>
      <c r="D80" s="437">
        <f>+E79+1</f>
        <v>205</v>
      </c>
      <c r="E80" s="438">
        <f>D80+F80-1</f>
        <v>607</v>
      </c>
      <c r="F80" s="438">
        <f>+F81-D80+1</f>
        <v>403</v>
      </c>
      <c r="G80" s="1300" t="s">
        <v>140</v>
      </c>
      <c r="H80" s="1301"/>
    </row>
    <row r="81" spans="1:8" ht="15.75" thickBot="1" x14ac:dyDescent="0.3">
      <c r="A81" s="1249"/>
      <c r="B81" s="1569" t="s">
        <v>171</v>
      </c>
      <c r="C81" s="1570"/>
      <c r="D81" s="2379"/>
      <c r="E81" s="2380"/>
      <c r="F81" s="180">
        <f>F156</f>
        <v>607</v>
      </c>
      <c r="G81" s="181"/>
      <c r="H81" s="182"/>
    </row>
    <row r="82" spans="1:8" ht="15.75" thickBot="1" x14ac:dyDescent="0.3">
      <c r="A82" s="140"/>
      <c r="B82" s="356"/>
      <c r="C82" s="140"/>
      <c r="D82" s="140"/>
      <c r="E82" s="140"/>
      <c r="F82" s="139"/>
      <c r="G82" s="139"/>
      <c r="H82" s="212"/>
    </row>
    <row r="83" spans="1:8" ht="15.75" thickBot="1" x14ac:dyDescent="0.3">
      <c r="A83" s="1569" t="s">
        <v>417</v>
      </c>
      <c r="B83" s="1571"/>
      <c r="C83" s="1571"/>
      <c r="D83" s="1571"/>
      <c r="E83" s="1571"/>
      <c r="F83" s="1571"/>
      <c r="G83" s="1571"/>
      <c r="H83" s="1570"/>
    </row>
    <row r="84" spans="1:8" ht="15.75" thickBot="1" x14ac:dyDescent="0.3">
      <c r="A84" s="1572" t="s">
        <v>120</v>
      </c>
      <c r="B84" s="1574" t="s">
        <v>121</v>
      </c>
      <c r="C84" s="1575"/>
      <c r="D84" s="40" t="s">
        <v>122</v>
      </c>
      <c r="E84" s="41"/>
      <c r="F84" s="1572" t="s">
        <v>123</v>
      </c>
      <c r="G84" s="1572" t="s">
        <v>124</v>
      </c>
      <c r="H84" s="1572" t="s">
        <v>125</v>
      </c>
    </row>
    <row r="85" spans="1:8" ht="15.75" thickBot="1" x14ac:dyDescent="0.3">
      <c r="A85" s="1580"/>
      <c r="B85" s="1576"/>
      <c r="C85" s="1577"/>
      <c r="D85" s="79" t="s">
        <v>126</v>
      </c>
      <c r="E85" s="79" t="s">
        <v>127</v>
      </c>
      <c r="F85" s="1573"/>
      <c r="G85" s="1573"/>
      <c r="H85" s="1573"/>
    </row>
    <row r="86" spans="1:8" x14ac:dyDescent="0.25">
      <c r="A86" s="184"/>
      <c r="B86" s="1610" t="s">
        <v>128</v>
      </c>
      <c r="C86" s="1761"/>
      <c r="D86" s="162">
        <v>1</v>
      </c>
      <c r="E86" s="163">
        <f>D86+F86-1</f>
        <v>1</v>
      </c>
      <c r="F86" s="163">
        <v>1</v>
      </c>
      <c r="G86" s="164" t="s">
        <v>129</v>
      </c>
      <c r="H86" s="236" t="s">
        <v>196</v>
      </c>
    </row>
    <row r="87" spans="1:8" x14ac:dyDescent="0.25">
      <c r="A87" s="135"/>
      <c r="B87" s="1590" t="s">
        <v>133</v>
      </c>
      <c r="C87" s="1591"/>
      <c r="D87" s="65">
        <f>E86+1</f>
        <v>2</v>
      </c>
      <c r="E87" s="66">
        <f>D87+F87-1</f>
        <v>5</v>
      </c>
      <c r="F87" s="66">
        <v>4</v>
      </c>
      <c r="G87" s="86" t="s">
        <v>129</v>
      </c>
      <c r="H87" s="151" t="s">
        <v>1318</v>
      </c>
    </row>
    <row r="88" spans="1:8" x14ac:dyDescent="0.25">
      <c r="A88" s="132"/>
      <c r="B88" s="1603" t="s">
        <v>313</v>
      </c>
      <c r="C88" s="1604"/>
      <c r="D88" s="1680"/>
      <c r="E88" s="1681"/>
      <c r="F88" s="1681"/>
      <c r="G88" s="1682"/>
      <c r="H88" s="150"/>
    </row>
    <row r="89" spans="1:8" ht="36" x14ac:dyDescent="0.25">
      <c r="A89" s="132"/>
      <c r="B89" s="442"/>
      <c r="C89" s="134" t="s">
        <v>314</v>
      </c>
      <c r="D89" s="65">
        <f>E87+1</f>
        <v>6</v>
      </c>
      <c r="E89" s="66">
        <f>D89+F89-1</f>
        <v>6</v>
      </c>
      <c r="F89" s="66">
        <v>1</v>
      </c>
      <c r="G89" s="86" t="s">
        <v>140</v>
      </c>
      <c r="H89" s="189" t="s">
        <v>241</v>
      </c>
    </row>
    <row r="90" spans="1:8" x14ac:dyDescent="0.25">
      <c r="A90" s="144"/>
      <c r="B90" s="363"/>
      <c r="C90" s="192" t="s">
        <v>315</v>
      </c>
      <c r="D90" s="65">
        <f>E89+1</f>
        <v>7</v>
      </c>
      <c r="E90" s="66">
        <f>D90+F90-1</f>
        <v>13</v>
      </c>
      <c r="F90" s="66">
        <v>7</v>
      </c>
      <c r="G90" s="86" t="s">
        <v>129</v>
      </c>
      <c r="H90" s="151" t="s">
        <v>138</v>
      </c>
    </row>
    <row r="91" spans="1:8" x14ac:dyDescent="0.25">
      <c r="A91" s="132"/>
      <c r="B91" s="1594" t="s">
        <v>153</v>
      </c>
      <c r="C91" s="1595"/>
      <c r="D91" s="65">
        <f>E90+1</f>
        <v>14</v>
      </c>
      <c r="E91" s="66">
        <f>D91+F91-1</f>
        <v>14</v>
      </c>
      <c r="F91" s="66">
        <v>1</v>
      </c>
      <c r="G91" s="86" t="s">
        <v>140</v>
      </c>
      <c r="H91" s="378" t="s">
        <v>407</v>
      </c>
    </row>
    <row r="92" spans="1:8" x14ac:dyDescent="0.25">
      <c r="A92" s="132"/>
      <c r="B92" s="1561" t="s">
        <v>135</v>
      </c>
      <c r="C92" s="1562"/>
      <c r="D92" s="1680"/>
      <c r="E92" s="1681"/>
      <c r="F92" s="1681"/>
      <c r="G92" s="1682"/>
      <c r="H92" s="168" t="s">
        <v>327</v>
      </c>
    </row>
    <row r="93" spans="1:8" x14ac:dyDescent="0.25">
      <c r="A93" s="132"/>
      <c r="B93" s="141"/>
      <c r="C93" s="142" t="s">
        <v>222</v>
      </c>
      <c r="D93" s="65">
        <f>E91+1</f>
        <v>15</v>
      </c>
      <c r="E93" s="66">
        <f>D93+F93-1</f>
        <v>22</v>
      </c>
      <c r="F93" s="66">
        <v>8</v>
      </c>
      <c r="G93" s="86" t="s">
        <v>129</v>
      </c>
      <c r="H93" s="151"/>
    </row>
    <row r="94" spans="1:8" x14ac:dyDescent="0.25">
      <c r="A94" s="144"/>
      <c r="B94" s="363"/>
      <c r="C94" s="142" t="s">
        <v>223</v>
      </c>
      <c r="D94" s="65">
        <f>E93+1</f>
        <v>23</v>
      </c>
      <c r="E94" s="66">
        <f>D94+F94-1</f>
        <v>23</v>
      </c>
      <c r="F94" s="66">
        <v>1</v>
      </c>
      <c r="G94" s="86" t="s">
        <v>140</v>
      </c>
      <c r="H94" s="151"/>
    </row>
    <row r="95" spans="1:8" s="140" customFormat="1" ht="12" x14ac:dyDescent="0.2">
      <c r="A95" s="305"/>
      <c r="B95" s="1978" t="s">
        <v>1320</v>
      </c>
      <c r="C95" s="1979"/>
      <c r="D95" s="662">
        <f>E94+1</f>
        <v>24</v>
      </c>
      <c r="E95" s="663">
        <f>D95+F95-1</f>
        <v>24</v>
      </c>
      <c r="F95" s="663">
        <v>1</v>
      </c>
      <c r="G95" s="664" t="s">
        <v>129</v>
      </c>
      <c r="H95" s="701" t="s">
        <v>1321</v>
      </c>
    </row>
    <row r="96" spans="1:8" s="140" customFormat="1" ht="12" x14ac:dyDescent="0.2">
      <c r="A96" s="305"/>
      <c r="B96" s="705"/>
      <c r="C96" s="702"/>
      <c r="D96" s="662"/>
      <c r="E96" s="663"/>
      <c r="F96" s="663"/>
      <c r="G96" s="664"/>
      <c r="H96" s="1350" t="s">
        <v>664</v>
      </c>
    </row>
    <row r="97" spans="1:8" s="140" customFormat="1" ht="12" x14ac:dyDescent="0.2">
      <c r="A97" s="305"/>
      <c r="B97" s="1454" t="s">
        <v>1322</v>
      </c>
      <c r="C97" s="1455"/>
      <c r="D97" s="662"/>
      <c r="E97" s="663"/>
      <c r="F97" s="663"/>
      <c r="G97" s="664"/>
      <c r="H97" s="1350"/>
    </row>
    <row r="98" spans="1:8" x14ac:dyDescent="0.25">
      <c r="A98" s="214">
        <v>2</v>
      </c>
      <c r="B98" s="2279" t="s">
        <v>1182</v>
      </c>
      <c r="C98" s="2280"/>
      <c r="D98" s="65">
        <f>E95+1</f>
        <v>25</v>
      </c>
      <c r="E98" s="66">
        <f>D98+F98-1</f>
        <v>54</v>
      </c>
      <c r="F98" s="66">
        <v>30</v>
      </c>
      <c r="G98" s="86" t="s">
        <v>140</v>
      </c>
      <c r="H98" s="209"/>
    </row>
    <row r="99" spans="1:8" x14ac:dyDescent="0.25">
      <c r="A99" s="132">
        <f>A98+1</f>
        <v>3</v>
      </c>
      <c r="B99" s="2425" t="s">
        <v>1323</v>
      </c>
      <c r="C99" s="2426"/>
      <c r="D99" s="1680"/>
      <c r="E99" s="1681"/>
      <c r="F99" s="1681"/>
      <c r="G99" s="1682"/>
      <c r="H99" s="1314"/>
    </row>
    <row r="100" spans="1:8" x14ac:dyDescent="0.25">
      <c r="A100"/>
      <c r="B100" s="141"/>
      <c r="C100" s="142" t="s">
        <v>222</v>
      </c>
      <c r="D100" s="1315">
        <f>E98+1</f>
        <v>55</v>
      </c>
      <c r="E100" s="66">
        <f>D100+F100-1</f>
        <v>62</v>
      </c>
      <c r="F100" s="66">
        <v>8</v>
      </c>
      <c r="G100" s="86" t="s">
        <v>129</v>
      </c>
      <c r="H100" s="150"/>
    </row>
    <row r="101" spans="1:8" x14ac:dyDescent="0.25">
      <c r="A101" s="1316"/>
      <c r="B101" s="141"/>
      <c r="C101" s="192" t="s">
        <v>223</v>
      </c>
      <c r="D101" s="65">
        <f>E100+1</f>
        <v>63</v>
      </c>
      <c r="E101" s="66">
        <f>D101+F101-1</f>
        <v>63</v>
      </c>
      <c r="F101" s="66">
        <v>1</v>
      </c>
      <c r="G101" s="86" t="s">
        <v>140</v>
      </c>
      <c r="H101" s="150" t="s">
        <v>141</v>
      </c>
    </row>
    <row r="102" spans="1:8" x14ac:dyDescent="0.25">
      <c r="A102" s="132">
        <f>+A99+1</f>
        <v>4</v>
      </c>
      <c r="B102" s="186" t="s">
        <v>1324</v>
      </c>
      <c r="C102" s="142"/>
      <c r="D102" s="1408">
        <f>E101+1</f>
        <v>64</v>
      </c>
      <c r="E102" s="1409">
        <f>D102+F102-1</f>
        <v>65</v>
      </c>
      <c r="F102" s="1409">
        <v>2</v>
      </c>
      <c r="G102" s="1410" t="s">
        <v>140</v>
      </c>
      <c r="H102" s="168"/>
    </row>
    <row r="103" spans="1:8" x14ac:dyDescent="0.25">
      <c r="A103" s="132">
        <f>+A102+1</f>
        <v>5</v>
      </c>
      <c r="B103" s="1590" t="s">
        <v>1325</v>
      </c>
      <c r="C103" s="1591"/>
      <c r="D103" s="1408">
        <f>E102+1</f>
        <v>66</v>
      </c>
      <c r="E103" s="1409">
        <f>D103+F103-1</f>
        <v>125</v>
      </c>
      <c r="F103" s="1456">
        <v>60</v>
      </c>
      <c r="G103" s="1457" t="s">
        <v>140</v>
      </c>
      <c r="H103" s="1458"/>
    </row>
    <row r="104" spans="1:8" x14ac:dyDescent="0.25">
      <c r="A104" s="132">
        <f>+A103+1</f>
        <v>6</v>
      </c>
      <c r="B104" s="1590" t="s">
        <v>1326</v>
      </c>
      <c r="C104" s="1591"/>
      <c r="D104" s="1408">
        <f>E103+1</f>
        <v>126</v>
      </c>
      <c r="E104" s="1409">
        <f>D104+F104-1</f>
        <v>155</v>
      </c>
      <c r="F104" s="1456">
        <v>30</v>
      </c>
      <c r="G104" s="1457" t="s">
        <v>140</v>
      </c>
      <c r="H104" s="1458"/>
    </row>
    <row r="105" spans="1:8" s="140" customFormat="1" ht="12" x14ac:dyDescent="0.2">
      <c r="A105" s="305"/>
      <c r="B105" s="705"/>
      <c r="C105" s="702"/>
      <c r="D105" s="662"/>
      <c r="E105" s="663"/>
      <c r="F105" s="663"/>
      <c r="G105" s="664"/>
      <c r="H105" s="1350" t="s">
        <v>674</v>
      </c>
    </row>
    <row r="106" spans="1:8" s="140" customFormat="1" ht="12" x14ac:dyDescent="0.2">
      <c r="A106" s="305"/>
      <c r="B106" s="1454" t="s">
        <v>1327</v>
      </c>
      <c r="C106" s="1455"/>
      <c r="D106" s="662"/>
      <c r="E106" s="663"/>
      <c r="F106" s="663"/>
      <c r="G106" s="664"/>
      <c r="H106" s="1350"/>
    </row>
    <row r="107" spans="1:8" x14ac:dyDescent="0.25">
      <c r="A107" s="214">
        <v>7</v>
      </c>
      <c r="B107" s="2279" t="s">
        <v>1182</v>
      </c>
      <c r="C107" s="2280"/>
      <c r="D107" s="65">
        <f>E104+1</f>
        <v>156</v>
      </c>
      <c r="E107" s="66">
        <f>D107+F107-1</f>
        <v>185</v>
      </c>
      <c r="F107" s="66">
        <v>30</v>
      </c>
      <c r="G107" s="86" t="s">
        <v>140</v>
      </c>
      <c r="H107" s="209"/>
    </row>
    <row r="108" spans="1:8" x14ac:dyDescent="0.25">
      <c r="A108" s="132">
        <v>8</v>
      </c>
      <c r="B108" s="2425" t="s">
        <v>1323</v>
      </c>
      <c r="C108" s="2426"/>
      <c r="D108" s="1680"/>
      <c r="E108" s="1681"/>
      <c r="F108" s="1681"/>
      <c r="G108" s="1682"/>
      <c r="H108" s="1314"/>
    </row>
    <row r="109" spans="1:8" x14ac:dyDescent="0.25">
      <c r="A109"/>
      <c r="B109" s="141"/>
      <c r="C109" s="142" t="s">
        <v>222</v>
      </c>
      <c r="D109" s="1315">
        <f>E107+1</f>
        <v>186</v>
      </c>
      <c r="E109" s="66">
        <f t="shared" ref="E109:E114" si="6">D109+F109-1</f>
        <v>193</v>
      </c>
      <c r="F109" s="66">
        <v>8</v>
      </c>
      <c r="G109" s="86" t="s">
        <v>129</v>
      </c>
      <c r="H109" s="150"/>
    </row>
    <row r="110" spans="1:8" x14ac:dyDescent="0.25">
      <c r="A110" s="1316"/>
      <c r="B110" s="141"/>
      <c r="C110" s="192" t="s">
        <v>223</v>
      </c>
      <c r="D110" s="65">
        <f>E109+1</f>
        <v>194</v>
      </c>
      <c r="E110" s="66">
        <f t="shared" si="6"/>
        <v>194</v>
      </c>
      <c r="F110" s="66">
        <v>1</v>
      </c>
      <c r="G110" s="86" t="s">
        <v>140</v>
      </c>
      <c r="H110" s="150" t="s">
        <v>141</v>
      </c>
    </row>
    <row r="111" spans="1:8" x14ac:dyDescent="0.25">
      <c r="A111" s="132">
        <f>+A108+1</f>
        <v>9</v>
      </c>
      <c r="B111" s="186" t="s">
        <v>1324</v>
      </c>
      <c r="C111" s="142"/>
      <c r="D111" s="1408">
        <f>E110+1</f>
        <v>195</v>
      </c>
      <c r="E111" s="1409">
        <f t="shared" si="6"/>
        <v>196</v>
      </c>
      <c r="F111" s="1409">
        <v>2</v>
      </c>
      <c r="G111" s="1410" t="s">
        <v>140</v>
      </c>
      <c r="H111" s="168"/>
    </row>
    <row r="112" spans="1:8" x14ac:dyDescent="0.25">
      <c r="A112" s="132">
        <f>+A111+1</f>
        <v>10</v>
      </c>
      <c r="B112" s="1590" t="s">
        <v>1325</v>
      </c>
      <c r="C112" s="1591"/>
      <c r="D112" s="1408">
        <f>E111+1</f>
        <v>197</v>
      </c>
      <c r="E112" s="1409">
        <f t="shared" si="6"/>
        <v>256</v>
      </c>
      <c r="F112" s="1456">
        <v>60</v>
      </c>
      <c r="G112" s="1457" t="s">
        <v>140</v>
      </c>
      <c r="H112" s="1458"/>
    </row>
    <row r="113" spans="1:8" x14ac:dyDescent="0.25">
      <c r="A113" s="132">
        <f>+A112+1</f>
        <v>11</v>
      </c>
      <c r="B113" s="1590" t="s">
        <v>1326</v>
      </c>
      <c r="C113" s="1591"/>
      <c r="D113" s="1408">
        <f>E112+1</f>
        <v>257</v>
      </c>
      <c r="E113" s="1409">
        <f t="shared" si="6"/>
        <v>286</v>
      </c>
      <c r="F113" s="1456">
        <v>30</v>
      </c>
      <c r="G113" s="1457" t="s">
        <v>140</v>
      </c>
      <c r="H113" s="1458"/>
    </row>
    <row r="114" spans="1:8" x14ac:dyDescent="0.25">
      <c r="A114" s="132">
        <v>12</v>
      </c>
      <c r="B114" s="1594" t="s">
        <v>1328</v>
      </c>
      <c r="C114" s="1595"/>
      <c r="D114" s="1408">
        <f>E113+1</f>
        <v>287</v>
      </c>
      <c r="E114" s="1409">
        <f t="shared" si="6"/>
        <v>287</v>
      </c>
      <c r="F114" s="66">
        <v>1</v>
      </c>
      <c r="G114" s="86" t="s">
        <v>129</v>
      </c>
      <c r="H114" s="166"/>
    </row>
    <row r="115" spans="1:8" s="140" customFormat="1" ht="12" x14ac:dyDescent="0.2">
      <c r="A115" s="305"/>
      <c r="B115" s="1461"/>
      <c r="C115" s="696"/>
      <c r="D115" s="1425"/>
      <c r="E115" s="1426"/>
      <c r="F115" s="1426"/>
      <c r="G115" s="1427"/>
      <c r="H115" s="1462" t="s">
        <v>1329</v>
      </c>
    </row>
    <row r="116" spans="1:8" s="140" customFormat="1" ht="12" x14ac:dyDescent="0.2">
      <c r="A116" s="305"/>
      <c r="B116" s="1454" t="s">
        <v>1330</v>
      </c>
      <c r="C116" s="1455"/>
      <c r="D116" s="662"/>
      <c r="E116" s="663"/>
      <c r="F116" s="663"/>
      <c r="G116" s="664"/>
      <c r="H116" s="1350"/>
    </row>
    <row r="117" spans="1:8" x14ac:dyDescent="0.25">
      <c r="A117" s="214">
        <v>13</v>
      </c>
      <c r="B117" s="2279" t="s">
        <v>1182</v>
      </c>
      <c r="C117" s="2280"/>
      <c r="D117" s="65">
        <f>E114+1</f>
        <v>288</v>
      </c>
      <c r="E117" s="66">
        <f>D117+F117-1</f>
        <v>317</v>
      </c>
      <c r="F117" s="66">
        <v>30</v>
      </c>
      <c r="G117" s="86" t="s">
        <v>140</v>
      </c>
      <c r="H117" s="209"/>
    </row>
    <row r="118" spans="1:8" x14ac:dyDescent="0.25">
      <c r="A118" s="132">
        <f>A117+1</f>
        <v>14</v>
      </c>
      <c r="B118" s="2425" t="s">
        <v>1323</v>
      </c>
      <c r="C118" s="2426"/>
      <c r="D118" s="1680"/>
      <c r="E118" s="1681"/>
      <c r="F118" s="1681"/>
      <c r="G118" s="1682"/>
      <c r="H118" s="1314"/>
    </row>
    <row r="119" spans="1:8" x14ac:dyDescent="0.25">
      <c r="A119"/>
      <c r="B119" s="141"/>
      <c r="C119" s="142" t="s">
        <v>222</v>
      </c>
      <c r="D119" s="1315">
        <f>E117+1</f>
        <v>318</v>
      </c>
      <c r="E119" s="66">
        <f>D119+F119-1</f>
        <v>325</v>
      </c>
      <c r="F119" s="66">
        <v>8</v>
      </c>
      <c r="G119" s="86" t="s">
        <v>129</v>
      </c>
      <c r="H119" s="150"/>
    </row>
    <row r="120" spans="1:8" x14ac:dyDescent="0.25">
      <c r="A120" s="1316"/>
      <c r="B120" s="141"/>
      <c r="C120" s="192" t="s">
        <v>223</v>
      </c>
      <c r="D120" s="65">
        <f>E119+1</f>
        <v>326</v>
      </c>
      <c r="E120" s="66">
        <f>D120+F120-1</f>
        <v>326</v>
      </c>
      <c r="F120" s="66">
        <v>1</v>
      </c>
      <c r="G120" s="86" t="s">
        <v>140</v>
      </c>
      <c r="H120" s="150" t="s">
        <v>141</v>
      </c>
    </row>
    <row r="121" spans="1:8" x14ac:dyDescent="0.25">
      <c r="A121" s="132">
        <f>+A118+1</f>
        <v>15</v>
      </c>
      <c r="B121" s="186" t="s">
        <v>1324</v>
      </c>
      <c r="C121" s="142"/>
      <c r="D121" s="1408">
        <f>E120+1</f>
        <v>327</v>
      </c>
      <c r="E121" s="1409">
        <f>D121+F121-1</f>
        <v>328</v>
      </c>
      <c r="F121" s="1409">
        <v>2</v>
      </c>
      <c r="G121" s="1410" t="s">
        <v>140</v>
      </c>
      <c r="H121" s="168"/>
    </row>
    <row r="122" spans="1:8" x14ac:dyDescent="0.25">
      <c r="A122" s="132">
        <f>+A121+1</f>
        <v>16</v>
      </c>
      <c r="B122" s="1590" t="s">
        <v>1331</v>
      </c>
      <c r="C122" s="1591"/>
      <c r="D122" s="1408">
        <f>E121+1</f>
        <v>329</v>
      </c>
      <c r="E122" s="1409">
        <f>D122+F122-1</f>
        <v>346</v>
      </c>
      <c r="F122" s="1456">
        <v>18</v>
      </c>
      <c r="G122" s="1457" t="s">
        <v>129</v>
      </c>
      <c r="H122" s="1458"/>
    </row>
    <row r="123" spans="1:8" x14ac:dyDescent="0.25">
      <c r="A123" s="132">
        <f>+A122+1</f>
        <v>17</v>
      </c>
      <c r="B123" s="1590" t="s">
        <v>1326</v>
      </c>
      <c r="C123" s="1591"/>
      <c r="D123" s="1408">
        <f>E122+1</f>
        <v>347</v>
      </c>
      <c r="E123" s="1409">
        <f>D123+F123-1</f>
        <v>376</v>
      </c>
      <c r="F123" s="1409">
        <v>30</v>
      </c>
      <c r="G123" s="1410" t="s">
        <v>140</v>
      </c>
      <c r="H123" s="1458"/>
    </row>
    <row r="124" spans="1:8" s="140" customFormat="1" ht="12" x14ac:dyDescent="0.2">
      <c r="A124" s="305"/>
      <c r="B124" s="1461"/>
      <c r="C124" s="696"/>
      <c r="D124" s="1425"/>
      <c r="E124" s="1426"/>
      <c r="F124" s="1426"/>
      <c r="G124" s="1427"/>
      <c r="H124" s="1462" t="s">
        <v>1332</v>
      </c>
    </row>
    <row r="125" spans="1:8" s="140" customFormat="1" ht="12" x14ac:dyDescent="0.2">
      <c r="A125" s="305"/>
      <c r="B125" s="1454" t="s">
        <v>1333</v>
      </c>
      <c r="C125" s="1455"/>
      <c r="D125" s="662"/>
      <c r="E125" s="663"/>
      <c r="F125" s="663"/>
      <c r="G125" s="664"/>
      <c r="H125" s="1350"/>
    </row>
    <row r="126" spans="1:8" x14ac:dyDescent="0.25">
      <c r="A126" s="214">
        <v>18</v>
      </c>
      <c r="B126" s="2279" t="s">
        <v>1334</v>
      </c>
      <c r="C126" s="2280"/>
      <c r="D126" s="65">
        <f>E123+1</f>
        <v>377</v>
      </c>
      <c r="E126" s="66">
        <f t="shared" ref="E126:E132" si="7">D126+F126-1</f>
        <v>384</v>
      </c>
      <c r="F126" s="66">
        <v>8</v>
      </c>
      <c r="G126" s="86" t="s">
        <v>129</v>
      </c>
      <c r="H126" s="209" t="s">
        <v>469</v>
      </c>
    </row>
    <row r="127" spans="1:8" x14ac:dyDescent="0.25">
      <c r="A127" s="214">
        <v>19</v>
      </c>
      <c r="B127" s="1713" t="s">
        <v>1335</v>
      </c>
      <c r="C127" s="1714"/>
      <c r="D127" s="1315">
        <f t="shared" ref="D127:D132" si="8">E126+1</f>
        <v>385</v>
      </c>
      <c r="E127" s="66">
        <f t="shared" si="7"/>
        <v>399</v>
      </c>
      <c r="F127" s="66">
        <v>15</v>
      </c>
      <c r="G127" s="86" t="s">
        <v>129</v>
      </c>
      <c r="H127" s="150"/>
    </row>
    <row r="128" spans="1:8" x14ac:dyDescent="0.25">
      <c r="A128" s="214">
        <v>20</v>
      </c>
      <c r="B128" s="2279" t="s">
        <v>1336</v>
      </c>
      <c r="C128" s="2280"/>
      <c r="D128" s="65">
        <f t="shared" si="8"/>
        <v>400</v>
      </c>
      <c r="E128" s="66">
        <f t="shared" si="7"/>
        <v>414</v>
      </c>
      <c r="F128" s="66">
        <v>15</v>
      </c>
      <c r="G128" s="86" t="s">
        <v>129</v>
      </c>
      <c r="H128" s="150"/>
    </row>
    <row r="129" spans="1:8" x14ac:dyDescent="0.25">
      <c r="A129" s="214">
        <v>21</v>
      </c>
      <c r="B129" s="1469" t="s">
        <v>1337</v>
      </c>
      <c r="C129" s="1349"/>
      <c r="D129" s="1408">
        <f t="shared" si="8"/>
        <v>415</v>
      </c>
      <c r="E129" s="1409">
        <f t="shared" si="7"/>
        <v>419</v>
      </c>
      <c r="F129" s="1409">
        <v>5</v>
      </c>
      <c r="G129" s="1410" t="s">
        <v>129</v>
      </c>
      <c r="H129" s="168" t="s">
        <v>1301</v>
      </c>
    </row>
    <row r="130" spans="1:8" x14ac:dyDescent="0.25">
      <c r="A130" s="214">
        <v>22</v>
      </c>
      <c r="B130" s="1713" t="s">
        <v>1338</v>
      </c>
      <c r="C130" s="1714"/>
      <c r="D130" s="1408">
        <f t="shared" si="8"/>
        <v>420</v>
      </c>
      <c r="E130" s="1409">
        <f t="shared" si="7"/>
        <v>424</v>
      </c>
      <c r="F130" s="1456">
        <v>5</v>
      </c>
      <c r="G130" s="1457" t="s">
        <v>129</v>
      </c>
      <c r="H130" s="1458" t="s">
        <v>1301</v>
      </c>
    </row>
    <row r="131" spans="1:8" x14ac:dyDescent="0.25">
      <c r="A131" s="214">
        <v>23</v>
      </c>
      <c r="B131" s="1713" t="s">
        <v>1339</v>
      </c>
      <c r="C131" s="1714"/>
      <c r="D131" s="1408">
        <f t="shared" si="8"/>
        <v>425</v>
      </c>
      <c r="E131" s="1409">
        <f t="shared" si="7"/>
        <v>425</v>
      </c>
      <c r="F131" s="1456">
        <v>1</v>
      </c>
      <c r="G131" s="1457" t="s">
        <v>129</v>
      </c>
      <c r="H131" s="1458"/>
    </row>
    <row r="132" spans="1:8" x14ac:dyDescent="0.25">
      <c r="A132" s="214">
        <v>24</v>
      </c>
      <c r="B132" s="1713" t="s">
        <v>1340</v>
      </c>
      <c r="C132" s="1714"/>
      <c r="D132" s="1408">
        <f t="shared" si="8"/>
        <v>426</v>
      </c>
      <c r="E132" s="1409">
        <f t="shared" si="7"/>
        <v>455</v>
      </c>
      <c r="F132" s="1409">
        <v>30</v>
      </c>
      <c r="G132" s="1410" t="s">
        <v>140</v>
      </c>
      <c r="H132" s="168"/>
    </row>
    <row r="133" spans="1:8" s="140" customFormat="1" ht="12" x14ac:dyDescent="0.2">
      <c r="A133" s="305"/>
      <c r="B133" s="1461"/>
      <c r="C133" s="696"/>
      <c r="D133" s="1425"/>
      <c r="E133" s="1426"/>
      <c r="F133" s="1426"/>
      <c r="G133" s="1427"/>
      <c r="H133" s="1462" t="s">
        <v>1341</v>
      </c>
    </row>
    <row r="134" spans="1:8" s="140" customFormat="1" ht="12" x14ac:dyDescent="0.2">
      <c r="A134" s="305"/>
      <c r="B134" s="1454" t="s">
        <v>1342</v>
      </c>
      <c r="C134" s="1455"/>
      <c r="D134" s="662"/>
      <c r="E134" s="663"/>
      <c r="F134" s="663"/>
      <c r="G134" s="664"/>
      <c r="H134" s="1350"/>
    </row>
    <row r="135" spans="1:8" x14ac:dyDescent="0.25">
      <c r="A135" s="214">
        <v>25</v>
      </c>
      <c r="B135" s="2279" t="s">
        <v>1343</v>
      </c>
      <c r="C135" s="2280"/>
      <c r="D135" s="65">
        <f>E132+1</f>
        <v>456</v>
      </c>
      <c r="E135" s="66">
        <f>D135+F135-1</f>
        <v>456</v>
      </c>
      <c r="F135" s="66">
        <v>1</v>
      </c>
      <c r="G135" s="86" t="s">
        <v>129</v>
      </c>
      <c r="H135" s="209"/>
    </row>
    <row r="136" spans="1:8" x14ac:dyDescent="0.25">
      <c r="A136" s="302">
        <v>26</v>
      </c>
      <c r="B136" s="1713" t="s">
        <v>1014</v>
      </c>
      <c r="C136" s="1714"/>
      <c r="D136" s="1315">
        <f>E135+1</f>
        <v>457</v>
      </c>
      <c r="E136" s="66">
        <f>D136+F136-1</f>
        <v>486</v>
      </c>
      <c r="F136" s="66">
        <v>30</v>
      </c>
      <c r="G136" s="86" t="s">
        <v>140</v>
      </c>
      <c r="H136" s="150"/>
    </row>
    <row r="137" spans="1:8" x14ac:dyDescent="0.25">
      <c r="A137" s="132">
        <f>A136+1</f>
        <v>27</v>
      </c>
      <c r="B137" s="2425" t="s">
        <v>1323</v>
      </c>
      <c r="C137" s="2426"/>
      <c r="D137" s="1680"/>
      <c r="E137" s="1681"/>
      <c r="F137" s="1681"/>
      <c r="G137" s="1682"/>
      <c r="H137" s="1314"/>
    </row>
    <row r="138" spans="1:8" x14ac:dyDescent="0.25">
      <c r="A138"/>
      <c r="B138" s="141"/>
      <c r="C138" s="142" t="s">
        <v>222</v>
      </c>
      <c r="D138" s="1315">
        <f>E136+1</f>
        <v>487</v>
      </c>
      <c r="E138" s="66">
        <f t="shared" ref="E138:E143" si="9">D138+F138-1</f>
        <v>494</v>
      </c>
      <c r="F138" s="66">
        <v>8</v>
      </c>
      <c r="G138" s="86" t="s">
        <v>129</v>
      </c>
      <c r="H138" s="150"/>
    </row>
    <row r="139" spans="1:8" x14ac:dyDescent="0.25">
      <c r="A139" s="1316"/>
      <c r="B139" s="141"/>
      <c r="C139" s="192" t="s">
        <v>223</v>
      </c>
      <c r="D139" s="65">
        <f>E138+1</f>
        <v>495</v>
      </c>
      <c r="E139" s="66">
        <f t="shared" si="9"/>
        <v>495</v>
      </c>
      <c r="F139" s="66">
        <v>1</v>
      </c>
      <c r="G139" s="86" t="s">
        <v>140</v>
      </c>
      <c r="H139" s="150" t="s">
        <v>141</v>
      </c>
    </row>
    <row r="140" spans="1:8" x14ac:dyDescent="0.25">
      <c r="A140" s="132">
        <v>28</v>
      </c>
      <c r="B140" s="1590" t="s">
        <v>1344</v>
      </c>
      <c r="C140" s="1591"/>
      <c r="D140" s="1408">
        <f>E139+1</f>
        <v>496</v>
      </c>
      <c r="E140" s="1409">
        <f t="shared" si="9"/>
        <v>510</v>
      </c>
      <c r="F140" s="1456">
        <v>15</v>
      </c>
      <c r="G140" s="1457" t="s">
        <v>129</v>
      </c>
      <c r="H140" s="1458"/>
    </row>
    <row r="141" spans="1:8" x14ac:dyDescent="0.25">
      <c r="A141" s="132">
        <v>29</v>
      </c>
      <c r="B141" s="1590" t="s">
        <v>1345</v>
      </c>
      <c r="C141" s="1591"/>
      <c r="D141" s="1408">
        <f>E140+1</f>
        <v>511</v>
      </c>
      <c r="E141" s="1409">
        <f t="shared" si="9"/>
        <v>525</v>
      </c>
      <c r="F141" s="1409">
        <v>15</v>
      </c>
      <c r="G141" s="1410" t="s">
        <v>129</v>
      </c>
      <c r="H141" s="168"/>
    </row>
    <row r="142" spans="1:8" x14ac:dyDescent="0.25">
      <c r="A142" s="132">
        <v>30</v>
      </c>
      <c r="B142" s="1590" t="s">
        <v>1346</v>
      </c>
      <c r="C142" s="1591"/>
      <c r="D142" s="1408">
        <f>E141+1</f>
        <v>526</v>
      </c>
      <c r="E142" s="1409">
        <f t="shared" si="9"/>
        <v>530</v>
      </c>
      <c r="F142" s="1409">
        <v>5</v>
      </c>
      <c r="G142" s="1410" t="s">
        <v>129</v>
      </c>
      <c r="H142" s="168" t="s">
        <v>1301</v>
      </c>
    </row>
    <row r="143" spans="1:8" x14ac:dyDescent="0.25">
      <c r="A143" s="132">
        <v>31</v>
      </c>
      <c r="B143" s="1590" t="s">
        <v>1347</v>
      </c>
      <c r="C143" s="1591"/>
      <c r="D143" s="1408">
        <f>E142+1</f>
        <v>531</v>
      </c>
      <c r="E143" s="1409">
        <f t="shared" si="9"/>
        <v>531</v>
      </c>
      <c r="F143" s="1409">
        <v>1</v>
      </c>
      <c r="G143" s="1410" t="s">
        <v>129</v>
      </c>
      <c r="H143" s="168"/>
    </row>
    <row r="144" spans="1:8" s="140" customFormat="1" ht="12" x14ac:dyDescent="0.2">
      <c r="A144" s="305"/>
      <c r="B144" s="1461"/>
      <c r="C144" s="696"/>
      <c r="D144" s="1425"/>
      <c r="E144" s="1426"/>
      <c r="F144" s="1426"/>
      <c r="G144" s="1427"/>
      <c r="H144" s="1462" t="s">
        <v>1348</v>
      </c>
    </row>
    <row r="145" spans="1:8" s="140" customFormat="1" ht="12" x14ac:dyDescent="0.2">
      <c r="A145" s="305"/>
      <c r="B145" s="1454" t="s">
        <v>1349</v>
      </c>
      <c r="C145" s="1455"/>
      <c r="D145" s="662"/>
      <c r="E145" s="663"/>
      <c r="F145" s="663"/>
      <c r="G145" s="664"/>
      <c r="H145" s="1350"/>
    </row>
    <row r="146" spans="1:8" x14ac:dyDescent="0.25">
      <c r="A146" s="214">
        <v>32</v>
      </c>
      <c r="B146" s="2279" t="s">
        <v>1350</v>
      </c>
      <c r="C146" s="2280"/>
      <c r="D146" s="65">
        <f>E143+1</f>
        <v>532</v>
      </c>
      <c r="E146" s="66">
        <f t="shared" ref="E146:E151" si="10">D146+F146-1</f>
        <v>532</v>
      </c>
      <c r="F146" s="66">
        <v>1</v>
      </c>
      <c r="G146" s="86" t="s">
        <v>129</v>
      </c>
      <c r="H146" s="209"/>
    </row>
    <row r="147" spans="1:8" x14ac:dyDescent="0.25">
      <c r="A147" s="214">
        <v>33</v>
      </c>
      <c r="B147" s="1713" t="s">
        <v>1351</v>
      </c>
      <c r="C147" s="1714"/>
      <c r="D147" s="1465">
        <f>E146+1</f>
        <v>533</v>
      </c>
      <c r="E147" s="66">
        <f t="shared" si="10"/>
        <v>533</v>
      </c>
      <c r="F147" s="66">
        <v>1</v>
      </c>
      <c r="G147" s="86" t="s">
        <v>129</v>
      </c>
      <c r="H147" s="150"/>
    </row>
    <row r="148" spans="1:8" x14ac:dyDescent="0.25">
      <c r="A148" s="302">
        <v>34</v>
      </c>
      <c r="B148" s="1713" t="s">
        <v>1352</v>
      </c>
      <c r="C148" s="1714"/>
      <c r="D148" s="1465">
        <f>E147+1</f>
        <v>534</v>
      </c>
      <c r="E148" s="66">
        <f t="shared" si="10"/>
        <v>548</v>
      </c>
      <c r="F148" s="66">
        <v>15</v>
      </c>
      <c r="G148" s="86" t="s">
        <v>129</v>
      </c>
      <c r="H148" s="150"/>
    </row>
    <row r="149" spans="1:8" x14ac:dyDescent="0.25">
      <c r="A149" s="214">
        <v>35</v>
      </c>
      <c r="B149" s="2279" t="s">
        <v>1353</v>
      </c>
      <c r="C149" s="2280"/>
      <c r="D149" s="1465">
        <f>E148+1</f>
        <v>549</v>
      </c>
      <c r="E149" s="66">
        <f t="shared" si="10"/>
        <v>563</v>
      </c>
      <c r="F149" s="66">
        <v>15</v>
      </c>
      <c r="G149" s="86" t="s">
        <v>129</v>
      </c>
      <c r="H149" s="150"/>
    </row>
    <row r="150" spans="1:8" x14ac:dyDescent="0.25">
      <c r="A150" s="214">
        <v>36</v>
      </c>
      <c r="B150" s="1713" t="s">
        <v>1354</v>
      </c>
      <c r="C150" s="1714"/>
      <c r="D150" s="1465">
        <f>E149+1</f>
        <v>564</v>
      </c>
      <c r="E150" s="66">
        <f t="shared" si="10"/>
        <v>578</v>
      </c>
      <c r="F150" s="1456">
        <v>15</v>
      </c>
      <c r="G150" s="1457" t="s">
        <v>129</v>
      </c>
      <c r="H150" s="1458"/>
    </row>
    <row r="151" spans="1:8" x14ac:dyDescent="0.25">
      <c r="A151" s="302">
        <v>37</v>
      </c>
      <c r="B151" s="1713" t="s">
        <v>1355</v>
      </c>
      <c r="C151" s="1714"/>
      <c r="D151" s="1465">
        <f>E150+1</f>
        <v>579</v>
      </c>
      <c r="E151" s="66">
        <f t="shared" si="10"/>
        <v>588</v>
      </c>
      <c r="F151" s="1409">
        <v>10</v>
      </c>
      <c r="G151" s="1410" t="s">
        <v>129</v>
      </c>
      <c r="H151" s="168"/>
    </row>
    <row r="152" spans="1:8" x14ac:dyDescent="0.25">
      <c r="A152" s="214">
        <v>38</v>
      </c>
      <c r="B152" s="2425" t="s">
        <v>1356</v>
      </c>
      <c r="C152" s="2426"/>
      <c r="D152" s="1680"/>
      <c r="E152" s="1681"/>
      <c r="F152" s="1681"/>
      <c r="G152" s="1682"/>
      <c r="H152" s="1314"/>
    </row>
    <row r="153" spans="1:8" x14ac:dyDescent="0.25">
      <c r="A153"/>
      <c r="B153" s="141"/>
      <c r="C153" s="142" t="s">
        <v>222</v>
      </c>
      <c r="D153" s="1315">
        <f>E151+1</f>
        <v>589</v>
      </c>
      <c r="E153" s="66">
        <f>D153+F153-1</f>
        <v>596</v>
      </c>
      <c r="F153" s="66">
        <v>8</v>
      </c>
      <c r="G153" s="86" t="s">
        <v>129</v>
      </c>
      <c r="H153" s="150"/>
    </row>
    <row r="154" spans="1:8" x14ac:dyDescent="0.25">
      <c r="A154" s="1316"/>
      <c r="B154" s="141"/>
      <c r="C154" s="192" t="s">
        <v>223</v>
      </c>
      <c r="D154" s="65">
        <f>E153+1</f>
        <v>597</v>
      </c>
      <c r="E154" s="66">
        <f>D154+F154-1</f>
        <v>597</v>
      </c>
      <c r="F154" s="66">
        <v>1</v>
      </c>
      <c r="G154" s="86" t="s">
        <v>140</v>
      </c>
      <c r="H154" s="150" t="s">
        <v>141</v>
      </c>
    </row>
    <row r="155" spans="1:8" ht="15.75" thickBot="1" x14ac:dyDescent="0.3">
      <c r="A155" s="338">
        <v>39</v>
      </c>
      <c r="B155" s="2423" t="s">
        <v>1357</v>
      </c>
      <c r="C155" s="2424"/>
      <c r="D155" s="1459">
        <f>E154+1</f>
        <v>598</v>
      </c>
      <c r="E155" s="1460">
        <f>D155+F155-1</f>
        <v>607</v>
      </c>
      <c r="F155" s="1460">
        <v>10</v>
      </c>
      <c r="G155" s="1463" t="s">
        <v>140</v>
      </c>
      <c r="H155" s="1464"/>
    </row>
    <row r="156" spans="1:8" ht="15.75" thickBot="1" x14ac:dyDescent="0.3">
      <c r="A156" s="1337"/>
      <c r="B156" s="1565" t="s">
        <v>171</v>
      </c>
      <c r="C156" s="1566"/>
      <c r="D156" s="2379"/>
      <c r="E156" s="2380"/>
      <c r="F156" s="180">
        <f>SUM(F86:F155)</f>
        <v>607</v>
      </c>
      <c r="G156" s="181"/>
      <c r="H156" s="182"/>
    </row>
    <row r="157" spans="1:8" ht="15.75" thickBot="1" x14ac:dyDescent="0.3">
      <c r="A157" s="183"/>
      <c r="B157" s="183"/>
      <c r="C157" s="356"/>
      <c r="D157" s="356"/>
      <c r="E157" s="356"/>
      <c r="F157" s="139"/>
      <c r="G157" s="139"/>
      <c r="H157" s="212"/>
    </row>
    <row r="158" spans="1:8" s="140" customFormat="1" ht="12.75" thickBot="1" x14ac:dyDescent="0.25">
      <c r="A158" s="35" t="s">
        <v>238</v>
      </c>
      <c r="B158" s="36"/>
      <c r="C158" s="36"/>
      <c r="D158" s="36"/>
      <c r="E158" s="36"/>
      <c r="F158" s="36"/>
      <c r="G158" s="36"/>
      <c r="H158" s="37"/>
    </row>
    <row r="159" spans="1:8" s="140" customFormat="1" ht="12.75" thickBot="1" x14ac:dyDescent="0.25">
      <c r="A159" s="929" t="s">
        <v>120</v>
      </c>
      <c r="B159" s="38" t="s">
        <v>121</v>
      </c>
      <c r="C159" s="39"/>
      <c r="D159" s="40" t="s">
        <v>122</v>
      </c>
      <c r="E159" s="41"/>
      <c r="F159" s="929" t="s">
        <v>123</v>
      </c>
      <c r="G159" s="929" t="s">
        <v>124</v>
      </c>
      <c r="H159" s="929" t="s">
        <v>125</v>
      </c>
    </row>
    <row r="160" spans="1:8" s="140" customFormat="1" ht="12.75" thickBot="1" x14ac:dyDescent="0.25">
      <c r="A160" s="42"/>
      <c r="B160" s="204"/>
      <c r="C160" s="205"/>
      <c r="D160" s="79" t="s">
        <v>126</v>
      </c>
      <c r="E160" s="79" t="s">
        <v>127</v>
      </c>
      <c r="F160" s="45"/>
      <c r="G160" s="45"/>
      <c r="H160" s="45"/>
    </row>
    <row r="161" spans="1:8" s="140" customFormat="1" ht="12.75" customHeight="1" x14ac:dyDescent="0.2">
      <c r="A161" s="160"/>
      <c r="B161" s="560" t="s">
        <v>128</v>
      </c>
      <c r="C161" s="561"/>
      <c r="D161" s="162">
        <v>1</v>
      </c>
      <c r="E161" s="163">
        <f>D161+F161-1</f>
        <v>1</v>
      </c>
      <c r="F161" s="163">
        <v>1</v>
      </c>
      <c r="G161" s="164" t="s">
        <v>129</v>
      </c>
      <c r="H161" s="236" t="s">
        <v>793</v>
      </c>
    </row>
    <row r="162" spans="1:8" s="140" customFormat="1" ht="12" x14ac:dyDescent="0.2">
      <c r="A162" s="135"/>
      <c r="B162" s="133" t="s">
        <v>133</v>
      </c>
      <c r="C162" s="134"/>
      <c r="D162" s="65">
        <f>E161+1</f>
        <v>2</v>
      </c>
      <c r="E162" s="66">
        <f>D162+F162-1</f>
        <v>5</v>
      </c>
      <c r="F162" s="66">
        <v>4</v>
      </c>
      <c r="G162" s="86" t="s">
        <v>129</v>
      </c>
      <c r="H162" s="151" t="s">
        <v>1318</v>
      </c>
    </row>
    <row r="163" spans="1:8" s="140" customFormat="1" ht="12" x14ac:dyDescent="0.2">
      <c r="A163" s="132"/>
      <c r="B163" s="133" t="s">
        <v>152</v>
      </c>
      <c r="C163" s="134"/>
      <c r="D163" s="65">
        <f>E162+1</f>
        <v>6</v>
      </c>
      <c r="E163" s="66">
        <f>D163+F163-1</f>
        <v>6</v>
      </c>
      <c r="F163" s="66">
        <v>1</v>
      </c>
      <c r="G163" s="86" t="s">
        <v>140</v>
      </c>
      <c r="H163" s="150" t="s">
        <v>1067</v>
      </c>
    </row>
    <row r="164" spans="1:8" s="140" customFormat="1" ht="12" x14ac:dyDescent="0.2">
      <c r="A164" s="144"/>
      <c r="B164" s="133" t="s">
        <v>155</v>
      </c>
      <c r="C164" s="134"/>
      <c r="D164" s="65">
        <f>E163+1</f>
        <v>7</v>
      </c>
      <c r="E164" s="66">
        <f>D164+F164-1</f>
        <v>13</v>
      </c>
      <c r="F164" s="66">
        <v>7</v>
      </c>
      <c r="G164" s="86" t="s">
        <v>129</v>
      </c>
      <c r="H164" s="151" t="s">
        <v>138</v>
      </c>
    </row>
    <row r="165" spans="1:8" s="140" customFormat="1" ht="36" x14ac:dyDescent="0.2">
      <c r="A165" s="132"/>
      <c r="B165" s="559" t="s">
        <v>135</v>
      </c>
      <c r="C165" s="564"/>
      <c r="D165" s="1293"/>
      <c r="E165" s="597"/>
      <c r="F165" s="597"/>
      <c r="G165" s="598"/>
      <c r="H165" s="168" t="s">
        <v>136</v>
      </c>
    </row>
    <row r="166" spans="1:8" s="140" customFormat="1" ht="12" x14ac:dyDescent="0.2">
      <c r="A166" s="132"/>
      <c r="B166" s="141"/>
      <c r="C166" s="142" t="s">
        <v>222</v>
      </c>
      <c r="D166" s="65">
        <f>E164+1</f>
        <v>14</v>
      </c>
      <c r="E166" s="66">
        <f t="shared" ref="E166:E172" si="11">D166+F166-1</f>
        <v>21</v>
      </c>
      <c r="F166" s="66">
        <v>8</v>
      </c>
      <c r="G166" s="86" t="s">
        <v>129</v>
      </c>
      <c r="H166" s="151"/>
    </row>
    <row r="167" spans="1:8" s="140" customFormat="1" ht="12" x14ac:dyDescent="0.2">
      <c r="A167" s="144"/>
      <c r="B167" s="152"/>
      <c r="C167" s="142" t="s">
        <v>223</v>
      </c>
      <c r="D167" s="65">
        <f t="shared" ref="D167:D172" si="12">E166+1</f>
        <v>22</v>
      </c>
      <c r="E167" s="66">
        <f t="shared" si="11"/>
        <v>22</v>
      </c>
      <c r="F167" s="66">
        <v>1</v>
      </c>
      <c r="G167" s="86" t="s">
        <v>140</v>
      </c>
      <c r="H167" s="150"/>
    </row>
    <row r="168" spans="1:8" x14ac:dyDescent="0.25">
      <c r="A168" s="214">
        <v>40</v>
      </c>
      <c r="B168" s="186" t="s">
        <v>1358</v>
      </c>
      <c r="C168" s="1292"/>
      <c r="D168" s="65">
        <f t="shared" si="12"/>
        <v>23</v>
      </c>
      <c r="E168" s="66">
        <f t="shared" si="11"/>
        <v>40</v>
      </c>
      <c r="F168" s="66">
        <v>18</v>
      </c>
      <c r="G168" s="86" t="s">
        <v>129</v>
      </c>
      <c r="H168" s="166" t="s">
        <v>138</v>
      </c>
    </row>
    <row r="169" spans="1:8" x14ac:dyDescent="0.25">
      <c r="A169" s="214">
        <f>A168+1</f>
        <v>41</v>
      </c>
      <c r="B169" s="186" t="s">
        <v>1359</v>
      </c>
      <c r="C169" s="1292"/>
      <c r="D169" s="65">
        <f t="shared" si="12"/>
        <v>41</v>
      </c>
      <c r="E169" s="66">
        <f t="shared" si="11"/>
        <v>58</v>
      </c>
      <c r="F169" s="66">
        <v>18</v>
      </c>
      <c r="G169" s="86" t="s">
        <v>129</v>
      </c>
      <c r="H169" s="166" t="s">
        <v>138</v>
      </c>
    </row>
    <row r="170" spans="1:8" x14ac:dyDescent="0.25">
      <c r="A170" s="214">
        <f>A169+1</f>
        <v>42</v>
      </c>
      <c r="B170" s="186" t="s">
        <v>1360</v>
      </c>
      <c r="C170" s="1292"/>
      <c r="D170" s="65">
        <f t="shared" si="12"/>
        <v>59</v>
      </c>
      <c r="E170" s="66">
        <f t="shared" si="11"/>
        <v>76</v>
      </c>
      <c r="F170" s="66">
        <v>18</v>
      </c>
      <c r="G170" s="86" t="s">
        <v>129</v>
      </c>
      <c r="H170" s="166" t="s">
        <v>138</v>
      </c>
    </row>
    <row r="171" spans="1:8" x14ac:dyDescent="0.25">
      <c r="A171" s="214">
        <f>A170+1</f>
        <v>43</v>
      </c>
      <c r="B171" s="1590" t="s">
        <v>1361</v>
      </c>
      <c r="C171" s="1591"/>
      <c r="D171" s="65">
        <f t="shared" si="12"/>
        <v>77</v>
      </c>
      <c r="E171" s="66">
        <f t="shared" si="11"/>
        <v>94</v>
      </c>
      <c r="F171" s="66">
        <v>18</v>
      </c>
      <c r="G171" s="86" t="s">
        <v>129</v>
      </c>
      <c r="H171" s="166" t="s">
        <v>138</v>
      </c>
    </row>
    <row r="172" spans="1:8" x14ac:dyDescent="0.25">
      <c r="A172" s="214">
        <v>44</v>
      </c>
      <c r="B172" s="186" t="s">
        <v>1143</v>
      </c>
      <c r="C172" s="1292"/>
      <c r="D172" s="65">
        <f t="shared" si="12"/>
        <v>95</v>
      </c>
      <c r="E172" s="66">
        <f t="shared" si="11"/>
        <v>104</v>
      </c>
      <c r="F172" s="66">
        <v>10</v>
      </c>
      <c r="G172" s="86" t="s">
        <v>129</v>
      </c>
      <c r="H172" s="166" t="s">
        <v>138</v>
      </c>
    </row>
    <row r="173" spans="1:8" s="140" customFormat="1" ht="72" x14ac:dyDescent="0.2">
      <c r="A173" s="144"/>
      <c r="B173" s="133" t="s">
        <v>245</v>
      </c>
      <c r="C173" s="134"/>
      <c r="D173" s="135"/>
      <c r="E173" s="136"/>
      <c r="F173" s="136"/>
      <c r="G173" s="137"/>
      <c r="H173" s="138" t="s">
        <v>503</v>
      </c>
    </row>
    <row r="174" spans="1:8" s="140" customFormat="1" ht="12" x14ac:dyDescent="0.2">
      <c r="A174" s="132"/>
      <c r="B174" s="141"/>
      <c r="C174" s="142" t="s">
        <v>247</v>
      </c>
      <c r="D174" s="65">
        <f>E172+1</f>
        <v>105</v>
      </c>
      <c r="E174" s="66">
        <f>D174+F174-1</f>
        <v>106</v>
      </c>
      <c r="F174" s="66">
        <v>2</v>
      </c>
      <c r="G174" s="86" t="s">
        <v>129</v>
      </c>
      <c r="H174" s="138" t="s">
        <v>248</v>
      </c>
    </row>
    <row r="175" spans="1:8" s="140" customFormat="1" ht="36" x14ac:dyDescent="0.2">
      <c r="A175" s="144"/>
      <c r="B175" s="141"/>
      <c r="C175" s="142" t="s">
        <v>249</v>
      </c>
      <c r="D175" s="65">
        <f>E174+1</f>
        <v>107</v>
      </c>
      <c r="E175" s="66">
        <f>D175+F175-1</f>
        <v>109</v>
      </c>
      <c r="F175" s="66">
        <v>3</v>
      </c>
      <c r="G175" s="86" t="s">
        <v>140</v>
      </c>
      <c r="H175" s="143" t="s">
        <v>250</v>
      </c>
    </row>
    <row r="176" spans="1:8" s="140" customFormat="1" ht="12" x14ac:dyDescent="0.2">
      <c r="A176" s="132"/>
      <c r="B176" s="145"/>
      <c r="C176" s="142" t="s">
        <v>251</v>
      </c>
      <c r="D176" s="65">
        <f>E175+1</f>
        <v>110</v>
      </c>
      <c r="E176" s="66">
        <f>D176+F176-1</f>
        <v>113</v>
      </c>
      <c r="F176" s="66">
        <v>4</v>
      </c>
      <c r="G176" s="86" t="s">
        <v>129</v>
      </c>
      <c r="H176" s="138" t="s">
        <v>252</v>
      </c>
    </row>
    <row r="177" spans="1:8" s="140" customFormat="1" ht="12" x14ac:dyDescent="0.2">
      <c r="A177" s="144"/>
      <c r="B177" s="230" t="s">
        <v>253</v>
      </c>
      <c r="C177" s="220"/>
      <c r="D177" s="147"/>
      <c r="E177" s="148"/>
      <c r="F177" s="148"/>
      <c r="G177" s="149"/>
      <c r="H177" s="207"/>
    </row>
    <row r="178" spans="1:8" s="140" customFormat="1" ht="12" x14ac:dyDescent="0.2">
      <c r="A178" s="132"/>
      <c r="B178" s="141"/>
      <c r="C178" s="1060" t="s">
        <v>222</v>
      </c>
      <c r="D178" s="65">
        <f>E176+1</f>
        <v>114</v>
      </c>
      <c r="E178" s="66">
        <f>D178+F178-1</f>
        <v>121</v>
      </c>
      <c r="F178" s="66">
        <v>8</v>
      </c>
      <c r="G178" s="86" t="s">
        <v>129</v>
      </c>
      <c r="H178" s="151" t="s">
        <v>138</v>
      </c>
    </row>
    <row r="179" spans="1:8" s="140" customFormat="1" ht="12" x14ac:dyDescent="0.2">
      <c r="A179" s="144"/>
      <c r="B179" s="152"/>
      <c r="C179" s="448" t="s">
        <v>254</v>
      </c>
      <c r="D179" s="65">
        <f>E178+1</f>
        <v>122</v>
      </c>
      <c r="E179" s="66">
        <f>D179+F179-1</f>
        <v>122</v>
      </c>
      <c r="F179" s="66">
        <v>1</v>
      </c>
      <c r="G179" s="86" t="s">
        <v>140</v>
      </c>
      <c r="H179" s="150" t="s">
        <v>141</v>
      </c>
    </row>
    <row r="180" spans="1:8" s="140" customFormat="1" ht="13.5" customHeight="1" thickBot="1" x14ac:dyDescent="0.25">
      <c r="A180" s="132"/>
      <c r="B180" s="1035" t="s">
        <v>170</v>
      </c>
      <c r="C180" s="1036"/>
      <c r="D180" s="71">
        <f>E179+1</f>
        <v>123</v>
      </c>
      <c r="E180" s="73">
        <f>D180+F180-1</f>
        <v>607</v>
      </c>
      <c r="F180" s="73">
        <f>+F181-D180+1</f>
        <v>485</v>
      </c>
      <c r="G180" s="175" t="s">
        <v>140</v>
      </c>
      <c r="H180" s="271"/>
    </row>
    <row r="181" spans="1:8" ht="15.75" thickBot="1" x14ac:dyDescent="0.3">
      <c r="A181" s="1249"/>
      <c r="B181" s="1569" t="s">
        <v>171</v>
      </c>
      <c r="C181" s="1570"/>
      <c r="D181" s="2379"/>
      <c r="E181" s="2380"/>
      <c r="F181" s="180">
        <f>F156</f>
        <v>607</v>
      </c>
      <c r="G181" s="181"/>
      <c r="H181" s="182"/>
    </row>
    <row r="182" spans="1:8" x14ac:dyDescent="0.25">
      <c r="A182" s="183"/>
      <c r="B182" s="183"/>
      <c r="C182" s="356"/>
      <c r="D182" s="356"/>
      <c r="E182" s="356"/>
      <c r="F182" s="139"/>
      <c r="G182" s="139"/>
      <c r="H182" s="212"/>
    </row>
  </sheetData>
  <mergeCells count="117">
    <mergeCell ref="B8:C8"/>
    <mergeCell ref="B9:C9"/>
    <mergeCell ref="B10:C10"/>
    <mergeCell ref="B11:C11"/>
    <mergeCell ref="D11:G11"/>
    <mergeCell ref="B14:C14"/>
    <mergeCell ref="A2:B2"/>
    <mergeCell ref="A3:H3"/>
    <mergeCell ref="A5:H5"/>
    <mergeCell ref="A6:A7"/>
    <mergeCell ref="B6:C7"/>
    <mergeCell ref="F6:F7"/>
    <mergeCell ref="G6:G7"/>
    <mergeCell ref="H6:H7"/>
    <mergeCell ref="B22:C22"/>
    <mergeCell ref="B23:C23"/>
    <mergeCell ref="D23:G23"/>
    <mergeCell ref="B27:C27"/>
    <mergeCell ref="D27:G27"/>
    <mergeCell ref="B31:C31"/>
    <mergeCell ref="B15:C15"/>
    <mergeCell ref="D15:G15"/>
    <mergeCell ref="B18:C18"/>
    <mergeCell ref="B19:C19"/>
    <mergeCell ref="B20:C20"/>
    <mergeCell ref="B21:C21"/>
    <mergeCell ref="B40:C40"/>
    <mergeCell ref="D40:G40"/>
    <mergeCell ref="B43:C43"/>
    <mergeCell ref="B44:C44"/>
    <mergeCell ref="B45:C45"/>
    <mergeCell ref="D45:G45"/>
    <mergeCell ref="B32:C32"/>
    <mergeCell ref="B35:C35"/>
    <mergeCell ref="D35:E35"/>
    <mergeCell ref="A37:H37"/>
    <mergeCell ref="A38:A39"/>
    <mergeCell ref="B38:C39"/>
    <mergeCell ref="F38:F39"/>
    <mergeCell ref="G38:G39"/>
    <mergeCell ref="H38:H39"/>
    <mergeCell ref="B34:C34"/>
    <mergeCell ref="B72:C72"/>
    <mergeCell ref="D72:G72"/>
    <mergeCell ref="B75:C75"/>
    <mergeCell ref="D75:G75"/>
    <mergeCell ref="B57:C57"/>
    <mergeCell ref="D57:G57"/>
    <mergeCell ref="B60:C60"/>
    <mergeCell ref="B48:C48"/>
    <mergeCell ref="B49:C49"/>
    <mergeCell ref="D49:G49"/>
    <mergeCell ref="D50:G50"/>
    <mergeCell ref="D53:G53"/>
    <mergeCell ref="B56:C56"/>
    <mergeCell ref="D76:G76"/>
    <mergeCell ref="B80:C80"/>
    <mergeCell ref="B81:C81"/>
    <mergeCell ref="D81:E81"/>
    <mergeCell ref="A83:H83"/>
    <mergeCell ref="A84:A85"/>
    <mergeCell ref="B84:C85"/>
    <mergeCell ref="F84:F85"/>
    <mergeCell ref="G84:G85"/>
    <mergeCell ref="H84:H85"/>
    <mergeCell ref="D118:G118"/>
    <mergeCell ref="B122:C122"/>
    <mergeCell ref="B86:C86"/>
    <mergeCell ref="B87:C87"/>
    <mergeCell ref="B88:C88"/>
    <mergeCell ref="D88:G88"/>
    <mergeCell ref="B91:C91"/>
    <mergeCell ref="B92:C92"/>
    <mergeCell ref="D92:G92"/>
    <mergeCell ref="B123:C123"/>
    <mergeCell ref="B126:C126"/>
    <mergeCell ref="B127:C127"/>
    <mergeCell ref="B130:C130"/>
    <mergeCell ref="B131:C131"/>
    <mergeCell ref="B128:C128"/>
    <mergeCell ref="B181:C181"/>
    <mergeCell ref="D181:E181"/>
    <mergeCell ref="B95:C95"/>
    <mergeCell ref="B103:C103"/>
    <mergeCell ref="B104:C104"/>
    <mergeCell ref="B107:C107"/>
    <mergeCell ref="B108:C108"/>
    <mergeCell ref="D108:G108"/>
    <mergeCell ref="B112:C112"/>
    <mergeCell ref="B113:C113"/>
    <mergeCell ref="B98:C98"/>
    <mergeCell ref="B99:C99"/>
    <mergeCell ref="D99:G99"/>
    <mergeCell ref="B114:C114"/>
    <mergeCell ref="B156:C156"/>
    <mergeCell ref="D156:E156"/>
    <mergeCell ref="B117:C117"/>
    <mergeCell ref="B118:C118"/>
    <mergeCell ref="D137:G137"/>
    <mergeCell ref="B142:C142"/>
    <mergeCell ref="B141:C141"/>
    <mergeCell ref="B146:C146"/>
    <mergeCell ref="B147:C147"/>
    <mergeCell ref="B132:C132"/>
    <mergeCell ref="B135:C135"/>
    <mergeCell ref="B136:C136"/>
    <mergeCell ref="B137:C137"/>
    <mergeCell ref="B140:C140"/>
    <mergeCell ref="D152:G152"/>
    <mergeCell ref="B171:C171"/>
    <mergeCell ref="B148:C148"/>
    <mergeCell ref="B150:C150"/>
    <mergeCell ref="B151:C151"/>
    <mergeCell ref="B155:C155"/>
    <mergeCell ref="B149:C149"/>
    <mergeCell ref="B152:C152"/>
    <mergeCell ref="B143:C143"/>
  </mergeCells>
  <hyperlinks>
    <hyperlink ref="A1" location="INDICE!A1" display="ÍNDICE" xr:uid="{00000000-0004-0000-2E00-000000000000}"/>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FFFF00"/>
  </sheetPr>
  <dimension ref="A1:H272"/>
  <sheetViews>
    <sheetView topLeftCell="A59" workbookViewId="0">
      <selection activeCell="G62" sqref="G62"/>
    </sheetView>
  </sheetViews>
  <sheetFormatPr baseColWidth="10" defaultColWidth="11.42578125" defaultRowHeight="12" x14ac:dyDescent="0.2"/>
  <cols>
    <col min="1" max="1" width="6.7109375" style="140" customWidth="1"/>
    <col min="2" max="2" width="13.7109375" style="140" customWidth="1"/>
    <col min="3" max="3" width="30.7109375" style="140" customWidth="1"/>
    <col min="4" max="5" width="10.7109375" style="140" customWidth="1"/>
    <col min="6" max="7" width="10.7109375" style="139" customWidth="1"/>
    <col min="8" max="8" width="42.7109375" style="212" customWidth="1"/>
    <col min="9" max="256" width="11.42578125" style="140"/>
    <col min="257" max="257" width="6.7109375" style="140" customWidth="1"/>
    <col min="258" max="258" width="13.7109375" style="140" customWidth="1"/>
    <col min="259" max="259" width="30.7109375" style="140" customWidth="1"/>
    <col min="260" max="263" width="10.7109375" style="140" customWidth="1"/>
    <col min="264" max="264" width="42.7109375" style="140" customWidth="1"/>
    <col min="265" max="512" width="11.42578125" style="140"/>
    <col min="513" max="513" width="6.7109375" style="140" customWidth="1"/>
    <col min="514" max="514" width="13.7109375" style="140" customWidth="1"/>
    <col min="515" max="515" width="30.7109375" style="140" customWidth="1"/>
    <col min="516" max="519" width="10.7109375" style="140" customWidth="1"/>
    <col min="520" max="520" width="42.7109375" style="140" customWidth="1"/>
    <col min="521" max="768" width="11.42578125" style="140"/>
    <col min="769" max="769" width="6.7109375" style="140" customWidth="1"/>
    <col min="770" max="770" width="13.7109375" style="140" customWidth="1"/>
    <col min="771" max="771" width="30.7109375" style="140" customWidth="1"/>
    <col min="772" max="775" width="10.7109375" style="140" customWidth="1"/>
    <col min="776" max="776" width="42.7109375" style="140" customWidth="1"/>
    <col min="777" max="1024" width="11.42578125" style="140"/>
    <col min="1025" max="1025" width="6.7109375" style="140" customWidth="1"/>
    <col min="1026" max="1026" width="13.7109375" style="140" customWidth="1"/>
    <col min="1027" max="1027" width="30.7109375" style="140" customWidth="1"/>
    <col min="1028" max="1031" width="10.7109375" style="140" customWidth="1"/>
    <col min="1032" max="1032" width="42.7109375" style="140" customWidth="1"/>
    <col min="1033" max="1280" width="11.42578125" style="140"/>
    <col min="1281" max="1281" width="6.7109375" style="140" customWidth="1"/>
    <col min="1282" max="1282" width="13.7109375" style="140" customWidth="1"/>
    <col min="1283" max="1283" width="30.7109375" style="140" customWidth="1"/>
    <col min="1284" max="1287" width="10.7109375" style="140" customWidth="1"/>
    <col min="1288" max="1288" width="42.7109375" style="140" customWidth="1"/>
    <col min="1289" max="1536" width="11.42578125" style="140"/>
    <col min="1537" max="1537" width="6.7109375" style="140" customWidth="1"/>
    <col min="1538" max="1538" width="13.7109375" style="140" customWidth="1"/>
    <col min="1539" max="1539" width="30.7109375" style="140" customWidth="1"/>
    <col min="1540" max="1543" width="10.7109375" style="140" customWidth="1"/>
    <col min="1544" max="1544" width="42.7109375" style="140" customWidth="1"/>
    <col min="1545" max="1792" width="11.42578125" style="140"/>
    <col min="1793" max="1793" width="6.7109375" style="140" customWidth="1"/>
    <col min="1794" max="1794" width="13.7109375" style="140" customWidth="1"/>
    <col min="1795" max="1795" width="30.7109375" style="140" customWidth="1"/>
    <col min="1796" max="1799" width="10.7109375" style="140" customWidth="1"/>
    <col min="1800" max="1800" width="42.7109375" style="140" customWidth="1"/>
    <col min="1801" max="2048" width="11.42578125" style="140"/>
    <col min="2049" max="2049" width="6.7109375" style="140" customWidth="1"/>
    <col min="2050" max="2050" width="13.7109375" style="140" customWidth="1"/>
    <col min="2051" max="2051" width="30.7109375" style="140" customWidth="1"/>
    <col min="2052" max="2055" width="10.7109375" style="140" customWidth="1"/>
    <col min="2056" max="2056" width="42.7109375" style="140" customWidth="1"/>
    <col min="2057" max="2304" width="11.42578125" style="140"/>
    <col min="2305" max="2305" width="6.7109375" style="140" customWidth="1"/>
    <col min="2306" max="2306" width="13.7109375" style="140" customWidth="1"/>
    <col min="2307" max="2307" width="30.7109375" style="140" customWidth="1"/>
    <col min="2308" max="2311" width="10.7109375" style="140" customWidth="1"/>
    <col min="2312" max="2312" width="42.7109375" style="140" customWidth="1"/>
    <col min="2313" max="2560" width="11.42578125" style="140"/>
    <col min="2561" max="2561" width="6.7109375" style="140" customWidth="1"/>
    <col min="2562" max="2562" width="13.7109375" style="140" customWidth="1"/>
    <col min="2563" max="2563" width="30.7109375" style="140" customWidth="1"/>
    <col min="2564" max="2567" width="10.7109375" style="140" customWidth="1"/>
    <col min="2568" max="2568" width="42.7109375" style="140" customWidth="1"/>
    <col min="2569" max="2816" width="11.42578125" style="140"/>
    <col min="2817" max="2817" width="6.7109375" style="140" customWidth="1"/>
    <col min="2818" max="2818" width="13.7109375" style="140" customWidth="1"/>
    <col min="2819" max="2819" width="30.7109375" style="140" customWidth="1"/>
    <col min="2820" max="2823" width="10.7109375" style="140" customWidth="1"/>
    <col min="2824" max="2824" width="42.7109375" style="140" customWidth="1"/>
    <col min="2825" max="3072" width="11.42578125" style="140"/>
    <col min="3073" max="3073" width="6.7109375" style="140" customWidth="1"/>
    <col min="3074" max="3074" width="13.7109375" style="140" customWidth="1"/>
    <col min="3075" max="3075" width="30.7109375" style="140" customWidth="1"/>
    <col min="3076" max="3079" width="10.7109375" style="140" customWidth="1"/>
    <col min="3080" max="3080" width="42.7109375" style="140" customWidth="1"/>
    <col min="3081" max="3328" width="11.42578125" style="140"/>
    <col min="3329" max="3329" width="6.7109375" style="140" customWidth="1"/>
    <col min="3330" max="3330" width="13.7109375" style="140" customWidth="1"/>
    <col min="3331" max="3331" width="30.7109375" style="140" customWidth="1"/>
    <col min="3332" max="3335" width="10.7109375" style="140" customWidth="1"/>
    <col min="3336" max="3336" width="42.7109375" style="140" customWidth="1"/>
    <col min="3337" max="3584" width="11.42578125" style="140"/>
    <col min="3585" max="3585" width="6.7109375" style="140" customWidth="1"/>
    <col min="3586" max="3586" width="13.7109375" style="140" customWidth="1"/>
    <col min="3587" max="3587" width="30.7109375" style="140" customWidth="1"/>
    <col min="3588" max="3591" width="10.7109375" style="140" customWidth="1"/>
    <col min="3592" max="3592" width="42.7109375" style="140" customWidth="1"/>
    <col min="3593" max="3840" width="11.42578125" style="140"/>
    <col min="3841" max="3841" width="6.7109375" style="140" customWidth="1"/>
    <col min="3842" max="3842" width="13.7109375" style="140" customWidth="1"/>
    <col min="3843" max="3843" width="30.7109375" style="140" customWidth="1"/>
    <col min="3844" max="3847" width="10.7109375" style="140" customWidth="1"/>
    <col min="3848" max="3848" width="42.7109375" style="140" customWidth="1"/>
    <col min="3849" max="4096" width="11.42578125" style="140"/>
    <col min="4097" max="4097" width="6.7109375" style="140" customWidth="1"/>
    <col min="4098" max="4098" width="13.7109375" style="140" customWidth="1"/>
    <col min="4099" max="4099" width="30.7109375" style="140" customWidth="1"/>
    <col min="4100" max="4103" width="10.7109375" style="140" customWidth="1"/>
    <col min="4104" max="4104" width="42.7109375" style="140" customWidth="1"/>
    <col min="4105" max="4352" width="11.42578125" style="140"/>
    <col min="4353" max="4353" width="6.7109375" style="140" customWidth="1"/>
    <col min="4354" max="4354" width="13.7109375" style="140" customWidth="1"/>
    <col min="4355" max="4355" width="30.7109375" style="140" customWidth="1"/>
    <col min="4356" max="4359" width="10.7109375" style="140" customWidth="1"/>
    <col min="4360" max="4360" width="42.7109375" style="140" customWidth="1"/>
    <col min="4361" max="4608" width="11.42578125" style="140"/>
    <col min="4609" max="4609" width="6.7109375" style="140" customWidth="1"/>
    <col min="4610" max="4610" width="13.7109375" style="140" customWidth="1"/>
    <col min="4611" max="4611" width="30.7109375" style="140" customWidth="1"/>
    <col min="4612" max="4615" width="10.7109375" style="140" customWidth="1"/>
    <col min="4616" max="4616" width="42.7109375" style="140" customWidth="1"/>
    <col min="4617" max="4864" width="11.42578125" style="140"/>
    <col min="4865" max="4865" width="6.7109375" style="140" customWidth="1"/>
    <col min="4866" max="4866" width="13.7109375" style="140" customWidth="1"/>
    <col min="4867" max="4867" width="30.7109375" style="140" customWidth="1"/>
    <col min="4868" max="4871" width="10.7109375" style="140" customWidth="1"/>
    <col min="4872" max="4872" width="42.7109375" style="140" customWidth="1"/>
    <col min="4873" max="5120" width="11.42578125" style="140"/>
    <col min="5121" max="5121" width="6.7109375" style="140" customWidth="1"/>
    <col min="5122" max="5122" width="13.7109375" style="140" customWidth="1"/>
    <col min="5123" max="5123" width="30.7109375" style="140" customWidth="1"/>
    <col min="5124" max="5127" width="10.7109375" style="140" customWidth="1"/>
    <col min="5128" max="5128" width="42.7109375" style="140" customWidth="1"/>
    <col min="5129" max="5376" width="11.42578125" style="140"/>
    <col min="5377" max="5377" width="6.7109375" style="140" customWidth="1"/>
    <col min="5378" max="5378" width="13.7109375" style="140" customWidth="1"/>
    <col min="5379" max="5379" width="30.7109375" style="140" customWidth="1"/>
    <col min="5380" max="5383" width="10.7109375" style="140" customWidth="1"/>
    <col min="5384" max="5384" width="42.7109375" style="140" customWidth="1"/>
    <col min="5385" max="5632" width="11.42578125" style="140"/>
    <col min="5633" max="5633" width="6.7109375" style="140" customWidth="1"/>
    <col min="5634" max="5634" width="13.7109375" style="140" customWidth="1"/>
    <col min="5635" max="5635" width="30.7109375" style="140" customWidth="1"/>
    <col min="5636" max="5639" width="10.7109375" style="140" customWidth="1"/>
    <col min="5640" max="5640" width="42.7109375" style="140" customWidth="1"/>
    <col min="5641" max="5888" width="11.42578125" style="140"/>
    <col min="5889" max="5889" width="6.7109375" style="140" customWidth="1"/>
    <col min="5890" max="5890" width="13.7109375" style="140" customWidth="1"/>
    <col min="5891" max="5891" width="30.7109375" style="140" customWidth="1"/>
    <col min="5892" max="5895" width="10.7109375" style="140" customWidth="1"/>
    <col min="5896" max="5896" width="42.7109375" style="140" customWidth="1"/>
    <col min="5897" max="6144" width="11.42578125" style="140"/>
    <col min="6145" max="6145" width="6.7109375" style="140" customWidth="1"/>
    <col min="6146" max="6146" width="13.7109375" style="140" customWidth="1"/>
    <col min="6147" max="6147" width="30.7109375" style="140" customWidth="1"/>
    <col min="6148" max="6151" width="10.7109375" style="140" customWidth="1"/>
    <col min="6152" max="6152" width="42.7109375" style="140" customWidth="1"/>
    <col min="6153" max="6400" width="11.42578125" style="140"/>
    <col min="6401" max="6401" width="6.7109375" style="140" customWidth="1"/>
    <col min="6402" max="6402" width="13.7109375" style="140" customWidth="1"/>
    <col min="6403" max="6403" width="30.7109375" style="140" customWidth="1"/>
    <col min="6404" max="6407" width="10.7109375" style="140" customWidth="1"/>
    <col min="6408" max="6408" width="42.7109375" style="140" customWidth="1"/>
    <col min="6409" max="6656" width="11.42578125" style="140"/>
    <col min="6657" max="6657" width="6.7109375" style="140" customWidth="1"/>
    <col min="6658" max="6658" width="13.7109375" style="140" customWidth="1"/>
    <col min="6659" max="6659" width="30.7109375" style="140" customWidth="1"/>
    <col min="6660" max="6663" width="10.7109375" style="140" customWidth="1"/>
    <col min="6664" max="6664" width="42.7109375" style="140" customWidth="1"/>
    <col min="6665" max="6912" width="11.42578125" style="140"/>
    <col min="6913" max="6913" width="6.7109375" style="140" customWidth="1"/>
    <col min="6914" max="6914" width="13.7109375" style="140" customWidth="1"/>
    <col min="6915" max="6915" width="30.7109375" style="140" customWidth="1"/>
    <col min="6916" max="6919" width="10.7109375" style="140" customWidth="1"/>
    <col min="6920" max="6920" width="42.7109375" style="140" customWidth="1"/>
    <col min="6921" max="7168" width="11.42578125" style="140"/>
    <col min="7169" max="7169" width="6.7109375" style="140" customWidth="1"/>
    <col min="7170" max="7170" width="13.7109375" style="140" customWidth="1"/>
    <col min="7171" max="7171" width="30.7109375" style="140" customWidth="1"/>
    <col min="7172" max="7175" width="10.7109375" style="140" customWidth="1"/>
    <col min="7176" max="7176" width="42.7109375" style="140" customWidth="1"/>
    <col min="7177" max="7424" width="11.42578125" style="140"/>
    <col min="7425" max="7425" width="6.7109375" style="140" customWidth="1"/>
    <col min="7426" max="7426" width="13.7109375" style="140" customWidth="1"/>
    <col min="7427" max="7427" width="30.7109375" style="140" customWidth="1"/>
    <col min="7428" max="7431" width="10.7109375" style="140" customWidth="1"/>
    <col min="7432" max="7432" width="42.7109375" style="140" customWidth="1"/>
    <col min="7433" max="7680" width="11.42578125" style="140"/>
    <col min="7681" max="7681" width="6.7109375" style="140" customWidth="1"/>
    <col min="7682" max="7682" width="13.7109375" style="140" customWidth="1"/>
    <col min="7683" max="7683" width="30.7109375" style="140" customWidth="1"/>
    <col min="7684" max="7687" width="10.7109375" style="140" customWidth="1"/>
    <col min="7688" max="7688" width="42.7109375" style="140" customWidth="1"/>
    <col min="7689" max="7936" width="11.42578125" style="140"/>
    <col min="7937" max="7937" width="6.7109375" style="140" customWidth="1"/>
    <col min="7938" max="7938" width="13.7109375" style="140" customWidth="1"/>
    <col min="7939" max="7939" width="30.7109375" style="140" customWidth="1"/>
    <col min="7940" max="7943" width="10.7109375" style="140" customWidth="1"/>
    <col min="7944" max="7944" width="42.7109375" style="140" customWidth="1"/>
    <col min="7945" max="8192" width="11.42578125" style="140"/>
    <col min="8193" max="8193" width="6.7109375" style="140" customWidth="1"/>
    <col min="8194" max="8194" width="13.7109375" style="140" customWidth="1"/>
    <col min="8195" max="8195" width="30.7109375" style="140" customWidth="1"/>
    <col min="8196" max="8199" width="10.7109375" style="140" customWidth="1"/>
    <col min="8200" max="8200" width="42.7109375" style="140" customWidth="1"/>
    <col min="8201" max="8448" width="11.42578125" style="140"/>
    <col min="8449" max="8449" width="6.7109375" style="140" customWidth="1"/>
    <col min="8450" max="8450" width="13.7109375" style="140" customWidth="1"/>
    <col min="8451" max="8451" width="30.7109375" style="140" customWidth="1"/>
    <col min="8452" max="8455" width="10.7109375" style="140" customWidth="1"/>
    <col min="8456" max="8456" width="42.7109375" style="140" customWidth="1"/>
    <col min="8457" max="8704" width="11.42578125" style="140"/>
    <col min="8705" max="8705" width="6.7109375" style="140" customWidth="1"/>
    <col min="8706" max="8706" width="13.7109375" style="140" customWidth="1"/>
    <col min="8707" max="8707" width="30.7109375" style="140" customWidth="1"/>
    <col min="8708" max="8711" width="10.7109375" style="140" customWidth="1"/>
    <col min="8712" max="8712" width="42.7109375" style="140" customWidth="1"/>
    <col min="8713" max="8960" width="11.42578125" style="140"/>
    <col min="8961" max="8961" width="6.7109375" style="140" customWidth="1"/>
    <col min="8962" max="8962" width="13.7109375" style="140" customWidth="1"/>
    <col min="8963" max="8963" width="30.7109375" style="140" customWidth="1"/>
    <col min="8964" max="8967" width="10.7109375" style="140" customWidth="1"/>
    <col min="8968" max="8968" width="42.7109375" style="140" customWidth="1"/>
    <col min="8969" max="9216" width="11.42578125" style="140"/>
    <col min="9217" max="9217" width="6.7109375" style="140" customWidth="1"/>
    <col min="9218" max="9218" width="13.7109375" style="140" customWidth="1"/>
    <col min="9219" max="9219" width="30.7109375" style="140" customWidth="1"/>
    <col min="9220" max="9223" width="10.7109375" style="140" customWidth="1"/>
    <col min="9224" max="9224" width="42.7109375" style="140" customWidth="1"/>
    <col min="9225" max="9472" width="11.42578125" style="140"/>
    <col min="9473" max="9473" width="6.7109375" style="140" customWidth="1"/>
    <col min="9474" max="9474" width="13.7109375" style="140" customWidth="1"/>
    <col min="9475" max="9475" width="30.7109375" style="140" customWidth="1"/>
    <col min="9476" max="9479" width="10.7109375" style="140" customWidth="1"/>
    <col min="9480" max="9480" width="42.7109375" style="140" customWidth="1"/>
    <col min="9481" max="9728" width="11.42578125" style="140"/>
    <col min="9729" max="9729" width="6.7109375" style="140" customWidth="1"/>
    <col min="9730" max="9730" width="13.7109375" style="140" customWidth="1"/>
    <col min="9731" max="9731" width="30.7109375" style="140" customWidth="1"/>
    <col min="9732" max="9735" width="10.7109375" style="140" customWidth="1"/>
    <col min="9736" max="9736" width="42.7109375" style="140" customWidth="1"/>
    <col min="9737" max="9984" width="11.42578125" style="140"/>
    <col min="9985" max="9985" width="6.7109375" style="140" customWidth="1"/>
    <col min="9986" max="9986" width="13.7109375" style="140" customWidth="1"/>
    <col min="9987" max="9987" width="30.7109375" style="140" customWidth="1"/>
    <col min="9988" max="9991" width="10.7109375" style="140" customWidth="1"/>
    <col min="9992" max="9992" width="42.7109375" style="140" customWidth="1"/>
    <col min="9993" max="10240" width="11.42578125" style="140"/>
    <col min="10241" max="10241" width="6.7109375" style="140" customWidth="1"/>
    <col min="10242" max="10242" width="13.7109375" style="140" customWidth="1"/>
    <col min="10243" max="10243" width="30.7109375" style="140" customWidth="1"/>
    <col min="10244" max="10247" width="10.7109375" style="140" customWidth="1"/>
    <col min="10248" max="10248" width="42.7109375" style="140" customWidth="1"/>
    <col min="10249" max="10496" width="11.42578125" style="140"/>
    <col min="10497" max="10497" width="6.7109375" style="140" customWidth="1"/>
    <col min="10498" max="10498" width="13.7109375" style="140" customWidth="1"/>
    <col min="10499" max="10499" width="30.7109375" style="140" customWidth="1"/>
    <col min="10500" max="10503" width="10.7109375" style="140" customWidth="1"/>
    <col min="10504" max="10504" width="42.7109375" style="140" customWidth="1"/>
    <col min="10505" max="10752" width="11.42578125" style="140"/>
    <col min="10753" max="10753" width="6.7109375" style="140" customWidth="1"/>
    <col min="10754" max="10754" width="13.7109375" style="140" customWidth="1"/>
    <col min="10755" max="10755" width="30.7109375" style="140" customWidth="1"/>
    <col min="10756" max="10759" width="10.7109375" style="140" customWidth="1"/>
    <col min="10760" max="10760" width="42.7109375" style="140" customWidth="1"/>
    <col min="10761" max="11008" width="11.42578125" style="140"/>
    <col min="11009" max="11009" width="6.7109375" style="140" customWidth="1"/>
    <col min="11010" max="11010" width="13.7109375" style="140" customWidth="1"/>
    <col min="11011" max="11011" width="30.7109375" style="140" customWidth="1"/>
    <col min="11012" max="11015" width="10.7109375" style="140" customWidth="1"/>
    <col min="11016" max="11016" width="42.7109375" style="140" customWidth="1"/>
    <col min="11017" max="11264" width="11.42578125" style="140"/>
    <col min="11265" max="11265" width="6.7109375" style="140" customWidth="1"/>
    <col min="11266" max="11266" width="13.7109375" style="140" customWidth="1"/>
    <col min="11267" max="11267" width="30.7109375" style="140" customWidth="1"/>
    <col min="11268" max="11271" width="10.7109375" style="140" customWidth="1"/>
    <col min="11272" max="11272" width="42.7109375" style="140" customWidth="1"/>
    <col min="11273" max="11520" width="11.42578125" style="140"/>
    <col min="11521" max="11521" width="6.7109375" style="140" customWidth="1"/>
    <col min="11522" max="11522" width="13.7109375" style="140" customWidth="1"/>
    <col min="11523" max="11523" width="30.7109375" style="140" customWidth="1"/>
    <col min="11524" max="11527" width="10.7109375" style="140" customWidth="1"/>
    <col min="11528" max="11528" width="42.7109375" style="140" customWidth="1"/>
    <col min="11529" max="11776" width="11.42578125" style="140"/>
    <col min="11777" max="11777" width="6.7109375" style="140" customWidth="1"/>
    <col min="11778" max="11778" width="13.7109375" style="140" customWidth="1"/>
    <col min="11779" max="11779" width="30.7109375" style="140" customWidth="1"/>
    <col min="11780" max="11783" width="10.7109375" style="140" customWidth="1"/>
    <col min="11784" max="11784" width="42.7109375" style="140" customWidth="1"/>
    <col min="11785" max="12032" width="11.42578125" style="140"/>
    <col min="12033" max="12033" width="6.7109375" style="140" customWidth="1"/>
    <col min="12034" max="12034" width="13.7109375" style="140" customWidth="1"/>
    <col min="12035" max="12035" width="30.7109375" style="140" customWidth="1"/>
    <col min="12036" max="12039" width="10.7109375" style="140" customWidth="1"/>
    <col min="12040" max="12040" width="42.7109375" style="140" customWidth="1"/>
    <col min="12041" max="12288" width="11.42578125" style="140"/>
    <col min="12289" max="12289" width="6.7109375" style="140" customWidth="1"/>
    <col min="12290" max="12290" width="13.7109375" style="140" customWidth="1"/>
    <col min="12291" max="12291" width="30.7109375" style="140" customWidth="1"/>
    <col min="12292" max="12295" width="10.7109375" style="140" customWidth="1"/>
    <col min="12296" max="12296" width="42.7109375" style="140" customWidth="1"/>
    <col min="12297" max="12544" width="11.42578125" style="140"/>
    <col min="12545" max="12545" width="6.7109375" style="140" customWidth="1"/>
    <col min="12546" max="12546" width="13.7109375" style="140" customWidth="1"/>
    <col min="12547" max="12547" width="30.7109375" style="140" customWidth="1"/>
    <col min="12548" max="12551" width="10.7109375" style="140" customWidth="1"/>
    <col min="12552" max="12552" width="42.7109375" style="140" customWidth="1"/>
    <col min="12553" max="12800" width="11.42578125" style="140"/>
    <col min="12801" max="12801" width="6.7109375" style="140" customWidth="1"/>
    <col min="12802" max="12802" width="13.7109375" style="140" customWidth="1"/>
    <col min="12803" max="12803" width="30.7109375" style="140" customWidth="1"/>
    <col min="12804" max="12807" width="10.7109375" style="140" customWidth="1"/>
    <col min="12808" max="12808" width="42.7109375" style="140" customWidth="1"/>
    <col min="12809" max="13056" width="11.42578125" style="140"/>
    <col min="13057" max="13057" width="6.7109375" style="140" customWidth="1"/>
    <col min="13058" max="13058" width="13.7109375" style="140" customWidth="1"/>
    <col min="13059" max="13059" width="30.7109375" style="140" customWidth="1"/>
    <col min="13060" max="13063" width="10.7109375" style="140" customWidth="1"/>
    <col min="13064" max="13064" width="42.7109375" style="140" customWidth="1"/>
    <col min="13065" max="13312" width="11.42578125" style="140"/>
    <col min="13313" max="13313" width="6.7109375" style="140" customWidth="1"/>
    <col min="13314" max="13314" width="13.7109375" style="140" customWidth="1"/>
    <col min="13315" max="13315" width="30.7109375" style="140" customWidth="1"/>
    <col min="13316" max="13319" width="10.7109375" style="140" customWidth="1"/>
    <col min="13320" max="13320" width="42.7109375" style="140" customWidth="1"/>
    <col min="13321" max="13568" width="11.42578125" style="140"/>
    <col min="13569" max="13569" width="6.7109375" style="140" customWidth="1"/>
    <col min="13570" max="13570" width="13.7109375" style="140" customWidth="1"/>
    <col min="13571" max="13571" width="30.7109375" style="140" customWidth="1"/>
    <col min="13572" max="13575" width="10.7109375" style="140" customWidth="1"/>
    <col min="13576" max="13576" width="42.7109375" style="140" customWidth="1"/>
    <col min="13577" max="13824" width="11.42578125" style="140"/>
    <col min="13825" max="13825" width="6.7109375" style="140" customWidth="1"/>
    <col min="13826" max="13826" width="13.7109375" style="140" customWidth="1"/>
    <col min="13827" max="13827" width="30.7109375" style="140" customWidth="1"/>
    <col min="13828" max="13831" width="10.7109375" style="140" customWidth="1"/>
    <col min="13832" max="13832" width="42.7109375" style="140" customWidth="1"/>
    <col min="13833" max="14080" width="11.42578125" style="140"/>
    <col min="14081" max="14081" width="6.7109375" style="140" customWidth="1"/>
    <col min="14082" max="14082" width="13.7109375" style="140" customWidth="1"/>
    <col min="14083" max="14083" width="30.7109375" style="140" customWidth="1"/>
    <col min="14084" max="14087" width="10.7109375" style="140" customWidth="1"/>
    <col min="14088" max="14088" width="42.7109375" style="140" customWidth="1"/>
    <col min="14089" max="14336" width="11.42578125" style="140"/>
    <col min="14337" max="14337" width="6.7109375" style="140" customWidth="1"/>
    <col min="14338" max="14338" width="13.7109375" style="140" customWidth="1"/>
    <col min="14339" max="14339" width="30.7109375" style="140" customWidth="1"/>
    <col min="14340" max="14343" width="10.7109375" style="140" customWidth="1"/>
    <col min="14344" max="14344" width="42.7109375" style="140" customWidth="1"/>
    <col min="14345" max="14592" width="11.42578125" style="140"/>
    <col min="14593" max="14593" width="6.7109375" style="140" customWidth="1"/>
    <col min="14594" max="14594" width="13.7109375" style="140" customWidth="1"/>
    <col min="14595" max="14595" width="30.7109375" style="140" customWidth="1"/>
    <col min="14596" max="14599" width="10.7109375" style="140" customWidth="1"/>
    <col min="14600" max="14600" width="42.7109375" style="140" customWidth="1"/>
    <col min="14601" max="14848" width="11.42578125" style="140"/>
    <col min="14849" max="14849" width="6.7109375" style="140" customWidth="1"/>
    <col min="14850" max="14850" width="13.7109375" style="140" customWidth="1"/>
    <col min="14851" max="14851" width="30.7109375" style="140" customWidth="1"/>
    <col min="14852" max="14855" width="10.7109375" style="140" customWidth="1"/>
    <col min="14856" max="14856" width="42.7109375" style="140" customWidth="1"/>
    <col min="14857" max="15104" width="11.42578125" style="140"/>
    <col min="15105" max="15105" width="6.7109375" style="140" customWidth="1"/>
    <col min="15106" max="15106" width="13.7109375" style="140" customWidth="1"/>
    <col min="15107" max="15107" width="30.7109375" style="140" customWidth="1"/>
    <col min="15108" max="15111" width="10.7109375" style="140" customWidth="1"/>
    <col min="15112" max="15112" width="42.7109375" style="140" customWidth="1"/>
    <col min="15113" max="15360" width="11.42578125" style="140"/>
    <col min="15361" max="15361" width="6.7109375" style="140" customWidth="1"/>
    <col min="15362" max="15362" width="13.7109375" style="140" customWidth="1"/>
    <col min="15363" max="15363" width="30.7109375" style="140" customWidth="1"/>
    <col min="15364" max="15367" width="10.7109375" style="140" customWidth="1"/>
    <col min="15368" max="15368" width="42.7109375" style="140" customWidth="1"/>
    <col min="15369" max="15616" width="11.42578125" style="140"/>
    <col min="15617" max="15617" width="6.7109375" style="140" customWidth="1"/>
    <col min="15618" max="15618" width="13.7109375" style="140" customWidth="1"/>
    <col min="15619" max="15619" width="30.7109375" style="140" customWidth="1"/>
    <col min="15620" max="15623" width="10.7109375" style="140" customWidth="1"/>
    <col min="15624" max="15624" width="42.7109375" style="140" customWidth="1"/>
    <col min="15625" max="15872" width="11.42578125" style="140"/>
    <col min="15873" max="15873" width="6.7109375" style="140" customWidth="1"/>
    <col min="15874" max="15874" width="13.7109375" style="140" customWidth="1"/>
    <col min="15875" max="15875" width="30.7109375" style="140" customWidth="1"/>
    <col min="15876" max="15879" width="10.7109375" style="140" customWidth="1"/>
    <col min="15880" max="15880" width="42.7109375" style="140" customWidth="1"/>
    <col min="15881" max="16128" width="11.42578125" style="140"/>
    <col min="16129" max="16129" width="6.7109375" style="140" customWidth="1"/>
    <col min="16130" max="16130" width="13.7109375" style="140" customWidth="1"/>
    <col min="16131" max="16131" width="30.7109375" style="140" customWidth="1"/>
    <col min="16132" max="16135" width="10.7109375" style="140" customWidth="1"/>
    <col min="16136" max="16136" width="42.7109375" style="140" customWidth="1"/>
    <col min="16137" max="16384" width="11.42578125" style="140"/>
  </cols>
  <sheetData>
    <row r="1" spans="1:8" s="31" customFormat="1" ht="18" customHeight="1" thickBot="1" x14ac:dyDescent="0.25">
      <c r="A1" s="16" t="s">
        <v>100</v>
      </c>
    </row>
    <row r="2" spans="1:8" s="31" customFormat="1" ht="18" customHeight="1" thickBot="1" x14ac:dyDescent="0.25">
      <c r="A2" s="1615" t="s">
        <v>1362</v>
      </c>
      <c r="B2" s="1616"/>
      <c r="F2" s="34"/>
      <c r="G2" s="34"/>
    </row>
    <row r="3" spans="1:8" s="31" customFormat="1" ht="62.25" customHeight="1" thickBot="1" x14ac:dyDescent="0.25">
      <c r="A3" s="1617" t="s">
        <v>1363</v>
      </c>
      <c r="B3" s="1618"/>
      <c r="C3" s="1618"/>
      <c r="D3" s="1618"/>
      <c r="E3" s="1618"/>
      <c r="F3" s="1618"/>
      <c r="G3" s="1618"/>
      <c r="H3" s="1619"/>
    </row>
    <row r="4" spans="1:8" s="31" customFormat="1" ht="18" customHeight="1" thickBot="1" x14ac:dyDescent="0.25"/>
    <row r="5" spans="1:8" customFormat="1" ht="15.75" thickBot="1" x14ac:dyDescent="0.3">
      <c r="A5" s="1569" t="s">
        <v>119</v>
      </c>
      <c r="B5" s="1571"/>
      <c r="C5" s="1571"/>
      <c r="D5" s="1571"/>
      <c r="E5" s="1571"/>
      <c r="F5" s="1571"/>
      <c r="G5" s="1571"/>
      <c r="H5" s="1570"/>
    </row>
    <row r="6" spans="1:8" customFormat="1" ht="15.75" thickBot="1" x14ac:dyDescent="0.3">
      <c r="A6" s="1572" t="s">
        <v>120</v>
      </c>
      <c r="B6" s="1574" t="s">
        <v>121</v>
      </c>
      <c r="C6" s="1575"/>
      <c r="D6" s="40" t="s">
        <v>122</v>
      </c>
      <c r="E6" s="41"/>
      <c r="F6" s="1572" t="s">
        <v>123</v>
      </c>
      <c r="G6" s="1572" t="s">
        <v>124</v>
      </c>
      <c r="H6" s="1572" t="s">
        <v>125</v>
      </c>
    </row>
    <row r="7" spans="1:8" customFormat="1" ht="15.75" thickBot="1" x14ac:dyDescent="0.3">
      <c r="A7" s="1580"/>
      <c r="B7" s="1605"/>
      <c r="C7" s="1606"/>
      <c r="D7" s="44" t="s">
        <v>126</v>
      </c>
      <c r="E7" s="44" t="s">
        <v>127</v>
      </c>
      <c r="F7" s="1580"/>
      <c r="G7" s="1580"/>
      <c r="H7" s="1573"/>
    </row>
    <row r="8" spans="1:8" s="181" customFormat="1" x14ac:dyDescent="0.2">
      <c r="A8" s="227">
        <v>1</v>
      </c>
      <c r="B8" s="1610" t="s">
        <v>128</v>
      </c>
      <c r="C8" s="1761"/>
      <c r="D8" s="162">
        <v>1</v>
      </c>
      <c r="E8" s="163">
        <f>D8+F8-1</f>
        <v>1</v>
      </c>
      <c r="F8" s="163">
        <v>1</v>
      </c>
      <c r="G8" s="164" t="s">
        <v>129</v>
      </c>
      <c r="H8" s="236" t="s">
        <v>130</v>
      </c>
    </row>
    <row r="9" spans="1:8" s="181" customFormat="1" x14ac:dyDescent="0.2">
      <c r="A9" s="214">
        <f>A8+1</f>
        <v>2</v>
      </c>
      <c r="B9" s="1590" t="s">
        <v>131</v>
      </c>
      <c r="C9" s="1591"/>
      <c r="D9" s="65">
        <f>E8+1</f>
        <v>2</v>
      </c>
      <c r="E9" s="66">
        <f>D9+F9-1</f>
        <v>5</v>
      </c>
      <c r="F9" s="66">
        <v>4</v>
      </c>
      <c r="G9" s="86" t="s">
        <v>129</v>
      </c>
      <c r="H9" s="54" t="s">
        <v>132</v>
      </c>
    </row>
    <row r="10" spans="1:8" s="181" customFormat="1" x14ac:dyDescent="0.2">
      <c r="A10" s="214">
        <f>A9+1</f>
        <v>3</v>
      </c>
      <c r="B10" s="1590" t="s">
        <v>133</v>
      </c>
      <c r="C10" s="1591"/>
      <c r="D10" s="65">
        <f>E9+1</f>
        <v>6</v>
      </c>
      <c r="E10" s="66">
        <f>D10+F10-1</f>
        <v>9</v>
      </c>
      <c r="F10" s="66">
        <v>4</v>
      </c>
      <c r="G10" s="86" t="s">
        <v>129</v>
      </c>
      <c r="H10" s="151" t="s">
        <v>1364</v>
      </c>
    </row>
    <row r="11" spans="1:8" s="181" customFormat="1" ht="36" x14ac:dyDescent="0.2">
      <c r="A11" s="302"/>
      <c r="B11" s="1581" t="s">
        <v>135</v>
      </c>
      <c r="C11" s="1582"/>
      <c r="D11" s="1717"/>
      <c r="E11" s="1718"/>
      <c r="F11" s="1718"/>
      <c r="G11" s="1719"/>
      <c r="H11" s="168" t="s">
        <v>136</v>
      </c>
    </row>
    <row r="12" spans="1:8" s="181" customFormat="1" x14ac:dyDescent="0.2">
      <c r="A12" s="214">
        <f>A10+1</f>
        <v>4</v>
      </c>
      <c r="B12" s="169"/>
      <c r="C12" s="134" t="s">
        <v>137</v>
      </c>
      <c r="D12" s="65">
        <f>E10+1</f>
        <v>10</v>
      </c>
      <c r="E12" s="66">
        <f>D12+F12-1</f>
        <v>17</v>
      </c>
      <c r="F12" s="66">
        <v>8</v>
      </c>
      <c r="G12" s="86" t="s">
        <v>129</v>
      </c>
      <c r="H12" s="151" t="s">
        <v>138</v>
      </c>
    </row>
    <row r="13" spans="1:8" s="181" customFormat="1" x14ac:dyDescent="0.2">
      <c r="A13" s="214">
        <f>A12+1</f>
        <v>5</v>
      </c>
      <c r="B13" s="169"/>
      <c r="C13" s="134" t="s">
        <v>139</v>
      </c>
      <c r="D13" s="65">
        <f>E12+1</f>
        <v>18</v>
      </c>
      <c r="E13" s="66">
        <f>D13+F13-1</f>
        <v>18</v>
      </c>
      <c r="F13" s="66">
        <v>1</v>
      </c>
      <c r="G13" s="86" t="s">
        <v>140</v>
      </c>
      <c r="H13" s="150" t="s">
        <v>141</v>
      </c>
    </row>
    <row r="14" spans="1:8" s="181" customFormat="1" x14ac:dyDescent="0.2">
      <c r="A14" s="214">
        <f>A13+1</f>
        <v>6</v>
      </c>
      <c r="B14" s="1590" t="s">
        <v>142</v>
      </c>
      <c r="C14" s="1591"/>
      <c r="D14" s="65">
        <f>E13+1</f>
        <v>19</v>
      </c>
      <c r="E14" s="66">
        <f>D14+F14-1</f>
        <v>28</v>
      </c>
      <c r="F14" s="66">
        <v>10</v>
      </c>
      <c r="G14" s="86" t="s">
        <v>129</v>
      </c>
      <c r="H14" s="150" t="s">
        <v>138</v>
      </c>
    </row>
    <row r="15" spans="1:8" s="181" customFormat="1" x14ac:dyDescent="0.2">
      <c r="A15" s="302"/>
      <c r="B15" s="1583" t="s">
        <v>143</v>
      </c>
      <c r="C15" s="1584"/>
      <c r="D15" s="1680"/>
      <c r="E15" s="1681"/>
      <c r="F15" s="1681"/>
      <c r="G15" s="1682"/>
      <c r="H15" s="150"/>
    </row>
    <row r="16" spans="1:8" s="181" customFormat="1" x14ac:dyDescent="0.2">
      <c r="A16" s="214">
        <f>A14+1</f>
        <v>7</v>
      </c>
      <c r="B16" s="141"/>
      <c r="C16" s="134" t="s">
        <v>144</v>
      </c>
      <c r="D16" s="65">
        <f>E14+1</f>
        <v>29</v>
      </c>
      <c r="E16" s="66">
        <f t="shared" ref="E16:E22" si="0">D16+F16-1</f>
        <v>30</v>
      </c>
      <c r="F16" s="66">
        <v>2</v>
      </c>
      <c r="G16" s="86" t="s">
        <v>140</v>
      </c>
      <c r="H16" s="150" t="s">
        <v>145</v>
      </c>
    </row>
    <row r="17" spans="1:8" s="181" customFormat="1" x14ac:dyDescent="0.2">
      <c r="A17" s="214">
        <f t="shared" ref="A17:A22" si="1">A16+1</f>
        <v>8</v>
      </c>
      <c r="B17" s="141"/>
      <c r="C17" s="134" t="s">
        <v>146</v>
      </c>
      <c r="D17" s="65">
        <f t="shared" ref="D17:D22" si="2">E16+1</f>
        <v>31</v>
      </c>
      <c r="E17" s="66">
        <f t="shared" si="0"/>
        <v>34</v>
      </c>
      <c r="F17" s="66">
        <v>4</v>
      </c>
      <c r="G17" s="86" t="s">
        <v>129</v>
      </c>
      <c r="H17" s="150" t="s">
        <v>147</v>
      </c>
    </row>
    <row r="18" spans="1:8" s="181" customFormat="1" x14ac:dyDescent="0.2">
      <c r="A18" s="214">
        <f t="shared" si="1"/>
        <v>9</v>
      </c>
      <c r="B18" s="1590" t="s">
        <v>148</v>
      </c>
      <c r="C18" s="1591"/>
      <c r="D18" s="65">
        <f t="shared" si="2"/>
        <v>35</v>
      </c>
      <c r="E18" s="66">
        <f t="shared" si="0"/>
        <v>44</v>
      </c>
      <c r="F18" s="66">
        <v>10</v>
      </c>
      <c r="G18" s="86" t="s">
        <v>129</v>
      </c>
      <c r="H18" s="150" t="s">
        <v>149</v>
      </c>
    </row>
    <row r="19" spans="1:8" s="181" customFormat="1" x14ac:dyDescent="0.2">
      <c r="A19" s="214">
        <f t="shared" si="1"/>
        <v>10</v>
      </c>
      <c r="B19" s="1590" t="s">
        <v>150</v>
      </c>
      <c r="C19" s="1591"/>
      <c r="D19" s="65">
        <f t="shared" si="2"/>
        <v>45</v>
      </c>
      <c r="E19" s="66">
        <f t="shared" si="0"/>
        <v>54</v>
      </c>
      <c r="F19" s="66">
        <v>10</v>
      </c>
      <c r="G19" s="86" t="s">
        <v>129</v>
      </c>
      <c r="H19" s="151" t="s">
        <v>457</v>
      </c>
    </row>
    <row r="20" spans="1:8" s="181" customFormat="1" x14ac:dyDescent="0.2">
      <c r="A20" s="214">
        <f t="shared" si="1"/>
        <v>11</v>
      </c>
      <c r="B20" s="1590" t="s">
        <v>152</v>
      </c>
      <c r="C20" s="1591"/>
      <c r="D20" s="65">
        <f t="shared" si="2"/>
        <v>55</v>
      </c>
      <c r="E20" s="66">
        <f t="shared" si="0"/>
        <v>55</v>
      </c>
      <c r="F20" s="66">
        <v>1</v>
      </c>
      <c r="G20" s="86" t="s">
        <v>140</v>
      </c>
      <c r="H20" s="150" t="s">
        <v>98</v>
      </c>
    </row>
    <row r="21" spans="1:8" s="181" customFormat="1" x14ac:dyDescent="0.2">
      <c r="A21" s="214">
        <f t="shared" si="1"/>
        <v>12</v>
      </c>
      <c r="B21" s="1590" t="s">
        <v>153</v>
      </c>
      <c r="C21" s="1591"/>
      <c r="D21" s="65">
        <f t="shared" si="2"/>
        <v>56</v>
      </c>
      <c r="E21" s="66">
        <f t="shared" si="0"/>
        <v>56</v>
      </c>
      <c r="F21" s="66">
        <v>1</v>
      </c>
      <c r="G21" s="86" t="s">
        <v>140</v>
      </c>
      <c r="H21" s="150" t="s">
        <v>154</v>
      </c>
    </row>
    <row r="22" spans="1:8" s="181" customFormat="1" x14ac:dyDescent="0.2">
      <c r="A22" s="214">
        <f t="shared" si="1"/>
        <v>13</v>
      </c>
      <c r="B22" s="1590" t="s">
        <v>155</v>
      </c>
      <c r="C22" s="1591"/>
      <c r="D22" s="65">
        <f t="shared" si="2"/>
        <v>57</v>
      </c>
      <c r="E22" s="66">
        <f t="shared" si="0"/>
        <v>63</v>
      </c>
      <c r="F22" s="66">
        <v>7</v>
      </c>
      <c r="G22" s="86" t="s">
        <v>129</v>
      </c>
      <c r="H22" s="151" t="s">
        <v>138</v>
      </c>
    </row>
    <row r="23" spans="1:8" s="181" customFormat="1" x14ac:dyDescent="0.2">
      <c r="A23" s="302"/>
      <c r="B23" s="1581" t="s">
        <v>158</v>
      </c>
      <c r="C23" s="1582"/>
      <c r="D23" s="1680"/>
      <c r="E23" s="1681"/>
      <c r="F23" s="1681"/>
      <c r="G23" s="1682"/>
      <c r="H23" s="208"/>
    </row>
    <row r="24" spans="1:8" x14ac:dyDescent="0.2">
      <c r="A24" s="214">
        <f>A22+1</f>
        <v>14</v>
      </c>
      <c r="B24" s="141"/>
      <c r="C24" s="185" t="s">
        <v>159</v>
      </c>
      <c r="D24" s="65">
        <f>E22+1</f>
        <v>64</v>
      </c>
      <c r="E24" s="66">
        <f>D24+F24-1</f>
        <v>65</v>
      </c>
      <c r="F24" s="66">
        <v>2</v>
      </c>
      <c r="G24" s="86" t="s">
        <v>129</v>
      </c>
      <c r="H24" s="268" t="s">
        <v>160</v>
      </c>
    </row>
    <row r="25" spans="1:8" x14ac:dyDescent="0.2">
      <c r="A25" s="214">
        <f>A24+1</f>
        <v>15</v>
      </c>
      <c r="B25" s="141"/>
      <c r="C25" s="134" t="s">
        <v>161</v>
      </c>
      <c r="D25" s="65">
        <f>E24+1</f>
        <v>66</v>
      </c>
      <c r="E25" s="66">
        <f>D25+F25-1</f>
        <v>67</v>
      </c>
      <c r="F25" s="66">
        <v>2</v>
      </c>
      <c r="G25" s="86" t="s">
        <v>129</v>
      </c>
      <c r="H25" s="268" t="s">
        <v>160</v>
      </c>
    </row>
    <row r="26" spans="1:8" x14ac:dyDescent="0.2">
      <c r="A26" s="214">
        <f>A25+1</f>
        <v>16</v>
      </c>
      <c r="B26" s="141"/>
      <c r="C26" s="134" t="s">
        <v>162</v>
      </c>
      <c r="D26" s="65">
        <f>E25+1</f>
        <v>68</v>
      </c>
      <c r="E26" s="66">
        <f>D26+F26-1</f>
        <v>71</v>
      </c>
      <c r="F26" s="66">
        <v>4</v>
      </c>
      <c r="G26" s="86" t="s">
        <v>129</v>
      </c>
      <c r="H26" s="268" t="s">
        <v>160</v>
      </c>
    </row>
    <row r="27" spans="1:8" x14ac:dyDescent="0.2">
      <c r="A27" s="302"/>
      <c r="B27" s="1581" t="s">
        <v>163</v>
      </c>
      <c r="C27" s="1582"/>
      <c r="D27" s="1680"/>
      <c r="E27" s="1681"/>
      <c r="F27" s="1681"/>
      <c r="G27" s="1682"/>
      <c r="H27" s="208"/>
    </row>
    <row r="28" spans="1:8" x14ac:dyDescent="0.2">
      <c r="A28" s="214">
        <f>A26+1</f>
        <v>17</v>
      </c>
      <c r="B28" s="141"/>
      <c r="C28" s="134" t="s">
        <v>164</v>
      </c>
      <c r="D28" s="65">
        <f>E26+1</f>
        <v>72</v>
      </c>
      <c r="E28" s="66">
        <f>D28+F28-1</f>
        <v>73</v>
      </c>
      <c r="F28" s="66">
        <v>2</v>
      </c>
      <c r="G28" s="86" t="s">
        <v>129</v>
      </c>
      <c r="H28" s="268" t="s">
        <v>160</v>
      </c>
    </row>
    <row r="29" spans="1:8" x14ac:dyDescent="0.2">
      <c r="A29" s="214">
        <f>A28+1</f>
        <v>18</v>
      </c>
      <c r="B29" s="141"/>
      <c r="C29" s="134" t="s">
        <v>165</v>
      </c>
      <c r="D29" s="65">
        <f>E28+1</f>
        <v>74</v>
      </c>
      <c r="E29" s="66">
        <f>D29+F29-1</f>
        <v>75</v>
      </c>
      <c r="F29" s="66">
        <v>2</v>
      </c>
      <c r="G29" s="86" t="s">
        <v>129</v>
      </c>
      <c r="H29" s="268" t="s">
        <v>160</v>
      </c>
    </row>
    <row r="30" spans="1:8" x14ac:dyDescent="0.2">
      <c r="A30" s="214">
        <f>A29+1</f>
        <v>19</v>
      </c>
      <c r="B30" s="141"/>
      <c r="C30" s="134" t="s">
        <v>166</v>
      </c>
      <c r="D30" s="65">
        <f>E29+1</f>
        <v>76</v>
      </c>
      <c r="E30" s="66">
        <f>D30+F30-1</f>
        <v>79</v>
      </c>
      <c r="F30" s="66">
        <v>4</v>
      </c>
      <c r="G30" s="86" t="s">
        <v>129</v>
      </c>
      <c r="H30" s="268" t="s">
        <v>160</v>
      </c>
    </row>
    <row r="31" spans="1:8" x14ac:dyDescent="0.2">
      <c r="A31" s="214">
        <f>A30+1</f>
        <v>20</v>
      </c>
      <c r="B31" s="1590" t="s">
        <v>167</v>
      </c>
      <c r="C31" s="1591"/>
      <c r="D31" s="65">
        <f>E30+1</f>
        <v>80</v>
      </c>
      <c r="E31" s="66">
        <f>D31+F31-1</f>
        <v>81</v>
      </c>
      <c r="F31" s="66">
        <v>2</v>
      </c>
      <c r="G31" s="86" t="s">
        <v>129</v>
      </c>
      <c r="H31" s="268" t="s">
        <v>168</v>
      </c>
    </row>
    <row r="32" spans="1:8" x14ac:dyDescent="0.2">
      <c r="A32" s="557">
        <f>A31+1</f>
        <v>21</v>
      </c>
      <c r="B32" s="1590" t="s">
        <v>169</v>
      </c>
      <c r="C32" s="1591"/>
      <c r="D32" s="65">
        <f>E31+1</f>
        <v>82</v>
      </c>
      <c r="E32" s="66">
        <f>D32+F32-1</f>
        <v>89</v>
      </c>
      <c r="F32" s="66">
        <v>8</v>
      </c>
      <c r="G32" s="86" t="s">
        <v>129</v>
      </c>
      <c r="H32" s="268" t="s">
        <v>160</v>
      </c>
    </row>
    <row r="33" spans="1:8" ht="12.75" thickBot="1" x14ac:dyDescent="0.25">
      <c r="A33" s="214">
        <f>A32+1</f>
        <v>22</v>
      </c>
      <c r="B33" s="349" t="s">
        <v>170</v>
      </c>
      <c r="C33" s="643"/>
      <c r="D33" s="71">
        <f>+E32+1</f>
        <v>90</v>
      </c>
      <c r="E33" s="864">
        <f>+D33+F33-1</f>
        <v>946</v>
      </c>
      <c r="F33" s="864">
        <f>+F34-D33+1</f>
        <v>857</v>
      </c>
      <c r="G33" s="865" t="s">
        <v>140</v>
      </c>
      <c r="H33" s="271"/>
    </row>
    <row r="34" spans="1:8" ht="13.5" customHeight="1" thickBot="1" x14ac:dyDescent="0.25">
      <c r="A34" s="177"/>
      <c r="B34" s="1569" t="s">
        <v>171</v>
      </c>
      <c r="C34" s="1570"/>
      <c r="D34" s="178"/>
      <c r="E34" s="179"/>
      <c r="F34" s="180">
        <f>F196</f>
        <v>946</v>
      </c>
      <c r="G34" s="181"/>
      <c r="H34" s="182"/>
    </row>
    <row r="35" spans="1:8" ht="12.75" thickBot="1" x14ac:dyDescent="0.25">
      <c r="A35" s="183"/>
      <c r="B35" s="183"/>
      <c r="C35" s="183"/>
      <c r="D35" s="183"/>
      <c r="E35" s="183"/>
      <c r="F35" s="181"/>
      <c r="G35" s="181"/>
    </row>
    <row r="36" spans="1:8" ht="12.75" thickBot="1" x14ac:dyDescent="0.25">
      <c r="A36" s="1569" t="s">
        <v>172</v>
      </c>
      <c r="B36" s="1571"/>
      <c r="C36" s="1571"/>
      <c r="D36" s="1571"/>
      <c r="E36" s="1571"/>
      <c r="F36" s="1571"/>
      <c r="G36" s="1571"/>
      <c r="H36" s="1570"/>
    </row>
    <row r="37" spans="1:8" ht="12.75" thickBot="1" x14ac:dyDescent="0.25">
      <c r="A37" s="1572" t="s">
        <v>120</v>
      </c>
      <c r="B37" s="1574" t="s">
        <v>121</v>
      </c>
      <c r="C37" s="1575"/>
      <c r="D37" s="40" t="s">
        <v>122</v>
      </c>
      <c r="E37" s="41"/>
      <c r="F37" s="1572" t="s">
        <v>123</v>
      </c>
      <c r="G37" s="1572" t="s">
        <v>124</v>
      </c>
      <c r="H37" s="1572" t="s">
        <v>125</v>
      </c>
    </row>
    <row r="38" spans="1:8" ht="12.75" thickBot="1" x14ac:dyDescent="0.25">
      <c r="A38" s="1580"/>
      <c r="B38" s="1605"/>
      <c r="C38" s="1606"/>
      <c r="D38" s="79" t="s">
        <v>126</v>
      </c>
      <c r="E38" s="79" t="s">
        <v>127</v>
      </c>
      <c r="F38" s="1573"/>
      <c r="G38" s="1573"/>
      <c r="H38" s="1573"/>
    </row>
    <row r="39" spans="1:8" ht="12.75" customHeight="1" x14ac:dyDescent="0.2">
      <c r="A39" s="301"/>
      <c r="B39" s="1709" t="s">
        <v>128</v>
      </c>
      <c r="C39" s="1732"/>
      <c r="D39" s="1733"/>
      <c r="E39" s="1734"/>
      <c r="F39" s="1734"/>
      <c r="G39" s="1735"/>
      <c r="H39" s="236"/>
    </row>
    <row r="40" spans="1:8" x14ac:dyDescent="0.2">
      <c r="A40" s="302">
        <v>1</v>
      </c>
      <c r="B40" s="141"/>
      <c r="C40" s="185" t="s">
        <v>239</v>
      </c>
      <c r="D40" s="65">
        <v>1</v>
      </c>
      <c r="E40" s="66">
        <f>D40+F40-1</f>
        <v>1</v>
      </c>
      <c r="F40" s="66">
        <v>1</v>
      </c>
      <c r="G40" s="86" t="s">
        <v>129</v>
      </c>
      <c r="H40" s="151" t="s">
        <v>174</v>
      </c>
    </row>
    <row r="41" spans="1:8" x14ac:dyDescent="0.2">
      <c r="A41" s="305">
        <f>A40+1</f>
        <v>2</v>
      </c>
      <c r="B41" s="141"/>
      <c r="C41" s="134" t="s">
        <v>266</v>
      </c>
      <c r="D41" s="65">
        <f>E40+1</f>
        <v>2</v>
      </c>
      <c r="E41" s="66">
        <f>D41+F41-1</f>
        <v>2</v>
      </c>
      <c r="F41" s="66">
        <v>1</v>
      </c>
      <c r="G41" s="86" t="s">
        <v>129</v>
      </c>
      <c r="H41" s="151" t="s">
        <v>176</v>
      </c>
    </row>
    <row r="42" spans="1:8" x14ac:dyDescent="0.2">
      <c r="A42" s="214">
        <f>A41+1</f>
        <v>3</v>
      </c>
      <c r="B42" s="1059" t="s">
        <v>131</v>
      </c>
      <c r="C42" s="449"/>
      <c r="D42" s="65">
        <f>E41+1</f>
        <v>3</v>
      </c>
      <c r="E42" s="66">
        <f>D42+F42-1</f>
        <v>8</v>
      </c>
      <c r="F42" s="66">
        <v>6</v>
      </c>
      <c r="G42" s="86" t="s">
        <v>129</v>
      </c>
      <c r="H42" s="54" t="s">
        <v>869</v>
      </c>
    </row>
    <row r="43" spans="1:8" x14ac:dyDescent="0.2">
      <c r="A43" s="214">
        <f>A42+1</f>
        <v>4</v>
      </c>
      <c r="B43" s="210" t="s">
        <v>133</v>
      </c>
      <c r="C43" s="449"/>
      <c r="D43" s="65">
        <f>E42+1</f>
        <v>9</v>
      </c>
      <c r="E43" s="66">
        <f>D43+F43-1</f>
        <v>12</v>
      </c>
      <c r="F43" s="66">
        <v>4</v>
      </c>
      <c r="G43" s="86" t="s">
        <v>129</v>
      </c>
      <c r="H43" s="151" t="s">
        <v>1364</v>
      </c>
    </row>
    <row r="44" spans="1:8" x14ac:dyDescent="0.2">
      <c r="A44" s="302"/>
      <c r="B44" s="1726" t="s">
        <v>313</v>
      </c>
      <c r="C44" s="1892"/>
      <c r="D44" s="1587"/>
      <c r="E44" s="1588"/>
      <c r="F44" s="1588"/>
      <c r="G44" s="1589"/>
      <c r="H44" s="150"/>
    </row>
    <row r="45" spans="1:8" ht="36" x14ac:dyDescent="0.2">
      <c r="A45" s="302">
        <f>A43+1</f>
        <v>5</v>
      </c>
      <c r="B45" s="141"/>
      <c r="C45" s="134" t="s">
        <v>314</v>
      </c>
      <c r="D45" s="65">
        <f>E43+1</f>
        <v>13</v>
      </c>
      <c r="E45" s="66">
        <f>D45+F45-1</f>
        <v>13</v>
      </c>
      <c r="F45" s="66">
        <v>1</v>
      </c>
      <c r="G45" s="86" t="s">
        <v>140</v>
      </c>
      <c r="H45" s="189" t="s">
        <v>241</v>
      </c>
    </row>
    <row r="46" spans="1:8" x14ac:dyDescent="0.2">
      <c r="A46" s="305">
        <f>A45+1</f>
        <v>6</v>
      </c>
      <c r="B46" s="141"/>
      <c r="C46" s="192" t="s">
        <v>315</v>
      </c>
      <c r="D46" s="65">
        <f>E45+1</f>
        <v>14</v>
      </c>
      <c r="E46" s="66">
        <f>D46+F46-1</f>
        <v>20</v>
      </c>
      <c r="F46" s="66">
        <v>7</v>
      </c>
      <c r="G46" s="86" t="s">
        <v>129</v>
      </c>
      <c r="H46" s="151" t="s">
        <v>138</v>
      </c>
    </row>
    <row r="47" spans="1:8" x14ac:dyDescent="0.2">
      <c r="A47" s="302">
        <f>A46+1</f>
        <v>7</v>
      </c>
      <c r="B47" s="1594" t="s">
        <v>153</v>
      </c>
      <c r="C47" s="1595"/>
      <c r="D47" s="65">
        <f>E46+1</f>
        <v>21</v>
      </c>
      <c r="E47" s="66">
        <f>D47+F47-1</f>
        <v>21</v>
      </c>
      <c r="F47" s="66">
        <v>1</v>
      </c>
      <c r="G47" s="86" t="s">
        <v>140</v>
      </c>
      <c r="H47" s="150" t="s">
        <v>154</v>
      </c>
    </row>
    <row r="48" spans="1:8" x14ac:dyDescent="0.2">
      <c r="A48" s="302"/>
      <c r="B48" s="1561" t="s">
        <v>316</v>
      </c>
      <c r="C48" s="1562"/>
      <c r="D48" s="1587"/>
      <c r="E48" s="1588"/>
      <c r="F48" s="1588"/>
      <c r="G48" s="1589"/>
      <c r="H48" s="150" t="s">
        <v>157</v>
      </c>
    </row>
    <row r="49" spans="1:8" x14ac:dyDescent="0.2">
      <c r="A49" s="302"/>
      <c r="B49" s="1914" t="s">
        <v>409</v>
      </c>
      <c r="C49" s="1915"/>
      <c r="D49" s="1587"/>
      <c r="E49" s="1588"/>
      <c r="F49" s="1588"/>
      <c r="G49" s="1589"/>
      <c r="H49" s="150"/>
    </row>
    <row r="50" spans="1:8" x14ac:dyDescent="0.2">
      <c r="A50" s="302">
        <f>A47+1</f>
        <v>8</v>
      </c>
      <c r="B50" s="141"/>
      <c r="C50" s="206" t="s">
        <v>137</v>
      </c>
      <c r="D50" s="65">
        <f>E47+1</f>
        <v>22</v>
      </c>
      <c r="E50" s="66">
        <f>D50+F50-1</f>
        <v>29</v>
      </c>
      <c r="F50" s="66">
        <v>8</v>
      </c>
      <c r="G50" s="86" t="s">
        <v>129</v>
      </c>
      <c r="H50" s="150" t="s">
        <v>182</v>
      </c>
    </row>
    <row r="51" spans="1:8" ht="24" x14ac:dyDescent="0.2">
      <c r="A51" s="302">
        <f>A50+1</f>
        <v>9</v>
      </c>
      <c r="B51" s="363"/>
      <c r="C51" s="142" t="s">
        <v>139</v>
      </c>
      <c r="D51" s="65">
        <f>E50+1</f>
        <v>30</v>
      </c>
      <c r="E51" s="66">
        <f>D51+F51-1</f>
        <v>30</v>
      </c>
      <c r="F51" s="66">
        <v>1</v>
      </c>
      <c r="G51" s="86" t="s">
        <v>140</v>
      </c>
      <c r="H51" s="166" t="s">
        <v>183</v>
      </c>
    </row>
    <row r="52" spans="1:8" x14ac:dyDescent="0.2">
      <c r="A52" s="302"/>
      <c r="B52" s="1864" t="s">
        <v>317</v>
      </c>
      <c r="C52" s="1911"/>
      <c r="D52" s="1587"/>
      <c r="E52" s="1588"/>
      <c r="F52" s="1588"/>
      <c r="G52" s="1589"/>
      <c r="H52" s="150"/>
    </row>
    <row r="53" spans="1:8" ht="24" x14ac:dyDescent="0.2">
      <c r="A53" s="302">
        <f>A51+1</f>
        <v>10</v>
      </c>
      <c r="B53" s="141"/>
      <c r="C53" s="142" t="s">
        <v>185</v>
      </c>
      <c r="D53" s="65">
        <f>E51+1</f>
        <v>31</v>
      </c>
      <c r="E53" s="66">
        <f>D53+F53-1</f>
        <v>31</v>
      </c>
      <c r="F53" s="66">
        <v>1</v>
      </c>
      <c r="G53" s="86" t="s">
        <v>140</v>
      </c>
      <c r="H53" s="194" t="s">
        <v>186</v>
      </c>
    </row>
    <row r="54" spans="1:8" ht="24" x14ac:dyDescent="0.2">
      <c r="A54" s="305">
        <f>A53+1</f>
        <v>11</v>
      </c>
      <c r="B54" s="152"/>
      <c r="C54" s="142" t="s">
        <v>261</v>
      </c>
      <c r="D54" s="65">
        <f>E53+1</f>
        <v>32</v>
      </c>
      <c r="E54" s="66">
        <f>D54+F54-1</f>
        <v>38</v>
      </c>
      <c r="F54" s="66">
        <v>7</v>
      </c>
      <c r="G54" s="86" t="s">
        <v>129</v>
      </c>
      <c r="H54" s="195" t="s">
        <v>188</v>
      </c>
    </row>
    <row r="55" spans="1:8" x14ac:dyDescent="0.2">
      <c r="A55" s="302">
        <f>+A54+1</f>
        <v>12</v>
      </c>
      <c r="B55" s="141" t="s">
        <v>170</v>
      </c>
      <c r="C55" s="1060"/>
      <c r="D55" s="65">
        <f>+E54+1</f>
        <v>39</v>
      </c>
      <c r="E55" s="66">
        <f>+D55+F55-1</f>
        <v>44</v>
      </c>
      <c r="F55" s="66">
        <v>6</v>
      </c>
      <c r="G55" s="86" t="s">
        <v>140</v>
      </c>
      <c r="H55" s="151"/>
    </row>
    <row r="56" spans="1:8" ht="36" x14ac:dyDescent="0.2">
      <c r="A56" s="302"/>
      <c r="B56" s="1561" t="s">
        <v>135</v>
      </c>
      <c r="C56" s="1562"/>
      <c r="D56" s="1587"/>
      <c r="E56" s="1588"/>
      <c r="F56" s="1588"/>
      <c r="G56" s="1589"/>
      <c r="H56" s="168" t="s">
        <v>136</v>
      </c>
    </row>
    <row r="57" spans="1:8" x14ac:dyDescent="0.2">
      <c r="A57" s="302">
        <f>+A55+1</f>
        <v>13</v>
      </c>
      <c r="B57" s="141"/>
      <c r="C57" s="206" t="s">
        <v>137</v>
      </c>
      <c r="D57" s="65">
        <f>+E55+1</f>
        <v>45</v>
      </c>
      <c r="E57" s="66">
        <f t="shared" ref="E57:E62" si="3">D57+F57-1</f>
        <v>52</v>
      </c>
      <c r="F57" s="66">
        <v>8</v>
      </c>
      <c r="G57" s="86" t="s">
        <v>129</v>
      </c>
      <c r="H57" s="151" t="s">
        <v>138</v>
      </c>
    </row>
    <row r="58" spans="1:8" x14ac:dyDescent="0.2">
      <c r="A58" s="305">
        <f t="shared" ref="A58:A63" si="4">A57+1</f>
        <v>14</v>
      </c>
      <c r="B58" s="152"/>
      <c r="C58" s="142" t="s">
        <v>139</v>
      </c>
      <c r="D58" s="65">
        <f>E57+1</f>
        <v>53</v>
      </c>
      <c r="E58" s="66">
        <f t="shared" si="3"/>
        <v>53</v>
      </c>
      <c r="F58" s="66">
        <v>1</v>
      </c>
      <c r="G58" s="86" t="s">
        <v>140</v>
      </c>
      <c r="H58" s="150" t="s">
        <v>141</v>
      </c>
    </row>
    <row r="59" spans="1:8" x14ac:dyDescent="0.2">
      <c r="A59" s="214">
        <f t="shared" si="4"/>
        <v>15</v>
      </c>
      <c r="B59" s="1590" t="s">
        <v>190</v>
      </c>
      <c r="C59" s="1591"/>
      <c r="D59" s="65">
        <f>E58+1</f>
        <v>54</v>
      </c>
      <c r="E59" s="66">
        <f t="shared" si="3"/>
        <v>83</v>
      </c>
      <c r="F59" s="66">
        <v>30</v>
      </c>
      <c r="G59" s="86" t="s">
        <v>140</v>
      </c>
      <c r="H59" s="196" t="s">
        <v>191</v>
      </c>
    </row>
    <row r="60" spans="1:8" x14ac:dyDescent="0.2">
      <c r="A60" s="214">
        <f t="shared" si="4"/>
        <v>16</v>
      </c>
      <c r="B60" s="1594" t="s">
        <v>197</v>
      </c>
      <c r="C60" s="1595"/>
      <c r="D60" s="65">
        <f>E59+1</f>
        <v>84</v>
      </c>
      <c r="E60" s="66">
        <f t="shared" si="3"/>
        <v>118</v>
      </c>
      <c r="F60" s="66">
        <v>35</v>
      </c>
      <c r="G60" s="86" t="s">
        <v>140</v>
      </c>
      <c r="H60" s="196" t="s">
        <v>191</v>
      </c>
    </row>
    <row r="61" spans="1:8" x14ac:dyDescent="0.2">
      <c r="A61" s="214">
        <f t="shared" si="4"/>
        <v>17</v>
      </c>
      <c r="B61" s="1594" t="s">
        <v>198</v>
      </c>
      <c r="C61" s="1595"/>
      <c r="D61" s="65">
        <f>E60+1</f>
        <v>119</v>
      </c>
      <c r="E61" s="66">
        <f t="shared" si="3"/>
        <v>133</v>
      </c>
      <c r="F61" s="66">
        <v>15</v>
      </c>
      <c r="G61" s="86" t="s">
        <v>140</v>
      </c>
      <c r="H61" s="196" t="s">
        <v>191</v>
      </c>
    </row>
    <row r="62" spans="1:8" ht="24" x14ac:dyDescent="0.2">
      <c r="A62" s="214">
        <f t="shared" si="4"/>
        <v>18</v>
      </c>
      <c r="B62" s="1594" t="s">
        <v>199</v>
      </c>
      <c r="C62" s="1595"/>
      <c r="D62" s="65">
        <f>E61+1</f>
        <v>134</v>
      </c>
      <c r="E62" s="66">
        <f t="shared" si="3"/>
        <v>163</v>
      </c>
      <c r="F62" s="66">
        <v>30</v>
      </c>
      <c r="G62" s="86" t="s">
        <v>140</v>
      </c>
      <c r="H62" s="294" t="s">
        <v>262</v>
      </c>
    </row>
    <row r="63" spans="1:8" x14ac:dyDescent="0.2">
      <c r="A63" s="557">
        <f t="shared" si="4"/>
        <v>19</v>
      </c>
      <c r="B63" s="1594" t="s">
        <v>201</v>
      </c>
      <c r="C63" s="1595"/>
      <c r="D63" s="1587"/>
      <c r="E63" s="1588"/>
      <c r="F63" s="1588"/>
      <c r="G63" s="1589"/>
      <c r="H63" s="150"/>
    </row>
    <row r="64" spans="1:8" x14ac:dyDescent="0.2">
      <c r="A64" s="302"/>
      <c r="B64" s="141"/>
      <c r="C64" s="206" t="s">
        <v>263</v>
      </c>
      <c r="D64" s="65">
        <f>E62+1</f>
        <v>164</v>
      </c>
      <c r="E64" s="66">
        <f>D64+F64-1</f>
        <v>165</v>
      </c>
      <c r="F64" s="66">
        <v>2</v>
      </c>
      <c r="G64" s="86" t="s">
        <v>129</v>
      </c>
      <c r="H64" s="207" t="s">
        <v>203</v>
      </c>
    </row>
    <row r="65" spans="1:8" x14ac:dyDescent="0.2">
      <c r="A65" s="302"/>
      <c r="B65" s="141"/>
      <c r="C65" s="142" t="s">
        <v>264</v>
      </c>
      <c r="D65" s="65">
        <f>E64+1</f>
        <v>166</v>
      </c>
      <c r="E65" s="66">
        <f>D65+F65-1</f>
        <v>167</v>
      </c>
      <c r="F65" s="66">
        <v>2</v>
      </c>
      <c r="G65" s="86" t="s">
        <v>129</v>
      </c>
      <c r="H65" s="208" t="s">
        <v>205</v>
      </c>
    </row>
    <row r="66" spans="1:8" x14ac:dyDescent="0.2">
      <c r="A66" s="305"/>
      <c r="B66" s="152"/>
      <c r="C66" s="142" t="s">
        <v>265</v>
      </c>
      <c r="D66" s="65">
        <f>E65+1</f>
        <v>168</v>
      </c>
      <c r="E66" s="66">
        <f>D66+F66-1</f>
        <v>174</v>
      </c>
      <c r="F66" s="66">
        <v>7</v>
      </c>
      <c r="G66" s="86" t="s">
        <v>129</v>
      </c>
      <c r="H66" s="208" t="s">
        <v>205</v>
      </c>
    </row>
    <row r="67" spans="1:8" x14ac:dyDescent="0.2">
      <c r="A67" s="557">
        <f>A63+1</f>
        <v>20</v>
      </c>
      <c r="B67" s="1561" t="s">
        <v>207</v>
      </c>
      <c r="C67" s="1562"/>
      <c r="D67" s="1587"/>
      <c r="E67" s="1588"/>
      <c r="F67" s="1588"/>
      <c r="G67" s="1589"/>
      <c r="H67" s="196" t="s">
        <v>208</v>
      </c>
    </row>
    <row r="68" spans="1:8" x14ac:dyDescent="0.2">
      <c r="A68" s="302"/>
      <c r="B68" s="141"/>
      <c r="C68" s="142" t="s">
        <v>263</v>
      </c>
      <c r="D68" s="65">
        <f>E66+1</f>
        <v>175</v>
      </c>
      <c r="E68" s="66">
        <f>D68+F68-1</f>
        <v>176</v>
      </c>
      <c r="F68" s="66">
        <v>2</v>
      </c>
      <c r="G68" s="86" t="s">
        <v>129</v>
      </c>
      <c r="H68" s="207" t="s">
        <v>203</v>
      </c>
    </row>
    <row r="69" spans="1:8" x14ac:dyDescent="0.2">
      <c r="A69" s="302"/>
      <c r="B69" s="141"/>
      <c r="C69" s="142" t="s">
        <v>264</v>
      </c>
      <c r="D69" s="65">
        <f>E68+1</f>
        <v>177</v>
      </c>
      <c r="E69" s="66">
        <f>D69+F69-1</f>
        <v>178</v>
      </c>
      <c r="F69" s="66">
        <v>2</v>
      </c>
      <c r="G69" s="86" t="s">
        <v>129</v>
      </c>
      <c r="H69" s="208" t="s">
        <v>138</v>
      </c>
    </row>
    <row r="70" spans="1:8" x14ac:dyDescent="0.2">
      <c r="A70" s="305"/>
      <c r="B70" s="152"/>
      <c r="C70" s="142" t="s">
        <v>265</v>
      </c>
      <c r="D70" s="65">
        <f>E69+1</f>
        <v>179</v>
      </c>
      <c r="E70" s="66">
        <f>D70+F70-1</f>
        <v>185</v>
      </c>
      <c r="F70" s="66">
        <v>7</v>
      </c>
      <c r="G70" s="86" t="s">
        <v>129</v>
      </c>
      <c r="H70" s="208" t="s">
        <v>138</v>
      </c>
    </row>
    <row r="71" spans="1:8" x14ac:dyDescent="0.2">
      <c r="A71" s="302"/>
      <c r="B71" s="1561" t="s">
        <v>143</v>
      </c>
      <c r="C71" s="1562"/>
      <c r="D71" s="1587"/>
      <c r="E71" s="1588"/>
      <c r="F71" s="1588"/>
      <c r="G71" s="1589"/>
      <c r="H71" s="150" t="s">
        <v>211</v>
      </c>
    </row>
    <row r="72" spans="1:8" x14ac:dyDescent="0.2">
      <c r="A72" s="302">
        <f>A67+1</f>
        <v>21</v>
      </c>
      <c r="B72" s="141"/>
      <c r="C72" s="142" t="s">
        <v>461</v>
      </c>
      <c r="D72" s="65">
        <f>E70+1</f>
        <v>186</v>
      </c>
      <c r="E72" s="66">
        <f>+D72+F72-1</f>
        <v>187</v>
      </c>
      <c r="F72" s="66">
        <v>2</v>
      </c>
      <c r="G72" s="86" t="s">
        <v>140</v>
      </c>
      <c r="H72" s="150" t="s">
        <v>145</v>
      </c>
    </row>
    <row r="73" spans="1:8" x14ac:dyDescent="0.2">
      <c r="A73" s="305">
        <f>+A72+1</f>
        <v>22</v>
      </c>
      <c r="B73" s="152"/>
      <c r="C73" s="142" t="s">
        <v>462</v>
      </c>
      <c r="D73" s="65">
        <f>+E72+1</f>
        <v>188</v>
      </c>
      <c r="E73" s="66">
        <f>+D73+F73-1</f>
        <v>191</v>
      </c>
      <c r="F73" s="66">
        <v>4</v>
      </c>
      <c r="G73" s="86" t="s">
        <v>129</v>
      </c>
      <c r="H73" s="150" t="s">
        <v>147</v>
      </c>
    </row>
    <row r="74" spans="1:8" ht="48" x14ac:dyDescent="0.2">
      <c r="A74" s="302"/>
      <c r="B74" s="1561" t="s">
        <v>213</v>
      </c>
      <c r="C74" s="1562"/>
      <c r="D74" s="1587"/>
      <c r="E74" s="1588"/>
      <c r="F74" s="1588"/>
      <c r="G74" s="1589"/>
      <c r="H74" s="194" t="s">
        <v>271</v>
      </c>
    </row>
    <row r="75" spans="1:8" x14ac:dyDescent="0.2">
      <c r="A75" s="302"/>
      <c r="B75" s="210"/>
      <c r="C75" s="449" t="s">
        <v>325</v>
      </c>
      <c r="D75" s="1587"/>
      <c r="E75" s="1588"/>
      <c r="F75" s="1588"/>
      <c r="G75" s="1589"/>
      <c r="H75" s="150"/>
    </row>
    <row r="76" spans="1:8" x14ac:dyDescent="0.2">
      <c r="A76" s="302">
        <f>+A73+1</f>
        <v>23</v>
      </c>
      <c r="B76" s="141"/>
      <c r="C76" s="185" t="s">
        <v>273</v>
      </c>
      <c r="D76" s="65">
        <f>+E73+1</f>
        <v>192</v>
      </c>
      <c r="E76" s="66">
        <f>D76+F76-1</f>
        <v>196</v>
      </c>
      <c r="F76" s="66">
        <v>5</v>
      </c>
      <c r="G76" s="86" t="s">
        <v>129</v>
      </c>
      <c r="H76" s="207" t="s">
        <v>160</v>
      </c>
    </row>
    <row r="77" spans="1:8" x14ac:dyDescent="0.2">
      <c r="A77" s="302">
        <f>A76+1</f>
        <v>24</v>
      </c>
      <c r="B77" s="141"/>
      <c r="C77" s="187" t="s">
        <v>274</v>
      </c>
      <c r="D77" s="65">
        <f>E76+1</f>
        <v>197</v>
      </c>
      <c r="E77" s="66">
        <f>D77+F77-1</f>
        <v>199</v>
      </c>
      <c r="F77" s="66">
        <v>3</v>
      </c>
      <c r="G77" s="86" t="s">
        <v>129</v>
      </c>
      <c r="H77" s="207" t="s">
        <v>160</v>
      </c>
    </row>
    <row r="78" spans="1:8" x14ac:dyDescent="0.2">
      <c r="A78" s="302">
        <f>A77+1</f>
        <v>25</v>
      </c>
      <c r="B78" s="210"/>
      <c r="C78" s="449" t="s">
        <v>219</v>
      </c>
      <c r="D78" s="65">
        <f>E77+1</f>
        <v>200</v>
      </c>
      <c r="E78" s="66">
        <f>D78+F78-1</f>
        <v>204</v>
      </c>
      <c r="F78" s="66">
        <v>5</v>
      </c>
      <c r="G78" s="86" t="s">
        <v>129</v>
      </c>
      <c r="H78" s="207" t="s">
        <v>160</v>
      </c>
    </row>
    <row r="79" spans="1:8" ht="12.75" thickBot="1" x14ac:dyDescent="0.25">
      <c r="A79" s="305">
        <f>A78+1</f>
        <v>26</v>
      </c>
      <c r="B79" s="349" t="s">
        <v>170</v>
      </c>
      <c r="C79" s="643"/>
      <c r="D79" s="71">
        <f>+E78+1</f>
        <v>205</v>
      </c>
      <c r="E79" s="864">
        <f>+D79+F79-1</f>
        <v>946</v>
      </c>
      <c r="F79" s="864">
        <f>+F80-D79+1</f>
        <v>742</v>
      </c>
      <c r="G79" s="865" t="s">
        <v>140</v>
      </c>
      <c r="H79" s="232"/>
    </row>
    <row r="80" spans="1:8" ht="13.5" customHeight="1" thickBot="1" x14ac:dyDescent="0.25">
      <c r="A80" s="177"/>
      <c r="B80" s="1569" t="s">
        <v>171</v>
      </c>
      <c r="C80" s="1570"/>
      <c r="D80" s="200"/>
      <c r="E80" s="201"/>
      <c r="F80" s="202">
        <f>F196</f>
        <v>946</v>
      </c>
      <c r="G80" s="181"/>
      <c r="H80" s="182"/>
    </row>
    <row r="81" spans="1:8" ht="12.75" thickBot="1" x14ac:dyDescent="0.25">
      <c r="B81" s="183"/>
      <c r="C81" s="183"/>
      <c r="D81" s="183"/>
      <c r="E81" s="183"/>
      <c r="F81" s="181"/>
      <c r="G81" s="181"/>
      <c r="H81" s="182"/>
    </row>
    <row r="82" spans="1:8" ht="12.75" thickBot="1" x14ac:dyDescent="0.25">
      <c r="A82" s="1569" t="s">
        <v>220</v>
      </c>
      <c r="B82" s="1571"/>
      <c r="C82" s="1571"/>
      <c r="D82" s="1571"/>
      <c r="E82" s="1571"/>
      <c r="F82" s="1571"/>
      <c r="G82" s="1571"/>
      <c r="H82" s="1570"/>
    </row>
    <row r="83" spans="1:8" ht="12.75" thickBot="1" x14ac:dyDescent="0.25">
      <c r="A83" s="1572" t="s">
        <v>120</v>
      </c>
      <c r="B83" s="1574" t="s">
        <v>121</v>
      </c>
      <c r="C83" s="1575"/>
      <c r="D83" s="40" t="s">
        <v>122</v>
      </c>
      <c r="E83" s="41"/>
      <c r="F83" s="1572" t="s">
        <v>123</v>
      </c>
      <c r="G83" s="1572" t="s">
        <v>124</v>
      </c>
      <c r="H83" s="1572" t="s">
        <v>125</v>
      </c>
    </row>
    <row r="84" spans="1:8" ht="12.75" thickBot="1" x14ac:dyDescent="0.25">
      <c r="A84" s="1580"/>
      <c r="B84" s="1576"/>
      <c r="C84" s="1577"/>
      <c r="D84" s="79" t="s">
        <v>126</v>
      </c>
      <c r="E84" s="79" t="s">
        <v>127</v>
      </c>
      <c r="F84" s="1573"/>
      <c r="G84" s="1573"/>
      <c r="H84" s="1573"/>
    </row>
    <row r="85" spans="1:8" ht="12.75" customHeight="1" x14ac:dyDescent="0.2">
      <c r="A85" s="227"/>
      <c r="B85" s="1890" t="s">
        <v>128</v>
      </c>
      <c r="C85" s="1891"/>
      <c r="D85" s="162">
        <v>1</v>
      </c>
      <c r="E85" s="163">
        <f>D85+F85-1</f>
        <v>1</v>
      </c>
      <c r="F85" s="163">
        <v>1</v>
      </c>
      <c r="G85" s="164" t="s">
        <v>129</v>
      </c>
      <c r="H85" s="236" t="s">
        <v>196</v>
      </c>
    </row>
    <row r="86" spans="1:8" x14ac:dyDescent="0.2">
      <c r="A86" s="214"/>
      <c r="B86" s="1594" t="s">
        <v>133</v>
      </c>
      <c r="C86" s="1595"/>
      <c r="D86" s="65">
        <f>E85+1</f>
        <v>2</v>
      </c>
      <c r="E86" s="66">
        <f>D86+F86-1</f>
        <v>5</v>
      </c>
      <c r="F86" s="66">
        <v>4</v>
      </c>
      <c r="G86" s="86" t="s">
        <v>129</v>
      </c>
      <c r="H86" s="151" t="s">
        <v>1364</v>
      </c>
    </row>
    <row r="87" spans="1:8" x14ac:dyDescent="0.2">
      <c r="A87" s="302"/>
      <c r="B87" s="1726" t="s">
        <v>313</v>
      </c>
      <c r="C87" s="1892"/>
      <c r="D87" s="1680"/>
      <c r="E87" s="1681"/>
      <c r="F87" s="1681"/>
      <c r="G87" s="1682"/>
      <c r="H87" s="150"/>
    </row>
    <row r="88" spans="1:8" ht="36" x14ac:dyDescent="0.2">
      <c r="A88" s="302"/>
      <c r="B88" s="141"/>
      <c r="C88" s="595" t="s">
        <v>314</v>
      </c>
      <c r="D88" s="542">
        <f>E86+1</f>
        <v>6</v>
      </c>
      <c r="E88" s="543">
        <f>D88+F88-1</f>
        <v>6</v>
      </c>
      <c r="F88" s="543">
        <v>1</v>
      </c>
      <c r="G88" s="544" t="s">
        <v>140</v>
      </c>
      <c r="H88" s="189" t="s">
        <v>241</v>
      </c>
    </row>
    <row r="89" spans="1:8" x14ac:dyDescent="0.2">
      <c r="A89" s="305"/>
      <c r="B89" s="141"/>
      <c r="C89" s="192" t="s">
        <v>315</v>
      </c>
      <c r="D89" s="65">
        <f>E88+1</f>
        <v>7</v>
      </c>
      <c r="E89" s="66">
        <f>D89+F89-1</f>
        <v>13</v>
      </c>
      <c r="F89" s="66">
        <v>7</v>
      </c>
      <c r="G89" s="86" t="s">
        <v>129</v>
      </c>
      <c r="H89" s="151" t="s">
        <v>138</v>
      </c>
    </row>
    <row r="90" spans="1:8" x14ac:dyDescent="0.2">
      <c r="A90" s="302"/>
      <c r="B90" s="1594" t="s">
        <v>153</v>
      </c>
      <c r="C90" s="1595"/>
      <c r="D90" s="65">
        <f>E89+1</f>
        <v>14</v>
      </c>
      <c r="E90" s="66">
        <f>D90+F90-1</f>
        <v>14</v>
      </c>
      <c r="F90" s="66">
        <v>1</v>
      </c>
      <c r="G90" s="86" t="s">
        <v>140</v>
      </c>
      <c r="H90" s="150" t="s">
        <v>154</v>
      </c>
    </row>
    <row r="91" spans="1:8" ht="36" x14ac:dyDescent="0.2">
      <c r="A91" s="302"/>
      <c r="B91" s="1877" t="s">
        <v>135</v>
      </c>
      <c r="C91" s="1893"/>
      <c r="D91" s="1894"/>
      <c r="E91" s="1895"/>
      <c r="F91" s="1895"/>
      <c r="G91" s="1896"/>
      <c r="H91" s="168" t="s">
        <v>136</v>
      </c>
    </row>
    <row r="92" spans="1:8" x14ac:dyDescent="0.2">
      <c r="A92" s="302"/>
      <c r="B92" s="141"/>
      <c r="C92" s="142" t="s">
        <v>222</v>
      </c>
      <c r="D92" s="65">
        <f>E90+1</f>
        <v>15</v>
      </c>
      <c r="E92" s="66">
        <f>D92+F92-1</f>
        <v>22</v>
      </c>
      <c r="F92" s="66">
        <v>8</v>
      </c>
      <c r="G92" s="86" t="s">
        <v>129</v>
      </c>
      <c r="H92" s="150" t="s">
        <v>149</v>
      </c>
    </row>
    <row r="93" spans="1:8" x14ac:dyDescent="0.2">
      <c r="A93" s="305"/>
      <c r="B93" s="152"/>
      <c r="C93" s="142" t="s">
        <v>223</v>
      </c>
      <c r="D93" s="65">
        <f>E92+1</f>
        <v>23</v>
      </c>
      <c r="E93" s="66">
        <f>D93+F93-1</f>
        <v>23</v>
      </c>
      <c r="F93" s="66">
        <v>1</v>
      </c>
      <c r="G93" s="86" t="s">
        <v>140</v>
      </c>
      <c r="H93" s="150" t="s">
        <v>141</v>
      </c>
    </row>
    <row r="94" spans="1:8" x14ac:dyDescent="0.2">
      <c r="A94" s="305"/>
      <c r="B94" s="1978" t="s">
        <v>1320</v>
      </c>
      <c r="C94" s="1979"/>
      <c r="D94" s="662">
        <f>E93+1</f>
        <v>24</v>
      </c>
      <c r="E94" s="663">
        <f>D94+F94-1</f>
        <v>24</v>
      </c>
      <c r="F94" s="663">
        <v>1</v>
      </c>
      <c r="G94" s="664" t="s">
        <v>129</v>
      </c>
      <c r="H94" s="701" t="s">
        <v>1365</v>
      </c>
    </row>
    <row r="95" spans="1:8" x14ac:dyDescent="0.2">
      <c r="A95" s="305"/>
      <c r="B95" s="705"/>
      <c r="C95" s="702"/>
      <c r="D95" s="662"/>
      <c r="E95" s="663"/>
      <c r="F95" s="663"/>
      <c r="G95" s="664"/>
      <c r="H95" s="1350" t="s">
        <v>664</v>
      </c>
    </row>
    <row r="96" spans="1:8" x14ac:dyDescent="0.2">
      <c r="A96" s="305"/>
      <c r="B96" s="1884" t="s">
        <v>1366</v>
      </c>
      <c r="C96" s="1885"/>
      <c r="D96" s="186"/>
      <c r="E96" s="66"/>
      <c r="F96" s="66"/>
      <c r="G96" s="86"/>
      <c r="H96" s="150"/>
    </row>
    <row r="97" spans="1:8" x14ac:dyDescent="0.2">
      <c r="A97" s="305">
        <v>3</v>
      </c>
      <c r="B97" s="141"/>
      <c r="C97" s="206" t="s">
        <v>222</v>
      </c>
      <c r="D97" s="65">
        <f>E94+1</f>
        <v>25</v>
      </c>
      <c r="E97" s="66">
        <f>D97+F97-1</f>
        <v>32</v>
      </c>
      <c r="F97" s="66">
        <v>8</v>
      </c>
      <c r="G97" s="86" t="s">
        <v>129</v>
      </c>
      <c r="H97" s="150" t="s">
        <v>149</v>
      </c>
    </row>
    <row r="98" spans="1:8" x14ac:dyDescent="0.2">
      <c r="A98" s="305"/>
      <c r="B98" s="152"/>
      <c r="C98" s="142" t="s">
        <v>223</v>
      </c>
      <c r="D98" s="65">
        <f>E97+1</f>
        <v>33</v>
      </c>
      <c r="E98" s="66">
        <f>D98+F98-1</f>
        <v>33</v>
      </c>
      <c r="F98" s="66">
        <v>1</v>
      </c>
      <c r="G98" s="86" t="s">
        <v>140</v>
      </c>
      <c r="H98" s="150" t="s">
        <v>141</v>
      </c>
    </row>
    <row r="99" spans="1:8" x14ac:dyDescent="0.2">
      <c r="A99" s="302"/>
      <c r="B99" s="1884" t="s">
        <v>1367</v>
      </c>
      <c r="C99" s="1885"/>
      <c r="D99" s="186"/>
      <c r="E99" s="66"/>
      <c r="F99" s="66"/>
      <c r="G99" s="86"/>
      <c r="H99" s="150"/>
    </row>
    <row r="100" spans="1:8" x14ac:dyDescent="0.2">
      <c r="A100" s="139">
        <v>4</v>
      </c>
      <c r="B100" s="141"/>
      <c r="C100" s="206" t="s">
        <v>222</v>
      </c>
      <c r="D100" s="65">
        <f>E98+1</f>
        <v>34</v>
      </c>
      <c r="E100" s="66">
        <f>D100+F100-1</f>
        <v>41</v>
      </c>
      <c r="F100" s="66">
        <v>8</v>
      </c>
      <c r="G100" s="86" t="s">
        <v>129</v>
      </c>
      <c r="H100" s="150" t="s">
        <v>149</v>
      </c>
    </row>
    <row r="101" spans="1:8" x14ac:dyDescent="0.2">
      <c r="A101" s="305"/>
      <c r="B101" s="152"/>
      <c r="C101" s="142" t="s">
        <v>223</v>
      </c>
      <c r="D101" s="65">
        <f>E100+1</f>
        <v>42</v>
      </c>
      <c r="E101" s="66">
        <f>D101+F101-1</f>
        <v>42</v>
      </c>
      <c r="F101" s="66">
        <v>1</v>
      </c>
      <c r="G101" s="86" t="s">
        <v>140</v>
      </c>
      <c r="H101" s="150" t="s">
        <v>141</v>
      </c>
    </row>
    <row r="102" spans="1:8" x14ac:dyDescent="0.2">
      <c r="A102" s="302"/>
      <c r="B102" s="1884" t="s">
        <v>1368</v>
      </c>
      <c r="C102" s="1885"/>
      <c r="D102" s="186"/>
      <c r="E102" s="66"/>
      <c r="F102" s="66"/>
      <c r="G102" s="86"/>
      <c r="H102" s="150"/>
    </row>
    <row r="103" spans="1:8" x14ac:dyDescent="0.2">
      <c r="A103" s="139">
        <v>80</v>
      </c>
      <c r="B103" s="141"/>
      <c r="C103" s="206" t="s">
        <v>222</v>
      </c>
      <c r="D103" s="65">
        <f>E101+1</f>
        <v>43</v>
      </c>
      <c r="E103" s="66">
        <f>D103+F103-1</f>
        <v>50</v>
      </c>
      <c r="F103" s="66">
        <v>8</v>
      </c>
      <c r="G103" s="86" t="s">
        <v>129</v>
      </c>
      <c r="H103" s="150" t="s">
        <v>149</v>
      </c>
    </row>
    <row r="104" spans="1:8" x14ac:dyDescent="0.2">
      <c r="A104" s="305"/>
      <c r="B104" s="152"/>
      <c r="C104" s="142" t="s">
        <v>223</v>
      </c>
      <c r="D104" s="65">
        <f>E103+1</f>
        <v>51</v>
      </c>
      <c r="E104" s="66">
        <f>D104+F104-1</f>
        <v>51</v>
      </c>
      <c r="F104" s="66">
        <v>1</v>
      </c>
      <c r="G104" s="86" t="s">
        <v>140</v>
      </c>
      <c r="H104" s="150" t="s">
        <v>141</v>
      </c>
    </row>
    <row r="105" spans="1:8" ht="12.75" customHeight="1" x14ac:dyDescent="0.2">
      <c r="A105" s="305">
        <v>5</v>
      </c>
      <c r="B105" s="1590" t="s">
        <v>1369</v>
      </c>
      <c r="C105" s="1591"/>
      <c r="D105" s="65">
        <f>E104+1</f>
        <v>52</v>
      </c>
      <c r="E105" s="66">
        <f>D105+F105-1</f>
        <v>52</v>
      </c>
      <c r="F105" s="66">
        <v>1</v>
      </c>
      <c r="G105" s="86" t="s">
        <v>140</v>
      </c>
      <c r="H105" s="150"/>
    </row>
    <row r="106" spans="1:8" ht="12.75" customHeight="1" x14ac:dyDescent="0.2">
      <c r="A106" s="302">
        <v>65</v>
      </c>
      <c r="B106" s="1867" t="s">
        <v>1370</v>
      </c>
      <c r="C106" s="1868"/>
      <c r="D106" s="65">
        <f>E105+1</f>
        <v>53</v>
      </c>
      <c r="E106" s="66">
        <f>D106+F106-1</f>
        <v>53</v>
      </c>
      <c r="F106" s="66">
        <v>1</v>
      </c>
      <c r="G106" s="86" t="s">
        <v>129</v>
      </c>
      <c r="H106" s="151"/>
    </row>
    <row r="107" spans="1:8" ht="12.75" customHeight="1" x14ac:dyDescent="0.2">
      <c r="A107" s="305">
        <v>6</v>
      </c>
      <c r="B107" s="2025" t="s">
        <v>1371</v>
      </c>
      <c r="C107" s="2026"/>
      <c r="D107" s="65">
        <f>E106+1</f>
        <v>54</v>
      </c>
      <c r="E107" s="66">
        <f>D107+F107-1</f>
        <v>83</v>
      </c>
      <c r="F107" s="66">
        <v>30</v>
      </c>
      <c r="G107" s="86" t="s">
        <v>140</v>
      </c>
      <c r="H107" s="150"/>
    </row>
    <row r="108" spans="1:8" x14ac:dyDescent="0.2">
      <c r="A108" s="302"/>
      <c r="B108" s="1884" t="s">
        <v>1372</v>
      </c>
      <c r="C108" s="1885"/>
      <c r="D108" s="186"/>
      <c r="E108" s="66"/>
      <c r="F108" s="66"/>
      <c r="G108" s="86"/>
      <c r="H108" s="150"/>
    </row>
    <row r="109" spans="1:8" x14ac:dyDescent="0.2">
      <c r="A109" s="302">
        <v>7</v>
      </c>
      <c r="B109" s="141"/>
      <c r="C109" s="206" t="s">
        <v>222</v>
      </c>
      <c r="D109" s="65">
        <f>E107+1</f>
        <v>84</v>
      </c>
      <c r="E109" s="66">
        <f>D109+F109-1</f>
        <v>91</v>
      </c>
      <c r="F109" s="66">
        <v>8</v>
      </c>
      <c r="G109" s="86" t="s">
        <v>129</v>
      </c>
      <c r="H109" s="150" t="s">
        <v>149</v>
      </c>
    </row>
    <row r="110" spans="1:8" x14ac:dyDescent="0.2">
      <c r="A110" s="305"/>
      <c r="B110" s="152"/>
      <c r="C110" s="142" t="s">
        <v>223</v>
      </c>
      <c r="D110" s="65">
        <f>E109+1</f>
        <v>92</v>
      </c>
      <c r="E110" s="66">
        <f>D110+F110-1</f>
        <v>92</v>
      </c>
      <c r="F110" s="66">
        <v>1</v>
      </c>
      <c r="G110" s="86" t="s">
        <v>140</v>
      </c>
      <c r="H110" s="150" t="s">
        <v>141</v>
      </c>
    </row>
    <row r="111" spans="1:8" ht="12.75" customHeight="1" x14ac:dyDescent="0.2">
      <c r="A111" s="305">
        <v>8</v>
      </c>
      <c r="B111" s="1590" t="s">
        <v>1373</v>
      </c>
      <c r="C111" s="1591"/>
      <c r="D111" s="65">
        <f>E110+1</f>
        <v>93</v>
      </c>
      <c r="E111" s="66">
        <f>D111+F111-1</f>
        <v>107</v>
      </c>
      <c r="F111" s="66">
        <v>15</v>
      </c>
      <c r="G111" s="86" t="s">
        <v>140</v>
      </c>
      <c r="H111" s="150"/>
    </row>
    <row r="112" spans="1:8" ht="12.75" customHeight="1" x14ac:dyDescent="0.2">
      <c r="A112" s="302">
        <v>9</v>
      </c>
      <c r="B112" s="1590" t="s">
        <v>1374</v>
      </c>
      <c r="C112" s="1591"/>
      <c r="D112" s="65">
        <f>E111+1</f>
        <v>108</v>
      </c>
      <c r="E112" s="66">
        <f>D112+F112-1</f>
        <v>109</v>
      </c>
      <c r="F112" s="66">
        <v>2</v>
      </c>
      <c r="G112" s="86" t="s">
        <v>140</v>
      </c>
      <c r="H112" s="208"/>
    </row>
    <row r="113" spans="1:8" ht="12.75" customHeight="1" x14ac:dyDescent="0.2">
      <c r="A113" s="302">
        <v>10</v>
      </c>
      <c r="B113" s="2025" t="s">
        <v>387</v>
      </c>
      <c r="C113" s="2026"/>
      <c r="D113" s="65">
        <f>E112+1</f>
        <v>110</v>
      </c>
      <c r="E113" s="66">
        <f>D113+F113-1</f>
        <v>110</v>
      </c>
      <c r="F113" s="66">
        <v>1</v>
      </c>
      <c r="G113" s="86" t="s">
        <v>129</v>
      </c>
      <c r="H113" s="352"/>
    </row>
    <row r="114" spans="1:8" x14ac:dyDescent="0.2">
      <c r="A114" s="302"/>
      <c r="B114" s="1884" t="s">
        <v>1375</v>
      </c>
      <c r="C114" s="1885"/>
      <c r="D114" s="186"/>
      <c r="E114" s="66"/>
      <c r="F114" s="66"/>
      <c r="G114" s="86"/>
      <c r="H114" s="150"/>
    </row>
    <row r="115" spans="1:8" ht="12.75" customHeight="1" x14ac:dyDescent="0.2">
      <c r="A115" s="302">
        <v>11</v>
      </c>
      <c r="B115" s="152"/>
      <c r="C115" s="142" t="s">
        <v>1376</v>
      </c>
      <c r="D115" s="65">
        <f>E113+1</f>
        <v>111</v>
      </c>
      <c r="E115" s="66">
        <f>D115+F115-1</f>
        <v>118</v>
      </c>
      <c r="F115" s="66">
        <v>8</v>
      </c>
      <c r="G115" s="86" t="s">
        <v>129</v>
      </c>
      <c r="H115" s="151"/>
    </row>
    <row r="116" spans="1:8" ht="12.75" customHeight="1" x14ac:dyDescent="0.2">
      <c r="A116" s="302">
        <v>12</v>
      </c>
      <c r="B116" s="152"/>
      <c r="C116" s="142" t="s">
        <v>1377</v>
      </c>
      <c r="D116" s="65">
        <f t="shared" ref="D116:D123" si="5">E115+1</f>
        <v>119</v>
      </c>
      <c r="E116" s="66">
        <f t="shared" ref="E116:E124" si="6">D116+F116-1</f>
        <v>119</v>
      </c>
      <c r="F116" s="66">
        <v>1</v>
      </c>
      <c r="G116" s="86" t="s">
        <v>129</v>
      </c>
      <c r="H116" s="151"/>
    </row>
    <row r="117" spans="1:8" ht="12.75" customHeight="1" x14ac:dyDescent="0.2">
      <c r="A117" s="302">
        <v>13</v>
      </c>
      <c r="B117" s="152"/>
      <c r="C117" s="142" t="s">
        <v>1378</v>
      </c>
      <c r="D117" s="65">
        <f t="shared" si="5"/>
        <v>120</v>
      </c>
      <c r="E117" s="66">
        <f t="shared" si="6"/>
        <v>134</v>
      </c>
      <c r="F117" s="66">
        <v>15</v>
      </c>
      <c r="G117" s="86" t="s">
        <v>129</v>
      </c>
      <c r="H117" s="151"/>
    </row>
    <row r="118" spans="1:8" ht="12.75" customHeight="1" x14ac:dyDescent="0.2">
      <c r="A118" s="302">
        <v>138</v>
      </c>
      <c r="B118" s="152"/>
      <c r="C118" s="142" t="s">
        <v>1379</v>
      </c>
      <c r="D118" s="65">
        <f t="shared" si="5"/>
        <v>135</v>
      </c>
      <c r="E118" s="66">
        <f t="shared" si="6"/>
        <v>155</v>
      </c>
      <c r="F118" s="66">
        <v>21</v>
      </c>
      <c r="G118" s="86" t="s">
        <v>140</v>
      </c>
      <c r="H118" s="151"/>
    </row>
    <row r="119" spans="1:8" ht="12.75" customHeight="1" x14ac:dyDescent="0.2">
      <c r="A119" s="302">
        <v>15</v>
      </c>
      <c r="B119" s="152"/>
      <c r="C119" s="142" t="s">
        <v>1380</v>
      </c>
      <c r="D119" s="65">
        <f t="shared" si="5"/>
        <v>156</v>
      </c>
      <c r="E119" s="66">
        <f t="shared" si="6"/>
        <v>165</v>
      </c>
      <c r="F119" s="66">
        <v>10</v>
      </c>
      <c r="G119" s="86" t="s">
        <v>129</v>
      </c>
      <c r="H119" s="151"/>
    </row>
    <row r="120" spans="1:8" ht="12.75" customHeight="1" x14ac:dyDescent="0.2">
      <c r="A120" s="302">
        <v>16</v>
      </c>
      <c r="B120" s="152"/>
      <c r="C120" s="142" t="s">
        <v>1381</v>
      </c>
      <c r="D120" s="65">
        <f t="shared" si="5"/>
        <v>166</v>
      </c>
      <c r="E120" s="66">
        <f t="shared" si="6"/>
        <v>166</v>
      </c>
      <c r="F120" s="66">
        <v>1</v>
      </c>
      <c r="G120" s="86" t="s">
        <v>129</v>
      </c>
      <c r="H120" s="151"/>
    </row>
    <row r="121" spans="1:8" ht="12.75" customHeight="1" x14ac:dyDescent="0.2">
      <c r="A121" s="302">
        <v>17</v>
      </c>
      <c r="B121" s="152"/>
      <c r="C121" s="142" t="s">
        <v>1382</v>
      </c>
      <c r="D121" s="65">
        <f t="shared" si="5"/>
        <v>167</v>
      </c>
      <c r="E121" s="66">
        <f t="shared" si="6"/>
        <v>167</v>
      </c>
      <c r="F121" s="66">
        <v>1</v>
      </c>
      <c r="G121" s="86" t="s">
        <v>129</v>
      </c>
      <c r="H121" s="151"/>
    </row>
    <row r="122" spans="1:8" ht="12.75" customHeight="1" x14ac:dyDescent="0.2">
      <c r="A122" s="302">
        <v>18</v>
      </c>
      <c r="B122" s="152"/>
      <c r="C122" s="142" t="s">
        <v>1383</v>
      </c>
      <c r="D122" s="65">
        <f t="shared" si="5"/>
        <v>168</v>
      </c>
      <c r="E122" s="66">
        <f t="shared" si="6"/>
        <v>182</v>
      </c>
      <c r="F122" s="66">
        <v>15</v>
      </c>
      <c r="G122" s="86" t="s">
        <v>129</v>
      </c>
      <c r="H122" s="151"/>
    </row>
    <row r="123" spans="1:8" ht="12.75" customHeight="1" x14ac:dyDescent="0.2">
      <c r="A123" s="302">
        <v>64</v>
      </c>
      <c r="B123" s="152"/>
      <c r="C123" s="142" t="s">
        <v>1384</v>
      </c>
      <c r="D123" s="65">
        <f t="shared" si="5"/>
        <v>183</v>
      </c>
      <c r="E123" s="66">
        <f>D123+F123-1</f>
        <v>197</v>
      </c>
      <c r="F123" s="66">
        <v>15</v>
      </c>
      <c r="G123" s="86" t="s">
        <v>129</v>
      </c>
      <c r="H123" s="151"/>
    </row>
    <row r="124" spans="1:8" ht="12.75" customHeight="1" x14ac:dyDescent="0.2">
      <c r="A124" s="302">
        <v>19</v>
      </c>
      <c r="B124" s="152"/>
      <c r="C124" s="142" t="s">
        <v>1385</v>
      </c>
      <c r="D124" s="65">
        <f>E123+1</f>
        <v>198</v>
      </c>
      <c r="E124" s="66">
        <f t="shared" si="6"/>
        <v>202</v>
      </c>
      <c r="F124" s="66">
        <v>5</v>
      </c>
      <c r="G124" s="86" t="s">
        <v>129</v>
      </c>
      <c r="H124" s="151" t="s">
        <v>1301</v>
      </c>
    </row>
    <row r="125" spans="1:8" x14ac:dyDescent="0.2">
      <c r="A125" s="302"/>
      <c r="B125" s="1884" t="s">
        <v>1386</v>
      </c>
      <c r="C125" s="1885"/>
      <c r="D125" s="186"/>
      <c r="E125" s="66"/>
      <c r="F125" s="66"/>
      <c r="G125" s="86"/>
      <c r="H125" s="150"/>
    </row>
    <row r="126" spans="1:8" ht="12.75" customHeight="1" x14ac:dyDescent="0.2">
      <c r="A126" s="302">
        <v>20</v>
      </c>
      <c r="B126" s="152"/>
      <c r="C126" s="142" t="s">
        <v>1387</v>
      </c>
      <c r="D126" s="65">
        <f>E124+1</f>
        <v>203</v>
      </c>
      <c r="E126" s="66">
        <f t="shared" ref="E126:E132" si="7">D126+F126-1</f>
        <v>217</v>
      </c>
      <c r="F126" s="66">
        <v>15</v>
      </c>
      <c r="G126" s="86" t="s">
        <v>129</v>
      </c>
      <c r="H126" s="151"/>
    </row>
    <row r="127" spans="1:8" ht="12.75" customHeight="1" x14ac:dyDescent="0.2">
      <c r="A127" s="302">
        <v>21</v>
      </c>
      <c r="B127" s="152"/>
      <c r="C127" s="142" t="s">
        <v>1388</v>
      </c>
      <c r="D127" s="65">
        <f t="shared" ref="D127:D132" si="8">E126+1</f>
        <v>218</v>
      </c>
      <c r="E127" s="66">
        <f t="shared" si="7"/>
        <v>227</v>
      </c>
      <c r="F127" s="66">
        <v>10</v>
      </c>
      <c r="G127" s="86" t="s">
        <v>129</v>
      </c>
      <c r="H127" s="151"/>
    </row>
    <row r="128" spans="1:8" ht="12.75" customHeight="1" x14ac:dyDescent="0.2">
      <c r="A128" s="302">
        <v>22</v>
      </c>
      <c r="B128" s="152"/>
      <c r="C128" s="142" t="s">
        <v>1389</v>
      </c>
      <c r="D128" s="65">
        <f t="shared" si="8"/>
        <v>228</v>
      </c>
      <c r="E128" s="66">
        <f t="shared" si="7"/>
        <v>242</v>
      </c>
      <c r="F128" s="66">
        <v>15</v>
      </c>
      <c r="G128" s="86" t="s">
        <v>129</v>
      </c>
      <c r="H128" s="151"/>
    </row>
    <row r="129" spans="1:8" ht="12.75" customHeight="1" x14ac:dyDescent="0.2">
      <c r="A129" s="302">
        <v>23</v>
      </c>
      <c r="B129" s="152"/>
      <c r="C129" s="142" t="s">
        <v>1390</v>
      </c>
      <c r="D129" s="65">
        <f t="shared" si="8"/>
        <v>243</v>
      </c>
      <c r="E129" s="66">
        <f t="shared" si="7"/>
        <v>257</v>
      </c>
      <c r="F129" s="66">
        <v>15</v>
      </c>
      <c r="G129" s="86" t="s">
        <v>129</v>
      </c>
      <c r="H129" s="151"/>
    </row>
    <row r="130" spans="1:8" ht="12.75" customHeight="1" x14ac:dyDescent="0.2">
      <c r="A130" s="302">
        <v>24</v>
      </c>
      <c r="B130" s="152"/>
      <c r="C130" s="142" t="s">
        <v>1391</v>
      </c>
      <c r="D130" s="65">
        <f t="shared" si="8"/>
        <v>258</v>
      </c>
      <c r="E130" s="66">
        <f t="shared" si="7"/>
        <v>272</v>
      </c>
      <c r="F130" s="66">
        <v>15</v>
      </c>
      <c r="G130" s="86" t="s">
        <v>129</v>
      </c>
      <c r="H130" s="151"/>
    </row>
    <row r="131" spans="1:8" ht="12.75" customHeight="1" x14ac:dyDescent="0.2">
      <c r="A131" s="302">
        <v>25</v>
      </c>
      <c r="B131" s="152"/>
      <c r="C131" s="142" t="s">
        <v>1392</v>
      </c>
      <c r="D131" s="65">
        <f t="shared" si="8"/>
        <v>273</v>
      </c>
      <c r="E131" s="66">
        <f t="shared" si="7"/>
        <v>282</v>
      </c>
      <c r="F131" s="66">
        <v>10</v>
      </c>
      <c r="G131" s="86" t="s">
        <v>129</v>
      </c>
      <c r="H131" s="151"/>
    </row>
    <row r="132" spans="1:8" ht="12.75" customHeight="1" x14ac:dyDescent="0.2">
      <c r="A132" s="302">
        <v>26</v>
      </c>
      <c r="B132" s="152"/>
      <c r="C132" s="142" t="s">
        <v>1393</v>
      </c>
      <c r="D132" s="65">
        <f t="shared" si="8"/>
        <v>283</v>
      </c>
      <c r="E132" s="66">
        <f t="shared" si="7"/>
        <v>297</v>
      </c>
      <c r="F132" s="66">
        <v>15</v>
      </c>
      <c r="G132" s="86" t="s">
        <v>129</v>
      </c>
      <c r="H132" s="151"/>
    </row>
    <row r="133" spans="1:8" ht="12.75" customHeight="1" x14ac:dyDescent="0.2">
      <c r="A133" s="302"/>
      <c r="B133" s="152"/>
      <c r="C133" s="142"/>
      <c r="D133" s="65"/>
      <c r="E133" s="66"/>
      <c r="F133" s="66"/>
      <c r="G133" s="86"/>
      <c r="H133" s="1444" t="s">
        <v>1394</v>
      </c>
    </row>
    <row r="134" spans="1:8" x14ac:dyDescent="0.2">
      <c r="A134" s="302"/>
      <c r="B134" s="1884" t="s">
        <v>1395</v>
      </c>
      <c r="C134" s="1885"/>
      <c r="D134" s="186"/>
      <c r="E134" s="66"/>
      <c r="F134" s="66"/>
      <c r="G134" s="86"/>
      <c r="H134" s="150"/>
    </row>
    <row r="135" spans="1:8" ht="12.75" customHeight="1" x14ac:dyDescent="0.2">
      <c r="B135" s="2456" t="s">
        <v>1396</v>
      </c>
      <c r="C135" s="2457"/>
      <c r="D135" s="65"/>
      <c r="E135" s="66"/>
      <c r="F135" s="66"/>
      <c r="G135" s="86"/>
      <c r="H135" s="151"/>
    </row>
    <row r="136" spans="1:8" ht="12.75" customHeight="1" x14ac:dyDescent="0.2">
      <c r="A136" s="302">
        <f>A106+1</f>
        <v>66</v>
      </c>
      <c r="B136" s="152"/>
      <c r="C136" s="142" t="s">
        <v>1397</v>
      </c>
      <c r="D136" s="65">
        <f>E132+1</f>
        <v>298</v>
      </c>
      <c r="E136" s="66">
        <f>D136+F136-1</f>
        <v>312</v>
      </c>
      <c r="F136" s="66">
        <v>15</v>
      </c>
      <c r="G136" s="86" t="s">
        <v>129</v>
      </c>
      <c r="H136" s="151"/>
    </row>
    <row r="137" spans="1:8" ht="12.75" customHeight="1" x14ac:dyDescent="0.2">
      <c r="A137" s="302">
        <f>A136+1</f>
        <v>67</v>
      </c>
      <c r="B137" s="152"/>
      <c r="C137" s="142" t="s">
        <v>1398</v>
      </c>
      <c r="D137" s="65">
        <f>E136+1</f>
        <v>313</v>
      </c>
      <c r="E137" s="66">
        <f>D137+F137-1</f>
        <v>327</v>
      </c>
      <c r="F137" s="66">
        <v>15</v>
      </c>
      <c r="G137" s="86" t="s">
        <v>129</v>
      </c>
      <c r="H137" s="151"/>
    </row>
    <row r="138" spans="1:8" ht="12.75" customHeight="1" x14ac:dyDescent="0.2">
      <c r="A138" s="302">
        <f>A137+1</f>
        <v>68</v>
      </c>
      <c r="B138" s="152"/>
      <c r="C138" s="142" t="s">
        <v>1399</v>
      </c>
      <c r="D138" s="65">
        <f>E137+1</f>
        <v>328</v>
      </c>
      <c r="E138" s="66">
        <f>D138+F138-1</f>
        <v>342</v>
      </c>
      <c r="F138" s="66">
        <v>15</v>
      </c>
      <c r="G138" s="86" t="s">
        <v>129</v>
      </c>
      <c r="H138" s="151"/>
    </row>
    <row r="139" spans="1:8" ht="12.75" customHeight="1" x14ac:dyDescent="0.2">
      <c r="A139" s="302">
        <f>A138+1</f>
        <v>69</v>
      </c>
      <c r="B139" s="152"/>
      <c r="C139" s="142" t="s">
        <v>1400</v>
      </c>
      <c r="D139" s="65">
        <f>E138+1</f>
        <v>343</v>
      </c>
      <c r="E139" s="66">
        <f>D139+F139-1</f>
        <v>357</v>
      </c>
      <c r="F139" s="66">
        <v>15</v>
      </c>
      <c r="G139" s="86" t="s">
        <v>129</v>
      </c>
      <c r="H139" s="151"/>
    </row>
    <row r="140" spans="1:8" ht="12.75" customHeight="1" x14ac:dyDescent="0.2">
      <c r="A140" s="302"/>
      <c r="B140" s="2456" t="s">
        <v>1401</v>
      </c>
      <c r="C140" s="2457"/>
      <c r="D140" s="65"/>
      <c r="E140" s="66"/>
      <c r="F140" s="66"/>
      <c r="G140" s="86"/>
      <c r="H140" s="151"/>
    </row>
    <row r="141" spans="1:8" ht="12.75" customHeight="1" x14ac:dyDescent="0.2">
      <c r="A141" s="302">
        <v>96</v>
      </c>
      <c r="B141" s="152"/>
      <c r="C141" s="142" t="s">
        <v>1402</v>
      </c>
      <c r="D141" s="65">
        <f>+E139+1</f>
        <v>358</v>
      </c>
      <c r="E141" s="66">
        <f>D141+F141-1</f>
        <v>372</v>
      </c>
      <c r="F141" s="66">
        <v>15</v>
      </c>
      <c r="G141" s="86" t="s">
        <v>129</v>
      </c>
      <c r="H141" s="151"/>
    </row>
    <row r="142" spans="1:8" ht="12.75" customHeight="1" x14ac:dyDescent="0.2">
      <c r="A142" s="302">
        <f>A141+1</f>
        <v>97</v>
      </c>
      <c r="B142" s="152"/>
      <c r="C142" s="142" t="s">
        <v>1403</v>
      </c>
      <c r="D142" s="65">
        <f>+E141+1</f>
        <v>373</v>
      </c>
      <c r="E142" s="66">
        <f>D142+F142-1</f>
        <v>387</v>
      </c>
      <c r="F142" s="66">
        <v>15</v>
      </c>
      <c r="G142" s="86" t="s">
        <v>129</v>
      </c>
      <c r="H142" s="151"/>
    </row>
    <row r="143" spans="1:8" ht="12.75" customHeight="1" x14ac:dyDescent="0.2">
      <c r="A143" s="302">
        <f>A142+1</f>
        <v>98</v>
      </c>
      <c r="B143" s="152"/>
      <c r="C143" s="142" t="s">
        <v>1404</v>
      </c>
      <c r="D143" s="65">
        <f>+E142+1</f>
        <v>388</v>
      </c>
      <c r="E143" s="66">
        <f>D143+F143-1</f>
        <v>402</v>
      </c>
      <c r="F143" s="66">
        <v>15</v>
      </c>
      <c r="G143" s="86" t="s">
        <v>129</v>
      </c>
      <c r="H143" s="151"/>
    </row>
    <row r="144" spans="1:8" ht="12.75" customHeight="1" x14ac:dyDescent="0.2">
      <c r="A144" s="302">
        <f>A143+1</f>
        <v>99</v>
      </c>
      <c r="B144" s="152"/>
      <c r="C144" s="142" t="s">
        <v>1405</v>
      </c>
      <c r="D144" s="65">
        <f>+E143+1</f>
        <v>403</v>
      </c>
      <c r="E144" s="66">
        <f>D144+F144-1</f>
        <v>417</v>
      </c>
      <c r="F144" s="66">
        <v>15</v>
      </c>
      <c r="G144" s="86" t="s">
        <v>129</v>
      </c>
      <c r="H144" s="151"/>
    </row>
    <row r="145" spans="1:8" ht="12.75" customHeight="1" x14ac:dyDescent="0.2">
      <c r="A145" s="302">
        <v>70</v>
      </c>
      <c r="B145" s="152"/>
      <c r="C145" s="1518" t="s">
        <v>1406</v>
      </c>
      <c r="D145" s="65">
        <f>+E144+1</f>
        <v>418</v>
      </c>
      <c r="E145" s="66">
        <f>D145+F145-1</f>
        <v>432</v>
      </c>
      <c r="F145" s="66">
        <v>15</v>
      </c>
      <c r="G145" s="86" t="s">
        <v>129</v>
      </c>
      <c r="H145" s="151"/>
    </row>
    <row r="146" spans="1:8" ht="12.75" customHeight="1" x14ac:dyDescent="0.2">
      <c r="A146" s="302"/>
      <c r="B146" s="2456" t="s">
        <v>1407</v>
      </c>
      <c r="C146" s="2457"/>
      <c r="D146" s="65"/>
      <c r="E146" s="66"/>
      <c r="F146" s="66"/>
      <c r="G146" s="86"/>
      <c r="H146" s="151"/>
    </row>
    <row r="147" spans="1:8" ht="12.75" customHeight="1" x14ac:dyDescent="0.2">
      <c r="A147" s="302">
        <v>100</v>
      </c>
      <c r="B147" s="152"/>
      <c r="C147" s="142" t="s">
        <v>1408</v>
      </c>
      <c r="D147" s="65">
        <f>+E145+1</f>
        <v>433</v>
      </c>
      <c r="E147" s="66">
        <f>D147+F147-1</f>
        <v>447</v>
      </c>
      <c r="F147" s="66">
        <v>15</v>
      </c>
      <c r="G147" s="86" t="s">
        <v>129</v>
      </c>
      <c r="H147" s="151"/>
    </row>
    <row r="148" spans="1:8" ht="12.75" customHeight="1" x14ac:dyDescent="0.2">
      <c r="A148" s="302">
        <v>28</v>
      </c>
      <c r="C148" s="210" t="s">
        <v>1409</v>
      </c>
      <c r="D148" s="65">
        <f>E147+1</f>
        <v>448</v>
      </c>
      <c r="E148" s="66">
        <f>D148+F148-1</f>
        <v>462</v>
      </c>
      <c r="F148" s="66">
        <v>15</v>
      </c>
      <c r="G148" s="86" t="s">
        <v>129</v>
      </c>
      <c r="H148" s="151"/>
    </row>
    <row r="149" spans="1:8" ht="12.75" customHeight="1" x14ac:dyDescent="0.2">
      <c r="A149" s="302"/>
      <c r="B149" s="2456" t="s">
        <v>1410</v>
      </c>
      <c r="C149" s="2457"/>
      <c r="D149" s="65"/>
      <c r="E149" s="66"/>
      <c r="F149" s="66"/>
      <c r="G149" s="86"/>
      <c r="H149" s="151"/>
    </row>
    <row r="150" spans="1:8" ht="12.75" customHeight="1" x14ac:dyDescent="0.2">
      <c r="A150" s="302">
        <v>29</v>
      </c>
      <c r="B150" s="152"/>
      <c r="C150" s="142" t="s">
        <v>1411</v>
      </c>
      <c r="D150" s="65">
        <f>E148+1</f>
        <v>463</v>
      </c>
      <c r="E150" s="66">
        <f t="shared" ref="E150:E155" si="9">D150+F150-1</f>
        <v>477</v>
      </c>
      <c r="F150" s="66">
        <v>15</v>
      </c>
      <c r="G150" s="86" t="s">
        <v>129</v>
      </c>
      <c r="H150" s="151"/>
    </row>
    <row r="151" spans="1:8" ht="12.75" customHeight="1" x14ac:dyDescent="0.2">
      <c r="A151" s="302">
        <v>31</v>
      </c>
      <c r="B151" s="152"/>
      <c r="C151" s="142" t="s">
        <v>1412</v>
      </c>
      <c r="D151" s="65">
        <f>E150+1</f>
        <v>478</v>
      </c>
      <c r="E151" s="66">
        <f t="shared" si="9"/>
        <v>492</v>
      </c>
      <c r="F151" s="66">
        <v>15</v>
      </c>
      <c r="G151" s="86" t="s">
        <v>129</v>
      </c>
      <c r="H151" s="151"/>
    </row>
    <row r="152" spans="1:8" ht="12.75" customHeight="1" x14ac:dyDescent="0.2">
      <c r="A152" s="302">
        <v>30</v>
      </c>
      <c r="B152" s="2454" t="s">
        <v>1413</v>
      </c>
      <c r="C152" s="2455"/>
      <c r="D152" s="65">
        <f>E151+1</f>
        <v>493</v>
      </c>
      <c r="E152" s="66">
        <f t="shared" si="9"/>
        <v>507</v>
      </c>
      <c r="F152" s="66">
        <v>15</v>
      </c>
      <c r="G152" s="86" t="s">
        <v>129</v>
      </c>
      <c r="H152" s="151"/>
    </row>
    <row r="153" spans="1:8" ht="12.75" customHeight="1" x14ac:dyDescent="0.2">
      <c r="A153" s="302">
        <v>32</v>
      </c>
      <c r="B153" s="2454" t="s">
        <v>1414</v>
      </c>
      <c r="C153" s="2455"/>
      <c r="D153" s="65">
        <f>E152+1</f>
        <v>508</v>
      </c>
      <c r="E153" s="66">
        <f t="shared" si="9"/>
        <v>522</v>
      </c>
      <c r="F153" s="66">
        <v>15</v>
      </c>
      <c r="G153" s="86" t="s">
        <v>129</v>
      </c>
      <c r="H153" s="151"/>
    </row>
    <row r="154" spans="1:8" ht="12.75" customHeight="1" x14ac:dyDescent="0.2">
      <c r="A154" s="302">
        <v>33</v>
      </c>
      <c r="B154" s="2454" t="s">
        <v>1415</v>
      </c>
      <c r="C154" s="2455"/>
      <c r="D154" s="65">
        <f>E153+1</f>
        <v>523</v>
      </c>
      <c r="E154" s="66">
        <f t="shared" si="9"/>
        <v>537</v>
      </c>
      <c r="F154" s="66">
        <v>15</v>
      </c>
      <c r="G154" s="86" t="s">
        <v>129</v>
      </c>
      <c r="H154" s="151"/>
    </row>
    <row r="155" spans="1:8" ht="12.75" customHeight="1" x14ac:dyDescent="0.2">
      <c r="A155" s="302">
        <v>34</v>
      </c>
      <c r="B155" s="2454" t="s">
        <v>1416</v>
      </c>
      <c r="C155" s="2455"/>
      <c r="D155" s="65">
        <f>E154+1</f>
        <v>538</v>
      </c>
      <c r="E155" s="66">
        <f t="shared" si="9"/>
        <v>552</v>
      </c>
      <c r="F155" s="66">
        <v>15</v>
      </c>
      <c r="G155" s="86" t="s">
        <v>129</v>
      </c>
      <c r="H155" s="151"/>
    </row>
    <row r="156" spans="1:8" ht="12.75" customHeight="1" x14ac:dyDescent="0.2">
      <c r="A156" s="302"/>
      <c r="B156" s="1429"/>
      <c r="C156" s="1430"/>
      <c r="D156" s="65"/>
      <c r="E156" s="66"/>
      <c r="F156" s="66"/>
      <c r="G156" s="86"/>
      <c r="H156" s="1444" t="s">
        <v>1417</v>
      </c>
    </row>
    <row r="157" spans="1:8" x14ac:dyDescent="0.2">
      <c r="A157" s="302"/>
      <c r="B157" s="1884" t="s">
        <v>1418</v>
      </c>
      <c r="C157" s="1885"/>
      <c r="D157" s="186"/>
      <c r="E157" s="66"/>
      <c r="F157" s="66"/>
      <c r="G157" s="86"/>
      <c r="H157" s="150"/>
    </row>
    <row r="158" spans="1:8" x14ac:dyDescent="0.2">
      <c r="A158" s="302"/>
      <c r="B158" s="2431" t="s">
        <v>1419</v>
      </c>
      <c r="C158" s="2432"/>
      <c r="D158" s="186"/>
      <c r="E158" s="66"/>
      <c r="F158" s="66"/>
      <c r="G158" s="86"/>
      <c r="H158" s="150"/>
    </row>
    <row r="159" spans="1:8" x14ac:dyDescent="0.2">
      <c r="A159" s="302"/>
      <c r="B159" s="2431" t="s">
        <v>1420</v>
      </c>
      <c r="C159" s="2432"/>
      <c r="D159" s="186"/>
      <c r="E159" s="66"/>
      <c r="F159" s="66"/>
      <c r="G159" s="86"/>
      <c r="H159" s="150"/>
    </row>
    <row r="160" spans="1:8" x14ac:dyDescent="0.2">
      <c r="A160" s="302"/>
      <c r="B160" s="2450" t="s">
        <v>1421</v>
      </c>
      <c r="C160" s="2451"/>
      <c r="D160" s="186"/>
      <c r="E160" s="66"/>
      <c r="F160" s="66"/>
      <c r="G160" s="86"/>
      <c r="H160" s="150"/>
    </row>
    <row r="161" spans="1:8" ht="12.75" customHeight="1" x14ac:dyDescent="0.2">
      <c r="A161" s="302">
        <v>71</v>
      </c>
      <c r="B161" s="152"/>
      <c r="C161" s="142" t="s">
        <v>1422</v>
      </c>
      <c r="D161" s="65">
        <f>E155+1</f>
        <v>553</v>
      </c>
      <c r="E161" s="66">
        <f>D161+F161-1</f>
        <v>567</v>
      </c>
      <c r="F161" s="66">
        <v>15</v>
      </c>
      <c r="G161" s="86" t="s">
        <v>129</v>
      </c>
      <c r="H161" s="151"/>
    </row>
    <row r="162" spans="1:8" ht="12.75" customHeight="1" x14ac:dyDescent="0.2">
      <c r="A162" s="302">
        <v>72</v>
      </c>
      <c r="B162" s="152"/>
      <c r="C162" s="142" t="s">
        <v>1423</v>
      </c>
      <c r="D162" s="65">
        <f>E161+1</f>
        <v>568</v>
      </c>
      <c r="E162" s="66">
        <f>D162+F162-1</f>
        <v>582</v>
      </c>
      <c r="F162" s="66">
        <v>15</v>
      </c>
      <c r="G162" s="86" t="s">
        <v>129</v>
      </c>
      <c r="H162" s="151"/>
    </row>
    <row r="163" spans="1:8" ht="12" customHeight="1" x14ac:dyDescent="0.2">
      <c r="A163" s="302"/>
      <c r="B163" s="2450" t="s">
        <v>1424</v>
      </c>
      <c r="C163" s="2451"/>
      <c r="D163" s="186"/>
      <c r="E163" s="66"/>
      <c r="F163" s="66"/>
      <c r="G163" s="86"/>
      <c r="H163" s="150"/>
    </row>
    <row r="164" spans="1:8" ht="12.75" customHeight="1" x14ac:dyDescent="0.2">
      <c r="A164" s="302">
        <v>101</v>
      </c>
      <c r="B164" s="152"/>
      <c r="C164" s="142" t="s">
        <v>1422</v>
      </c>
      <c r="D164" s="65">
        <f>E162+1</f>
        <v>583</v>
      </c>
      <c r="E164" s="66">
        <f>D164+F164-1</f>
        <v>597</v>
      </c>
      <c r="F164" s="66">
        <v>15</v>
      </c>
      <c r="G164" s="86" t="s">
        <v>129</v>
      </c>
      <c r="H164" s="151"/>
    </row>
    <row r="165" spans="1:8" ht="12.75" customHeight="1" x14ac:dyDescent="0.2">
      <c r="A165" s="302">
        <v>102</v>
      </c>
      <c r="B165" s="152"/>
      <c r="C165" s="142" t="s">
        <v>1423</v>
      </c>
      <c r="D165" s="65">
        <f>E164+1</f>
        <v>598</v>
      </c>
      <c r="E165" s="66">
        <f>D165+F165-1</f>
        <v>612</v>
      </c>
      <c r="F165" s="66">
        <v>15</v>
      </c>
      <c r="G165" s="86" t="s">
        <v>129</v>
      </c>
      <c r="H165" s="151"/>
    </row>
    <row r="166" spans="1:8" x14ac:dyDescent="0.2">
      <c r="A166" s="302"/>
      <c r="B166" s="2450" t="s">
        <v>1425</v>
      </c>
      <c r="C166" s="2451"/>
      <c r="D166" s="186"/>
      <c r="E166" s="66"/>
      <c r="F166" s="66"/>
      <c r="G166" s="86"/>
      <c r="H166" s="150"/>
    </row>
    <row r="167" spans="1:8" ht="12.75" customHeight="1" x14ac:dyDescent="0.2">
      <c r="A167" s="302">
        <v>73</v>
      </c>
      <c r="B167" s="152"/>
      <c r="C167" s="142" t="s">
        <v>1422</v>
      </c>
      <c r="D167" s="65">
        <f>E165+1</f>
        <v>613</v>
      </c>
      <c r="E167" s="66">
        <f>D167+F167-1</f>
        <v>627</v>
      </c>
      <c r="F167" s="66">
        <v>15</v>
      </c>
      <c r="G167" s="86" t="s">
        <v>129</v>
      </c>
      <c r="H167" s="151"/>
    </row>
    <row r="168" spans="1:8" ht="12.75" customHeight="1" x14ac:dyDescent="0.2">
      <c r="A168" s="302">
        <v>74</v>
      </c>
      <c r="B168" s="152"/>
      <c r="C168" s="142" t="s">
        <v>1423</v>
      </c>
      <c r="D168" s="65">
        <f>E167+1</f>
        <v>628</v>
      </c>
      <c r="E168" s="66">
        <f>D168+F168-1</f>
        <v>642</v>
      </c>
      <c r="F168" s="66">
        <v>15</v>
      </c>
      <c r="G168" s="86" t="s">
        <v>129</v>
      </c>
      <c r="H168" s="151"/>
    </row>
    <row r="169" spans="1:8" x14ac:dyDescent="0.2">
      <c r="A169" s="302"/>
      <c r="B169" s="2431" t="s">
        <v>1426</v>
      </c>
      <c r="C169" s="2432"/>
      <c r="D169" s="186"/>
      <c r="E169" s="66"/>
      <c r="F169" s="66"/>
      <c r="G169" s="86"/>
      <c r="H169" s="150"/>
    </row>
    <row r="170" spans="1:8" x14ac:dyDescent="0.2">
      <c r="A170" s="302"/>
      <c r="B170" s="2450" t="s">
        <v>1425</v>
      </c>
      <c r="C170" s="2451"/>
      <c r="D170" s="186"/>
      <c r="E170" s="66"/>
      <c r="F170" s="66"/>
      <c r="G170" s="86"/>
      <c r="H170" s="150"/>
    </row>
    <row r="171" spans="1:8" ht="12.75" customHeight="1" x14ac:dyDescent="0.2">
      <c r="A171" s="302">
        <v>103</v>
      </c>
      <c r="B171" s="152"/>
      <c r="C171" s="142" t="s">
        <v>1422</v>
      </c>
      <c r="D171" s="65">
        <f>E168+1</f>
        <v>643</v>
      </c>
      <c r="E171" s="66">
        <f>D171+F171-1</f>
        <v>657</v>
      </c>
      <c r="F171" s="66">
        <v>15</v>
      </c>
      <c r="G171" s="86" t="s">
        <v>129</v>
      </c>
      <c r="H171" s="151"/>
    </row>
    <row r="172" spans="1:8" ht="12.75" customHeight="1" x14ac:dyDescent="0.2">
      <c r="A172" s="302">
        <v>104</v>
      </c>
      <c r="B172" s="152"/>
      <c r="C172" s="142" t="s">
        <v>1423</v>
      </c>
      <c r="D172" s="65">
        <f>E171+1</f>
        <v>658</v>
      </c>
      <c r="E172" s="66">
        <f>D172+F172-1</f>
        <v>672</v>
      </c>
      <c r="F172" s="66">
        <v>15</v>
      </c>
      <c r="G172" s="86" t="s">
        <v>129</v>
      </c>
      <c r="H172" s="151"/>
    </row>
    <row r="173" spans="1:8" ht="12.75" customHeight="1" x14ac:dyDescent="0.2">
      <c r="A173" s="302">
        <v>75</v>
      </c>
      <c r="B173" s="2454" t="s">
        <v>1427</v>
      </c>
      <c r="C173" s="2455"/>
      <c r="D173" s="65">
        <f>E172+1</f>
        <v>673</v>
      </c>
      <c r="E173" s="66">
        <f>D173+F173-1</f>
        <v>687</v>
      </c>
      <c r="F173" s="66">
        <v>15</v>
      </c>
      <c r="G173" s="86" t="s">
        <v>129</v>
      </c>
      <c r="H173" s="151"/>
    </row>
    <row r="174" spans="1:8" x14ac:dyDescent="0.2">
      <c r="A174" s="302"/>
      <c r="B174" s="2431" t="s">
        <v>1428</v>
      </c>
      <c r="C174" s="2432"/>
      <c r="D174" s="186"/>
      <c r="E174" s="66"/>
      <c r="F174" s="66"/>
      <c r="G174" s="86"/>
      <c r="H174" s="150"/>
    </row>
    <row r="175" spans="1:8" s="1448" customFormat="1" x14ac:dyDescent="0.2">
      <c r="A175" s="1445"/>
      <c r="B175" s="2450" t="s">
        <v>1420</v>
      </c>
      <c r="C175" s="2451"/>
      <c r="D175" s="1516"/>
      <c r="E175" s="1446"/>
      <c r="F175" s="1446"/>
      <c r="G175" s="1044"/>
      <c r="H175" s="1447"/>
    </row>
    <row r="176" spans="1:8" ht="12.75" customHeight="1" x14ac:dyDescent="0.2">
      <c r="A176" s="302">
        <v>77</v>
      </c>
      <c r="B176" s="152"/>
      <c r="C176" s="142" t="s">
        <v>1422</v>
      </c>
      <c r="D176" s="65">
        <f>E173+1</f>
        <v>688</v>
      </c>
      <c r="E176" s="66">
        <f>D176+F176-1</f>
        <v>702</v>
      </c>
      <c r="F176" s="66">
        <v>15</v>
      </c>
      <c r="G176" s="86" t="s">
        <v>129</v>
      </c>
      <c r="H176" s="151"/>
    </row>
    <row r="177" spans="1:8" ht="12.75" customHeight="1" x14ac:dyDescent="0.2">
      <c r="A177" s="302">
        <v>76</v>
      </c>
      <c r="B177" s="152"/>
      <c r="C177" s="142" t="s">
        <v>1423</v>
      </c>
      <c r="D177" s="65">
        <f>E176+1</f>
        <v>703</v>
      </c>
      <c r="E177" s="66">
        <f>D177+F177-1</f>
        <v>717</v>
      </c>
      <c r="F177" s="66">
        <v>15</v>
      </c>
      <c r="G177" s="86" t="s">
        <v>129</v>
      </c>
      <c r="H177" s="151"/>
    </row>
    <row r="178" spans="1:8" x14ac:dyDescent="0.2">
      <c r="A178" s="302"/>
      <c r="B178" s="2450" t="s">
        <v>1426</v>
      </c>
      <c r="C178" s="2451"/>
      <c r="D178" s="186"/>
      <c r="E178" s="66"/>
      <c r="F178" s="66"/>
      <c r="G178" s="86"/>
      <c r="H178" s="150"/>
    </row>
    <row r="179" spans="1:8" ht="12.75" customHeight="1" x14ac:dyDescent="0.2">
      <c r="A179" s="302">
        <v>105</v>
      </c>
      <c r="B179" s="152"/>
      <c r="C179" s="142" t="s">
        <v>1422</v>
      </c>
      <c r="D179" s="65">
        <f>E177+1</f>
        <v>718</v>
      </c>
      <c r="E179" s="66">
        <f>D179+F179-1</f>
        <v>732</v>
      </c>
      <c r="F179" s="66">
        <v>15</v>
      </c>
      <c r="G179" s="86" t="s">
        <v>129</v>
      </c>
      <c r="H179" s="151" t="s">
        <v>157</v>
      </c>
    </row>
    <row r="180" spans="1:8" ht="12.75" customHeight="1" x14ac:dyDescent="0.2">
      <c r="A180" s="302">
        <v>106</v>
      </c>
      <c r="B180" s="152"/>
      <c r="C180" s="142" t="s">
        <v>1423</v>
      </c>
      <c r="D180" s="65">
        <f>E179+1</f>
        <v>733</v>
      </c>
      <c r="E180" s="66">
        <f>D180+F180-1</f>
        <v>747</v>
      </c>
      <c r="F180" s="66">
        <v>15</v>
      </c>
      <c r="G180" s="86" t="s">
        <v>129</v>
      </c>
      <c r="H180" s="151"/>
    </row>
    <row r="181" spans="1:8" ht="12.75" customHeight="1" x14ac:dyDescent="0.2">
      <c r="A181" s="302">
        <v>78</v>
      </c>
      <c r="B181" s="2443" t="s">
        <v>1427</v>
      </c>
      <c r="C181" s="2444"/>
      <c r="D181" s="65">
        <f>E180+1</f>
        <v>748</v>
      </c>
      <c r="E181" s="66">
        <f>D181+F181-1</f>
        <v>762</v>
      </c>
      <c r="F181" s="66">
        <v>15</v>
      </c>
      <c r="G181" s="86" t="s">
        <v>129</v>
      </c>
      <c r="H181" s="151"/>
    </row>
    <row r="182" spans="1:8" ht="12.75" customHeight="1" x14ac:dyDescent="0.2">
      <c r="A182" s="302">
        <v>79</v>
      </c>
      <c r="B182" s="1713" t="s">
        <v>1429</v>
      </c>
      <c r="C182" s="1714"/>
      <c r="D182" s="65">
        <f>E181+1</f>
        <v>763</v>
      </c>
      <c r="E182" s="66">
        <f>D182+F182-1</f>
        <v>777</v>
      </c>
      <c r="F182" s="66">
        <v>15</v>
      </c>
      <c r="G182" s="86" t="s">
        <v>129</v>
      </c>
      <c r="H182" s="151"/>
    </row>
    <row r="183" spans="1:8" ht="12.75" customHeight="1" x14ac:dyDescent="0.2">
      <c r="A183" s="302">
        <v>42</v>
      </c>
      <c r="B183" s="1713" t="s">
        <v>1430</v>
      </c>
      <c r="C183" s="1714"/>
      <c r="D183" s="65">
        <f>E182+1</f>
        <v>778</v>
      </c>
      <c r="E183" s="66">
        <f>D183+F183-1</f>
        <v>792</v>
      </c>
      <c r="F183" s="66">
        <v>15</v>
      </c>
      <c r="G183" s="86" t="s">
        <v>129</v>
      </c>
      <c r="H183" s="151"/>
    </row>
    <row r="184" spans="1:8" ht="13.5" customHeight="1" x14ac:dyDescent="0.2">
      <c r="A184" s="132">
        <v>43</v>
      </c>
      <c r="B184" s="1713" t="s">
        <v>1431</v>
      </c>
      <c r="C184" s="1714"/>
      <c r="D184" s="66">
        <f>+E183+1</f>
        <v>793</v>
      </c>
      <c r="E184" s="66">
        <f>+D184+F184-1</f>
        <v>799</v>
      </c>
      <c r="F184" s="66">
        <v>7</v>
      </c>
      <c r="G184" s="66" t="s">
        <v>129</v>
      </c>
      <c r="H184" s="151"/>
    </row>
    <row r="185" spans="1:8" ht="13.5" customHeight="1" x14ac:dyDescent="0.2">
      <c r="A185" s="132"/>
      <c r="B185" s="2452" t="s">
        <v>1432</v>
      </c>
      <c r="C185" s="2453"/>
      <c r="D185" s="66"/>
      <c r="E185" s="66"/>
      <c r="F185" s="66"/>
      <c r="G185" s="66"/>
      <c r="H185" s="1444" t="s">
        <v>674</v>
      </c>
    </row>
    <row r="186" spans="1:8" ht="13.5" customHeight="1" x14ac:dyDescent="0.2">
      <c r="A186" s="132"/>
      <c r="B186" s="2431" t="s">
        <v>1433</v>
      </c>
      <c r="C186" s="2432"/>
      <c r="D186" s="1517"/>
      <c r="E186" s="222"/>
      <c r="F186" s="222"/>
      <c r="G186" s="450"/>
      <c r="H186" s="151"/>
    </row>
    <row r="187" spans="1:8" ht="12.75" customHeight="1" x14ac:dyDescent="0.2">
      <c r="A187" s="302">
        <v>107</v>
      </c>
      <c r="B187" s="141"/>
      <c r="C187" s="206" t="s">
        <v>222</v>
      </c>
      <c r="D187" s="221">
        <f>E184+1</f>
        <v>800</v>
      </c>
      <c r="E187" s="222">
        <f>D187+F187-1</f>
        <v>807</v>
      </c>
      <c r="F187" s="222">
        <v>8</v>
      </c>
      <c r="G187" s="223" t="s">
        <v>129</v>
      </c>
      <c r="H187" s="151"/>
    </row>
    <row r="188" spans="1:8" ht="12.75" customHeight="1" x14ac:dyDescent="0.2">
      <c r="A188" s="302"/>
      <c r="B188" s="152"/>
      <c r="C188" s="142" t="s">
        <v>223</v>
      </c>
      <c r="D188" s="65">
        <f>E187+1</f>
        <v>808</v>
      </c>
      <c r="E188" s="66">
        <f>D188+F188-1</f>
        <v>808</v>
      </c>
      <c r="F188" s="66">
        <v>1</v>
      </c>
      <c r="G188" s="86" t="s">
        <v>140</v>
      </c>
      <c r="H188" s="151"/>
    </row>
    <row r="189" spans="1:8" ht="12.75" customHeight="1" x14ac:dyDescent="0.2">
      <c r="A189" s="302">
        <v>113</v>
      </c>
      <c r="B189" s="1713" t="s">
        <v>1434</v>
      </c>
      <c r="C189" s="1714"/>
      <c r="D189" s="65">
        <f>E188+1</f>
        <v>809</v>
      </c>
      <c r="E189" s="66">
        <f>D189+F189-1</f>
        <v>826</v>
      </c>
      <c r="F189" s="66">
        <v>18</v>
      </c>
      <c r="G189" s="86" t="s">
        <v>129</v>
      </c>
      <c r="H189" s="1071"/>
    </row>
    <row r="190" spans="1:8" ht="12.75" customHeight="1" x14ac:dyDescent="0.2">
      <c r="A190" s="302">
        <v>114</v>
      </c>
      <c r="B190" s="1713" t="s">
        <v>1435</v>
      </c>
      <c r="C190" s="1714"/>
      <c r="D190" s="65">
        <f>E189+1</f>
        <v>827</v>
      </c>
      <c r="E190" s="66">
        <f>D190+F190-1</f>
        <v>846</v>
      </c>
      <c r="F190" s="66">
        <v>20</v>
      </c>
      <c r="G190" s="86" t="s">
        <v>129</v>
      </c>
      <c r="H190" s="1071"/>
    </row>
    <row r="191" spans="1:8" ht="12.75" customHeight="1" x14ac:dyDescent="0.2">
      <c r="A191" s="302">
        <v>133</v>
      </c>
      <c r="B191" s="1713" t="s">
        <v>1436</v>
      </c>
      <c r="C191" s="1714"/>
      <c r="D191" s="65">
        <f>E190+1</f>
        <v>847</v>
      </c>
      <c r="E191" s="66">
        <f t="shared" ref="E191:E195" si="10">D191+F191-1</f>
        <v>866</v>
      </c>
      <c r="F191" s="66">
        <v>20</v>
      </c>
      <c r="G191" s="86" t="s">
        <v>129</v>
      </c>
      <c r="H191" s="1071"/>
    </row>
    <row r="192" spans="1:8" ht="12.75" customHeight="1" x14ac:dyDescent="0.2">
      <c r="A192" s="302">
        <v>134</v>
      </c>
      <c r="B192" s="1713" t="s">
        <v>1437</v>
      </c>
      <c r="C192" s="1714"/>
      <c r="D192" s="65">
        <f t="shared" ref="D192:D195" si="11">E191+1</f>
        <v>867</v>
      </c>
      <c r="E192" s="66">
        <f t="shared" si="10"/>
        <v>886</v>
      </c>
      <c r="F192" s="66">
        <v>20</v>
      </c>
      <c r="G192" s="86" t="s">
        <v>129</v>
      </c>
      <c r="H192" s="1071"/>
    </row>
    <row r="193" spans="1:8" ht="12.75" customHeight="1" x14ac:dyDescent="0.2">
      <c r="A193" s="302">
        <v>135</v>
      </c>
      <c r="B193" s="1713" t="s">
        <v>1438</v>
      </c>
      <c r="C193" s="1714"/>
      <c r="D193" s="65">
        <f t="shared" si="11"/>
        <v>887</v>
      </c>
      <c r="E193" s="66">
        <f t="shared" si="10"/>
        <v>906</v>
      </c>
      <c r="F193" s="66">
        <v>20</v>
      </c>
      <c r="G193" s="86" t="s">
        <v>129</v>
      </c>
      <c r="H193" s="1071"/>
    </row>
    <row r="194" spans="1:8" ht="12.75" customHeight="1" x14ac:dyDescent="0.2">
      <c r="A194" s="302">
        <v>136</v>
      </c>
      <c r="B194" s="1713" t="s">
        <v>1439</v>
      </c>
      <c r="C194" s="1714"/>
      <c r="D194" s="65">
        <f t="shared" si="11"/>
        <v>907</v>
      </c>
      <c r="E194" s="66">
        <f t="shared" si="10"/>
        <v>926</v>
      </c>
      <c r="F194" s="66">
        <v>20</v>
      </c>
      <c r="G194" s="86" t="s">
        <v>129</v>
      </c>
      <c r="H194" s="1071"/>
    </row>
    <row r="195" spans="1:8" ht="12.75" customHeight="1" thickBot="1" x14ac:dyDescent="0.25">
      <c r="A195" s="302">
        <v>137</v>
      </c>
      <c r="B195" s="1713" t="s">
        <v>1440</v>
      </c>
      <c r="C195" s="1714"/>
      <c r="D195" s="71">
        <f t="shared" si="11"/>
        <v>927</v>
      </c>
      <c r="E195" s="73">
        <f t="shared" si="10"/>
        <v>946</v>
      </c>
      <c r="F195" s="73">
        <v>20</v>
      </c>
      <c r="G195" s="175" t="s">
        <v>129</v>
      </c>
      <c r="H195" s="235"/>
    </row>
    <row r="196" spans="1:8" ht="13.5" customHeight="1" thickBot="1" x14ac:dyDescent="0.25">
      <c r="A196" s="177"/>
      <c r="B196" s="1569" t="s">
        <v>171</v>
      </c>
      <c r="C196" s="1570"/>
      <c r="D196" s="569"/>
      <c r="E196" s="570"/>
      <c r="F196" s="180">
        <f>SUM(F85:F195)</f>
        <v>946</v>
      </c>
    </row>
    <row r="197" spans="1:8" ht="12.75" thickBot="1" x14ac:dyDescent="0.25">
      <c r="A197" s="183"/>
      <c r="B197" s="183"/>
      <c r="C197" s="203"/>
      <c r="D197" s="203"/>
      <c r="E197" s="203"/>
    </row>
    <row r="198" spans="1:8" ht="12.75" thickBot="1" x14ac:dyDescent="0.25">
      <c r="A198" s="1569" t="s">
        <v>238</v>
      </c>
      <c r="B198" s="1571"/>
      <c r="C198" s="1571"/>
      <c r="D198" s="1571"/>
      <c r="E198" s="1571"/>
      <c r="F198" s="1571"/>
      <c r="G198" s="1571"/>
      <c r="H198" s="1570"/>
    </row>
    <row r="199" spans="1:8" ht="12.75" thickBot="1" x14ac:dyDescent="0.25">
      <c r="A199" s="1572" t="s">
        <v>120</v>
      </c>
      <c r="B199" s="1574" t="s">
        <v>121</v>
      </c>
      <c r="C199" s="1575"/>
      <c r="D199" s="40" t="s">
        <v>122</v>
      </c>
      <c r="E199" s="41"/>
      <c r="F199" s="1572" t="s">
        <v>123</v>
      </c>
      <c r="G199" s="1572" t="s">
        <v>124</v>
      </c>
      <c r="H199" s="1572" t="s">
        <v>125</v>
      </c>
    </row>
    <row r="200" spans="1:8" ht="12.75" thickBot="1" x14ac:dyDescent="0.25">
      <c r="A200" s="1580"/>
      <c r="B200" s="1576"/>
      <c r="C200" s="1577"/>
      <c r="D200" s="79" t="s">
        <v>126</v>
      </c>
      <c r="E200" s="79" t="s">
        <v>127</v>
      </c>
      <c r="F200" s="1573"/>
      <c r="G200" s="1573"/>
      <c r="H200" s="1573"/>
    </row>
    <row r="201" spans="1:8" ht="12.75" customHeight="1" x14ac:dyDescent="0.2">
      <c r="A201" s="301"/>
      <c r="B201" s="1709" t="s">
        <v>128</v>
      </c>
      <c r="C201" s="1732"/>
      <c r="D201" s="1734"/>
      <c r="E201" s="1734"/>
      <c r="F201" s="1734"/>
      <c r="G201" s="1735"/>
      <c r="H201" s="236"/>
    </row>
    <row r="202" spans="1:8" x14ac:dyDescent="0.2">
      <c r="A202" s="302"/>
      <c r="B202" s="141"/>
      <c r="C202" s="134" t="s">
        <v>239</v>
      </c>
      <c r="D202" s="213">
        <v>1</v>
      </c>
      <c r="E202" s="66">
        <f>D202+F202-1</f>
        <v>1</v>
      </c>
      <c r="F202" s="66">
        <v>1</v>
      </c>
      <c r="G202" s="86" t="s">
        <v>129</v>
      </c>
      <c r="H202" s="151" t="s">
        <v>240</v>
      </c>
    </row>
    <row r="203" spans="1:8" x14ac:dyDescent="0.2">
      <c r="A203" s="305"/>
      <c r="B203" s="141"/>
      <c r="C203" s="134" t="s">
        <v>266</v>
      </c>
      <c r="D203" s="213">
        <f>E202+1</f>
        <v>2</v>
      </c>
      <c r="E203" s="66">
        <f>D203+F203-1</f>
        <v>2</v>
      </c>
      <c r="F203" s="66">
        <v>1</v>
      </c>
      <c r="G203" s="86" t="s">
        <v>129</v>
      </c>
      <c r="H203" s="151" t="s">
        <v>176</v>
      </c>
    </row>
    <row r="204" spans="1:8" x14ac:dyDescent="0.2">
      <c r="A204" s="214"/>
      <c r="B204" s="1594" t="s">
        <v>133</v>
      </c>
      <c r="C204" s="1595"/>
      <c r="D204" s="213">
        <f>E203+1</f>
        <v>3</v>
      </c>
      <c r="E204" s="66">
        <f>D204+F204-1</f>
        <v>6</v>
      </c>
      <c r="F204" s="66">
        <v>4</v>
      </c>
      <c r="G204" s="86" t="s">
        <v>129</v>
      </c>
      <c r="H204" s="151" t="s">
        <v>1364</v>
      </c>
    </row>
    <row r="205" spans="1:8" x14ac:dyDescent="0.2">
      <c r="A205" s="302"/>
      <c r="B205" s="1726" t="s">
        <v>313</v>
      </c>
      <c r="C205" s="1892"/>
      <c r="D205" s="1588"/>
      <c r="E205" s="1588"/>
      <c r="F205" s="1588"/>
      <c r="G205" s="1589"/>
      <c r="H205" s="150"/>
    </row>
    <row r="206" spans="1:8" ht="36" x14ac:dyDescent="0.2">
      <c r="A206" s="302"/>
      <c r="B206" s="141"/>
      <c r="C206" s="595" t="s">
        <v>314</v>
      </c>
      <c r="D206" s="596">
        <f>E204+1</f>
        <v>7</v>
      </c>
      <c r="E206" s="543">
        <f>D206+F206-1</f>
        <v>7</v>
      </c>
      <c r="F206" s="543">
        <v>1</v>
      </c>
      <c r="G206" s="544" t="s">
        <v>140</v>
      </c>
      <c r="H206" s="189" t="s">
        <v>241</v>
      </c>
    </row>
    <row r="207" spans="1:8" x14ac:dyDescent="0.2">
      <c r="A207" s="305"/>
      <c r="B207" s="141"/>
      <c r="C207" s="142" t="s">
        <v>315</v>
      </c>
      <c r="D207" s="213">
        <f>E206+1</f>
        <v>8</v>
      </c>
      <c r="E207" s="66">
        <f>D207+F207-1</f>
        <v>14</v>
      </c>
      <c r="F207" s="66">
        <v>7</v>
      </c>
      <c r="G207" s="86" t="s">
        <v>129</v>
      </c>
      <c r="H207" s="151" t="s">
        <v>138</v>
      </c>
    </row>
    <row r="208" spans="1:8" ht="36" x14ac:dyDescent="0.2">
      <c r="A208" s="302"/>
      <c r="B208" s="1877" t="s">
        <v>135</v>
      </c>
      <c r="C208" s="1893"/>
      <c r="D208" s="1920"/>
      <c r="E208" s="1920"/>
      <c r="F208" s="1920"/>
      <c r="G208" s="1921"/>
      <c r="H208" s="168" t="s">
        <v>136</v>
      </c>
    </row>
    <row r="209" spans="1:8" x14ac:dyDescent="0.2">
      <c r="A209" s="302"/>
      <c r="B209" s="141"/>
      <c r="C209" s="206" t="s">
        <v>222</v>
      </c>
      <c r="D209" s="213">
        <f>E207+1</f>
        <v>15</v>
      </c>
      <c r="E209" s="66">
        <f t="shared" ref="E209:E214" si="12">D209+F209-1</f>
        <v>22</v>
      </c>
      <c r="F209" s="66">
        <v>8</v>
      </c>
      <c r="G209" s="86" t="s">
        <v>129</v>
      </c>
      <c r="H209" s="150" t="s">
        <v>303</v>
      </c>
    </row>
    <row r="210" spans="1:8" x14ac:dyDescent="0.2">
      <c r="A210" s="305"/>
      <c r="B210" s="152"/>
      <c r="C210" s="142" t="s">
        <v>223</v>
      </c>
      <c r="D210" s="213">
        <f>E209+1</f>
        <v>23</v>
      </c>
      <c r="E210" s="66">
        <f t="shared" si="12"/>
        <v>23</v>
      </c>
      <c r="F210" s="66">
        <v>1</v>
      </c>
      <c r="G210" s="86" t="s">
        <v>140</v>
      </c>
      <c r="H210" s="150" t="s">
        <v>141</v>
      </c>
    </row>
    <row r="211" spans="1:8" ht="48" x14ac:dyDescent="0.2">
      <c r="A211" s="305">
        <v>63</v>
      </c>
      <c r="B211" s="1594" t="s">
        <v>1313</v>
      </c>
      <c r="C211" s="1595"/>
      <c r="D211" s="213">
        <f>E210+1</f>
        <v>24</v>
      </c>
      <c r="E211" s="66">
        <f t="shared" si="12"/>
        <v>33</v>
      </c>
      <c r="F211" s="66">
        <v>10</v>
      </c>
      <c r="G211" s="86" t="s">
        <v>129</v>
      </c>
      <c r="H211" s="166" t="s">
        <v>244</v>
      </c>
    </row>
    <row r="212" spans="1:8" ht="12.75" customHeight="1" x14ac:dyDescent="0.2">
      <c r="A212" s="302">
        <v>44</v>
      </c>
      <c r="B212" s="1590" t="s">
        <v>1441</v>
      </c>
      <c r="C212" s="1591"/>
      <c r="D212" s="213">
        <f>E211+1</f>
        <v>34</v>
      </c>
      <c r="E212" s="66">
        <f t="shared" si="12"/>
        <v>51</v>
      </c>
      <c r="F212" s="66">
        <v>18</v>
      </c>
      <c r="G212" s="86" t="s">
        <v>129</v>
      </c>
      <c r="H212" s="150"/>
    </row>
    <row r="213" spans="1:8" ht="12.75" customHeight="1" x14ac:dyDescent="0.2">
      <c r="A213" s="305">
        <v>45</v>
      </c>
      <c r="B213" s="1590" t="s">
        <v>1390</v>
      </c>
      <c r="C213" s="1591"/>
      <c r="D213" s="213">
        <f>E212+1</f>
        <v>52</v>
      </c>
      <c r="E213" s="66">
        <f t="shared" si="12"/>
        <v>69</v>
      </c>
      <c r="F213" s="66">
        <v>18</v>
      </c>
      <c r="G213" s="86" t="s">
        <v>129</v>
      </c>
      <c r="H213" s="150"/>
    </row>
    <row r="214" spans="1:8" ht="12.75" customHeight="1" x14ac:dyDescent="0.2">
      <c r="A214" s="305">
        <v>46</v>
      </c>
      <c r="B214" s="1590" t="s">
        <v>1442</v>
      </c>
      <c r="C214" s="1591"/>
      <c r="D214" s="213">
        <f>E213+1</f>
        <v>70</v>
      </c>
      <c r="E214" s="66">
        <f t="shared" si="12"/>
        <v>87</v>
      </c>
      <c r="F214" s="66">
        <v>18</v>
      </c>
      <c r="G214" s="86" t="s">
        <v>129</v>
      </c>
      <c r="H214" s="150"/>
    </row>
    <row r="215" spans="1:8" x14ac:dyDescent="0.2">
      <c r="A215" s="302"/>
      <c r="B215" s="1884" t="s">
        <v>1395</v>
      </c>
      <c r="C215" s="1885"/>
      <c r="D215" s="186"/>
      <c r="E215" s="66"/>
      <c r="F215" s="66"/>
      <c r="G215" s="86"/>
      <c r="H215" s="150"/>
    </row>
    <row r="216" spans="1:8" x14ac:dyDescent="0.2">
      <c r="A216" s="302"/>
      <c r="B216" s="2437" t="s">
        <v>1396</v>
      </c>
      <c r="C216" s="2438"/>
      <c r="D216" s="186"/>
      <c r="E216" s="66"/>
      <c r="F216" s="66"/>
      <c r="G216" s="86"/>
      <c r="H216" s="150"/>
    </row>
    <row r="217" spans="1:8" ht="12.75" customHeight="1" x14ac:dyDescent="0.2">
      <c r="A217" s="302">
        <v>81</v>
      </c>
      <c r="B217" s="152"/>
      <c r="C217" s="142" t="s">
        <v>1397</v>
      </c>
      <c r="D217" s="65">
        <f>E214+1</f>
        <v>88</v>
      </c>
      <c r="E217" s="66">
        <f>D217+F217-1</f>
        <v>105</v>
      </c>
      <c r="F217" s="66">
        <v>18</v>
      </c>
      <c r="G217" s="86" t="s">
        <v>129</v>
      </c>
      <c r="H217" s="151"/>
    </row>
    <row r="218" spans="1:8" ht="12.75" customHeight="1" x14ac:dyDescent="0.2">
      <c r="A218" s="302">
        <f>A217+1</f>
        <v>82</v>
      </c>
      <c r="B218" s="152"/>
      <c r="C218" s="142" t="s">
        <v>1443</v>
      </c>
      <c r="D218" s="65">
        <f>E217+1</f>
        <v>106</v>
      </c>
      <c r="E218" s="66">
        <f>D218+F218-1</f>
        <v>123</v>
      </c>
      <c r="F218" s="66">
        <v>18</v>
      </c>
      <c r="G218" s="86" t="s">
        <v>129</v>
      </c>
      <c r="H218" s="151"/>
    </row>
    <row r="219" spans="1:8" ht="12.75" customHeight="1" x14ac:dyDescent="0.2">
      <c r="A219" s="302">
        <f>A218+1</f>
        <v>83</v>
      </c>
      <c r="B219" s="152"/>
      <c r="C219" s="142" t="s">
        <v>1444</v>
      </c>
      <c r="D219" s="65">
        <f>E218+1</f>
        <v>124</v>
      </c>
      <c r="E219" s="66">
        <f>D219+F219-1</f>
        <v>141</v>
      </c>
      <c r="F219" s="66">
        <v>18</v>
      </c>
      <c r="G219" s="86" t="s">
        <v>129</v>
      </c>
      <c r="H219" s="151"/>
    </row>
    <row r="220" spans="1:8" ht="12.75" customHeight="1" x14ac:dyDescent="0.2">
      <c r="A220" s="302">
        <f>A219+1</f>
        <v>84</v>
      </c>
      <c r="B220" s="152"/>
      <c r="C220" s="142" t="s">
        <v>1400</v>
      </c>
      <c r="D220" s="65">
        <f>E219+1</f>
        <v>142</v>
      </c>
      <c r="E220" s="66">
        <f>D220+F220-1</f>
        <v>159</v>
      </c>
      <c r="F220" s="66">
        <v>18</v>
      </c>
      <c r="G220" s="86" t="s">
        <v>129</v>
      </c>
      <c r="H220" s="151"/>
    </row>
    <row r="221" spans="1:8" ht="12.75" customHeight="1" x14ac:dyDescent="0.2">
      <c r="A221" s="302"/>
      <c r="B221" s="2437" t="s">
        <v>1445</v>
      </c>
      <c r="C221" s="2438"/>
      <c r="D221" s="65"/>
      <c r="E221" s="66"/>
      <c r="F221" s="66"/>
      <c r="G221" s="86"/>
      <c r="H221" s="151"/>
    </row>
    <row r="222" spans="1:8" ht="12.75" customHeight="1" x14ac:dyDescent="0.2">
      <c r="A222" s="302">
        <v>115</v>
      </c>
      <c r="B222" s="152"/>
      <c r="C222" s="142" t="s">
        <v>1402</v>
      </c>
      <c r="D222" s="65">
        <f>E220+1</f>
        <v>160</v>
      </c>
      <c r="E222" s="66">
        <f>D222+F222-1</f>
        <v>177</v>
      </c>
      <c r="F222" s="66">
        <v>18</v>
      </c>
      <c r="G222" s="86" t="s">
        <v>129</v>
      </c>
      <c r="H222" s="151"/>
    </row>
    <row r="223" spans="1:8" ht="12.75" customHeight="1" x14ac:dyDescent="0.2">
      <c r="A223" s="302">
        <v>116</v>
      </c>
      <c r="B223" s="152"/>
      <c r="C223" s="142" t="s">
        <v>1403</v>
      </c>
      <c r="D223" s="65">
        <f>E222+1</f>
        <v>178</v>
      </c>
      <c r="E223" s="66">
        <f>D223+F223-1</f>
        <v>195</v>
      </c>
      <c r="F223" s="66">
        <v>18</v>
      </c>
      <c r="G223" s="86" t="s">
        <v>129</v>
      </c>
      <c r="H223" s="151"/>
    </row>
    <row r="224" spans="1:8" ht="12.75" customHeight="1" x14ac:dyDescent="0.2">
      <c r="A224" s="302">
        <v>117</v>
      </c>
      <c r="B224" s="152"/>
      <c r="C224" s="142" t="s">
        <v>1404</v>
      </c>
      <c r="D224" s="65">
        <f>E223+1</f>
        <v>196</v>
      </c>
      <c r="E224" s="66">
        <f>D224+F224-1</f>
        <v>213</v>
      </c>
      <c r="F224" s="66">
        <v>18</v>
      </c>
      <c r="G224" s="86" t="s">
        <v>129</v>
      </c>
      <c r="H224" s="151"/>
    </row>
    <row r="225" spans="1:8" ht="12.75" customHeight="1" x14ac:dyDescent="0.2">
      <c r="A225" s="302">
        <v>118</v>
      </c>
      <c r="B225" s="152"/>
      <c r="C225" s="142" t="s">
        <v>1405</v>
      </c>
      <c r="D225" s="65">
        <f>E224+1</f>
        <v>214</v>
      </c>
      <c r="E225" s="66">
        <f>D225+F225-1</f>
        <v>231</v>
      </c>
      <c r="F225" s="66">
        <v>18</v>
      </c>
      <c r="G225" s="86" t="s">
        <v>129</v>
      </c>
      <c r="H225" s="151"/>
    </row>
    <row r="226" spans="1:8" ht="12.75" customHeight="1" x14ac:dyDescent="0.2">
      <c r="A226" s="302">
        <v>85</v>
      </c>
      <c r="B226" s="152"/>
      <c r="C226" s="1518" t="s">
        <v>1406</v>
      </c>
      <c r="D226" s="65">
        <f>E225+1</f>
        <v>232</v>
      </c>
      <c r="E226" s="66">
        <f>D226+F226-1</f>
        <v>249</v>
      </c>
      <c r="F226" s="66">
        <v>18</v>
      </c>
      <c r="G226" s="86" t="s">
        <v>129</v>
      </c>
      <c r="H226" s="151"/>
    </row>
    <row r="227" spans="1:8" ht="12.75" customHeight="1" x14ac:dyDescent="0.2">
      <c r="A227" s="302"/>
      <c r="B227" s="2437" t="s">
        <v>1407</v>
      </c>
      <c r="C227" s="2438"/>
      <c r="D227" s="65"/>
      <c r="E227" s="66"/>
      <c r="F227" s="66"/>
      <c r="G227" s="86"/>
      <c r="H227" s="151"/>
    </row>
    <row r="228" spans="1:8" ht="12.75" customHeight="1" x14ac:dyDescent="0.2">
      <c r="A228" s="302">
        <v>119</v>
      </c>
      <c r="B228" s="152"/>
      <c r="C228" s="142" t="s">
        <v>1408</v>
      </c>
      <c r="D228" s="65">
        <f>E226+1</f>
        <v>250</v>
      </c>
      <c r="E228" s="66">
        <f>D228+F228-1</f>
        <v>267</v>
      </c>
      <c r="F228" s="66">
        <v>18</v>
      </c>
      <c r="G228" s="86" t="s">
        <v>129</v>
      </c>
      <c r="H228" s="151"/>
    </row>
    <row r="229" spans="1:8" ht="12.75" customHeight="1" x14ac:dyDescent="0.2">
      <c r="A229" s="302">
        <v>48</v>
      </c>
      <c r="B229" s="210"/>
      <c r="C229" s="142" t="s">
        <v>1446</v>
      </c>
      <c r="D229" s="65">
        <f>E228+1</f>
        <v>268</v>
      </c>
      <c r="E229" s="66">
        <f t="shared" ref="E229:E236" si="13">D229+F229-1</f>
        <v>285</v>
      </c>
      <c r="F229" s="66">
        <v>18</v>
      </c>
      <c r="G229" s="86" t="s">
        <v>129</v>
      </c>
      <c r="H229" s="151"/>
    </row>
    <row r="230" spans="1:8" ht="12.75" customHeight="1" x14ac:dyDescent="0.2">
      <c r="A230" s="302"/>
      <c r="B230" s="2429" t="s">
        <v>1447</v>
      </c>
      <c r="C230" s="2430"/>
      <c r="D230" s="65"/>
      <c r="E230" s="66"/>
      <c r="F230" s="66"/>
      <c r="G230" s="86"/>
      <c r="H230" s="151"/>
    </row>
    <row r="231" spans="1:8" ht="12.75" customHeight="1" x14ac:dyDescent="0.2">
      <c r="A231" s="302">
        <f>A229+1</f>
        <v>49</v>
      </c>
      <c r="B231" s="152"/>
      <c r="C231" s="142" t="s">
        <v>1448</v>
      </c>
      <c r="D231" s="65">
        <f>E229+1</f>
        <v>286</v>
      </c>
      <c r="E231" s="66">
        <f t="shared" si="13"/>
        <v>303</v>
      </c>
      <c r="F231" s="66">
        <v>18</v>
      </c>
      <c r="G231" s="86" t="s">
        <v>129</v>
      </c>
      <c r="H231" s="151"/>
    </row>
    <row r="232" spans="1:8" ht="12.75" customHeight="1" x14ac:dyDescent="0.2">
      <c r="A232" s="302">
        <v>86</v>
      </c>
      <c r="B232" s="152"/>
      <c r="C232" s="142" t="s">
        <v>1412</v>
      </c>
      <c r="D232" s="65">
        <f>E231+1</f>
        <v>304</v>
      </c>
      <c r="E232" s="66">
        <f t="shared" si="13"/>
        <v>321</v>
      </c>
      <c r="F232" s="66">
        <v>18</v>
      </c>
      <c r="G232" s="86" t="s">
        <v>129</v>
      </c>
      <c r="H232" s="151"/>
    </row>
    <row r="233" spans="1:8" ht="12.75" customHeight="1" x14ac:dyDescent="0.2">
      <c r="A233" s="302">
        <f>A231+1</f>
        <v>50</v>
      </c>
      <c r="B233" s="1713" t="s">
        <v>1413</v>
      </c>
      <c r="C233" s="1714"/>
      <c r="D233" s="65">
        <f>E232+1</f>
        <v>322</v>
      </c>
      <c r="E233" s="66">
        <f t="shared" si="13"/>
        <v>339</v>
      </c>
      <c r="F233" s="66">
        <v>18</v>
      </c>
      <c r="G233" s="86" t="s">
        <v>129</v>
      </c>
      <c r="H233" s="151"/>
    </row>
    <row r="234" spans="1:8" ht="12.75" customHeight="1" x14ac:dyDescent="0.2">
      <c r="A234" s="302">
        <v>52</v>
      </c>
      <c r="B234" s="1713" t="s">
        <v>1449</v>
      </c>
      <c r="C234" s="1714"/>
      <c r="D234" s="65">
        <f>E233+1</f>
        <v>340</v>
      </c>
      <c r="E234" s="66">
        <f t="shared" si="13"/>
        <v>357</v>
      </c>
      <c r="F234" s="66">
        <v>18</v>
      </c>
      <c r="G234" s="86" t="s">
        <v>129</v>
      </c>
      <c r="H234" s="151"/>
    </row>
    <row r="235" spans="1:8" ht="12.75" customHeight="1" x14ac:dyDescent="0.2">
      <c r="A235" s="302">
        <v>53</v>
      </c>
      <c r="B235" s="1713" t="s">
        <v>1415</v>
      </c>
      <c r="C235" s="1714"/>
      <c r="D235" s="65">
        <f>E234+1</f>
        <v>358</v>
      </c>
      <c r="E235" s="66">
        <f t="shared" si="13"/>
        <v>375</v>
      </c>
      <c r="F235" s="66">
        <v>18</v>
      </c>
      <c r="G235" s="86" t="s">
        <v>129</v>
      </c>
      <c r="H235" s="151"/>
    </row>
    <row r="236" spans="1:8" ht="12.75" customHeight="1" x14ac:dyDescent="0.2">
      <c r="A236" s="302">
        <v>54</v>
      </c>
      <c r="B236" s="1713" t="s">
        <v>1416</v>
      </c>
      <c r="C236" s="1714"/>
      <c r="D236" s="65">
        <f>E235+1</f>
        <v>376</v>
      </c>
      <c r="E236" s="66">
        <f t="shared" si="13"/>
        <v>393</v>
      </c>
      <c r="F236" s="66">
        <v>18</v>
      </c>
      <c r="G236" s="86" t="s">
        <v>129</v>
      </c>
      <c r="H236" s="151"/>
    </row>
    <row r="237" spans="1:8" x14ac:dyDescent="0.2">
      <c r="A237" s="302"/>
      <c r="B237" s="2431" t="s">
        <v>1419</v>
      </c>
      <c r="C237" s="2432"/>
      <c r="D237" s="186"/>
      <c r="E237" s="66"/>
      <c r="F237" s="66"/>
      <c r="G237" s="86"/>
      <c r="H237" s="150"/>
    </row>
    <row r="238" spans="1:8" x14ac:dyDescent="0.2">
      <c r="A238" s="302"/>
      <c r="B238" s="2435" t="s">
        <v>1420</v>
      </c>
      <c r="C238" s="2436"/>
      <c r="D238" s="186"/>
      <c r="E238" s="66"/>
      <c r="F238" s="66"/>
      <c r="G238" s="86"/>
      <c r="H238" s="150"/>
    </row>
    <row r="239" spans="1:8" x14ac:dyDescent="0.2">
      <c r="A239" s="302"/>
      <c r="B239" s="2433" t="s">
        <v>1450</v>
      </c>
      <c r="C239" s="2434"/>
      <c r="D239" s="186"/>
      <c r="E239" s="66"/>
      <c r="F239" s="66"/>
      <c r="G239" s="86"/>
      <c r="H239" s="150"/>
    </row>
    <row r="240" spans="1:8" ht="12.75" customHeight="1" x14ac:dyDescent="0.2">
      <c r="A240" s="302">
        <v>87</v>
      </c>
      <c r="B240" s="152"/>
      <c r="C240" s="142" t="s">
        <v>1422</v>
      </c>
      <c r="D240" s="65">
        <f>E236+1</f>
        <v>394</v>
      </c>
      <c r="E240" s="66">
        <f>D240+F240-1</f>
        <v>411</v>
      </c>
      <c r="F240" s="66">
        <v>18</v>
      </c>
      <c r="G240" s="86" t="s">
        <v>129</v>
      </c>
      <c r="H240" s="151"/>
    </row>
    <row r="241" spans="1:8" ht="12.75" customHeight="1" x14ac:dyDescent="0.2">
      <c r="A241" s="302">
        <f>A240+1</f>
        <v>88</v>
      </c>
      <c r="B241" s="152"/>
      <c r="C241" s="142" t="s">
        <v>1423</v>
      </c>
      <c r="D241" s="65">
        <f>E240+1</f>
        <v>412</v>
      </c>
      <c r="E241" s="66">
        <f>D241+F241-1</f>
        <v>429</v>
      </c>
      <c r="F241" s="66">
        <v>18</v>
      </c>
      <c r="G241" s="86" t="s">
        <v>129</v>
      </c>
      <c r="H241" s="151"/>
    </row>
    <row r="242" spans="1:8" x14ac:dyDescent="0.2">
      <c r="A242" s="302"/>
      <c r="B242" s="2433" t="s">
        <v>1451</v>
      </c>
      <c r="C242" s="2434"/>
      <c r="D242" s="186"/>
      <c r="E242" s="66"/>
      <c r="F242" s="66"/>
      <c r="G242" s="86"/>
      <c r="H242" s="150"/>
    </row>
    <row r="243" spans="1:8" ht="12.75" customHeight="1" x14ac:dyDescent="0.2">
      <c r="A243" s="302">
        <v>120</v>
      </c>
      <c r="B243" s="152"/>
      <c r="C243" s="142" t="s">
        <v>1422</v>
      </c>
      <c r="D243" s="65">
        <f>E241+1</f>
        <v>430</v>
      </c>
      <c r="E243" s="66">
        <f>D243+F243-1</f>
        <v>447</v>
      </c>
      <c r="F243" s="66">
        <v>18</v>
      </c>
      <c r="G243" s="86" t="s">
        <v>129</v>
      </c>
      <c r="H243" s="151"/>
    </row>
    <row r="244" spans="1:8" ht="12.75" customHeight="1" x14ac:dyDescent="0.2">
      <c r="A244" s="302">
        <f>A243+1</f>
        <v>121</v>
      </c>
      <c r="B244" s="152"/>
      <c r="C244" s="142" t="s">
        <v>1423</v>
      </c>
      <c r="D244" s="65">
        <f>E243+1</f>
        <v>448</v>
      </c>
      <c r="E244" s="66">
        <f>D244+F244-1</f>
        <v>465</v>
      </c>
      <c r="F244" s="66">
        <v>18</v>
      </c>
      <c r="G244" s="86" t="s">
        <v>129</v>
      </c>
      <c r="H244" s="151"/>
    </row>
    <row r="245" spans="1:8" x14ac:dyDescent="0.2">
      <c r="A245" s="302"/>
      <c r="B245" s="2433" t="s">
        <v>1425</v>
      </c>
      <c r="C245" s="2434"/>
      <c r="D245" s="186"/>
      <c r="E245" s="66"/>
      <c r="F245" s="66"/>
      <c r="G245" s="86"/>
      <c r="H245" s="150"/>
    </row>
    <row r="246" spans="1:8" ht="12.75" customHeight="1" x14ac:dyDescent="0.2">
      <c r="A246" s="302">
        <v>89</v>
      </c>
      <c r="B246" s="152"/>
      <c r="C246" s="142" t="s">
        <v>1422</v>
      </c>
      <c r="D246" s="65">
        <f>E244+1</f>
        <v>466</v>
      </c>
      <c r="E246" s="66">
        <f>D246+F246-1</f>
        <v>483</v>
      </c>
      <c r="F246" s="66">
        <v>18</v>
      </c>
      <c r="G246" s="86" t="s">
        <v>129</v>
      </c>
      <c r="H246" s="151"/>
    </row>
    <row r="247" spans="1:8" ht="12.75" customHeight="1" x14ac:dyDescent="0.2">
      <c r="A247" s="302">
        <f>A246+1</f>
        <v>90</v>
      </c>
      <c r="B247" s="152"/>
      <c r="C247" s="142" t="s">
        <v>1423</v>
      </c>
      <c r="D247" s="65">
        <f>E246+1</f>
        <v>484</v>
      </c>
      <c r="E247" s="66">
        <f>D247+F247-1</f>
        <v>501</v>
      </c>
      <c r="F247" s="66">
        <v>18</v>
      </c>
      <c r="G247" s="86" t="s">
        <v>129</v>
      </c>
      <c r="H247" s="151"/>
    </row>
    <row r="248" spans="1:8" ht="12" customHeight="1" x14ac:dyDescent="0.2">
      <c r="A248" s="302"/>
      <c r="B248" s="2435" t="s">
        <v>1426</v>
      </c>
      <c r="C248" s="2436"/>
      <c r="D248" s="186"/>
      <c r="E248" s="66"/>
      <c r="F248" s="66"/>
      <c r="G248" s="86"/>
      <c r="H248" s="150"/>
    </row>
    <row r="249" spans="1:8" ht="12.75" customHeight="1" x14ac:dyDescent="0.2">
      <c r="A249" s="302">
        <v>122</v>
      </c>
      <c r="B249" s="152"/>
      <c r="C249" s="142" t="s">
        <v>1422</v>
      </c>
      <c r="D249" s="65">
        <f>E247+1</f>
        <v>502</v>
      </c>
      <c r="E249" s="66">
        <f>D249+F249-1</f>
        <v>519</v>
      </c>
      <c r="F249" s="66">
        <v>18</v>
      </c>
      <c r="G249" s="86" t="s">
        <v>129</v>
      </c>
      <c r="H249" s="151"/>
    </row>
    <row r="250" spans="1:8" ht="12.75" customHeight="1" x14ac:dyDescent="0.2">
      <c r="A250" s="302">
        <f>A249+1</f>
        <v>123</v>
      </c>
      <c r="B250" s="152"/>
      <c r="C250" s="142" t="s">
        <v>1423</v>
      </c>
      <c r="D250" s="65">
        <f>E249+1</f>
        <v>520</v>
      </c>
      <c r="E250" s="66">
        <f>D250+F250-1</f>
        <v>537</v>
      </c>
      <c r="F250" s="66">
        <v>18</v>
      </c>
      <c r="G250" s="86" t="s">
        <v>129</v>
      </c>
      <c r="H250" s="151"/>
    </row>
    <row r="251" spans="1:8" ht="12.75" customHeight="1" x14ac:dyDescent="0.2">
      <c r="A251" s="302">
        <v>91</v>
      </c>
      <c r="B251" s="2439" t="s">
        <v>1427</v>
      </c>
      <c r="C251" s="2440"/>
      <c r="D251" s="65">
        <f>E250+1</f>
        <v>538</v>
      </c>
      <c r="E251" s="66">
        <f>D251+F251-1</f>
        <v>555</v>
      </c>
      <c r="F251" s="66">
        <v>18</v>
      </c>
      <c r="G251" s="86" t="s">
        <v>129</v>
      </c>
      <c r="H251" s="151"/>
    </row>
    <row r="252" spans="1:8" x14ac:dyDescent="0.2">
      <c r="A252" s="302"/>
      <c r="B252" s="2441" t="s">
        <v>1428</v>
      </c>
      <c r="C252" s="2442"/>
      <c r="D252" s="186"/>
      <c r="E252" s="66"/>
      <c r="F252" s="66"/>
      <c r="G252" s="86"/>
      <c r="H252" s="150"/>
    </row>
    <row r="253" spans="1:8" x14ac:dyDescent="0.2">
      <c r="A253" s="302"/>
      <c r="B253" s="2435" t="s">
        <v>1420</v>
      </c>
      <c r="C253" s="2436"/>
      <c r="D253" s="186"/>
      <c r="E253" s="66"/>
      <c r="F253" s="66"/>
      <c r="G253" s="86"/>
      <c r="H253" s="150"/>
    </row>
    <row r="254" spans="1:8" ht="12.75" customHeight="1" x14ac:dyDescent="0.2">
      <c r="A254" s="302">
        <f>+A251+1</f>
        <v>92</v>
      </c>
      <c r="B254" s="152"/>
      <c r="C254" s="142" t="s">
        <v>1422</v>
      </c>
      <c r="D254" s="65">
        <f>E251+1</f>
        <v>556</v>
      </c>
      <c r="E254" s="66">
        <f>D254+F254-1</f>
        <v>573</v>
      </c>
      <c r="F254" s="66">
        <v>18</v>
      </c>
      <c r="G254" s="86" t="s">
        <v>129</v>
      </c>
      <c r="H254" s="151"/>
    </row>
    <row r="255" spans="1:8" ht="12.75" customHeight="1" x14ac:dyDescent="0.2">
      <c r="A255" s="302">
        <f>A254+1</f>
        <v>93</v>
      </c>
      <c r="B255" s="152"/>
      <c r="C255" s="142" t="s">
        <v>1423</v>
      </c>
      <c r="D255" s="65">
        <f>E254+1</f>
        <v>574</v>
      </c>
      <c r="E255" s="66">
        <f>D255+F255-1</f>
        <v>591</v>
      </c>
      <c r="F255" s="66">
        <v>18</v>
      </c>
      <c r="G255" s="86" t="s">
        <v>129</v>
      </c>
      <c r="H255" s="151"/>
    </row>
    <row r="256" spans="1:8" ht="12" customHeight="1" x14ac:dyDescent="0.2">
      <c r="A256" s="302"/>
      <c r="B256" s="2435" t="s">
        <v>1426</v>
      </c>
      <c r="C256" s="2436"/>
      <c r="D256" s="186"/>
      <c r="E256" s="66"/>
      <c r="F256" s="66"/>
      <c r="G256" s="86"/>
      <c r="H256" s="150"/>
    </row>
    <row r="257" spans="1:8" ht="12.75" customHeight="1" x14ac:dyDescent="0.2">
      <c r="A257" s="302">
        <v>124</v>
      </c>
      <c r="B257" s="152"/>
      <c r="C257" s="142" t="s">
        <v>1422</v>
      </c>
      <c r="D257" s="65">
        <f>E255+1</f>
        <v>592</v>
      </c>
      <c r="E257" s="66">
        <f t="shared" ref="E257:E263" si="14">D257+F257-1</f>
        <v>609</v>
      </c>
      <c r="F257" s="66">
        <v>18</v>
      </c>
      <c r="G257" s="86" t="s">
        <v>129</v>
      </c>
      <c r="H257" s="151"/>
    </row>
    <row r="258" spans="1:8" ht="12.75" customHeight="1" x14ac:dyDescent="0.2">
      <c r="A258" s="302">
        <f>A257+1</f>
        <v>125</v>
      </c>
      <c r="B258" s="152"/>
      <c r="C258" s="142" t="s">
        <v>1423</v>
      </c>
      <c r="D258" s="65">
        <f t="shared" ref="D258:D263" si="15">E257+1</f>
        <v>610</v>
      </c>
      <c r="E258" s="66">
        <f t="shared" si="14"/>
        <v>627</v>
      </c>
      <c r="F258" s="66">
        <v>18</v>
      </c>
      <c r="G258" s="86" t="s">
        <v>129</v>
      </c>
      <c r="H258" s="151"/>
    </row>
    <row r="259" spans="1:8" ht="12.75" customHeight="1" x14ac:dyDescent="0.2">
      <c r="A259" s="302">
        <f>+A255+1</f>
        <v>94</v>
      </c>
      <c r="B259" s="2439" t="s">
        <v>1427</v>
      </c>
      <c r="C259" s="2440"/>
      <c r="D259" s="65">
        <f t="shared" si="15"/>
        <v>628</v>
      </c>
      <c r="E259" s="66">
        <f t="shared" si="14"/>
        <v>645</v>
      </c>
      <c r="F259" s="66">
        <v>18</v>
      </c>
      <c r="G259" s="86" t="s">
        <v>129</v>
      </c>
      <c r="H259" s="151"/>
    </row>
    <row r="260" spans="1:8" ht="12.75" customHeight="1" x14ac:dyDescent="0.2">
      <c r="A260" s="302">
        <f>+A259+1</f>
        <v>95</v>
      </c>
      <c r="B260" s="2443" t="s">
        <v>1429</v>
      </c>
      <c r="C260" s="2444"/>
      <c r="D260" s="65">
        <f t="shared" si="15"/>
        <v>646</v>
      </c>
      <c r="E260" s="66">
        <f t="shared" si="14"/>
        <v>663</v>
      </c>
      <c r="F260" s="66">
        <v>18</v>
      </c>
      <c r="G260" s="86" t="s">
        <v>129</v>
      </c>
      <c r="H260" s="150"/>
    </row>
    <row r="261" spans="1:8" x14ac:dyDescent="0.2">
      <c r="A261" s="302">
        <v>62</v>
      </c>
      <c r="B261" s="2445" t="s">
        <v>1430</v>
      </c>
      <c r="C261" s="2446"/>
      <c r="D261" s="65">
        <f t="shared" si="15"/>
        <v>664</v>
      </c>
      <c r="E261" s="66">
        <f t="shared" si="14"/>
        <v>681</v>
      </c>
      <c r="F261" s="66">
        <v>18</v>
      </c>
      <c r="G261" s="86" t="s">
        <v>129</v>
      </c>
      <c r="H261" s="1034"/>
    </row>
    <row r="262" spans="1:8" ht="12.75" customHeight="1" x14ac:dyDescent="0.2">
      <c r="A262" s="302">
        <v>131</v>
      </c>
      <c r="B262" s="1713" t="s">
        <v>1434</v>
      </c>
      <c r="C262" s="2449"/>
      <c r="D262" s="66">
        <f t="shared" si="15"/>
        <v>682</v>
      </c>
      <c r="E262" s="66">
        <f t="shared" si="14"/>
        <v>699</v>
      </c>
      <c r="F262" s="66">
        <v>18</v>
      </c>
      <c r="G262" s="86" t="s">
        <v>129</v>
      </c>
      <c r="H262" s="151"/>
    </row>
    <row r="263" spans="1:8" ht="12.75" customHeight="1" x14ac:dyDescent="0.2">
      <c r="A263" s="302">
        <v>132</v>
      </c>
      <c r="B263" s="1713" t="s">
        <v>1435</v>
      </c>
      <c r="C263" s="2449"/>
      <c r="D263" s="66">
        <f t="shared" si="15"/>
        <v>700</v>
      </c>
      <c r="E263" s="66">
        <f t="shared" si="14"/>
        <v>717</v>
      </c>
      <c r="F263" s="66">
        <v>18</v>
      </c>
      <c r="G263" s="86" t="s">
        <v>129</v>
      </c>
      <c r="H263" s="517"/>
    </row>
    <row r="264" spans="1:8" ht="72" x14ac:dyDescent="0.2">
      <c r="A264" s="302"/>
      <c r="B264" s="2447" t="s">
        <v>245</v>
      </c>
      <c r="C264" s="2448"/>
      <c r="D264" s="1767"/>
      <c r="E264" s="1684"/>
      <c r="F264" s="1684"/>
      <c r="G264" s="1861"/>
      <c r="H264" s="517" t="s">
        <v>246</v>
      </c>
    </row>
    <row r="265" spans="1:8" x14ac:dyDescent="0.2">
      <c r="A265" s="302"/>
      <c r="B265" s="141"/>
      <c r="C265" s="206" t="s">
        <v>247</v>
      </c>
      <c r="D265" s="65">
        <f>E263+1</f>
        <v>718</v>
      </c>
      <c r="E265" s="66">
        <f>D265+F265-1</f>
        <v>719</v>
      </c>
      <c r="F265" s="66">
        <v>2</v>
      </c>
      <c r="G265" s="86" t="s">
        <v>129</v>
      </c>
      <c r="H265" s="208" t="s">
        <v>248</v>
      </c>
    </row>
    <row r="266" spans="1:8" ht="36" x14ac:dyDescent="0.2">
      <c r="A266" s="302"/>
      <c r="B266" s="141"/>
      <c r="C266" s="142" t="s">
        <v>249</v>
      </c>
      <c r="D266" s="65">
        <f>E265+1</f>
        <v>720</v>
      </c>
      <c r="E266" s="66">
        <f>D266+F266-1</f>
        <v>722</v>
      </c>
      <c r="F266" s="66">
        <v>3</v>
      </c>
      <c r="G266" s="86" t="s">
        <v>140</v>
      </c>
      <c r="H266" s="143" t="s">
        <v>250</v>
      </c>
    </row>
    <row r="267" spans="1:8" x14ac:dyDescent="0.2">
      <c r="A267" s="305"/>
      <c r="B267" s="145"/>
      <c r="C267" s="142" t="s">
        <v>251</v>
      </c>
      <c r="D267" s="65">
        <f>E266+1</f>
        <v>723</v>
      </c>
      <c r="E267" s="66">
        <f>D267+F267-1</f>
        <v>726</v>
      </c>
      <c r="F267" s="66">
        <v>4</v>
      </c>
      <c r="G267" s="86" t="s">
        <v>129</v>
      </c>
      <c r="H267" s="208" t="s">
        <v>252</v>
      </c>
    </row>
    <row r="268" spans="1:8" x14ac:dyDescent="0.2">
      <c r="A268" s="352"/>
      <c r="B268" s="1561" t="s">
        <v>253</v>
      </c>
      <c r="C268" s="1562"/>
      <c r="D268" s="1612"/>
      <c r="E268" s="1613"/>
      <c r="F268" s="1613"/>
      <c r="G268" s="1614"/>
      <c r="H268" s="150"/>
    </row>
    <row r="269" spans="1:8" x14ac:dyDescent="0.2">
      <c r="A269" s="302"/>
      <c r="B269" s="141"/>
      <c r="C269" s="206" t="s">
        <v>222</v>
      </c>
      <c r="D269" s="65">
        <f>E267+1</f>
        <v>727</v>
      </c>
      <c r="E269" s="66">
        <f>D269+F269-1</f>
        <v>734</v>
      </c>
      <c r="F269" s="66">
        <v>8</v>
      </c>
      <c r="G269" s="86" t="s">
        <v>129</v>
      </c>
      <c r="H269" s="151" t="s">
        <v>303</v>
      </c>
    </row>
    <row r="270" spans="1:8" x14ac:dyDescent="0.2">
      <c r="A270" s="305"/>
      <c r="B270" s="152"/>
      <c r="C270" s="142" t="s">
        <v>254</v>
      </c>
      <c r="D270" s="65">
        <f>E269+1</f>
        <v>735</v>
      </c>
      <c r="E270" s="66">
        <f>D270+F270-1</f>
        <v>735</v>
      </c>
      <c r="F270" s="66">
        <v>1</v>
      </c>
      <c r="G270" s="86" t="s">
        <v>140</v>
      </c>
      <c r="H270" s="150" t="s">
        <v>141</v>
      </c>
    </row>
    <row r="271" spans="1:8" ht="13.5" customHeight="1" thickBot="1" x14ac:dyDescent="0.25">
      <c r="A271" s="599"/>
      <c r="B271" s="1715" t="s">
        <v>170</v>
      </c>
      <c r="C271" s="1716"/>
      <c r="D271" s="71">
        <f>E270+1</f>
        <v>736</v>
      </c>
      <c r="E271" s="73">
        <f>D271+F271-1</f>
        <v>946</v>
      </c>
      <c r="F271" s="73">
        <f>+F272-D271+1</f>
        <v>211</v>
      </c>
      <c r="G271" s="175" t="s">
        <v>140</v>
      </c>
      <c r="H271" s="271"/>
    </row>
    <row r="272" spans="1:8" ht="13.5" customHeight="1" thickBot="1" x14ac:dyDescent="0.25">
      <c r="A272" s="177"/>
      <c r="B272" s="1569" t="s">
        <v>171</v>
      </c>
      <c r="C272" s="1570"/>
      <c r="D272" s="360"/>
      <c r="E272" s="361"/>
      <c r="F272" s="202">
        <f>F196</f>
        <v>946</v>
      </c>
    </row>
  </sheetData>
  <mergeCells count="169">
    <mergeCell ref="A2:B2"/>
    <mergeCell ref="A3:H3"/>
    <mergeCell ref="A5:H5"/>
    <mergeCell ref="A6:A7"/>
    <mergeCell ref="B6:C7"/>
    <mergeCell ref="F6:F7"/>
    <mergeCell ref="G6:G7"/>
    <mergeCell ref="H6:H7"/>
    <mergeCell ref="B15:C15"/>
    <mergeCell ref="D15:G15"/>
    <mergeCell ref="B18:C18"/>
    <mergeCell ref="B19:C19"/>
    <mergeCell ref="B20:C20"/>
    <mergeCell ref="B21:C21"/>
    <mergeCell ref="B8:C8"/>
    <mergeCell ref="B9:C9"/>
    <mergeCell ref="B10:C10"/>
    <mergeCell ref="B11:C11"/>
    <mergeCell ref="D11:G11"/>
    <mergeCell ref="B14:C14"/>
    <mergeCell ref="B32:C32"/>
    <mergeCell ref="B34:C34"/>
    <mergeCell ref="A36:H36"/>
    <mergeCell ref="A37:A38"/>
    <mergeCell ref="B37:C38"/>
    <mergeCell ref="F37:F38"/>
    <mergeCell ref="G37:G38"/>
    <mergeCell ref="H37:H38"/>
    <mergeCell ref="B22:C22"/>
    <mergeCell ref="B23:C23"/>
    <mergeCell ref="D23:G23"/>
    <mergeCell ref="B27:C27"/>
    <mergeCell ref="D27:G27"/>
    <mergeCell ref="B31:C31"/>
    <mergeCell ref="B49:C49"/>
    <mergeCell ref="D49:G49"/>
    <mergeCell ref="B52:C52"/>
    <mergeCell ref="D52:G52"/>
    <mergeCell ref="B56:C56"/>
    <mergeCell ref="D56:G56"/>
    <mergeCell ref="B39:C39"/>
    <mergeCell ref="D39:G39"/>
    <mergeCell ref="B44:C44"/>
    <mergeCell ref="D44:G44"/>
    <mergeCell ref="B47:C47"/>
    <mergeCell ref="B48:C48"/>
    <mergeCell ref="D48:G48"/>
    <mergeCell ref="B67:C67"/>
    <mergeCell ref="D67:G67"/>
    <mergeCell ref="B71:C71"/>
    <mergeCell ref="D71:G71"/>
    <mergeCell ref="B74:C74"/>
    <mergeCell ref="D74:G74"/>
    <mergeCell ref="B59:C59"/>
    <mergeCell ref="B60:C60"/>
    <mergeCell ref="B61:C61"/>
    <mergeCell ref="B62:C62"/>
    <mergeCell ref="B63:C63"/>
    <mergeCell ref="D63:G63"/>
    <mergeCell ref="D87:G87"/>
    <mergeCell ref="B90:C90"/>
    <mergeCell ref="B91:C91"/>
    <mergeCell ref="D91:G91"/>
    <mergeCell ref="D75:G75"/>
    <mergeCell ref="B80:C80"/>
    <mergeCell ref="A82:H82"/>
    <mergeCell ref="A83:A84"/>
    <mergeCell ref="B83:C84"/>
    <mergeCell ref="F83:F84"/>
    <mergeCell ref="G83:G84"/>
    <mergeCell ref="H83:H84"/>
    <mergeCell ref="B96:C96"/>
    <mergeCell ref="B99:C99"/>
    <mergeCell ref="B102:C102"/>
    <mergeCell ref="B105:C105"/>
    <mergeCell ref="B107:C107"/>
    <mergeCell ref="B108:C108"/>
    <mergeCell ref="B85:C85"/>
    <mergeCell ref="B86:C86"/>
    <mergeCell ref="B87:C87"/>
    <mergeCell ref="B94:C94"/>
    <mergeCell ref="B106:C106"/>
    <mergeCell ref="B135:C135"/>
    <mergeCell ref="B149:C149"/>
    <mergeCell ref="B152:C152"/>
    <mergeCell ref="B153:C153"/>
    <mergeCell ref="B154:C154"/>
    <mergeCell ref="B111:C111"/>
    <mergeCell ref="B112:C112"/>
    <mergeCell ref="B113:C113"/>
    <mergeCell ref="B114:C114"/>
    <mergeCell ref="B125:C125"/>
    <mergeCell ref="B134:C134"/>
    <mergeCell ref="B140:C140"/>
    <mergeCell ref="B146:C146"/>
    <mergeCell ref="B155:C155"/>
    <mergeCell ref="B157:C157"/>
    <mergeCell ref="B158:C158"/>
    <mergeCell ref="B160:C160"/>
    <mergeCell ref="B166:C166"/>
    <mergeCell ref="B173:C173"/>
    <mergeCell ref="B159:C159"/>
    <mergeCell ref="B163:C163"/>
    <mergeCell ref="B169:C169"/>
    <mergeCell ref="B170:C170"/>
    <mergeCell ref="A199:A200"/>
    <mergeCell ref="B199:C200"/>
    <mergeCell ref="F199:F200"/>
    <mergeCell ref="G199:G200"/>
    <mergeCell ref="H199:H200"/>
    <mergeCell ref="B174:C174"/>
    <mergeCell ref="B181:C181"/>
    <mergeCell ref="B182:C182"/>
    <mergeCell ref="B183:C183"/>
    <mergeCell ref="B184:C184"/>
    <mergeCell ref="B196:C196"/>
    <mergeCell ref="B175:C175"/>
    <mergeCell ref="B178:C178"/>
    <mergeCell ref="B190:C190"/>
    <mergeCell ref="B185:C185"/>
    <mergeCell ref="B186:C186"/>
    <mergeCell ref="A198:H198"/>
    <mergeCell ref="B189:C189"/>
    <mergeCell ref="B191:C191"/>
    <mergeCell ref="B192:C192"/>
    <mergeCell ref="B193:C193"/>
    <mergeCell ref="B194:C194"/>
    <mergeCell ref="B195:C195"/>
    <mergeCell ref="B201:C201"/>
    <mergeCell ref="D201:G201"/>
    <mergeCell ref="B204:C204"/>
    <mergeCell ref="B205:C205"/>
    <mergeCell ref="D205:G205"/>
    <mergeCell ref="B208:C208"/>
    <mergeCell ref="D208:G208"/>
    <mergeCell ref="B221:C221"/>
    <mergeCell ref="B227:C227"/>
    <mergeCell ref="B271:C271"/>
    <mergeCell ref="B272:C272"/>
    <mergeCell ref="B251:C251"/>
    <mergeCell ref="B252:C252"/>
    <mergeCell ref="B259:C259"/>
    <mergeCell ref="B260:C260"/>
    <mergeCell ref="B261:C261"/>
    <mergeCell ref="B264:C264"/>
    <mergeCell ref="B253:C253"/>
    <mergeCell ref="B256:C256"/>
    <mergeCell ref="B262:C262"/>
    <mergeCell ref="B263:C263"/>
    <mergeCell ref="D264:G264"/>
    <mergeCell ref="B268:C268"/>
    <mergeCell ref="D268:G268"/>
    <mergeCell ref="B230:C230"/>
    <mergeCell ref="B237:C237"/>
    <mergeCell ref="B239:C239"/>
    <mergeCell ref="B248:C248"/>
    <mergeCell ref="B211:C211"/>
    <mergeCell ref="B212:C212"/>
    <mergeCell ref="B213:C213"/>
    <mergeCell ref="B214:C214"/>
    <mergeCell ref="B215:C215"/>
    <mergeCell ref="B216:C216"/>
    <mergeCell ref="B233:C233"/>
    <mergeCell ref="B234:C234"/>
    <mergeCell ref="B235:C235"/>
    <mergeCell ref="B236:C236"/>
    <mergeCell ref="B238:C238"/>
    <mergeCell ref="B242:C242"/>
    <mergeCell ref="B245:C245"/>
  </mergeCells>
  <hyperlinks>
    <hyperlink ref="A1" location="INDICE!A1" display="ÍNDICE" xr:uid="{00000000-0004-0000-2F00-000000000000}"/>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I154"/>
  <sheetViews>
    <sheetView topLeftCell="A22" workbookViewId="0">
      <selection activeCell="J143" sqref="J143"/>
    </sheetView>
  </sheetViews>
  <sheetFormatPr baseColWidth="10" defaultColWidth="11.42578125" defaultRowHeight="15" x14ac:dyDescent="0.25"/>
  <cols>
    <col min="1" max="1" width="6.7109375" style="689" customWidth="1"/>
    <col min="2" max="2" width="13.7109375" style="689" customWidth="1"/>
    <col min="3" max="3" width="30.7109375" style="689" customWidth="1"/>
    <col min="4" max="5" width="10.7109375" style="689" customWidth="1"/>
    <col min="6" max="7" width="10.7109375" style="734" customWidth="1"/>
    <col min="8" max="8" width="42.7109375" style="738" customWidth="1"/>
    <col min="257" max="257" width="6.7109375" customWidth="1"/>
    <col min="258" max="258" width="13.7109375" customWidth="1"/>
    <col min="259" max="259" width="30.7109375" customWidth="1"/>
    <col min="260" max="263" width="10.7109375" customWidth="1"/>
    <col min="264" max="264" width="42.7109375" customWidth="1"/>
    <col min="513" max="513" width="6.7109375" customWidth="1"/>
    <col min="514" max="514" width="13.7109375" customWidth="1"/>
    <col min="515" max="515" width="30.7109375" customWidth="1"/>
    <col min="516" max="519" width="10.7109375" customWidth="1"/>
    <col min="520" max="520" width="42.7109375" customWidth="1"/>
    <col min="769" max="769" width="6.7109375" customWidth="1"/>
    <col min="770" max="770" width="13.7109375" customWidth="1"/>
    <col min="771" max="771" width="30.7109375" customWidth="1"/>
    <col min="772" max="775" width="10.7109375" customWidth="1"/>
    <col min="776" max="776" width="42.7109375" customWidth="1"/>
    <col min="1025" max="1025" width="6.7109375" customWidth="1"/>
    <col min="1026" max="1026" width="13.7109375" customWidth="1"/>
    <col min="1027" max="1027" width="30.7109375" customWidth="1"/>
    <col min="1028" max="1031" width="10.7109375" customWidth="1"/>
    <col min="1032" max="1032" width="42.7109375" customWidth="1"/>
    <col min="1281" max="1281" width="6.7109375" customWidth="1"/>
    <col min="1282" max="1282" width="13.7109375" customWidth="1"/>
    <col min="1283" max="1283" width="30.7109375" customWidth="1"/>
    <col min="1284" max="1287" width="10.7109375" customWidth="1"/>
    <col min="1288" max="1288" width="42.7109375" customWidth="1"/>
    <col min="1537" max="1537" width="6.7109375" customWidth="1"/>
    <col min="1538" max="1538" width="13.7109375" customWidth="1"/>
    <col min="1539" max="1539" width="30.7109375" customWidth="1"/>
    <col min="1540" max="1543" width="10.7109375" customWidth="1"/>
    <col min="1544" max="1544" width="42.7109375" customWidth="1"/>
    <col min="1793" max="1793" width="6.7109375" customWidth="1"/>
    <col min="1794" max="1794" width="13.7109375" customWidth="1"/>
    <col min="1795" max="1795" width="30.7109375" customWidth="1"/>
    <col min="1796" max="1799" width="10.7109375" customWidth="1"/>
    <col min="1800" max="1800" width="42.7109375" customWidth="1"/>
    <col min="2049" max="2049" width="6.7109375" customWidth="1"/>
    <col min="2050" max="2050" width="13.7109375" customWidth="1"/>
    <col min="2051" max="2051" width="30.7109375" customWidth="1"/>
    <col min="2052" max="2055" width="10.7109375" customWidth="1"/>
    <col min="2056" max="2056" width="42.7109375" customWidth="1"/>
    <col min="2305" max="2305" width="6.7109375" customWidth="1"/>
    <col min="2306" max="2306" width="13.7109375" customWidth="1"/>
    <col min="2307" max="2307" width="30.7109375" customWidth="1"/>
    <col min="2308" max="2311" width="10.7109375" customWidth="1"/>
    <col min="2312" max="2312" width="42.7109375" customWidth="1"/>
    <col min="2561" max="2561" width="6.7109375" customWidth="1"/>
    <col min="2562" max="2562" width="13.7109375" customWidth="1"/>
    <col min="2563" max="2563" width="30.7109375" customWidth="1"/>
    <col min="2564" max="2567" width="10.7109375" customWidth="1"/>
    <col min="2568" max="2568" width="42.7109375" customWidth="1"/>
    <col min="2817" max="2817" width="6.7109375" customWidth="1"/>
    <col min="2818" max="2818" width="13.7109375" customWidth="1"/>
    <col min="2819" max="2819" width="30.7109375" customWidth="1"/>
    <col min="2820" max="2823" width="10.7109375" customWidth="1"/>
    <col min="2824" max="2824" width="42.7109375" customWidth="1"/>
    <col min="3073" max="3073" width="6.7109375" customWidth="1"/>
    <col min="3074" max="3074" width="13.7109375" customWidth="1"/>
    <col min="3075" max="3075" width="30.7109375" customWidth="1"/>
    <col min="3076" max="3079" width="10.7109375" customWidth="1"/>
    <col min="3080" max="3080" width="42.7109375" customWidth="1"/>
    <col min="3329" max="3329" width="6.7109375" customWidth="1"/>
    <col min="3330" max="3330" width="13.7109375" customWidth="1"/>
    <col min="3331" max="3331" width="30.7109375" customWidth="1"/>
    <col min="3332" max="3335" width="10.7109375" customWidth="1"/>
    <col min="3336" max="3336" width="42.7109375" customWidth="1"/>
    <col min="3585" max="3585" width="6.7109375" customWidth="1"/>
    <col min="3586" max="3586" width="13.7109375" customWidth="1"/>
    <col min="3587" max="3587" width="30.7109375" customWidth="1"/>
    <col min="3588" max="3591" width="10.7109375" customWidth="1"/>
    <col min="3592" max="3592" width="42.7109375" customWidth="1"/>
    <col min="3841" max="3841" width="6.7109375" customWidth="1"/>
    <col min="3842" max="3842" width="13.7109375" customWidth="1"/>
    <col min="3843" max="3843" width="30.7109375" customWidth="1"/>
    <col min="3844" max="3847" width="10.7109375" customWidth="1"/>
    <col min="3848" max="3848" width="42.7109375" customWidth="1"/>
    <col min="4097" max="4097" width="6.7109375" customWidth="1"/>
    <col min="4098" max="4098" width="13.7109375" customWidth="1"/>
    <col min="4099" max="4099" width="30.7109375" customWidth="1"/>
    <col min="4100" max="4103" width="10.7109375" customWidth="1"/>
    <col min="4104" max="4104" width="42.7109375" customWidth="1"/>
    <col min="4353" max="4353" width="6.7109375" customWidth="1"/>
    <col min="4354" max="4354" width="13.7109375" customWidth="1"/>
    <col min="4355" max="4355" width="30.7109375" customWidth="1"/>
    <col min="4356" max="4359" width="10.7109375" customWidth="1"/>
    <col min="4360" max="4360" width="42.7109375" customWidth="1"/>
    <col min="4609" max="4609" width="6.7109375" customWidth="1"/>
    <col min="4610" max="4610" width="13.7109375" customWidth="1"/>
    <col min="4611" max="4611" width="30.7109375" customWidth="1"/>
    <col min="4612" max="4615" width="10.7109375" customWidth="1"/>
    <col min="4616" max="4616" width="42.7109375" customWidth="1"/>
    <col min="4865" max="4865" width="6.7109375" customWidth="1"/>
    <col min="4866" max="4866" width="13.7109375" customWidth="1"/>
    <col min="4867" max="4867" width="30.7109375" customWidth="1"/>
    <col min="4868" max="4871" width="10.7109375" customWidth="1"/>
    <col min="4872" max="4872" width="42.7109375" customWidth="1"/>
    <col min="5121" max="5121" width="6.7109375" customWidth="1"/>
    <col min="5122" max="5122" width="13.7109375" customWidth="1"/>
    <col min="5123" max="5123" width="30.7109375" customWidth="1"/>
    <col min="5124" max="5127" width="10.7109375" customWidth="1"/>
    <col min="5128" max="5128" width="42.7109375" customWidth="1"/>
    <col min="5377" max="5377" width="6.7109375" customWidth="1"/>
    <col min="5378" max="5378" width="13.7109375" customWidth="1"/>
    <col min="5379" max="5379" width="30.7109375" customWidth="1"/>
    <col min="5380" max="5383" width="10.7109375" customWidth="1"/>
    <col min="5384" max="5384" width="42.7109375" customWidth="1"/>
    <col min="5633" max="5633" width="6.7109375" customWidth="1"/>
    <col min="5634" max="5634" width="13.7109375" customWidth="1"/>
    <col min="5635" max="5635" width="30.7109375" customWidth="1"/>
    <col min="5636" max="5639" width="10.7109375" customWidth="1"/>
    <col min="5640" max="5640" width="42.7109375" customWidth="1"/>
    <col min="5889" max="5889" width="6.7109375" customWidth="1"/>
    <col min="5890" max="5890" width="13.7109375" customWidth="1"/>
    <col min="5891" max="5891" width="30.7109375" customWidth="1"/>
    <col min="5892" max="5895" width="10.7109375" customWidth="1"/>
    <col min="5896" max="5896" width="42.7109375" customWidth="1"/>
    <col min="6145" max="6145" width="6.7109375" customWidth="1"/>
    <col min="6146" max="6146" width="13.7109375" customWidth="1"/>
    <col min="6147" max="6147" width="30.7109375" customWidth="1"/>
    <col min="6148" max="6151" width="10.7109375" customWidth="1"/>
    <col min="6152" max="6152" width="42.7109375" customWidth="1"/>
    <col min="6401" max="6401" width="6.7109375" customWidth="1"/>
    <col min="6402" max="6402" width="13.7109375" customWidth="1"/>
    <col min="6403" max="6403" width="30.7109375" customWidth="1"/>
    <col min="6404" max="6407" width="10.7109375" customWidth="1"/>
    <col min="6408" max="6408" width="42.7109375" customWidth="1"/>
    <col min="6657" max="6657" width="6.7109375" customWidth="1"/>
    <col min="6658" max="6658" width="13.7109375" customWidth="1"/>
    <col min="6659" max="6659" width="30.7109375" customWidth="1"/>
    <col min="6660" max="6663" width="10.7109375" customWidth="1"/>
    <col min="6664" max="6664" width="42.7109375" customWidth="1"/>
    <col min="6913" max="6913" width="6.7109375" customWidth="1"/>
    <col min="6914" max="6914" width="13.7109375" customWidth="1"/>
    <col min="6915" max="6915" width="30.7109375" customWidth="1"/>
    <col min="6916" max="6919" width="10.7109375" customWidth="1"/>
    <col min="6920" max="6920" width="42.7109375" customWidth="1"/>
    <col min="7169" max="7169" width="6.7109375" customWidth="1"/>
    <col min="7170" max="7170" width="13.7109375" customWidth="1"/>
    <col min="7171" max="7171" width="30.7109375" customWidth="1"/>
    <col min="7172" max="7175" width="10.7109375" customWidth="1"/>
    <col min="7176" max="7176" width="42.7109375" customWidth="1"/>
    <col min="7425" max="7425" width="6.7109375" customWidth="1"/>
    <col min="7426" max="7426" width="13.7109375" customWidth="1"/>
    <col min="7427" max="7427" width="30.7109375" customWidth="1"/>
    <col min="7428" max="7431" width="10.7109375" customWidth="1"/>
    <col min="7432" max="7432" width="42.7109375" customWidth="1"/>
    <col min="7681" max="7681" width="6.7109375" customWidth="1"/>
    <col min="7682" max="7682" width="13.7109375" customWidth="1"/>
    <col min="7683" max="7683" width="30.7109375" customWidth="1"/>
    <col min="7684" max="7687" width="10.7109375" customWidth="1"/>
    <col min="7688" max="7688" width="42.7109375" customWidth="1"/>
    <col min="7937" max="7937" width="6.7109375" customWidth="1"/>
    <col min="7938" max="7938" width="13.7109375" customWidth="1"/>
    <col min="7939" max="7939" width="30.7109375" customWidth="1"/>
    <col min="7940" max="7943" width="10.7109375" customWidth="1"/>
    <col min="7944" max="7944" width="42.7109375" customWidth="1"/>
    <col min="8193" max="8193" width="6.7109375" customWidth="1"/>
    <col min="8194" max="8194" width="13.7109375" customWidth="1"/>
    <col min="8195" max="8195" width="30.7109375" customWidth="1"/>
    <col min="8196" max="8199" width="10.7109375" customWidth="1"/>
    <col min="8200" max="8200" width="42.7109375" customWidth="1"/>
    <col min="8449" max="8449" width="6.7109375" customWidth="1"/>
    <col min="8450" max="8450" width="13.7109375" customWidth="1"/>
    <col min="8451" max="8451" width="30.7109375" customWidth="1"/>
    <col min="8452" max="8455" width="10.7109375" customWidth="1"/>
    <col min="8456" max="8456" width="42.7109375" customWidth="1"/>
    <col min="8705" max="8705" width="6.7109375" customWidth="1"/>
    <col min="8706" max="8706" width="13.7109375" customWidth="1"/>
    <col min="8707" max="8707" width="30.7109375" customWidth="1"/>
    <col min="8708" max="8711" width="10.7109375" customWidth="1"/>
    <col min="8712" max="8712" width="42.7109375" customWidth="1"/>
    <col min="8961" max="8961" width="6.7109375" customWidth="1"/>
    <col min="8962" max="8962" width="13.7109375" customWidth="1"/>
    <col min="8963" max="8963" width="30.7109375" customWidth="1"/>
    <col min="8964" max="8967" width="10.7109375" customWidth="1"/>
    <col min="8968" max="8968" width="42.7109375" customWidth="1"/>
    <col min="9217" max="9217" width="6.7109375" customWidth="1"/>
    <col min="9218" max="9218" width="13.7109375" customWidth="1"/>
    <col min="9219" max="9219" width="30.7109375" customWidth="1"/>
    <col min="9220" max="9223" width="10.7109375" customWidth="1"/>
    <col min="9224" max="9224" width="42.7109375" customWidth="1"/>
    <col min="9473" max="9473" width="6.7109375" customWidth="1"/>
    <col min="9474" max="9474" width="13.7109375" customWidth="1"/>
    <col min="9475" max="9475" width="30.7109375" customWidth="1"/>
    <col min="9476" max="9479" width="10.7109375" customWidth="1"/>
    <col min="9480" max="9480" width="42.7109375" customWidth="1"/>
    <col min="9729" max="9729" width="6.7109375" customWidth="1"/>
    <col min="9730" max="9730" width="13.7109375" customWidth="1"/>
    <col min="9731" max="9731" width="30.7109375" customWidth="1"/>
    <col min="9732" max="9735" width="10.7109375" customWidth="1"/>
    <col min="9736" max="9736" width="42.7109375" customWidth="1"/>
    <col min="9985" max="9985" width="6.7109375" customWidth="1"/>
    <col min="9986" max="9986" width="13.7109375" customWidth="1"/>
    <col min="9987" max="9987" width="30.7109375" customWidth="1"/>
    <col min="9988" max="9991" width="10.7109375" customWidth="1"/>
    <col min="9992" max="9992" width="42.7109375" customWidth="1"/>
    <col min="10241" max="10241" width="6.7109375" customWidth="1"/>
    <col min="10242" max="10242" width="13.7109375" customWidth="1"/>
    <col min="10243" max="10243" width="30.7109375" customWidth="1"/>
    <col min="10244" max="10247" width="10.7109375" customWidth="1"/>
    <col min="10248" max="10248" width="42.7109375" customWidth="1"/>
    <col min="10497" max="10497" width="6.7109375" customWidth="1"/>
    <col min="10498" max="10498" width="13.7109375" customWidth="1"/>
    <col min="10499" max="10499" width="30.7109375" customWidth="1"/>
    <col min="10500" max="10503" width="10.7109375" customWidth="1"/>
    <col min="10504" max="10504" width="42.7109375" customWidth="1"/>
    <col min="10753" max="10753" width="6.7109375" customWidth="1"/>
    <col min="10754" max="10754" width="13.7109375" customWidth="1"/>
    <col min="10755" max="10755" width="30.7109375" customWidth="1"/>
    <col min="10756" max="10759" width="10.7109375" customWidth="1"/>
    <col min="10760" max="10760" width="42.7109375" customWidth="1"/>
    <col min="11009" max="11009" width="6.7109375" customWidth="1"/>
    <col min="11010" max="11010" width="13.7109375" customWidth="1"/>
    <col min="11011" max="11011" width="30.7109375" customWidth="1"/>
    <col min="11012" max="11015" width="10.7109375" customWidth="1"/>
    <col min="11016" max="11016" width="42.7109375" customWidth="1"/>
    <col min="11265" max="11265" width="6.7109375" customWidth="1"/>
    <col min="11266" max="11266" width="13.7109375" customWidth="1"/>
    <col min="11267" max="11267" width="30.7109375" customWidth="1"/>
    <col min="11268" max="11271" width="10.7109375" customWidth="1"/>
    <col min="11272" max="11272" width="42.7109375" customWidth="1"/>
    <col min="11521" max="11521" width="6.7109375" customWidth="1"/>
    <col min="11522" max="11522" width="13.7109375" customWidth="1"/>
    <col min="11523" max="11523" width="30.7109375" customWidth="1"/>
    <col min="11524" max="11527" width="10.7109375" customWidth="1"/>
    <col min="11528" max="11528" width="42.7109375" customWidth="1"/>
    <col min="11777" max="11777" width="6.7109375" customWidth="1"/>
    <col min="11778" max="11778" width="13.7109375" customWidth="1"/>
    <col min="11779" max="11779" width="30.7109375" customWidth="1"/>
    <col min="11780" max="11783" width="10.7109375" customWidth="1"/>
    <col min="11784" max="11784" width="42.7109375" customWidth="1"/>
    <col min="12033" max="12033" width="6.7109375" customWidth="1"/>
    <col min="12034" max="12034" width="13.7109375" customWidth="1"/>
    <col min="12035" max="12035" width="30.7109375" customWidth="1"/>
    <col min="12036" max="12039" width="10.7109375" customWidth="1"/>
    <col min="12040" max="12040" width="42.7109375" customWidth="1"/>
    <col min="12289" max="12289" width="6.7109375" customWidth="1"/>
    <col min="12290" max="12290" width="13.7109375" customWidth="1"/>
    <col min="12291" max="12291" width="30.7109375" customWidth="1"/>
    <col min="12292" max="12295" width="10.7109375" customWidth="1"/>
    <col min="12296" max="12296" width="42.7109375" customWidth="1"/>
    <col min="12545" max="12545" width="6.7109375" customWidth="1"/>
    <col min="12546" max="12546" width="13.7109375" customWidth="1"/>
    <col min="12547" max="12547" width="30.7109375" customWidth="1"/>
    <col min="12548" max="12551" width="10.7109375" customWidth="1"/>
    <col min="12552" max="12552" width="42.7109375" customWidth="1"/>
    <col min="12801" max="12801" width="6.7109375" customWidth="1"/>
    <col min="12802" max="12802" width="13.7109375" customWidth="1"/>
    <col min="12803" max="12803" width="30.7109375" customWidth="1"/>
    <col min="12804" max="12807" width="10.7109375" customWidth="1"/>
    <col min="12808" max="12808" width="42.7109375" customWidth="1"/>
    <col min="13057" max="13057" width="6.7109375" customWidth="1"/>
    <col min="13058" max="13058" width="13.7109375" customWidth="1"/>
    <col min="13059" max="13059" width="30.7109375" customWidth="1"/>
    <col min="13060" max="13063" width="10.7109375" customWidth="1"/>
    <col min="13064" max="13064" width="42.7109375" customWidth="1"/>
    <col min="13313" max="13313" width="6.7109375" customWidth="1"/>
    <col min="13314" max="13314" width="13.7109375" customWidth="1"/>
    <col min="13315" max="13315" width="30.7109375" customWidth="1"/>
    <col min="13316" max="13319" width="10.7109375" customWidth="1"/>
    <col min="13320" max="13320" width="42.7109375" customWidth="1"/>
    <col min="13569" max="13569" width="6.7109375" customWidth="1"/>
    <col min="13570" max="13570" width="13.7109375" customWidth="1"/>
    <col min="13571" max="13571" width="30.7109375" customWidth="1"/>
    <col min="13572" max="13575" width="10.7109375" customWidth="1"/>
    <col min="13576" max="13576" width="42.7109375" customWidth="1"/>
    <col min="13825" max="13825" width="6.7109375" customWidth="1"/>
    <col min="13826" max="13826" width="13.7109375" customWidth="1"/>
    <col min="13827" max="13827" width="30.7109375" customWidth="1"/>
    <col min="13828" max="13831" width="10.7109375" customWidth="1"/>
    <col min="13832" max="13832" width="42.7109375" customWidth="1"/>
    <col min="14081" max="14081" width="6.7109375" customWidth="1"/>
    <col min="14082" max="14082" width="13.7109375" customWidth="1"/>
    <col min="14083" max="14083" width="30.7109375" customWidth="1"/>
    <col min="14084" max="14087" width="10.7109375" customWidth="1"/>
    <col min="14088" max="14088" width="42.7109375" customWidth="1"/>
    <col min="14337" max="14337" width="6.7109375" customWidth="1"/>
    <col min="14338" max="14338" width="13.7109375" customWidth="1"/>
    <col min="14339" max="14339" width="30.7109375" customWidth="1"/>
    <col min="14340" max="14343" width="10.7109375" customWidth="1"/>
    <col min="14344" max="14344" width="42.7109375" customWidth="1"/>
    <col min="14593" max="14593" width="6.7109375" customWidth="1"/>
    <col min="14594" max="14594" width="13.7109375" customWidth="1"/>
    <col min="14595" max="14595" width="30.7109375" customWidth="1"/>
    <col min="14596" max="14599" width="10.7109375" customWidth="1"/>
    <col min="14600" max="14600" width="42.7109375" customWidth="1"/>
    <col min="14849" max="14849" width="6.7109375" customWidth="1"/>
    <col min="14850" max="14850" width="13.7109375" customWidth="1"/>
    <col min="14851" max="14851" width="30.7109375" customWidth="1"/>
    <col min="14852" max="14855" width="10.7109375" customWidth="1"/>
    <col min="14856" max="14856" width="42.7109375" customWidth="1"/>
    <col min="15105" max="15105" width="6.7109375" customWidth="1"/>
    <col min="15106" max="15106" width="13.7109375" customWidth="1"/>
    <col min="15107" max="15107" width="30.7109375" customWidth="1"/>
    <col min="15108" max="15111" width="10.7109375" customWidth="1"/>
    <col min="15112" max="15112" width="42.7109375" customWidth="1"/>
    <col min="15361" max="15361" width="6.7109375" customWidth="1"/>
    <col min="15362" max="15362" width="13.7109375" customWidth="1"/>
    <col min="15363" max="15363" width="30.7109375" customWidth="1"/>
    <col min="15364" max="15367" width="10.7109375" customWidth="1"/>
    <col min="15368" max="15368" width="42.7109375" customWidth="1"/>
    <col min="15617" max="15617" width="6.7109375" customWidth="1"/>
    <col min="15618" max="15618" width="13.7109375" customWidth="1"/>
    <col min="15619" max="15619" width="30.7109375" customWidth="1"/>
    <col min="15620" max="15623" width="10.7109375" customWidth="1"/>
    <col min="15624" max="15624" width="42.7109375" customWidth="1"/>
    <col min="15873" max="15873" width="6.7109375" customWidth="1"/>
    <col min="15874" max="15874" width="13.7109375" customWidth="1"/>
    <col min="15875" max="15875" width="30.7109375" customWidth="1"/>
    <col min="15876" max="15879" width="10.7109375" customWidth="1"/>
    <col min="15880" max="15880" width="42.7109375" customWidth="1"/>
    <col min="16129" max="16129" width="6.7109375" customWidth="1"/>
    <col min="16130" max="16130" width="13.7109375" customWidth="1"/>
    <col min="16131" max="16131" width="30.7109375" customWidth="1"/>
    <col min="16132" max="16135" width="10.7109375" customWidth="1"/>
    <col min="16136" max="16136" width="42.7109375" customWidth="1"/>
  </cols>
  <sheetData>
    <row r="1" spans="1:8" s="31" customFormat="1" ht="18" customHeight="1" thickBot="1" x14ac:dyDescent="0.25">
      <c r="A1" s="16" t="s">
        <v>100</v>
      </c>
    </row>
    <row r="2" spans="1:8" s="31" customFormat="1" ht="18" customHeight="1" thickBot="1" x14ac:dyDescent="0.25">
      <c r="A2" s="1615" t="s">
        <v>1452</v>
      </c>
      <c r="B2" s="1616"/>
      <c r="F2" s="34"/>
      <c r="G2" s="34"/>
    </row>
    <row r="3" spans="1:8" s="31" customFormat="1" ht="18" customHeight="1" thickBot="1" x14ac:dyDescent="0.25">
      <c r="A3" s="1617" t="s">
        <v>1453</v>
      </c>
      <c r="B3" s="1618"/>
      <c r="C3" s="1618"/>
      <c r="D3" s="1618"/>
      <c r="E3" s="1618"/>
      <c r="F3" s="1618"/>
      <c r="G3" s="1618"/>
      <c r="H3" s="1619"/>
    </row>
    <row r="4" spans="1:8" s="31" customFormat="1" ht="18" customHeight="1" thickBot="1" x14ac:dyDescent="0.25"/>
    <row r="5" spans="1:8" ht="15.75" thickBot="1" x14ac:dyDescent="0.3">
      <c r="A5" s="1569" t="s">
        <v>119</v>
      </c>
      <c r="B5" s="1571"/>
      <c r="C5" s="1571"/>
      <c r="D5" s="1571"/>
      <c r="E5" s="1571"/>
      <c r="F5" s="1571"/>
      <c r="G5" s="1571"/>
      <c r="H5" s="1570"/>
    </row>
    <row r="6" spans="1:8" ht="15.75" thickBot="1" x14ac:dyDescent="0.3">
      <c r="A6" s="1572" t="s">
        <v>120</v>
      </c>
      <c r="B6" s="1574" t="s">
        <v>121</v>
      </c>
      <c r="C6" s="1575"/>
      <c r="D6" s="40" t="s">
        <v>122</v>
      </c>
      <c r="E6" s="41"/>
      <c r="F6" s="1572" t="s">
        <v>123</v>
      </c>
      <c r="G6" s="1572" t="s">
        <v>124</v>
      </c>
      <c r="H6" s="1572" t="s">
        <v>125</v>
      </c>
    </row>
    <row r="7" spans="1:8" ht="15.75" thickBot="1" x14ac:dyDescent="0.3">
      <c r="A7" s="1580"/>
      <c r="B7" s="1605"/>
      <c r="C7" s="1606"/>
      <c r="D7" s="79" t="s">
        <v>126</v>
      </c>
      <c r="E7" s="79" t="s">
        <v>127</v>
      </c>
      <c r="F7" s="1573"/>
      <c r="G7" s="1573"/>
      <c r="H7" s="1573"/>
    </row>
    <row r="8" spans="1:8" x14ac:dyDescent="0.25">
      <c r="A8" s="656">
        <v>1</v>
      </c>
      <c r="B8" s="1953" t="s">
        <v>128</v>
      </c>
      <c r="C8" s="1954"/>
      <c r="D8" s="657">
        <v>1</v>
      </c>
      <c r="E8" s="658">
        <f>D8+F8-1</f>
        <v>1</v>
      </c>
      <c r="F8" s="658">
        <v>1</v>
      </c>
      <c r="G8" s="1352" t="s">
        <v>129</v>
      </c>
      <c r="H8" s="695" t="s">
        <v>130</v>
      </c>
    </row>
    <row r="9" spans="1:8" x14ac:dyDescent="0.25">
      <c r="A9" s="661">
        <f>A8+1</f>
        <v>2</v>
      </c>
      <c r="B9" s="1955" t="s">
        <v>131</v>
      </c>
      <c r="C9" s="1956"/>
      <c r="D9" s="662">
        <f>E8+1</f>
        <v>2</v>
      </c>
      <c r="E9" s="663">
        <f>D9+F9-1</f>
        <v>5</v>
      </c>
      <c r="F9" s="663">
        <v>4</v>
      </c>
      <c r="G9" s="1433" t="s">
        <v>129</v>
      </c>
      <c r="H9" s="150" t="s">
        <v>132</v>
      </c>
    </row>
    <row r="10" spans="1:8" x14ac:dyDescent="0.25">
      <c r="A10" s="661">
        <f>A9+1</f>
        <v>3</v>
      </c>
      <c r="B10" s="1955" t="s">
        <v>133</v>
      </c>
      <c r="C10" s="1956"/>
      <c r="D10" s="662">
        <f>E9+1</f>
        <v>6</v>
      </c>
      <c r="E10" s="663">
        <f>D10+F10-1</f>
        <v>9</v>
      </c>
      <c r="F10" s="663">
        <v>4</v>
      </c>
      <c r="G10" s="1433" t="s">
        <v>129</v>
      </c>
      <c r="H10" s="701">
        <f>1926</f>
        <v>1926</v>
      </c>
    </row>
    <row r="11" spans="1:8" ht="36" x14ac:dyDescent="0.25">
      <c r="A11" s="666"/>
      <c r="B11" s="1957" t="s">
        <v>135</v>
      </c>
      <c r="C11" s="1958"/>
      <c r="D11" s="1959"/>
      <c r="E11" s="1960"/>
      <c r="F11" s="1960"/>
      <c r="G11" s="2472"/>
      <c r="H11" s="714" t="s">
        <v>136</v>
      </c>
    </row>
    <row r="12" spans="1:8" x14ac:dyDescent="0.25">
      <c r="A12" s="661">
        <f>A10+1</f>
        <v>4</v>
      </c>
      <c r="B12" s="1955" t="s">
        <v>137</v>
      </c>
      <c r="C12" s="1956"/>
      <c r="D12" s="662">
        <f>E10+1</f>
        <v>10</v>
      </c>
      <c r="E12" s="663">
        <f>D12+F12-1</f>
        <v>17</v>
      </c>
      <c r="F12" s="663">
        <v>8</v>
      </c>
      <c r="G12" s="1433" t="s">
        <v>129</v>
      </c>
      <c r="H12" s="697" t="s">
        <v>138</v>
      </c>
    </row>
    <row r="13" spans="1:8" x14ac:dyDescent="0.25">
      <c r="A13" s="661">
        <f>A12+1</f>
        <v>5</v>
      </c>
      <c r="B13" s="669"/>
      <c r="C13" s="670" t="s">
        <v>139</v>
      </c>
      <c r="D13" s="662">
        <f>E12+1</f>
        <v>18</v>
      </c>
      <c r="E13" s="663">
        <f>D13+F13-1</f>
        <v>18</v>
      </c>
      <c r="F13" s="663">
        <v>1</v>
      </c>
      <c r="G13" s="1433" t="s">
        <v>140</v>
      </c>
      <c r="H13" s="701" t="s">
        <v>141</v>
      </c>
    </row>
    <row r="14" spans="1:8" x14ac:dyDescent="0.25">
      <c r="A14" s="661">
        <f>A13+1</f>
        <v>6</v>
      </c>
      <c r="B14" s="1353"/>
      <c r="C14" s="670" t="s">
        <v>142</v>
      </c>
      <c r="D14" s="662">
        <f>E13+1</f>
        <v>19</v>
      </c>
      <c r="E14" s="663">
        <f>D14+F14-1</f>
        <v>28</v>
      </c>
      <c r="F14" s="663">
        <v>10</v>
      </c>
      <c r="G14" s="1433" t="s">
        <v>129</v>
      </c>
      <c r="H14" s="701" t="s">
        <v>138</v>
      </c>
    </row>
    <row r="15" spans="1:8" x14ac:dyDescent="0.25">
      <c r="A15" s="666"/>
      <c r="B15" s="1965" t="s">
        <v>143</v>
      </c>
      <c r="C15" s="1966"/>
      <c r="D15" s="1962"/>
      <c r="E15" s="1963"/>
      <c r="F15" s="1963"/>
      <c r="G15" s="2471"/>
      <c r="H15" s="701"/>
    </row>
    <row r="16" spans="1:8" x14ac:dyDescent="0.25">
      <c r="A16" s="661">
        <f>A14+1</f>
        <v>7</v>
      </c>
      <c r="B16" s="671"/>
      <c r="C16" s="670" t="s">
        <v>144</v>
      </c>
      <c r="D16" s="662">
        <f>E14+1</f>
        <v>29</v>
      </c>
      <c r="E16" s="663">
        <f t="shared" ref="E16:E22" si="0">D16+F16-1</f>
        <v>30</v>
      </c>
      <c r="F16" s="663">
        <v>2</v>
      </c>
      <c r="G16" s="1433" t="s">
        <v>140</v>
      </c>
      <c r="H16" s="701" t="s">
        <v>145</v>
      </c>
    </row>
    <row r="17" spans="1:8" x14ac:dyDescent="0.25">
      <c r="A17" s="661">
        <f t="shared" ref="A17:A22" si="1">A16+1</f>
        <v>8</v>
      </c>
      <c r="B17" s="671"/>
      <c r="C17" s="670" t="s">
        <v>146</v>
      </c>
      <c r="D17" s="662">
        <f t="shared" ref="D17:D22" si="2">E16+1</f>
        <v>31</v>
      </c>
      <c r="E17" s="663">
        <f t="shared" si="0"/>
        <v>34</v>
      </c>
      <c r="F17" s="663">
        <v>4</v>
      </c>
      <c r="G17" s="1433" t="s">
        <v>129</v>
      </c>
      <c r="H17" s="701" t="s">
        <v>147</v>
      </c>
    </row>
    <row r="18" spans="1:8" x14ac:dyDescent="0.25">
      <c r="A18" s="661">
        <f t="shared" si="1"/>
        <v>9</v>
      </c>
      <c r="B18" s="1955" t="s">
        <v>148</v>
      </c>
      <c r="C18" s="1956"/>
      <c r="D18" s="662">
        <f t="shared" si="2"/>
        <v>35</v>
      </c>
      <c r="E18" s="663">
        <f t="shared" si="0"/>
        <v>44</v>
      </c>
      <c r="F18" s="663">
        <v>10</v>
      </c>
      <c r="G18" s="1433" t="s">
        <v>129</v>
      </c>
      <c r="H18" s="701" t="s">
        <v>149</v>
      </c>
    </row>
    <row r="19" spans="1:8" x14ac:dyDescent="0.25">
      <c r="A19" s="661">
        <f t="shared" si="1"/>
        <v>10</v>
      </c>
      <c r="B19" s="1955" t="s">
        <v>150</v>
      </c>
      <c r="C19" s="1956"/>
      <c r="D19" s="662">
        <f t="shared" si="2"/>
        <v>45</v>
      </c>
      <c r="E19" s="663">
        <f t="shared" si="0"/>
        <v>54</v>
      </c>
      <c r="F19" s="663">
        <v>10</v>
      </c>
      <c r="G19" s="1433" t="s">
        <v>129</v>
      </c>
      <c r="H19" s="697" t="s">
        <v>151</v>
      </c>
    </row>
    <row r="20" spans="1:8" x14ac:dyDescent="0.25">
      <c r="A20" s="661">
        <f t="shared" si="1"/>
        <v>11</v>
      </c>
      <c r="B20" s="1955" t="s">
        <v>152</v>
      </c>
      <c r="C20" s="1956"/>
      <c r="D20" s="662">
        <f t="shared" si="2"/>
        <v>55</v>
      </c>
      <c r="E20" s="663">
        <f t="shared" si="0"/>
        <v>55</v>
      </c>
      <c r="F20" s="663">
        <v>1</v>
      </c>
      <c r="G20" s="1433" t="s">
        <v>140</v>
      </c>
      <c r="H20" s="701" t="s">
        <v>98</v>
      </c>
    </row>
    <row r="21" spans="1:8" x14ac:dyDescent="0.25">
      <c r="A21" s="661">
        <f t="shared" si="1"/>
        <v>12</v>
      </c>
      <c r="B21" s="1955" t="s">
        <v>153</v>
      </c>
      <c r="C21" s="1956"/>
      <c r="D21" s="662">
        <f t="shared" si="2"/>
        <v>56</v>
      </c>
      <c r="E21" s="663">
        <f t="shared" si="0"/>
        <v>56</v>
      </c>
      <c r="F21" s="663">
        <v>1</v>
      </c>
      <c r="G21" s="1433" t="s">
        <v>140</v>
      </c>
      <c r="H21" s="701" t="s">
        <v>154</v>
      </c>
    </row>
    <row r="22" spans="1:8" x14ac:dyDescent="0.25">
      <c r="A22" s="661">
        <f t="shared" si="1"/>
        <v>13</v>
      </c>
      <c r="B22" s="1955" t="s">
        <v>155</v>
      </c>
      <c r="C22" s="1956"/>
      <c r="D22" s="662">
        <f t="shared" si="2"/>
        <v>57</v>
      </c>
      <c r="E22" s="663">
        <f t="shared" si="0"/>
        <v>63</v>
      </c>
      <c r="F22" s="663">
        <v>7</v>
      </c>
      <c r="G22" s="1433" t="s">
        <v>129</v>
      </c>
      <c r="H22" s="697" t="s">
        <v>138</v>
      </c>
    </row>
    <row r="23" spans="1:8" x14ac:dyDescent="0.25">
      <c r="A23" s="666"/>
      <c r="B23" s="1957" t="s">
        <v>158</v>
      </c>
      <c r="C23" s="1958"/>
      <c r="D23" s="1962"/>
      <c r="E23" s="1963"/>
      <c r="F23" s="1963"/>
      <c r="G23" s="2471"/>
      <c r="H23" s="719"/>
    </row>
    <row r="24" spans="1:8" x14ac:dyDescent="0.25">
      <c r="A24" s="661">
        <f>A22+1</f>
        <v>14</v>
      </c>
      <c r="B24" s="671"/>
      <c r="C24" s="673" t="s">
        <v>159</v>
      </c>
      <c r="D24" s="662">
        <f>E22+1</f>
        <v>64</v>
      </c>
      <c r="E24" s="663">
        <f>D24+F24-1</f>
        <v>65</v>
      </c>
      <c r="F24" s="663">
        <v>2</v>
      </c>
      <c r="G24" s="1433" t="s">
        <v>129</v>
      </c>
      <c r="H24" s="1354" t="s">
        <v>160</v>
      </c>
    </row>
    <row r="25" spans="1:8" x14ac:dyDescent="0.25">
      <c r="A25" s="661">
        <f>A24+1</f>
        <v>15</v>
      </c>
      <c r="B25" s="671"/>
      <c r="C25" s="670" t="s">
        <v>161</v>
      </c>
      <c r="D25" s="662">
        <f>E24+1</f>
        <v>66</v>
      </c>
      <c r="E25" s="663">
        <f>D25+F25-1</f>
        <v>67</v>
      </c>
      <c r="F25" s="663">
        <v>2</v>
      </c>
      <c r="G25" s="1433" t="s">
        <v>129</v>
      </c>
      <c r="H25" s="1354" t="s">
        <v>160</v>
      </c>
    </row>
    <row r="26" spans="1:8" x14ac:dyDescent="0.25">
      <c r="A26" s="661">
        <f>A25+1</f>
        <v>16</v>
      </c>
      <c r="B26" s="671"/>
      <c r="C26" s="670" t="s">
        <v>162</v>
      </c>
      <c r="D26" s="662">
        <f>E25+1</f>
        <v>68</v>
      </c>
      <c r="E26" s="663">
        <f>D26+F26-1</f>
        <v>71</v>
      </c>
      <c r="F26" s="663">
        <v>4</v>
      </c>
      <c r="G26" s="1433" t="s">
        <v>129</v>
      </c>
      <c r="H26" s="1354" t="s">
        <v>160</v>
      </c>
    </row>
    <row r="27" spans="1:8" x14ac:dyDescent="0.25">
      <c r="A27" s="666"/>
      <c r="B27" s="1957" t="s">
        <v>163</v>
      </c>
      <c r="C27" s="1958"/>
      <c r="D27" s="1962"/>
      <c r="E27" s="1963"/>
      <c r="F27" s="1963"/>
      <c r="G27" s="2471"/>
      <c r="H27" s="719"/>
    </row>
    <row r="28" spans="1:8" x14ac:dyDescent="0.25">
      <c r="A28" s="661">
        <f>A26+1</f>
        <v>17</v>
      </c>
      <c r="B28" s="671"/>
      <c r="C28" s="670" t="s">
        <v>164</v>
      </c>
      <c r="D28" s="662">
        <f>E26+1</f>
        <v>72</v>
      </c>
      <c r="E28" s="663">
        <f t="shared" ref="E28:E34" si="3">D28+F28-1</f>
        <v>73</v>
      </c>
      <c r="F28" s="663">
        <v>2</v>
      </c>
      <c r="G28" s="1433" t="s">
        <v>129</v>
      </c>
      <c r="H28" s="1354" t="s">
        <v>160</v>
      </c>
    </row>
    <row r="29" spans="1:8" x14ac:dyDescent="0.25">
      <c r="A29" s="661">
        <f t="shared" ref="A29:A34" si="4">A28+1</f>
        <v>18</v>
      </c>
      <c r="B29" s="671"/>
      <c r="C29" s="670" t="s">
        <v>165</v>
      </c>
      <c r="D29" s="662">
        <f t="shared" ref="D29:D34" si="5">E28+1</f>
        <v>74</v>
      </c>
      <c r="E29" s="663">
        <f t="shared" si="3"/>
        <v>75</v>
      </c>
      <c r="F29" s="663">
        <v>2</v>
      </c>
      <c r="G29" s="1433" t="s">
        <v>129</v>
      </c>
      <c r="H29" s="1354" t="s">
        <v>160</v>
      </c>
    </row>
    <row r="30" spans="1:8" x14ac:dyDescent="0.25">
      <c r="A30" s="661">
        <f t="shared" si="4"/>
        <v>19</v>
      </c>
      <c r="B30" s="671"/>
      <c r="C30" s="670" t="s">
        <v>166</v>
      </c>
      <c r="D30" s="662">
        <f t="shared" si="5"/>
        <v>76</v>
      </c>
      <c r="E30" s="663">
        <f t="shared" si="3"/>
        <v>79</v>
      </c>
      <c r="F30" s="663">
        <v>4</v>
      </c>
      <c r="G30" s="1433" t="s">
        <v>129</v>
      </c>
      <c r="H30" s="1354" t="s">
        <v>160</v>
      </c>
    </row>
    <row r="31" spans="1:8" x14ac:dyDescent="0.25">
      <c r="A31" s="661">
        <f t="shared" si="4"/>
        <v>20</v>
      </c>
      <c r="B31" s="2473" t="s">
        <v>167</v>
      </c>
      <c r="C31" s="2474"/>
      <c r="D31" s="662">
        <f t="shared" si="5"/>
        <v>80</v>
      </c>
      <c r="E31" s="663">
        <f t="shared" si="3"/>
        <v>81</v>
      </c>
      <c r="F31" s="663">
        <v>2</v>
      </c>
      <c r="G31" s="1433" t="s">
        <v>129</v>
      </c>
      <c r="H31" s="1354" t="s">
        <v>659</v>
      </c>
    </row>
    <row r="32" spans="1:8" x14ac:dyDescent="0.25">
      <c r="A32" s="661">
        <f t="shared" si="4"/>
        <v>21</v>
      </c>
      <c r="B32" s="2473" t="s">
        <v>169</v>
      </c>
      <c r="C32" s="2474"/>
      <c r="D32" s="662">
        <f t="shared" si="5"/>
        <v>82</v>
      </c>
      <c r="E32" s="663">
        <f t="shared" si="3"/>
        <v>89</v>
      </c>
      <c r="F32" s="663">
        <v>8</v>
      </c>
      <c r="G32" s="1433" t="s">
        <v>129</v>
      </c>
      <c r="H32" s="1354" t="s">
        <v>160</v>
      </c>
    </row>
    <row r="33" spans="1:9" s="77" customFormat="1" ht="12.75" x14ac:dyDescent="0.2">
      <c r="A33" s="661">
        <f t="shared" si="4"/>
        <v>22</v>
      </c>
      <c r="B33" s="2475" t="s">
        <v>312</v>
      </c>
      <c r="C33" s="2476"/>
      <c r="D33" s="662">
        <f t="shared" si="5"/>
        <v>90</v>
      </c>
      <c r="E33" s="66">
        <f>D33+F33-1</f>
        <v>95</v>
      </c>
      <c r="F33" s="663">
        <v>6</v>
      </c>
      <c r="G33" s="1433" t="s">
        <v>129</v>
      </c>
      <c r="H33" s="151" t="s">
        <v>408</v>
      </c>
      <c r="I33" s="15"/>
    </row>
    <row r="34" spans="1:9" ht="15.75" thickBot="1" x14ac:dyDescent="0.3">
      <c r="A34" s="661">
        <f t="shared" si="4"/>
        <v>23</v>
      </c>
      <c r="B34" s="1355" t="s">
        <v>170</v>
      </c>
      <c r="C34" s="678"/>
      <c r="D34" s="679">
        <f t="shared" si="5"/>
        <v>96</v>
      </c>
      <c r="E34" s="680">
        <f t="shared" si="3"/>
        <v>269</v>
      </c>
      <c r="F34" s="680">
        <f>+F35-D34+1</f>
        <v>174</v>
      </c>
      <c r="G34" s="1356" t="s">
        <v>140</v>
      </c>
      <c r="H34" s="1357"/>
    </row>
    <row r="35" spans="1:9" ht="15.75" thickBot="1" x14ac:dyDescent="0.3">
      <c r="A35" s="683"/>
      <c r="B35" s="2477" t="s">
        <v>171</v>
      </c>
      <c r="C35" s="2478"/>
      <c r="D35" s="684"/>
      <c r="E35" s="685"/>
      <c r="F35" s="1358">
        <f>F116</f>
        <v>269</v>
      </c>
      <c r="G35" s="690"/>
      <c r="H35" s="688"/>
    </row>
    <row r="36" spans="1:9" ht="15.75" thickBot="1" x14ac:dyDescent="0.3">
      <c r="B36" s="690"/>
      <c r="C36" s="690"/>
      <c r="D36" s="690"/>
      <c r="E36" s="690"/>
      <c r="F36" s="690"/>
      <c r="G36" s="690"/>
      <c r="H36" s="688"/>
    </row>
    <row r="37" spans="1:9" ht="15.75" thickBot="1" x14ac:dyDescent="0.3">
      <c r="A37" s="1968" t="s">
        <v>172</v>
      </c>
      <c r="B37" s="1970"/>
      <c r="C37" s="1970"/>
      <c r="D37" s="1970"/>
      <c r="E37" s="1970"/>
      <c r="F37" s="1970"/>
      <c r="G37" s="1970"/>
      <c r="H37" s="1969"/>
    </row>
    <row r="38" spans="1:9" ht="15.75" thickBot="1" x14ac:dyDescent="0.3">
      <c r="A38" s="1971" t="s">
        <v>120</v>
      </c>
      <c r="B38" s="1973" t="s">
        <v>121</v>
      </c>
      <c r="C38" s="1974"/>
      <c r="D38" s="691" t="s">
        <v>122</v>
      </c>
      <c r="E38" s="692"/>
      <c r="F38" s="1971" t="s">
        <v>123</v>
      </c>
      <c r="G38" s="1971" t="s">
        <v>124</v>
      </c>
      <c r="H38" s="1971" t="s">
        <v>125</v>
      </c>
    </row>
    <row r="39" spans="1:9" ht="15.75" thickBot="1" x14ac:dyDescent="0.3">
      <c r="A39" s="1972"/>
      <c r="B39" s="1975"/>
      <c r="C39" s="1976"/>
      <c r="D39" s="693" t="s">
        <v>126</v>
      </c>
      <c r="E39" s="693" t="s">
        <v>127</v>
      </c>
      <c r="F39" s="1977"/>
      <c r="G39" s="1977"/>
      <c r="H39" s="1977"/>
    </row>
    <row r="40" spans="1:9" x14ac:dyDescent="0.25">
      <c r="A40" s="694"/>
      <c r="B40" s="1985" t="s">
        <v>128</v>
      </c>
      <c r="C40" s="1986"/>
      <c r="D40" s="1987"/>
      <c r="E40" s="1988"/>
      <c r="F40" s="1988"/>
      <c r="G40" s="1989"/>
      <c r="H40" s="695"/>
    </row>
    <row r="41" spans="1:9" x14ac:dyDescent="0.25">
      <c r="A41" s="666">
        <v>1</v>
      </c>
      <c r="B41" s="671"/>
      <c r="C41" s="696" t="s">
        <v>259</v>
      </c>
      <c r="D41" s="662">
        <v>1</v>
      </c>
      <c r="E41" s="663">
        <f>D41+F41-1</f>
        <v>1</v>
      </c>
      <c r="F41" s="663">
        <v>1</v>
      </c>
      <c r="G41" s="664" t="s">
        <v>129</v>
      </c>
      <c r="H41" s="697" t="s">
        <v>174</v>
      </c>
    </row>
    <row r="42" spans="1:9" x14ac:dyDescent="0.25">
      <c r="A42" s="698">
        <f>A41+1</f>
        <v>2</v>
      </c>
      <c r="B42" s="671"/>
      <c r="C42" s="699" t="s">
        <v>175</v>
      </c>
      <c r="D42" s="662">
        <f>E41+1</f>
        <v>2</v>
      </c>
      <c r="E42" s="663">
        <f>D42+F42-1</f>
        <v>2</v>
      </c>
      <c r="F42" s="663">
        <v>1</v>
      </c>
      <c r="G42" s="664" t="s">
        <v>129</v>
      </c>
      <c r="H42" s="697" t="s">
        <v>176</v>
      </c>
    </row>
    <row r="43" spans="1:9" x14ac:dyDescent="0.25">
      <c r="A43" s="698">
        <f>A42+1</f>
        <v>3</v>
      </c>
      <c r="B43" s="1601" t="s">
        <v>312</v>
      </c>
      <c r="C43" s="1602"/>
      <c r="D43" s="65">
        <f>E42+1</f>
        <v>3</v>
      </c>
      <c r="E43" s="66">
        <f>D43+F43-1</f>
        <v>8</v>
      </c>
      <c r="F43" s="66">
        <v>6</v>
      </c>
      <c r="G43" s="86" t="s">
        <v>129</v>
      </c>
      <c r="H43" s="151" t="s">
        <v>408</v>
      </c>
    </row>
    <row r="44" spans="1:9" x14ac:dyDescent="0.25">
      <c r="A44" s="661">
        <f>A43+1</f>
        <v>4</v>
      </c>
      <c r="B44" s="1955" t="s">
        <v>133</v>
      </c>
      <c r="C44" s="1984"/>
      <c r="D44" s="662">
        <f>E43+1</f>
        <v>9</v>
      </c>
      <c r="E44" s="663">
        <f>D44+F44-1</f>
        <v>12</v>
      </c>
      <c r="F44" s="663">
        <v>4</v>
      </c>
      <c r="G44" s="664" t="s">
        <v>129</v>
      </c>
      <c r="H44" s="700">
        <f>1926</f>
        <v>1926</v>
      </c>
    </row>
    <row r="45" spans="1:9" x14ac:dyDescent="0.25">
      <c r="A45" s="666"/>
      <c r="B45" s="1990" t="s">
        <v>313</v>
      </c>
      <c r="C45" s="1991"/>
      <c r="D45" s="1981"/>
      <c r="E45" s="1982"/>
      <c r="F45" s="1982"/>
      <c r="G45" s="1983"/>
      <c r="H45" s="701"/>
    </row>
    <row r="46" spans="1:9" ht="27" customHeight="1" x14ac:dyDescent="0.25">
      <c r="A46" s="666">
        <f>A44+1</f>
        <v>5</v>
      </c>
      <c r="B46" s="671"/>
      <c r="C46" s="1359" t="s">
        <v>314</v>
      </c>
      <c r="D46" s="596">
        <f>E44+1</f>
        <v>13</v>
      </c>
      <c r="E46" s="543">
        <f>D46+F46-1</f>
        <v>13</v>
      </c>
      <c r="F46" s="543">
        <v>1</v>
      </c>
      <c r="G46" s="544" t="s">
        <v>140</v>
      </c>
      <c r="H46" s="703" t="s">
        <v>241</v>
      </c>
    </row>
    <row r="47" spans="1:9" x14ac:dyDescent="0.25">
      <c r="A47" s="698">
        <f>A46+1</f>
        <v>6</v>
      </c>
      <c r="B47" s="671"/>
      <c r="C47" s="704" t="s">
        <v>315</v>
      </c>
      <c r="D47" s="662">
        <f>E46+1</f>
        <v>14</v>
      </c>
      <c r="E47" s="663">
        <f>D47+F47-1</f>
        <v>20</v>
      </c>
      <c r="F47" s="663">
        <v>7</v>
      </c>
      <c r="G47" s="664" t="s">
        <v>129</v>
      </c>
      <c r="H47" s="697" t="s">
        <v>138</v>
      </c>
    </row>
    <row r="48" spans="1:9" x14ac:dyDescent="0.25">
      <c r="A48" s="666">
        <f>A47+1</f>
        <v>7</v>
      </c>
      <c r="B48" s="1978" t="s">
        <v>153</v>
      </c>
      <c r="C48" s="1979"/>
      <c r="D48" s="662">
        <f>E47+1</f>
        <v>21</v>
      </c>
      <c r="E48" s="663">
        <f>D48+F48-1</f>
        <v>21</v>
      </c>
      <c r="F48" s="663">
        <v>1</v>
      </c>
      <c r="G48" s="664" t="s">
        <v>140</v>
      </c>
      <c r="H48" s="701" t="s">
        <v>154</v>
      </c>
    </row>
    <row r="49" spans="1:8" x14ac:dyDescent="0.25">
      <c r="A49" s="666"/>
      <c r="B49" s="1957" t="s">
        <v>316</v>
      </c>
      <c r="C49" s="1980"/>
      <c r="D49" s="1981"/>
      <c r="E49" s="1982"/>
      <c r="F49" s="1982"/>
      <c r="G49" s="1983"/>
      <c r="H49" s="701" t="s">
        <v>157</v>
      </c>
    </row>
    <row r="50" spans="1:8" x14ac:dyDescent="0.25">
      <c r="A50" s="666"/>
      <c r="B50" s="706" t="s">
        <v>409</v>
      </c>
      <c r="C50" s="707"/>
      <c r="D50" s="1981"/>
      <c r="E50" s="1982"/>
      <c r="F50" s="1982"/>
      <c r="G50" s="1983"/>
      <c r="H50" s="701"/>
    </row>
    <row r="51" spans="1:8" x14ac:dyDescent="0.25">
      <c r="A51" s="666">
        <f>A48+1</f>
        <v>8</v>
      </c>
      <c r="B51" s="671"/>
      <c r="C51" s="704" t="s">
        <v>137</v>
      </c>
      <c r="D51" s="662">
        <f>E48+1</f>
        <v>22</v>
      </c>
      <c r="E51" s="663">
        <f>D51+F51-1</f>
        <v>29</v>
      </c>
      <c r="F51" s="663">
        <v>8</v>
      </c>
      <c r="G51" s="664" t="s">
        <v>129</v>
      </c>
      <c r="H51" s="701" t="s">
        <v>182</v>
      </c>
    </row>
    <row r="52" spans="1:8" ht="24.75" x14ac:dyDescent="0.25">
      <c r="A52" s="666">
        <f>A51+1</f>
        <v>9</v>
      </c>
      <c r="B52" s="671"/>
      <c r="C52" s="708" t="s">
        <v>139</v>
      </c>
      <c r="D52" s="662">
        <f>E51+1</f>
        <v>30</v>
      </c>
      <c r="E52" s="663">
        <f>D52+F52-1</f>
        <v>30</v>
      </c>
      <c r="F52" s="663">
        <v>1</v>
      </c>
      <c r="G52" s="664" t="s">
        <v>140</v>
      </c>
      <c r="H52" s="709" t="s">
        <v>183</v>
      </c>
    </row>
    <row r="53" spans="1:8" x14ac:dyDescent="0.25">
      <c r="A53" s="666"/>
      <c r="B53" s="706" t="s">
        <v>317</v>
      </c>
      <c r="C53" s="710"/>
      <c r="D53" s="1981"/>
      <c r="E53" s="1982"/>
      <c r="F53" s="1982"/>
      <c r="G53" s="1983"/>
      <c r="H53" s="701"/>
    </row>
    <row r="54" spans="1:8" ht="24" x14ac:dyDescent="0.25">
      <c r="A54" s="666">
        <f>A52+1</f>
        <v>10</v>
      </c>
      <c r="B54" s="671"/>
      <c r="C54" s="704" t="s">
        <v>185</v>
      </c>
      <c r="D54" s="662">
        <f>E52+1</f>
        <v>31</v>
      </c>
      <c r="E54" s="663">
        <f>D54+F54-1</f>
        <v>31</v>
      </c>
      <c r="F54" s="663">
        <v>1</v>
      </c>
      <c r="G54" s="664" t="s">
        <v>140</v>
      </c>
      <c r="H54" s="711" t="s">
        <v>186</v>
      </c>
    </row>
    <row r="55" spans="1:8" ht="24" x14ac:dyDescent="0.25">
      <c r="A55" s="698">
        <f>A54+1</f>
        <v>11</v>
      </c>
      <c r="B55" s="712"/>
      <c r="C55" s="704" t="s">
        <v>261</v>
      </c>
      <c r="D55" s="662">
        <f>E54+1</f>
        <v>32</v>
      </c>
      <c r="E55" s="663">
        <f>D55+F55-1</f>
        <v>38</v>
      </c>
      <c r="F55" s="663">
        <v>7</v>
      </c>
      <c r="G55" s="664" t="s">
        <v>129</v>
      </c>
      <c r="H55" s="713" t="s">
        <v>188</v>
      </c>
    </row>
    <row r="56" spans="1:8" x14ac:dyDescent="0.25">
      <c r="A56" s="661">
        <v>12</v>
      </c>
      <c r="B56" s="1955" t="s">
        <v>170</v>
      </c>
      <c r="C56" s="1984"/>
      <c r="D56" s="662">
        <f>E55+1</f>
        <v>39</v>
      </c>
      <c r="E56" s="663">
        <f>D56+F56-1</f>
        <v>44</v>
      </c>
      <c r="F56" s="663">
        <v>6</v>
      </c>
      <c r="G56" s="664" t="s">
        <v>140</v>
      </c>
      <c r="H56" s="701" t="s">
        <v>414</v>
      </c>
    </row>
    <row r="57" spans="1:8" ht="36" x14ac:dyDescent="0.25">
      <c r="A57" s="666"/>
      <c r="B57" s="1992" t="s">
        <v>135</v>
      </c>
      <c r="C57" s="1993"/>
      <c r="D57" s="1981"/>
      <c r="E57" s="1982"/>
      <c r="F57" s="1982"/>
      <c r="G57" s="1983"/>
      <c r="H57" s="714" t="s">
        <v>136</v>
      </c>
    </row>
    <row r="58" spans="1:8" x14ac:dyDescent="0.25">
      <c r="A58" s="666">
        <f>+A56+1</f>
        <v>13</v>
      </c>
      <c r="B58" s="671"/>
      <c r="C58" s="704" t="s">
        <v>137</v>
      </c>
      <c r="D58" s="662">
        <f>+E56+1</f>
        <v>45</v>
      </c>
      <c r="E58" s="663">
        <f t="shared" ref="E58:E63" si="6">D58+F58-1</f>
        <v>52</v>
      </c>
      <c r="F58" s="663">
        <v>8</v>
      </c>
      <c r="G58" s="664" t="s">
        <v>129</v>
      </c>
      <c r="H58" s="697" t="s">
        <v>303</v>
      </c>
    </row>
    <row r="59" spans="1:8" x14ac:dyDescent="0.25">
      <c r="A59" s="698">
        <f t="shared" ref="A59:A64" si="7">A58+1</f>
        <v>14</v>
      </c>
      <c r="B59" s="712"/>
      <c r="C59" s="704" t="s">
        <v>139</v>
      </c>
      <c r="D59" s="662">
        <f>E58+1</f>
        <v>53</v>
      </c>
      <c r="E59" s="663">
        <f t="shared" si="6"/>
        <v>53</v>
      </c>
      <c r="F59" s="663">
        <v>1</v>
      </c>
      <c r="G59" s="664" t="s">
        <v>140</v>
      </c>
      <c r="H59" s="701" t="s">
        <v>141</v>
      </c>
    </row>
    <row r="60" spans="1:8" x14ac:dyDescent="0.25">
      <c r="A60" s="698">
        <f t="shared" si="7"/>
        <v>15</v>
      </c>
      <c r="B60" s="1978" t="s">
        <v>190</v>
      </c>
      <c r="C60" s="1979"/>
      <c r="D60" s="662">
        <f>E59+1</f>
        <v>54</v>
      </c>
      <c r="E60" s="663">
        <f t="shared" si="6"/>
        <v>83</v>
      </c>
      <c r="F60" s="663">
        <v>30</v>
      </c>
      <c r="G60" s="664" t="s">
        <v>140</v>
      </c>
      <c r="H60" s="715" t="s">
        <v>191</v>
      </c>
    </row>
    <row r="61" spans="1:8" x14ac:dyDescent="0.25">
      <c r="A61" s="698">
        <f t="shared" si="7"/>
        <v>16</v>
      </c>
      <c r="B61" s="1978" t="s">
        <v>197</v>
      </c>
      <c r="C61" s="1994"/>
      <c r="D61" s="662">
        <f>E60+1</f>
        <v>84</v>
      </c>
      <c r="E61" s="663">
        <f t="shared" si="6"/>
        <v>118</v>
      </c>
      <c r="F61" s="663">
        <v>35</v>
      </c>
      <c r="G61" s="664" t="s">
        <v>140</v>
      </c>
      <c r="H61" s="715" t="s">
        <v>191</v>
      </c>
    </row>
    <row r="62" spans="1:8" x14ac:dyDescent="0.25">
      <c r="A62" s="698">
        <f t="shared" si="7"/>
        <v>17</v>
      </c>
      <c r="B62" s="1978" t="s">
        <v>198</v>
      </c>
      <c r="C62" s="1994"/>
      <c r="D62" s="662">
        <f>E61+1</f>
        <v>119</v>
      </c>
      <c r="E62" s="663">
        <f t="shared" si="6"/>
        <v>133</v>
      </c>
      <c r="F62" s="663">
        <v>15</v>
      </c>
      <c r="G62" s="664" t="s">
        <v>140</v>
      </c>
      <c r="H62" s="715" t="s">
        <v>191</v>
      </c>
    </row>
    <row r="63" spans="1:8" ht="24.75" x14ac:dyDescent="0.25">
      <c r="A63" s="698">
        <f t="shared" si="7"/>
        <v>18</v>
      </c>
      <c r="B63" s="1978" t="s">
        <v>199</v>
      </c>
      <c r="C63" s="1994"/>
      <c r="D63" s="662">
        <f>E62+1</f>
        <v>134</v>
      </c>
      <c r="E63" s="663">
        <f t="shared" si="6"/>
        <v>163</v>
      </c>
      <c r="F63" s="663">
        <v>30</v>
      </c>
      <c r="G63" s="664" t="s">
        <v>140</v>
      </c>
      <c r="H63" s="716" t="s">
        <v>262</v>
      </c>
    </row>
    <row r="64" spans="1:8" x14ac:dyDescent="0.25">
      <c r="A64" s="698">
        <f t="shared" si="7"/>
        <v>19</v>
      </c>
      <c r="B64" s="1992" t="s">
        <v>201</v>
      </c>
      <c r="C64" s="1993"/>
      <c r="D64" s="1981"/>
      <c r="E64" s="1982"/>
      <c r="F64" s="1982"/>
      <c r="G64" s="1983"/>
      <c r="H64" s="701"/>
    </row>
    <row r="65" spans="1:8" x14ac:dyDescent="0.25">
      <c r="A65" s="661"/>
      <c r="B65" s="671"/>
      <c r="C65" s="717" t="s">
        <v>263</v>
      </c>
      <c r="D65" s="662">
        <f>E63+1</f>
        <v>164</v>
      </c>
      <c r="E65" s="663">
        <f>D65+F65-1</f>
        <v>165</v>
      </c>
      <c r="F65" s="663">
        <v>2</v>
      </c>
      <c r="G65" s="664" t="s">
        <v>129</v>
      </c>
      <c r="H65" s="718" t="s">
        <v>203</v>
      </c>
    </row>
    <row r="66" spans="1:8" x14ac:dyDescent="0.25">
      <c r="A66" s="661"/>
      <c r="B66" s="671"/>
      <c r="C66" s="704" t="s">
        <v>264</v>
      </c>
      <c r="D66" s="662">
        <f>E65+1</f>
        <v>166</v>
      </c>
      <c r="E66" s="663">
        <f>D66+F66-1</f>
        <v>167</v>
      </c>
      <c r="F66" s="663">
        <v>2</v>
      </c>
      <c r="G66" s="664" t="s">
        <v>129</v>
      </c>
      <c r="H66" s="719" t="s">
        <v>205</v>
      </c>
    </row>
    <row r="67" spans="1:8" x14ac:dyDescent="0.25">
      <c r="A67" s="661"/>
      <c r="B67" s="671"/>
      <c r="C67" s="704" t="s">
        <v>265</v>
      </c>
      <c r="D67" s="662">
        <f>E66+1</f>
        <v>168</v>
      </c>
      <c r="E67" s="663">
        <f>D67+F67-1</f>
        <v>174</v>
      </c>
      <c r="F67" s="663">
        <v>7</v>
      </c>
      <c r="G67" s="664" t="s">
        <v>129</v>
      </c>
      <c r="H67" s="719" t="s">
        <v>205</v>
      </c>
    </row>
    <row r="68" spans="1:8" x14ac:dyDescent="0.25">
      <c r="A68" s="661">
        <f>A64+1</f>
        <v>20</v>
      </c>
      <c r="B68" s="1992" t="s">
        <v>207</v>
      </c>
      <c r="C68" s="1993"/>
      <c r="D68" s="1981"/>
      <c r="E68" s="1982"/>
      <c r="F68" s="1982"/>
      <c r="G68" s="1983"/>
      <c r="H68" s="715" t="s">
        <v>208</v>
      </c>
    </row>
    <row r="69" spans="1:8" x14ac:dyDescent="0.25">
      <c r="A69" s="661"/>
      <c r="B69" s="671"/>
      <c r="C69" s="717" t="s">
        <v>263</v>
      </c>
      <c r="D69" s="662">
        <f>E67+1</f>
        <v>175</v>
      </c>
      <c r="E69" s="663">
        <f>D69+F69-1</f>
        <v>176</v>
      </c>
      <c r="F69" s="663">
        <v>2</v>
      </c>
      <c r="G69" s="664" t="s">
        <v>129</v>
      </c>
      <c r="H69" s="718" t="s">
        <v>203</v>
      </c>
    </row>
    <row r="70" spans="1:8" x14ac:dyDescent="0.25">
      <c r="A70" s="661"/>
      <c r="B70" s="671"/>
      <c r="C70" s="704" t="s">
        <v>264</v>
      </c>
      <c r="D70" s="662">
        <f>E69+1</f>
        <v>177</v>
      </c>
      <c r="E70" s="663">
        <f>D70+F70-1</f>
        <v>178</v>
      </c>
      <c r="F70" s="663">
        <v>2</v>
      </c>
      <c r="G70" s="664" t="s">
        <v>129</v>
      </c>
      <c r="H70" s="719" t="s">
        <v>138</v>
      </c>
    </row>
    <row r="71" spans="1:8" x14ac:dyDescent="0.25">
      <c r="A71" s="661"/>
      <c r="B71" s="671"/>
      <c r="C71" s="704" t="s">
        <v>265</v>
      </c>
      <c r="D71" s="662">
        <f>E70+1</f>
        <v>179</v>
      </c>
      <c r="E71" s="663">
        <f>D71+F71-1</f>
        <v>185</v>
      </c>
      <c r="F71" s="663">
        <v>7</v>
      </c>
      <c r="G71" s="664" t="s">
        <v>129</v>
      </c>
      <c r="H71" s="719" t="s">
        <v>138</v>
      </c>
    </row>
    <row r="72" spans="1:8" x14ac:dyDescent="0.25">
      <c r="A72" s="666"/>
      <c r="B72" s="1992" t="s">
        <v>143</v>
      </c>
      <c r="C72" s="1993"/>
      <c r="D72" s="1981"/>
      <c r="E72" s="1982"/>
      <c r="F72" s="1982"/>
      <c r="G72" s="1983"/>
      <c r="H72" s="701" t="s">
        <v>324</v>
      </c>
    </row>
    <row r="73" spans="1:8" x14ac:dyDescent="0.25">
      <c r="A73" s="666">
        <f>A68+1</f>
        <v>21</v>
      </c>
      <c r="B73" s="671"/>
      <c r="C73" s="704" t="s">
        <v>144</v>
      </c>
      <c r="D73" s="662">
        <f>E71+1</f>
        <v>186</v>
      </c>
      <c r="E73" s="663">
        <f>D73+F73-1</f>
        <v>187</v>
      </c>
      <c r="F73" s="663">
        <v>2</v>
      </c>
      <c r="G73" s="664" t="s">
        <v>140</v>
      </c>
      <c r="H73" s="701" t="s">
        <v>145</v>
      </c>
    </row>
    <row r="74" spans="1:8" x14ac:dyDescent="0.25">
      <c r="A74" s="698">
        <f>+A73+1</f>
        <v>22</v>
      </c>
      <c r="B74" s="712"/>
      <c r="C74" s="704" t="s">
        <v>146</v>
      </c>
      <c r="D74" s="662">
        <f>+E73+1</f>
        <v>188</v>
      </c>
      <c r="E74" s="663">
        <f>D74+F74-1</f>
        <v>191</v>
      </c>
      <c r="F74" s="663">
        <v>4</v>
      </c>
      <c r="G74" s="664" t="s">
        <v>129</v>
      </c>
      <c r="H74" s="701" t="s">
        <v>147</v>
      </c>
    </row>
    <row r="75" spans="1:8" ht="48" x14ac:dyDescent="0.25">
      <c r="A75" s="666"/>
      <c r="B75" s="1992" t="s">
        <v>213</v>
      </c>
      <c r="C75" s="1993"/>
      <c r="D75" s="1981"/>
      <c r="E75" s="1982"/>
      <c r="F75" s="1982"/>
      <c r="G75" s="1983"/>
      <c r="H75" s="711" t="s">
        <v>271</v>
      </c>
    </row>
    <row r="76" spans="1:8" x14ac:dyDescent="0.25">
      <c r="A76" s="666"/>
      <c r="B76" s="720"/>
      <c r="C76" s="672" t="s">
        <v>325</v>
      </c>
      <c r="D76" s="1981"/>
      <c r="E76" s="1982"/>
      <c r="F76" s="1982"/>
      <c r="G76" s="1983"/>
      <c r="H76" s="701"/>
    </row>
    <row r="77" spans="1:8" x14ac:dyDescent="0.25">
      <c r="A77" s="666">
        <f>+A97+1</f>
        <v>1</v>
      </c>
      <c r="B77" s="720"/>
      <c r="C77" s="665" t="s">
        <v>273</v>
      </c>
      <c r="D77" s="662">
        <f>+E74+1</f>
        <v>192</v>
      </c>
      <c r="E77" s="663">
        <f>D77+F77-1</f>
        <v>196</v>
      </c>
      <c r="F77" s="663">
        <v>5</v>
      </c>
      <c r="G77" s="664" t="s">
        <v>129</v>
      </c>
      <c r="H77" s="718" t="s">
        <v>160</v>
      </c>
    </row>
    <row r="78" spans="1:8" x14ac:dyDescent="0.25">
      <c r="A78" s="666">
        <f>A77+1</f>
        <v>2</v>
      </c>
      <c r="B78" s="671"/>
      <c r="C78" s="702" t="s">
        <v>274</v>
      </c>
      <c r="D78" s="662">
        <f>E77+1</f>
        <v>197</v>
      </c>
      <c r="E78" s="663">
        <f>D78+F78-1</f>
        <v>199</v>
      </c>
      <c r="F78" s="663">
        <v>3</v>
      </c>
      <c r="G78" s="664" t="s">
        <v>129</v>
      </c>
      <c r="H78" s="718" t="s">
        <v>160</v>
      </c>
    </row>
    <row r="79" spans="1:8" x14ac:dyDescent="0.25">
      <c r="A79" s="698">
        <f>A78+1</f>
        <v>3</v>
      </c>
      <c r="B79" s="712"/>
      <c r="C79" s="704" t="s">
        <v>219</v>
      </c>
      <c r="D79" s="662">
        <f>E78+1</f>
        <v>200</v>
      </c>
      <c r="E79" s="663">
        <f>D79+F79-1</f>
        <v>204</v>
      </c>
      <c r="F79" s="663">
        <v>5</v>
      </c>
      <c r="G79" s="664" t="s">
        <v>129</v>
      </c>
      <c r="H79" s="718" t="s">
        <v>160</v>
      </c>
    </row>
    <row r="80" spans="1:8" ht="15.75" thickBot="1" x14ac:dyDescent="0.3">
      <c r="A80" s="698">
        <f>A79+1</f>
        <v>4</v>
      </c>
      <c r="B80" s="2469" t="s">
        <v>170</v>
      </c>
      <c r="C80" s="2470"/>
      <c r="D80" s="679">
        <f>E79+1</f>
        <v>205</v>
      </c>
      <c r="E80" s="680">
        <f>D80+F80-1</f>
        <v>269</v>
      </c>
      <c r="F80" s="680">
        <f>+F81-D80+1</f>
        <v>65</v>
      </c>
      <c r="G80" s="681" t="s">
        <v>140</v>
      </c>
      <c r="H80" s="721"/>
    </row>
    <row r="81" spans="1:9" ht="15.75" thickBot="1" x14ac:dyDescent="0.3">
      <c r="A81" s="683"/>
      <c r="B81" s="1968" t="s">
        <v>171</v>
      </c>
      <c r="C81" s="1969"/>
      <c r="D81" s="722"/>
      <c r="E81" s="723"/>
      <c r="F81" s="724">
        <f>F116</f>
        <v>269</v>
      </c>
      <c r="G81" s="687"/>
      <c r="H81" s="688"/>
    </row>
    <row r="82" spans="1:9" ht="15.75" thickBot="1" x14ac:dyDescent="0.3">
      <c r="A82" s="734"/>
      <c r="D82" s="734"/>
      <c r="E82" s="734"/>
    </row>
    <row r="83" spans="1:9" ht="15.75" thickBot="1" x14ac:dyDescent="0.3">
      <c r="A83" s="1968" t="s">
        <v>1454</v>
      </c>
      <c r="B83" s="1970"/>
      <c r="C83" s="1970"/>
      <c r="D83" s="1970"/>
      <c r="E83" s="1970"/>
      <c r="F83" s="1970"/>
      <c r="G83" s="1970"/>
      <c r="H83" s="1969"/>
    </row>
    <row r="84" spans="1:9" ht="15.75" thickBot="1" x14ac:dyDescent="0.3">
      <c r="A84" s="1971" t="s">
        <v>120</v>
      </c>
      <c r="B84" s="1973" t="s">
        <v>121</v>
      </c>
      <c r="C84" s="1974"/>
      <c r="D84" s="728" t="s">
        <v>122</v>
      </c>
      <c r="E84" s="729"/>
      <c r="F84" s="1971" t="s">
        <v>123</v>
      </c>
      <c r="G84" s="1971" t="s">
        <v>124</v>
      </c>
      <c r="H84" s="1971" t="s">
        <v>125</v>
      </c>
    </row>
    <row r="85" spans="1:9" ht="15.75" thickBot="1" x14ac:dyDescent="0.3">
      <c r="A85" s="1972"/>
      <c r="B85" s="1975"/>
      <c r="C85" s="1976"/>
      <c r="D85" s="693" t="s">
        <v>126</v>
      </c>
      <c r="E85" s="693" t="s">
        <v>127</v>
      </c>
      <c r="F85" s="1977"/>
      <c r="G85" s="1977"/>
      <c r="H85" s="1977"/>
    </row>
    <row r="86" spans="1:9" x14ac:dyDescent="0.25">
      <c r="A86" s="657"/>
      <c r="B86" s="2468" t="s">
        <v>128</v>
      </c>
      <c r="C86" s="1996"/>
      <c r="D86" s="657">
        <v>1</v>
      </c>
      <c r="E86" s="658">
        <f>D86+F86-1</f>
        <v>1</v>
      </c>
      <c r="F86" s="658">
        <v>1</v>
      </c>
      <c r="G86" s="659" t="s">
        <v>129</v>
      </c>
      <c r="H86" s="695" t="s">
        <v>608</v>
      </c>
    </row>
    <row r="87" spans="1:9" x14ac:dyDescent="0.25">
      <c r="A87" s="662"/>
      <c r="B87" s="2467" t="s">
        <v>133</v>
      </c>
      <c r="C87" s="1994"/>
      <c r="D87" s="662">
        <f>E86+1</f>
        <v>2</v>
      </c>
      <c r="E87" s="663">
        <f>D87+F87-1</f>
        <v>5</v>
      </c>
      <c r="F87" s="663">
        <v>4</v>
      </c>
      <c r="G87" s="664" t="s">
        <v>129</v>
      </c>
      <c r="H87" s="701">
        <f>1926</f>
        <v>1926</v>
      </c>
    </row>
    <row r="88" spans="1:9" s="77" customFormat="1" ht="12" x14ac:dyDescent="0.2">
      <c r="A88" s="120"/>
      <c r="B88" s="2230" t="s">
        <v>313</v>
      </c>
      <c r="C88" s="2003"/>
      <c r="D88" s="1635"/>
      <c r="E88" s="1636"/>
      <c r="F88" s="1636"/>
      <c r="G88" s="1637"/>
      <c r="H88" s="87"/>
      <c r="I88" s="155"/>
    </row>
    <row r="89" spans="1:9" s="77" customFormat="1" ht="23.25" customHeight="1" x14ac:dyDescent="0.2">
      <c r="A89" s="120"/>
      <c r="B89" s="61"/>
      <c r="C89" s="63" t="s">
        <v>314</v>
      </c>
      <c r="D89" s="51">
        <f>E87+1</f>
        <v>6</v>
      </c>
      <c r="E89" s="52">
        <f>D89+F89-1</f>
        <v>6</v>
      </c>
      <c r="F89" s="52">
        <v>1</v>
      </c>
      <c r="G89" s="53" t="s">
        <v>140</v>
      </c>
      <c r="H89" s="1360" t="s">
        <v>241</v>
      </c>
      <c r="I89" s="155"/>
    </row>
    <row r="90" spans="1:9" s="77" customFormat="1" ht="12" x14ac:dyDescent="0.2">
      <c r="A90" s="120"/>
      <c r="B90" s="61"/>
      <c r="C90" s="122" t="s">
        <v>315</v>
      </c>
      <c r="D90" s="51">
        <f>E89+1</f>
        <v>7</v>
      </c>
      <c r="E90" s="52">
        <f>D90+F90-1</f>
        <v>13</v>
      </c>
      <c r="F90" s="52">
        <v>7</v>
      </c>
      <c r="G90" s="53" t="s">
        <v>129</v>
      </c>
      <c r="H90" s="83" t="s">
        <v>138</v>
      </c>
      <c r="I90" s="155"/>
    </row>
    <row r="91" spans="1:9" s="77" customFormat="1" ht="12" x14ac:dyDescent="0.2">
      <c r="A91" s="120"/>
      <c r="B91" s="1638" t="s">
        <v>153</v>
      </c>
      <c r="C91" s="1639"/>
      <c r="D91" s="51">
        <f>E90+1</f>
        <v>14</v>
      </c>
      <c r="E91" s="52">
        <f>D91+F91-1</f>
        <v>14</v>
      </c>
      <c r="F91" s="52">
        <v>1</v>
      </c>
      <c r="G91" s="53" t="s">
        <v>140</v>
      </c>
      <c r="H91" s="87" t="s">
        <v>154</v>
      </c>
      <c r="I91" s="155"/>
    </row>
    <row r="92" spans="1:9" s="77" customFormat="1" ht="36" x14ac:dyDescent="0.2">
      <c r="A92" s="120"/>
      <c r="B92" s="2226" t="s">
        <v>135</v>
      </c>
      <c r="C92" s="2001"/>
      <c r="D92" s="1635"/>
      <c r="E92" s="1636"/>
      <c r="F92" s="1636"/>
      <c r="G92" s="1637"/>
      <c r="H92" s="57" t="s">
        <v>136</v>
      </c>
      <c r="I92" s="155"/>
    </row>
    <row r="93" spans="1:9" s="77" customFormat="1" ht="12" x14ac:dyDescent="0.2">
      <c r="A93" s="120"/>
      <c r="B93" s="61"/>
      <c r="C93" s="123" t="s">
        <v>137</v>
      </c>
      <c r="D93" s="51">
        <f>E91+1</f>
        <v>15</v>
      </c>
      <c r="E93" s="52">
        <f>D93+F93-1</f>
        <v>22</v>
      </c>
      <c r="F93" s="52">
        <v>8</v>
      </c>
      <c r="G93" s="53" t="s">
        <v>129</v>
      </c>
      <c r="H93" s="87" t="s">
        <v>303</v>
      </c>
      <c r="I93" s="155"/>
    </row>
    <row r="94" spans="1:9" s="77" customFormat="1" ht="12" x14ac:dyDescent="0.2">
      <c r="A94" s="120"/>
      <c r="B94" s="96"/>
      <c r="C94" s="124" t="s">
        <v>139</v>
      </c>
      <c r="D94" s="51">
        <f>E93+1</f>
        <v>23</v>
      </c>
      <c r="E94" s="52">
        <f>D94+F94-1</f>
        <v>23</v>
      </c>
      <c r="F94" s="52">
        <v>1</v>
      </c>
      <c r="G94" s="53" t="s">
        <v>140</v>
      </c>
      <c r="H94" s="87" t="s">
        <v>141</v>
      </c>
      <c r="I94" s="155"/>
    </row>
    <row r="95" spans="1:9" s="77" customFormat="1" ht="12" x14ac:dyDescent="0.2">
      <c r="A95" s="120"/>
      <c r="B95" s="1622" t="s">
        <v>662</v>
      </c>
      <c r="C95" s="1623"/>
      <c r="D95" s="51">
        <f>E94+1</f>
        <v>24</v>
      </c>
      <c r="E95" s="52">
        <f>+D95+F95-1</f>
        <v>24</v>
      </c>
      <c r="F95" s="52">
        <v>1</v>
      </c>
      <c r="G95" s="53" t="s">
        <v>129</v>
      </c>
      <c r="H95" s="87" t="s">
        <v>1455</v>
      </c>
      <c r="I95" s="155"/>
    </row>
    <row r="96" spans="1:9" s="77" customFormat="1" ht="12" x14ac:dyDescent="0.2">
      <c r="A96" s="120"/>
      <c r="B96" s="372"/>
      <c r="C96" s="125"/>
      <c r="D96" s="1635"/>
      <c r="E96" s="1636"/>
      <c r="F96" s="1636"/>
      <c r="G96" s="1637"/>
      <c r="H96" s="87" t="s">
        <v>1456</v>
      </c>
      <c r="I96" s="155"/>
    </row>
    <row r="97" spans="1:9" x14ac:dyDescent="0.25">
      <c r="A97" s="698"/>
      <c r="B97" s="2465" t="s">
        <v>1457</v>
      </c>
      <c r="C97" s="2466"/>
      <c r="D97" s="662"/>
      <c r="E97" s="663"/>
      <c r="F97" s="663"/>
      <c r="G97" s="664"/>
      <c r="H97" s="715"/>
    </row>
    <row r="98" spans="1:9" x14ac:dyDescent="0.25">
      <c r="A98" s="661">
        <v>23</v>
      </c>
      <c r="B98" s="1361"/>
      <c r="C98" s="702" t="s">
        <v>671</v>
      </c>
      <c r="D98" s="662">
        <f>E95+1</f>
        <v>25</v>
      </c>
      <c r="E98" s="663">
        <f>D98+F98-1</f>
        <v>34</v>
      </c>
      <c r="F98" s="663">
        <v>10</v>
      </c>
      <c r="G98" s="664" t="s">
        <v>129</v>
      </c>
      <c r="H98" s="715"/>
    </row>
    <row r="99" spans="1:9" x14ac:dyDescent="0.25">
      <c r="A99" s="661">
        <v>24</v>
      </c>
      <c r="B99" s="1361"/>
      <c r="C99" s="702" t="s">
        <v>672</v>
      </c>
      <c r="D99" s="662">
        <f>+E98+1</f>
        <v>35</v>
      </c>
      <c r="E99" s="663">
        <f>+D99+F98-1</f>
        <v>44</v>
      </c>
      <c r="F99" s="663">
        <v>10</v>
      </c>
      <c r="G99" s="664" t="s">
        <v>129</v>
      </c>
      <c r="H99" s="715"/>
    </row>
    <row r="100" spans="1:9" s="77" customFormat="1" ht="12" x14ac:dyDescent="0.2">
      <c r="A100" s="120"/>
      <c r="B100" s="372"/>
      <c r="C100" s="125"/>
      <c r="D100" s="51"/>
      <c r="E100" s="52"/>
      <c r="F100" s="52"/>
      <c r="G100" s="53"/>
      <c r="H100" s="87" t="s">
        <v>674</v>
      </c>
      <c r="I100" s="155"/>
    </row>
    <row r="101" spans="1:9" x14ac:dyDescent="0.25">
      <c r="A101" s="120">
        <v>2</v>
      </c>
      <c r="B101" s="705" t="s">
        <v>1458</v>
      </c>
      <c r="C101" s="670"/>
      <c r="D101" s="662">
        <f>E99+1</f>
        <v>45</v>
      </c>
      <c r="E101" s="663">
        <f>D101+F101-1</f>
        <v>48</v>
      </c>
      <c r="F101" s="663">
        <v>4</v>
      </c>
      <c r="G101" s="664" t="s">
        <v>129</v>
      </c>
      <c r="H101" s="709"/>
    </row>
    <row r="102" spans="1:9" x14ac:dyDescent="0.25">
      <c r="A102" s="120">
        <v>3</v>
      </c>
      <c r="B102" s="1955" t="s">
        <v>1459</v>
      </c>
      <c r="C102" s="1984"/>
      <c r="D102" s="662">
        <f>E101+1</f>
        <v>49</v>
      </c>
      <c r="E102" s="663">
        <f>D102+F102-1</f>
        <v>63</v>
      </c>
      <c r="F102" s="663">
        <v>15</v>
      </c>
      <c r="G102" s="664" t="s">
        <v>140</v>
      </c>
      <c r="H102" s="701"/>
    </row>
    <row r="103" spans="1:9" x14ac:dyDescent="0.25">
      <c r="A103" s="120">
        <v>4</v>
      </c>
      <c r="B103" s="1978" t="s">
        <v>1460</v>
      </c>
      <c r="C103" s="1994"/>
      <c r="D103" s="662">
        <f>E102+1</f>
        <v>64</v>
      </c>
      <c r="E103" s="663">
        <f>D103+F103-1</f>
        <v>113</v>
      </c>
      <c r="F103" s="663">
        <v>50</v>
      </c>
      <c r="G103" s="664" t="s">
        <v>140</v>
      </c>
      <c r="H103" s="701"/>
    </row>
    <row r="104" spans="1:9" x14ac:dyDescent="0.25">
      <c r="A104" s="120">
        <v>5</v>
      </c>
      <c r="B104" s="1955" t="s">
        <v>1461</v>
      </c>
      <c r="C104" s="1956"/>
      <c r="D104" s="662">
        <f>+E103+1</f>
        <v>114</v>
      </c>
      <c r="E104" s="663">
        <f>D104+F104-1</f>
        <v>128</v>
      </c>
      <c r="F104" s="663">
        <v>15</v>
      </c>
      <c r="G104" s="664" t="s">
        <v>129</v>
      </c>
      <c r="H104" s="701"/>
    </row>
    <row r="105" spans="1:9" x14ac:dyDescent="0.25">
      <c r="A105" s="120">
        <v>6</v>
      </c>
      <c r="B105" s="1978" t="s">
        <v>1462</v>
      </c>
      <c r="C105" s="1994"/>
      <c r="D105" s="662">
        <f>+E104+1</f>
        <v>129</v>
      </c>
      <c r="E105" s="663">
        <f>D105+F105-1</f>
        <v>129</v>
      </c>
      <c r="F105" s="663">
        <v>1</v>
      </c>
      <c r="G105" s="664" t="s">
        <v>129</v>
      </c>
      <c r="H105" s="701"/>
    </row>
    <row r="106" spans="1:9" x14ac:dyDescent="0.25">
      <c r="A106" s="120"/>
      <c r="B106" s="1981"/>
      <c r="C106" s="1982"/>
      <c r="D106" s="1425"/>
      <c r="E106" s="1426"/>
      <c r="F106" s="1426"/>
      <c r="G106" s="1427"/>
      <c r="H106" s="1362" t="s">
        <v>1463</v>
      </c>
    </row>
    <row r="107" spans="1:9" x14ac:dyDescent="0.25">
      <c r="A107" s="120">
        <v>8</v>
      </c>
      <c r="B107" s="1955" t="s">
        <v>1464</v>
      </c>
      <c r="C107" s="1984"/>
      <c r="D107" s="662">
        <f>E105+1</f>
        <v>130</v>
      </c>
      <c r="E107" s="663">
        <f>D107+F107-1</f>
        <v>144</v>
      </c>
      <c r="F107" s="663">
        <v>15</v>
      </c>
      <c r="G107" s="664" t="s">
        <v>140</v>
      </c>
      <c r="H107" s="709"/>
    </row>
    <row r="108" spans="1:9" x14ac:dyDescent="0.25">
      <c r="A108" s="120">
        <v>9</v>
      </c>
      <c r="B108" s="1955" t="s">
        <v>1465</v>
      </c>
      <c r="C108" s="1984"/>
      <c r="D108" s="662">
        <f>E107+1</f>
        <v>145</v>
      </c>
      <c r="E108" s="663">
        <f>D108+F108-1</f>
        <v>159</v>
      </c>
      <c r="F108" s="663">
        <v>15</v>
      </c>
      <c r="G108" s="664" t="s">
        <v>140</v>
      </c>
      <c r="H108" s="701"/>
    </row>
    <row r="109" spans="1:9" x14ac:dyDescent="0.25">
      <c r="A109" s="120">
        <v>10</v>
      </c>
      <c r="B109" s="705" t="s">
        <v>1466</v>
      </c>
      <c r="C109" s="670"/>
      <c r="D109" s="662">
        <f>E108+1</f>
        <v>160</v>
      </c>
      <c r="E109" s="663">
        <f>D109+F109-1</f>
        <v>209</v>
      </c>
      <c r="F109" s="663">
        <v>50</v>
      </c>
      <c r="G109" s="664" t="s">
        <v>140</v>
      </c>
      <c r="H109" s="701" t="s">
        <v>680</v>
      </c>
    </row>
    <row r="110" spans="1:9" x14ac:dyDescent="0.25">
      <c r="A110" s="120"/>
      <c r="B110" s="720" t="s">
        <v>1467</v>
      </c>
      <c r="C110" s="672"/>
      <c r="D110" s="662"/>
      <c r="E110" s="663"/>
      <c r="F110" s="663"/>
      <c r="G110" s="664"/>
      <c r="H110" s="701"/>
    </row>
    <row r="111" spans="1:9" x14ac:dyDescent="0.25">
      <c r="A111" s="120">
        <v>11</v>
      </c>
      <c r="B111" s="705"/>
      <c r="C111" s="670" t="s">
        <v>1468</v>
      </c>
      <c r="D111" s="662">
        <f>E109+1</f>
        <v>210</v>
      </c>
      <c r="E111" s="663">
        <f>D111+F111-1</f>
        <v>224</v>
      </c>
      <c r="F111" s="663">
        <v>15</v>
      </c>
      <c r="G111" s="664" t="s">
        <v>129</v>
      </c>
      <c r="H111" s="709"/>
    </row>
    <row r="112" spans="1:9" x14ac:dyDescent="0.25">
      <c r="A112" s="120">
        <v>12</v>
      </c>
      <c r="B112" s="1363"/>
      <c r="C112" s="672" t="s">
        <v>1469</v>
      </c>
      <c r="D112" s="662">
        <f>E111+1</f>
        <v>225</v>
      </c>
      <c r="E112" s="663">
        <f>D112+F112-1</f>
        <v>239</v>
      </c>
      <c r="F112" s="663">
        <v>15</v>
      </c>
      <c r="G112" s="664" t="s">
        <v>129</v>
      </c>
      <c r="H112" s="701"/>
    </row>
    <row r="113" spans="1:8" x14ac:dyDescent="0.25">
      <c r="A113" s="120"/>
      <c r="B113" s="1955" t="s">
        <v>1470</v>
      </c>
      <c r="C113" s="1984"/>
      <c r="D113" s="662"/>
      <c r="E113" s="663"/>
      <c r="F113" s="663"/>
      <c r="G113" s="664"/>
      <c r="H113" s="701"/>
    </row>
    <row r="114" spans="1:8" x14ac:dyDescent="0.25">
      <c r="A114" s="120">
        <v>13</v>
      </c>
      <c r="B114" s="705"/>
      <c r="C114" s="670" t="s">
        <v>1468</v>
      </c>
      <c r="D114" s="662">
        <f>+E112+1</f>
        <v>240</v>
      </c>
      <c r="E114" s="663">
        <f>+D114+F114-1</f>
        <v>254</v>
      </c>
      <c r="F114" s="663">
        <v>15</v>
      </c>
      <c r="G114" s="664" t="s">
        <v>129</v>
      </c>
      <c r="H114" s="701"/>
    </row>
    <row r="115" spans="1:8" ht="15.75" thickBot="1" x14ac:dyDescent="0.3">
      <c r="A115" s="120">
        <v>14</v>
      </c>
      <c r="B115" s="1364"/>
      <c r="C115" s="672" t="s">
        <v>1469</v>
      </c>
      <c r="D115" s="679">
        <f>+E114+1</f>
        <v>255</v>
      </c>
      <c r="E115" s="680">
        <f>D115+F115-1</f>
        <v>269</v>
      </c>
      <c r="F115" s="680">
        <v>15</v>
      </c>
      <c r="G115" s="681" t="s">
        <v>129</v>
      </c>
      <c r="H115" s="721"/>
    </row>
    <row r="116" spans="1:8" ht="15.75" thickBot="1" x14ac:dyDescent="0.3">
      <c r="A116" s="683"/>
      <c r="B116" s="1968" t="s">
        <v>171</v>
      </c>
      <c r="C116" s="1969"/>
      <c r="D116" s="684"/>
      <c r="E116" s="685"/>
      <c r="F116" s="686">
        <f>SUM(F86:F115)</f>
        <v>269</v>
      </c>
      <c r="G116" s="687"/>
      <c r="H116" s="688"/>
    </row>
    <row r="117" spans="1:8" ht="15.75" thickBot="1" x14ac:dyDescent="0.3">
      <c r="A117" s="690"/>
      <c r="B117" s="690"/>
      <c r="C117" s="690"/>
      <c r="D117" s="690"/>
      <c r="E117" s="690"/>
      <c r="F117" s="687"/>
      <c r="G117" s="687"/>
    </row>
    <row r="118" spans="1:8" ht="15.75" thickBot="1" x14ac:dyDescent="0.3">
      <c r="A118" s="1968" t="s">
        <v>238</v>
      </c>
      <c r="B118" s="1970"/>
      <c r="C118" s="1970"/>
      <c r="D118" s="1970"/>
      <c r="E118" s="1970"/>
      <c r="F118" s="1970"/>
      <c r="G118" s="1970"/>
      <c r="H118" s="1969"/>
    </row>
    <row r="119" spans="1:8" ht="15.75" thickBot="1" x14ac:dyDescent="0.3">
      <c r="A119" s="1971" t="s">
        <v>120</v>
      </c>
      <c r="B119" s="1973" t="s">
        <v>121</v>
      </c>
      <c r="C119" s="1974"/>
      <c r="D119" s="691" t="s">
        <v>122</v>
      </c>
      <c r="E119" s="692"/>
      <c r="F119" s="1971" t="s">
        <v>123</v>
      </c>
      <c r="G119" s="1971" t="s">
        <v>124</v>
      </c>
      <c r="H119" s="1971" t="s">
        <v>125</v>
      </c>
    </row>
    <row r="120" spans="1:8" ht="15.75" thickBot="1" x14ac:dyDescent="0.3">
      <c r="A120" s="1972"/>
      <c r="B120" s="2006"/>
      <c r="C120" s="2007"/>
      <c r="D120" s="693" t="s">
        <v>192</v>
      </c>
      <c r="E120" s="693" t="s">
        <v>193</v>
      </c>
      <c r="F120" s="1977"/>
      <c r="G120" s="1977"/>
      <c r="H120" s="1977"/>
    </row>
    <row r="121" spans="1:8" x14ac:dyDescent="0.25">
      <c r="A121" s="739"/>
      <c r="B121" s="2008" t="s">
        <v>128</v>
      </c>
      <c r="C121" s="2463"/>
      <c r="D121" s="1987"/>
      <c r="E121" s="1988"/>
      <c r="F121" s="1988"/>
      <c r="G121" s="1989"/>
      <c r="H121" s="695"/>
    </row>
    <row r="122" spans="1:8" x14ac:dyDescent="0.25">
      <c r="A122" s="676"/>
      <c r="B122" s="671"/>
      <c r="C122" s="673" t="s">
        <v>239</v>
      </c>
      <c r="D122" s="662">
        <v>1</v>
      </c>
      <c r="E122" s="663">
        <f>D122+F122-1</f>
        <v>1</v>
      </c>
      <c r="F122" s="663">
        <v>1</v>
      </c>
      <c r="G122" s="664" t="s">
        <v>129</v>
      </c>
      <c r="H122" s="697" t="s">
        <v>240</v>
      </c>
    </row>
    <row r="123" spans="1:8" x14ac:dyDescent="0.25">
      <c r="A123" s="676"/>
      <c r="B123" s="671"/>
      <c r="C123" s="1424" t="s">
        <v>266</v>
      </c>
      <c r="D123" s="662">
        <f>E122+1</f>
        <v>2</v>
      </c>
      <c r="E123" s="663">
        <f>D123+F123-1</f>
        <v>2</v>
      </c>
      <c r="F123" s="663">
        <v>1</v>
      </c>
      <c r="G123" s="664" t="s">
        <v>129</v>
      </c>
      <c r="H123" s="697" t="s">
        <v>176</v>
      </c>
    </row>
    <row r="124" spans="1:8" x14ac:dyDescent="0.25">
      <c r="A124" s="731"/>
      <c r="B124" s="1978" t="s">
        <v>133</v>
      </c>
      <c r="C124" s="1994"/>
      <c r="D124" s="662">
        <f>E123+1</f>
        <v>3</v>
      </c>
      <c r="E124" s="663">
        <f>D124+F124-1</f>
        <v>6</v>
      </c>
      <c r="F124" s="663">
        <v>4</v>
      </c>
      <c r="G124" s="664" t="s">
        <v>129</v>
      </c>
      <c r="H124" s="701">
        <f>1926</f>
        <v>1926</v>
      </c>
    </row>
    <row r="125" spans="1:8" x14ac:dyDescent="0.25">
      <c r="A125" s="676"/>
      <c r="B125" s="2012" t="s">
        <v>313</v>
      </c>
      <c r="C125" s="2464"/>
      <c r="D125" s="1962"/>
      <c r="E125" s="1963"/>
      <c r="F125" s="1963"/>
      <c r="G125" s="1964"/>
      <c r="H125" s="701"/>
    </row>
    <row r="126" spans="1:8" ht="36" x14ac:dyDescent="0.25">
      <c r="A126" s="676"/>
      <c r="B126" s="671"/>
      <c r="C126" s="673" t="s">
        <v>314</v>
      </c>
      <c r="D126" s="662">
        <f>E124+1</f>
        <v>7</v>
      </c>
      <c r="E126" s="663">
        <f>D126+F126-1</f>
        <v>7</v>
      </c>
      <c r="F126" s="663">
        <v>1</v>
      </c>
      <c r="G126" s="664" t="s">
        <v>140</v>
      </c>
      <c r="H126" s="1365" t="s">
        <v>241</v>
      </c>
    </row>
    <row r="127" spans="1:8" x14ac:dyDescent="0.25">
      <c r="A127" s="740"/>
      <c r="B127" s="671"/>
      <c r="C127" s="1366" t="s">
        <v>315</v>
      </c>
      <c r="D127" s="662">
        <f>E126+1</f>
        <v>8</v>
      </c>
      <c r="E127" s="663">
        <f>D127+F127-1</f>
        <v>14</v>
      </c>
      <c r="F127" s="663">
        <v>7</v>
      </c>
      <c r="G127" s="664" t="s">
        <v>129</v>
      </c>
      <c r="H127" s="697" t="s">
        <v>138</v>
      </c>
    </row>
    <row r="128" spans="1:8" ht="36" x14ac:dyDescent="0.25">
      <c r="A128" s="676"/>
      <c r="B128" s="1992" t="s">
        <v>135</v>
      </c>
      <c r="C128" s="2458"/>
      <c r="D128" s="1959"/>
      <c r="E128" s="1960"/>
      <c r="F128" s="1960"/>
      <c r="G128" s="1961"/>
      <c r="H128" s="714" t="s">
        <v>136</v>
      </c>
    </row>
    <row r="129" spans="1:8" x14ac:dyDescent="0.25">
      <c r="A129" s="676"/>
      <c r="B129" s="671"/>
      <c r="C129" s="1367" t="s">
        <v>137</v>
      </c>
      <c r="D129" s="662">
        <f>E127+1</f>
        <v>15</v>
      </c>
      <c r="E129" s="663">
        <f>D129+F129-1</f>
        <v>22</v>
      </c>
      <c r="F129" s="663">
        <v>8</v>
      </c>
      <c r="G129" s="664" t="s">
        <v>129</v>
      </c>
      <c r="H129" s="701" t="s">
        <v>303</v>
      </c>
    </row>
    <row r="130" spans="1:8" x14ac:dyDescent="0.25">
      <c r="A130" s="740"/>
      <c r="B130" s="712"/>
      <c r="C130" s="1367" t="s">
        <v>139</v>
      </c>
      <c r="D130" s="662">
        <f>E129+1</f>
        <v>23</v>
      </c>
      <c r="E130" s="663">
        <f>D130+F130-1</f>
        <v>23</v>
      </c>
      <c r="F130" s="663">
        <v>1</v>
      </c>
      <c r="G130" s="664" t="s">
        <v>140</v>
      </c>
      <c r="H130" s="701" t="s">
        <v>224</v>
      </c>
    </row>
    <row r="131" spans="1:8" x14ac:dyDescent="0.25">
      <c r="A131" s="740"/>
      <c r="B131" s="712"/>
      <c r="C131" s="1368"/>
      <c r="D131" s="662"/>
      <c r="E131" s="663"/>
      <c r="F131" s="663"/>
      <c r="G131" s="664"/>
      <c r="H131" s="1350" t="s">
        <v>1471</v>
      </c>
    </row>
    <row r="132" spans="1:8" x14ac:dyDescent="0.25">
      <c r="A132" s="666">
        <v>27</v>
      </c>
      <c r="B132" s="1955" t="s">
        <v>1472</v>
      </c>
      <c r="C132" s="1984"/>
      <c r="D132" s="662">
        <f>+E130+1</f>
        <v>24</v>
      </c>
      <c r="E132" s="663">
        <f t="shared" ref="E132:E137" si="8">D132+F132-1</f>
        <v>41</v>
      </c>
      <c r="F132" s="663">
        <v>18</v>
      </c>
      <c r="G132" s="664" t="s">
        <v>129</v>
      </c>
      <c r="H132" s="701" t="s">
        <v>1473</v>
      </c>
    </row>
    <row r="133" spans="1:8" x14ac:dyDescent="0.25">
      <c r="A133" s="666">
        <v>16</v>
      </c>
      <c r="B133" s="2459" t="s">
        <v>1474</v>
      </c>
      <c r="C133" s="2460"/>
      <c r="D133" s="662">
        <f>E132+1</f>
        <v>42</v>
      </c>
      <c r="E133" s="663">
        <f t="shared" si="8"/>
        <v>59</v>
      </c>
      <c r="F133" s="663">
        <v>18</v>
      </c>
      <c r="G133" s="664" t="s">
        <v>129</v>
      </c>
      <c r="H133" s="701" t="s">
        <v>682</v>
      </c>
    </row>
    <row r="134" spans="1:8" x14ac:dyDescent="0.25">
      <c r="A134" s="666">
        <v>17</v>
      </c>
      <c r="B134" s="2459" t="s">
        <v>1475</v>
      </c>
      <c r="C134" s="2460"/>
      <c r="D134" s="662">
        <f>E133+1</f>
        <v>60</v>
      </c>
      <c r="E134" s="663">
        <f t="shared" si="8"/>
        <v>77</v>
      </c>
      <c r="F134" s="663">
        <v>18</v>
      </c>
      <c r="G134" s="664" t="s">
        <v>129</v>
      </c>
      <c r="H134" s="701" t="s">
        <v>682</v>
      </c>
    </row>
    <row r="135" spans="1:8" x14ac:dyDescent="0.25">
      <c r="A135" s="666">
        <v>25</v>
      </c>
      <c r="B135" s="2459" t="s">
        <v>1476</v>
      </c>
      <c r="C135" s="2460"/>
      <c r="D135" s="662">
        <f>E134+1</f>
        <v>78</v>
      </c>
      <c r="E135" s="663">
        <f t="shared" si="8"/>
        <v>95</v>
      </c>
      <c r="F135" s="663">
        <v>18</v>
      </c>
      <c r="G135" s="664" t="s">
        <v>129</v>
      </c>
      <c r="H135" s="701" t="s">
        <v>682</v>
      </c>
    </row>
    <row r="136" spans="1:8" ht="15" customHeight="1" x14ac:dyDescent="0.25">
      <c r="A136" s="666">
        <v>26</v>
      </c>
      <c r="B136" s="2459" t="s">
        <v>1477</v>
      </c>
      <c r="C136" s="2460"/>
      <c r="D136" s="662">
        <f>E135+1</f>
        <v>96</v>
      </c>
      <c r="E136" s="663">
        <f t="shared" si="8"/>
        <v>113</v>
      </c>
      <c r="F136" s="663">
        <v>18</v>
      </c>
      <c r="G136" s="664" t="s">
        <v>129</v>
      </c>
      <c r="H136" s="701" t="s">
        <v>682</v>
      </c>
    </row>
    <row r="137" spans="1:8" x14ac:dyDescent="0.25">
      <c r="A137" s="666">
        <v>28</v>
      </c>
      <c r="B137" s="2459" t="s">
        <v>1478</v>
      </c>
      <c r="C137" s="2460"/>
      <c r="D137" s="662">
        <f>E136+1</f>
        <v>114</v>
      </c>
      <c r="E137" s="663">
        <f t="shared" si="8"/>
        <v>131</v>
      </c>
      <c r="F137" s="663">
        <v>18</v>
      </c>
      <c r="G137" s="664" t="s">
        <v>129</v>
      </c>
      <c r="H137" s="701" t="s">
        <v>1473</v>
      </c>
    </row>
    <row r="138" spans="1:8" x14ac:dyDescent="0.25">
      <c r="A138" s="666"/>
      <c r="B138" s="1431"/>
      <c r="C138" s="1432"/>
      <c r="D138" s="662"/>
      <c r="E138" s="663"/>
      <c r="F138" s="663"/>
      <c r="G138" s="664"/>
      <c r="H138" s="1350" t="s">
        <v>1479</v>
      </c>
    </row>
    <row r="139" spans="1:8" s="25" customFormat="1" x14ac:dyDescent="0.2">
      <c r="A139" s="666"/>
      <c r="B139" s="2461" t="s">
        <v>1480</v>
      </c>
      <c r="C139" s="2462"/>
      <c r="D139" s="1369"/>
      <c r="E139" s="1370"/>
      <c r="F139" s="1370"/>
      <c r="G139" s="1371"/>
      <c r="H139" s="743"/>
    </row>
    <row r="140" spans="1:8" ht="24.75" customHeight="1" x14ac:dyDescent="0.25">
      <c r="A140" s="740">
        <v>19</v>
      </c>
      <c r="B140" s="1372"/>
      <c r="C140" s="1373" t="s">
        <v>1468</v>
      </c>
      <c r="D140" s="662">
        <f>E137+1</f>
        <v>132</v>
      </c>
      <c r="E140" s="663">
        <f>D140+F140-1</f>
        <v>149</v>
      </c>
      <c r="F140" s="663">
        <v>18</v>
      </c>
      <c r="G140" s="664" t="s">
        <v>129</v>
      </c>
      <c r="H140" s="701" t="s">
        <v>682</v>
      </c>
    </row>
    <row r="141" spans="1:8" ht="22.5" customHeight="1" x14ac:dyDescent="0.25">
      <c r="A141" s="666">
        <v>20</v>
      </c>
      <c r="B141" s="1372"/>
      <c r="C141" s="1373" t="s">
        <v>1469</v>
      </c>
      <c r="D141" s="662">
        <f>E140+1</f>
        <v>150</v>
      </c>
      <c r="E141" s="663">
        <f>D141+F141-1</f>
        <v>167</v>
      </c>
      <c r="F141" s="663">
        <v>18</v>
      </c>
      <c r="G141" s="664" t="s">
        <v>129</v>
      </c>
      <c r="H141" s="701" t="s">
        <v>682</v>
      </c>
    </row>
    <row r="142" spans="1:8" ht="28.5" customHeight="1" x14ac:dyDescent="0.25">
      <c r="A142" s="666"/>
      <c r="B142" s="2459" t="s">
        <v>1481</v>
      </c>
      <c r="C142" s="2460"/>
      <c r="D142" s="662"/>
      <c r="E142" s="663"/>
      <c r="F142" s="663"/>
      <c r="G142" s="664"/>
      <c r="H142" s="701"/>
    </row>
    <row r="143" spans="1:8" x14ac:dyDescent="0.25">
      <c r="A143" s="666">
        <v>21</v>
      </c>
      <c r="B143" s="1372"/>
      <c r="C143" s="1373" t="s">
        <v>1468</v>
      </c>
      <c r="D143" s="662">
        <f>E141+1</f>
        <v>168</v>
      </c>
      <c r="E143" s="663">
        <f>D143+F143-1</f>
        <v>185</v>
      </c>
      <c r="F143" s="663">
        <v>18</v>
      </c>
      <c r="G143" s="664" t="s">
        <v>129</v>
      </c>
      <c r="H143" s="701" t="s">
        <v>682</v>
      </c>
    </row>
    <row r="144" spans="1:8" x14ac:dyDescent="0.25">
      <c r="A144" s="666">
        <v>22</v>
      </c>
      <c r="B144" s="1372"/>
      <c r="C144" s="1373" t="s">
        <v>1469</v>
      </c>
      <c r="D144" s="662">
        <f>E143+1</f>
        <v>186</v>
      </c>
      <c r="E144" s="663">
        <f>D144+F144-1</f>
        <v>203</v>
      </c>
      <c r="F144" s="663">
        <v>18</v>
      </c>
      <c r="G144" s="664" t="s">
        <v>129</v>
      </c>
      <c r="H144" s="701" t="s">
        <v>682</v>
      </c>
    </row>
    <row r="145" spans="1:8" ht="48.75" x14ac:dyDescent="0.25">
      <c r="A145" s="666">
        <v>15</v>
      </c>
      <c r="B145" s="1978" t="s">
        <v>1482</v>
      </c>
      <c r="C145" s="1994"/>
      <c r="D145" s="662">
        <f>E144+1</f>
        <v>204</v>
      </c>
      <c r="E145" s="663">
        <f>D145+F145-1</f>
        <v>213</v>
      </c>
      <c r="F145" s="663">
        <v>10</v>
      </c>
      <c r="G145" s="664" t="s">
        <v>129</v>
      </c>
      <c r="H145" s="709" t="s">
        <v>244</v>
      </c>
    </row>
    <row r="146" spans="1:8" ht="72.75" x14ac:dyDescent="0.25">
      <c r="A146" s="676"/>
      <c r="B146" s="1992" t="s">
        <v>245</v>
      </c>
      <c r="C146" s="2458"/>
      <c r="D146" s="1962"/>
      <c r="E146" s="1963"/>
      <c r="F146" s="1963"/>
      <c r="G146" s="1964"/>
      <c r="H146" s="1374" t="s">
        <v>246</v>
      </c>
    </row>
    <row r="147" spans="1:8" x14ac:dyDescent="0.25">
      <c r="A147" s="676"/>
      <c r="B147" s="671"/>
      <c r="C147" s="1367" t="s">
        <v>247</v>
      </c>
      <c r="D147" s="662">
        <f>E145+1</f>
        <v>214</v>
      </c>
      <c r="E147" s="663">
        <f>D147+F147-1</f>
        <v>215</v>
      </c>
      <c r="F147" s="663">
        <v>2</v>
      </c>
      <c r="G147" s="664" t="s">
        <v>129</v>
      </c>
      <c r="H147" s="719" t="s">
        <v>248</v>
      </c>
    </row>
    <row r="148" spans="1:8" ht="36" x14ac:dyDescent="0.25">
      <c r="A148" s="676"/>
      <c r="B148" s="671"/>
      <c r="C148" s="1367" t="s">
        <v>249</v>
      </c>
      <c r="D148" s="662">
        <f>E147+1</f>
        <v>216</v>
      </c>
      <c r="E148" s="663">
        <f>D148+F148-1</f>
        <v>218</v>
      </c>
      <c r="F148" s="663">
        <v>3</v>
      </c>
      <c r="G148" s="664" t="s">
        <v>140</v>
      </c>
      <c r="H148" s="743" t="s">
        <v>250</v>
      </c>
    </row>
    <row r="149" spans="1:8" x14ac:dyDescent="0.25">
      <c r="A149" s="740"/>
      <c r="B149" s="744"/>
      <c r="C149" s="1367" t="s">
        <v>251</v>
      </c>
      <c r="D149" s="662">
        <f>E148+1</f>
        <v>219</v>
      </c>
      <c r="E149" s="663">
        <f>D149+F149-1</f>
        <v>222</v>
      </c>
      <c r="F149" s="663">
        <v>4</v>
      </c>
      <c r="G149" s="664" t="s">
        <v>129</v>
      </c>
      <c r="H149" s="719" t="s">
        <v>252</v>
      </c>
    </row>
    <row r="150" spans="1:8" x14ac:dyDescent="0.25">
      <c r="A150" s="740"/>
      <c r="B150" s="1992" t="s">
        <v>253</v>
      </c>
      <c r="C150" s="2458"/>
      <c r="D150" s="1959"/>
      <c r="E150" s="1960"/>
      <c r="F150" s="1960"/>
      <c r="G150" s="1961"/>
      <c r="H150" s="701"/>
    </row>
    <row r="151" spans="1:8" x14ac:dyDescent="0.25">
      <c r="A151" s="740"/>
      <c r="B151" s="671"/>
      <c r="C151" s="1375" t="s">
        <v>222</v>
      </c>
      <c r="D151" s="662">
        <f>E149+1</f>
        <v>223</v>
      </c>
      <c r="E151" s="663">
        <f>D151+F151-1</f>
        <v>230</v>
      </c>
      <c r="F151" s="663">
        <v>8</v>
      </c>
      <c r="G151" s="664" t="s">
        <v>129</v>
      </c>
      <c r="H151" s="697" t="s">
        <v>303</v>
      </c>
    </row>
    <row r="152" spans="1:8" x14ac:dyDescent="0.25">
      <c r="A152" s="740"/>
      <c r="B152" s="712"/>
      <c r="C152" s="1367" t="s">
        <v>254</v>
      </c>
      <c r="D152" s="662">
        <f>E151+1</f>
        <v>231</v>
      </c>
      <c r="E152" s="663">
        <f>D152+F152-1</f>
        <v>231</v>
      </c>
      <c r="F152" s="663">
        <v>1</v>
      </c>
      <c r="G152" s="664" t="s">
        <v>140</v>
      </c>
      <c r="H152" s="701" t="s">
        <v>141</v>
      </c>
    </row>
    <row r="153" spans="1:8" ht="15.75" thickBot="1" x14ac:dyDescent="0.3">
      <c r="A153" s="740"/>
      <c r="B153" s="671" t="s">
        <v>170</v>
      </c>
      <c r="D153" s="1439">
        <f>+E152+1</f>
        <v>232</v>
      </c>
      <c r="E153" s="1440">
        <f>D153+F153-1</f>
        <v>269</v>
      </c>
      <c r="F153" s="680">
        <f>+F154-D153+1</f>
        <v>38</v>
      </c>
      <c r="G153" s="1376" t="s">
        <v>140</v>
      </c>
      <c r="H153" s="1377"/>
    </row>
    <row r="154" spans="1:8" ht="15.75" thickBot="1" x14ac:dyDescent="0.3">
      <c r="A154" s="683"/>
      <c r="B154" s="1968" t="s">
        <v>171</v>
      </c>
      <c r="C154" s="1969"/>
      <c r="D154" s="1378"/>
      <c r="E154" s="1379"/>
      <c r="F154" s="686">
        <f>F116</f>
        <v>269</v>
      </c>
    </row>
  </sheetData>
  <mergeCells count="116">
    <mergeCell ref="B132:C132"/>
    <mergeCell ref="B136:C136"/>
    <mergeCell ref="B137:C137"/>
    <mergeCell ref="B8:C8"/>
    <mergeCell ref="B9:C9"/>
    <mergeCell ref="B10:C10"/>
    <mergeCell ref="B11:C11"/>
    <mergeCell ref="D11:G11"/>
    <mergeCell ref="B12:C12"/>
    <mergeCell ref="B23:C23"/>
    <mergeCell ref="D23:G23"/>
    <mergeCell ref="B27:C27"/>
    <mergeCell ref="D27:G27"/>
    <mergeCell ref="B31:C31"/>
    <mergeCell ref="B40:C40"/>
    <mergeCell ref="D40:G40"/>
    <mergeCell ref="B43:C43"/>
    <mergeCell ref="B44:C44"/>
    <mergeCell ref="B45:C45"/>
    <mergeCell ref="D45:G45"/>
    <mergeCell ref="B32:C32"/>
    <mergeCell ref="B33:C33"/>
    <mergeCell ref="B35:C35"/>
    <mergeCell ref="A37:H37"/>
    <mergeCell ref="A2:B2"/>
    <mergeCell ref="A3:H3"/>
    <mergeCell ref="A5:H5"/>
    <mergeCell ref="A6:A7"/>
    <mergeCell ref="B6:C7"/>
    <mergeCell ref="F6:F7"/>
    <mergeCell ref="G6:G7"/>
    <mergeCell ref="H6:H7"/>
    <mergeCell ref="B22:C22"/>
    <mergeCell ref="B15:C15"/>
    <mergeCell ref="D15:G15"/>
    <mergeCell ref="B18:C18"/>
    <mergeCell ref="B19:C19"/>
    <mergeCell ref="B20:C20"/>
    <mergeCell ref="B21:C21"/>
    <mergeCell ref="A38:A39"/>
    <mergeCell ref="B38:C39"/>
    <mergeCell ref="F38:F39"/>
    <mergeCell ref="G38:G39"/>
    <mergeCell ref="H38:H39"/>
    <mergeCell ref="B57:C57"/>
    <mergeCell ref="D57:G57"/>
    <mergeCell ref="B60:C60"/>
    <mergeCell ref="B61:C61"/>
    <mergeCell ref="B62:C62"/>
    <mergeCell ref="B63:C63"/>
    <mergeCell ref="B48:C48"/>
    <mergeCell ref="B49:C49"/>
    <mergeCell ref="D49:G49"/>
    <mergeCell ref="D50:G50"/>
    <mergeCell ref="D53:G53"/>
    <mergeCell ref="B56:C56"/>
    <mergeCell ref="H84:H85"/>
    <mergeCell ref="B75:C75"/>
    <mergeCell ref="D75:G75"/>
    <mergeCell ref="D76:G76"/>
    <mergeCell ref="B80:C80"/>
    <mergeCell ref="B81:C81"/>
    <mergeCell ref="A83:H83"/>
    <mergeCell ref="B64:C64"/>
    <mergeCell ref="D64:G64"/>
    <mergeCell ref="B68:C68"/>
    <mergeCell ref="D68:G68"/>
    <mergeCell ref="B72:C72"/>
    <mergeCell ref="D72:G72"/>
    <mergeCell ref="B87:C87"/>
    <mergeCell ref="B88:C88"/>
    <mergeCell ref="D88:G88"/>
    <mergeCell ref="B91:C91"/>
    <mergeCell ref="B92:C92"/>
    <mergeCell ref="D92:G92"/>
    <mergeCell ref="A84:A85"/>
    <mergeCell ref="B84:C85"/>
    <mergeCell ref="F84:F85"/>
    <mergeCell ref="G84:G85"/>
    <mergeCell ref="B86:C86"/>
    <mergeCell ref="B105:C105"/>
    <mergeCell ref="B106:C106"/>
    <mergeCell ref="B107:C107"/>
    <mergeCell ref="B108:C108"/>
    <mergeCell ref="B113:C113"/>
    <mergeCell ref="B116:C116"/>
    <mergeCell ref="B95:C95"/>
    <mergeCell ref="D96:G96"/>
    <mergeCell ref="B97:C97"/>
    <mergeCell ref="B102:C102"/>
    <mergeCell ref="B103:C103"/>
    <mergeCell ref="B104:C104"/>
    <mergeCell ref="B121:C121"/>
    <mergeCell ref="D121:G121"/>
    <mergeCell ref="B124:C124"/>
    <mergeCell ref="B125:C125"/>
    <mergeCell ref="D125:G125"/>
    <mergeCell ref="B128:C128"/>
    <mergeCell ref="D128:G128"/>
    <mergeCell ref="A118:H118"/>
    <mergeCell ref="A119:A120"/>
    <mergeCell ref="B119:C120"/>
    <mergeCell ref="F119:F120"/>
    <mergeCell ref="G119:G120"/>
    <mergeCell ref="H119:H120"/>
    <mergeCell ref="B146:C146"/>
    <mergeCell ref="D146:G146"/>
    <mergeCell ref="B150:C150"/>
    <mergeCell ref="D150:G150"/>
    <mergeCell ref="B154:C154"/>
    <mergeCell ref="B133:C133"/>
    <mergeCell ref="B134:C134"/>
    <mergeCell ref="B135:C135"/>
    <mergeCell ref="B139:C139"/>
    <mergeCell ref="B142:C142"/>
    <mergeCell ref="B145:C145"/>
  </mergeCells>
  <hyperlinks>
    <hyperlink ref="A1" location="INDICE!A1" display="ÍNDICE" xr:uid="{00000000-0004-0000-3000-000000000000}"/>
  </hyperlinks>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H153"/>
  <sheetViews>
    <sheetView topLeftCell="A92" workbookViewId="0">
      <selection activeCell="C95" sqref="C95:C101"/>
    </sheetView>
  </sheetViews>
  <sheetFormatPr baseColWidth="10" defaultColWidth="11.42578125" defaultRowHeight="12" x14ac:dyDescent="0.2"/>
  <cols>
    <col min="1" max="1" width="6.7109375" style="140" customWidth="1"/>
    <col min="2" max="2" width="13.7109375" style="140" customWidth="1"/>
    <col min="3" max="3" width="30.7109375" style="140" customWidth="1"/>
    <col min="4" max="5" width="10.7109375" style="140" customWidth="1"/>
    <col min="6" max="7" width="10.7109375" style="139" customWidth="1"/>
    <col min="8" max="8" width="42.7109375" style="212" customWidth="1"/>
    <col min="9" max="256" width="11.42578125" style="140"/>
    <col min="257" max="257" width="6.7109375" style="140" customWidth="1"/>
    <col min="258" max="258" width="13.7109375" style="140" customWidth="1"/>
    <col min="259" max="259" width="30.7109375" style="140" customWidth="1"/>
    <col min="260" max="263" width="10.7109375" style="140" customWidth="1"/>
    <col min="264" max="264" width="42.7109375" style="140" customWidth="1"/>
    <col min="265" max="512" width="11.42578125" style="140"/>
    <col min="513" max="513" width="6.7109375" style="140" customWidth="1"/>
    <col min="514" max="514" width="13.7109375" style="140" customWidth="1"/>
    <col min="515" max="515" width="30.7109375" style="140" customWidth="1"/>
    <col min="516" max="519" width="10.7109375" style="140" customWidth="1"/>
    <col min="520" max="520" width="42.7109375" style="140" customWidth="1"/>
    <col min="521" max="768" width="11.42578125" style="140"/>
    <col min="769" max="769" width="6.7109375" style="140" customWidth="1"/>
    <col min="770" max="770" width="13.7109375" style="140" customWidth="1"/>
    <col min="771" max="771" width="30.7109375" style="140" customWidth="1"/>
    <col min="772" max="775" width="10.7109375" style="140" customWidth="1"/>
    <col min="776" max="776" width="42.7109375" style="140" customWidth="1"/>
    <col min="777" max="1024" width="11.42578125" style="140"/>
    <col min="1025" max="1025" width="6.7109375" style="140" customWidth="1"/>
    <col min="1026" max="1026" width="13.7109375" style="140" customWidth="1"/>
    <col min="1027" max="1027" width="30.7109375" style="140" customWidth="1"/>
    <col min="1028" max="1031" width="10.7109375" style="140" customWidth="1"/>
    <col min="1032" max="1032" width="42.7109375" style="140" customWidth="1"/>
    <col min="1033" max="1280" width="11.42578125" style="140"/>
    <col min="1281" max="1281" width="6.7109375" style="140" customWidth="1"/>
    <col min="1282" max="1282" width="13.7109375" style="140" customWidth="1"/>
    <col min="1283" max="1283" width="30.7109375" style="140" customWidth="1"/>
    <col min="1284" max="1287" width="10.7109375" style="140" customWidth="1"/>
    <col min="1288" max="1288" width="42.7109375" style="140" customWidth="1"/>
    <col min="1289" max="1536" width="11.42578125" style="140"/>
    <col min="1537" max="1537" width="6.7109375" style="140" customWidth="1"/>
    <col min="1538" max="1538" width="13.7109375" style="140" customWidth="1"/>
    <col min="1539" max="1539" width="30.7109375" style="140" customWidth="1"/>
    <col min="1540" max="1543" width="10.7109375" style="140" customWidth="1"/>
    <col min="1544" max="1544" width="42.7109375" style="140" customWidth="1"/>
    <col min="1545" max="1792" width="11.42578125" style="140"/>
    <col min="1793" max="1793" width="6.7109375" style="140" customWidth="1"/>
    <col min="1794" max="1794" width="13.7109375" style="140" customWidth="1"/>
    <col min="1795" max="1795" width="30.7109375" style="140" customWidth="1"/>
    <col min="1796" max="1799" width="10.7109375" style="140" customWidth="1"/>
    <col min="1800" max="1800" width="42.7109375" style="140" customWidth="1"/>
    <col min="1801" max="2048" width="11.42578125" style="140"/>
    <col min="2049" max="2049" width="6.7109375" style="140" customWidth="1"/>
    <col min="2050" max="2050" width="13.7109375" style="140" customWidth="1"/>
    <col min="2051" max="2051" width="30.7109375" style="140" customWidth="1"/>
    <col min="2052" max="2055" width="10.7109375" style="140" customWidth="1"/>
    <col min="2056" max="2056" width="42.7109375" style="140" customWidth="1"/>
    <col min="2057" max="2304" width="11.42578125" style="140"/>
    <col min="2305" max="2305" width="6.7109375" style="140" customWidth="1"/>
    <col min="2306" max="2306" width="13.7109375" style="140" customWidth="1"/>
    <col min="2307" max="2307" width="30.7109375" style="140" customWidth="1"/>
    <col min="2308" max="2311" width="10.7109375" style="140" customWidth="1"/>
    <col min="2312" max="2312" width="42.7109375" style="140" customWidth="1"/>
    <col min="2313" max="2560" width="11.42578125" style="140"/>
    <col min="2561" max="2561" width="6.7109375" style="140" customWidth="1"/>
    <col min="2562" max="2562" width="13.7109375" style="140" customWidth="1"/>
    <col min="2563" max="2563" width="30.7109375" style="140" customWidth="1"/>
    <col min="2564" max="2567" width="10.7109375" style="140" customWidth="1"/>
    <col min="2568" max="2568" width="42.7109375" style="140" customWidth="1"/>
    <col min="2569" max="2816" width="11.42578125" style="140"/>
    <col min="2817" max="2817" width="6.7109375" style="140" customWidth="1"/>
    <col min="2818" max="2818" width="13.7109375" style="140" customWidth="1"/>
    <col min="2819" max="2819" width="30.7109375" style="140" customWidth="1"/>
    <col min="2820" max="2823" width="10.7109375" style="140" customWidth="1"/>
    <col min="2824" max="2824" width="42.7109375" style="140" customWidth="1"/>
    <col min="2825" max="3072" width="11.42578125" style="140"/>
    <col min="3073" max="3073" width="6.7109375" style="140" customWidth="1"/>
    <col min="3074" max="3074" width="13.7109375" style="140" customWidth="1"/>
    <col min="3075" max="3075" width="30.7109375" style="140" customWidth="1"/>
    <col min="3076" max="3079" width="10.7109375" style="140" customWidth="1"/>
    <col min="3080" max="3080" width="42.7109375" style="140" customWidth="1"/>
    <col min="3081" max="3328" width="11.42578125" style="140"/>
    <col min="3329" max="3329" width="6.7109375" style="140" customWidth="1"/>
    <col min="3330" max="3330" width="13.7109375" style="140" customWidth="1"/>
    <col min="3331" max="3331" width="30.7109375" style="140" customWidth="1"/>
    <col min="3332" max="3335" width="10.7109375" style="140" customWidth="1"/>
    <col min="3336" max="3336" width="42.7109375" style="140" customWidth="1"/>
    <col min="3337" max="3584" width="11.42578125" style="140"/>
    <col min="3585" max="3585" width="6.7109375" style="140" customWidth="1"/>
    <col min="3586" max="3586" width="13.7109375" style="140" customWidth="1"/>
    <col min="3587" max="3587" width="30.7109375" style="140" customWidth="1"/>
    <col min="3588" max="3591" width="10.7109375" style="140" customWidth="1"/>
    <col min="3592" max="3592" width="42.7109375" style="140" customWidth="1"/>
    <col min="3593" max="3840" width="11.42578125" style="140"/>
    <col min="3841" max="3841" width="6.7109375" style="140" customWidth="1"/>
    <col min="3842" max="3842" width="13.7109375" style="140" customWidth="1"/>
    <col min="3843" max="3843" width="30.7109375" style="140" customWidth="1"/>
    <col min="3844" max="3847" width="10.7109375" style="140" customWidth="1"/>
    <col min="3848" max="3848" width="42.7109375" style="140" customWidth="1"/>
    <col min="3849" max="4096" width="11.42578125" style="140"/>
    <col min="4097" max="4097" width="6.7109375" style="140" customWidth="1"/>
    <col min="4098" max="4098" width="13.7109375" style="140" customWidth="1"/>
    <col min="4099" max="4099" width="30.7109375" style="140" customWidth="1"/>
    <col min="4100" max="4103" width="10.7109375" style="140" customWidth="1"/>
    <col min="4104" max="4104" width="42.7109375" style="140" customWidth="1"/>
    <col min="4105" max="4352" width="11.42578125" style="140"/>
    <col min="4353" max="4353" width="6.7109375" style="140" customWidth="1"/>
    <col min="4354" max="4354" width="13.7109375" style="140" customWidth="1"/>
    <col min="4355" max="4355" width="30.7109375" style="140" customWidth="1"/>
    <col min="4356" max="4359" width="10.7109375" style="140" customWidth="1"/>
    <col min="4360" max="4360" width="42.7109375" style="140" customWidth="1"/>
    <col min="4361" max="4608" width="11.42578125" style="140"/>
    <col min="4609" max="4609" width="6.7109375" style="140" customWidth="1"/>
    <col min="4610" max="4610" width="13.7109375" style="140" customWidth="1"/>
    <col min="4611" max="4611" width="30.7109375" style="140" customWidth="1"/>
    <col min="4612" max="4615" width="10.7109375" style="140" customWidth="1"/>
    <col min="4616" max="4616" width="42.7109375" style="140" customWidth="1"/>
    <col min="4617" max="4864" width="11.42578125" style="140"/>
    <col min="4865" max="4865" width="6.7109375" style="140" customWidth="1"/>
    <col min="4866" max="4866" width="13.7109375" style="140" customWidth="1"/>
    <col min="4867" max="4867" width="30.7109375" style="140" customWidth="1"/>
    <col min="4868" max="4871" width="10.7109375" style="140" customWidth="1"/>
    <col min="4872" max="4872" width="42.7109375" style="140" customWidth="1"/>
    <col min="4873" max="5120" width="11.42578125" style="140"/>
    <col min="5121" max="5121" width="6.7109375" style="140" customWidth="1"/>
    <col min="5122" max="5122" width="13.7109375" style="140" customWidth="1"/>
    <col min="5123" max="5123" width="30.7109375" style="140" customWidth="1"/>
    <col min="5124" max="5127" width="10.7109375" style="140" customWidth="1"/>
    <col min="5128" max="5128" width="42.7109375" style="140" customWidth="1"/>
    <col min="5129" max="5376" width="11.42578125" style="140"/>
    <col min="5377" max="5377" width="6.7109375" style="140" customWidth="1"/>
    <col min="5378" max="5378" width="13.7109375" style="140" customWidth="1"/>
    <col min="5379" max="5379" width="30.7109375" style="140" customWidth="1"/>
    <col min="5380" max="5383" width="10.7109375" style="140" customWidth="1"/>
    <col min="5384" max="5384" width="42.7109375" style="140" customWidth="1"/>
    <col min="5385" max="5632" width="11.42578125" style="140"/>
    <col min="5633" max="5633" width="6.7109375" style="140" customWidth="1"/>
    <col min="5634" max="5634" width="13.7109375" style="140" customWidth="1"/>
    <col min="5635" max="5635" width="30.7109375" style="140" customWidth="1"/>
    <col min="5636" max="5639" width="10.7109375" style="140" customWidth="1"/>
    <col min="5640" max="5640" width="42.7109375" style="140" customWidth="1"/>
    <col min="5641" max="5888" width="11.42578125" style="140"/>
    <col min="5889" max="5889" width="6.7109375" style="140" customWidth="1"/>
    <col min="5890" max="5890" width="13.7109375" style="140" customWidth="1"/>
    <col min="5891" max="5891" width="30.7109375" style="140" customWidth="1"/>
    <col min="5892" max="5895" width="10.7109375" style="140" customWidth="1"/>
    <col min="5896" max="5896" width="42.7109375" style="140" customWidth="1"/>
    <col min="5897" max="6144" width="11.42578125" style="140"/>
    <col min="6145" max="6145" width="6.7109375" style="140" customWidth="1"/>
    <col min="6146" max="6146" width="13.7109375" style="140" customWidth="1"/>
    <col min="6147" max="6147" width="30.7109375" style="140" customWidth="1"/>
    <col min="6148" max="6151" width="10.7109375" style="140" customWidth="1"/>
    <col min="6152" max="6152" width="42.7109375" style="140" customWidth="1"/>
    <col min="6153" max="6400" width="11.42578125" style="140"/>
    <col min="6401" max="6401" width="6.7109375" style="140" customWidth="1"/>
    <col min="6402" max="6402" width="13.7109375" style="140" customWidth="1"/>
    <col min="6403" max="6403" width="30.7109375" style="140" customWidth="1"/>
    <col min="6404" max="6407" width="10.7109375" style="140" customWidth="1"/>
    <col min="6408" max="6408" width="42.7109375" style="140" customWidth="1"/>
    <col min="6409" max="6656" width="11.42578125" style="140"/>
    <col min="6657" max="6657" width="6.7109375" style="140" customWidth="1"/>
    <col min="6658" max="6658" width="13.7109375" style="140" customWidth="1"/>
    <col min="6659" max="6659" width="30.7109375" style="140" customWidth="1"/>
    <col min="6660" max="6663" width="10.7109375" style="140" customWidth="1"/>
    <col min="6664" max="6664" width="42.7109375" style="140" customWidth="1"/>
    <col min="6665" max="6912" width="11.42578125" style="140"/>
    <col min="6913" max="6913" width="6.7109375" style="140" customWidth="1"/>
    <col min="6914" max="6914" width="13.7109375" style="140" customWidth="1"/>
    <col min="6915" max="6915" width="30.7109375" style="140" customWidth="1"/>
    <col min="6916" max="6919" width="10.7109375" style="140" customWidth="1"/>
    <col min="6920" max="6920" width="42.7109375" style="140" customWidth="1"/>
    <col min="6921" max="7168" width="11.42578125" style="140"/>
    <col min="7169" max="7169" width="6.7109375" style="140" customWidth="1"/>
    <col min="7170" max="7170" width="13.7109375" style="140" customWidth="1"/>
    <col min="7171" max="7171" width="30.7109375" style="140" customWidth="1"/>
    <col min="7172" max="7175" width="10.7109375" style="140" customWidth="1"/>
    <col min="7176" max="7176" width="42.7109375" style="140" customWidth="1"/>
    <col min="7177" max="7424" width="11.42578125" style="140"/>
    <col min="7425" max="7425" width="6.7109375" style="140" customWidth="1"/>
    <col min="7426" max="7426" width="13.7109375" style="140" customWidth="1"/>
    <col min="7427" max="7427" width="30.7109375" style="140" customWidth="1"/>
    <col min="7428" max="7431" width="10.7109375" style="140" customWidth="1"/>
    <col min="7432" max="7432" width="42.7109375" style="140" customWidth="1"/>
    <col min="7433" max="7680" width="11.42578125" style="140"/>
    <col min="7681" max="7681" width="6.7109375" style="140" customWidth="1"/>
    <col min="7682" max="7682" width="13.7109375" style="140" customWidth="1"/>
    <col min="7683" max="7683" width="30.7109375" style="140" customWidth="1"/>
    <col min="7684" max="7687" width="10.7109375" style="140" customWidth="1"/>
    <col min="7688" max="7688" width="42.7109375" style="140" customWidth="1"/>
    <col min="7689" max="7936" width="11.42578125" style="140"/>
    <col min="7937" max="7937" width="6.7109375" style="140" customWidth="1"/>
    <col min="7938" max="7938" width="13.7109375" style="140" customWidth="1"/>
    <col min="7939" max="7939" width="30.7109375" style="140" customWidth="1"/>
    <col min="7940" max="7943" width="10.7109375" style="140" customWidth="1"/>
    <col min="7944" max="7944" width="42.7109375" style="140" customWidth="1"/>
    <col min="7945" max="8192" width="11.42578125" style="140"/>
    <col min="8193" max="8193" width="6.7109375" style="140" customWidth="1"/>
    <col min="8194" max="8194" width="13.7109375" style="140" customWidth="1"/>
    <col min="8195" max="8195" width="30.7109375" style="140" customWidth="1"/>
    <col min="8196" max="8199" width="10.7109375" style="140" customWidth="1"/>
    <col min="8200" max="8200" width="42.7109375" style="140" customWidth="1"/>
    <col min="8201" max="8448" width="11.42578125" style="140"/>
    <col min="8449" max="8449" width="6.7109375" style="140" customWidth="1"/>
    <col min="8450" max="8450" width="13.7109375" style="140" customWidth="1"/>
    <col min="8451" max="8451" width="30.7109375" style="140" customWidth="1"/>
    <col min="8452" max="8455" width="10.7109375" style="140" customWidth="1"/>
    <col min="8456" max="8456" width="42.7109375" style="140" customWidth="1"/>
    <col min="8457" max="8704" width="11.42578125" style="140"/>
    <col min="8705" max="8705" width="6.7109375" style="140" customWidth="1"/>
    <col min="8706" max="8706" width="13.7109375" style="140" customWidth="1"/>
    <col min="8707" max="8707" width="30.7109375" style="140" customWidth="1"/>
    <col min="8708" max="8711" width="10.7109375" style="140" customWidth="1"/>
    <col min="8712" max="8712" width="42.7109375" style="140" customWidth="1"/>
    <col min="8713" max="8960" width="11.42578125" style="140"/>
    <col min="8961" max="8961" width="6.7109375" style="140" customWidth="1"/>
    <col min="8962" max="8962" width="13.7109375" style="140" customWidth="1"/>
    <col min="8963" max="8963" width="30.7109375" style="140" customWidth="1"/>
    <col min="8964" max="8967" width="10.7109375" style="140" customWidth="1"/>
    <col min="8968" max="8968" width="42.7109375" style="140" customWidth="1"/>
    <col min="8969" max="9216" width="11.42578125" style="140"/>
    <col min="9217" max="9217" width="6.7109375" style="140" customWidth="1"/>
    <col min="9218" max="9218" width="13.7109375" style="140" customWidth="1"/>
    <col min="9219" max="9219" width="30.7109375" style="140" customWidth="1"/>
    <col min="9220" max="9223" width="10.7109375" style="140" customWidth="1"/>
    <col min="9224" max="9224" width="42.7109375" style="140" customWidth="1"/>
    <col min="9225" max="9472" width="11.42578125" style="140"/>
    <col min="9473" max="9473" width="6.7109375" style="140" customWidth="1"/>
    <col min="9474" max="9474" width="13.7109375" style="140" customWidth="1"/>
    <col min="9475" max="9475" width="30.7109375" style="140" customWidth="1"/>
    <col min="9476" max="9479" width="10.7109375" style="140" customWidth="1"/>
    <col min="9480" max="9480" width="42.7109375" style="140" customWidth="1"/>
    <col min="9481" max="9728" width="11.42578125" style="140"/>
    <col min="9729" max="9729" width="6.7109375" style="140" customWidth="1"/>
    <col min="9730" max="9730" width="13.7109375" style="140" customWidth="1"/>
    <col min="9731" max="9731" width="30.7109375" style="140" customWidth="1"/>
    <col min="9732" max="9735" width="10.7109375" style="140" customWidth="1"/>
    <col min="9736" max="9736" width="42.7109375" style="140" customWidth="1"/>
    <col min="9737" max="9984" width="11.42578125" style="140"/>
    <col min="9985" max="9985" width="6.7109375" style="140" customWidth="1"/>
    <col min="9986" max="9986" width="13.7109375" style="140" customWidth="1"/>
    <col min="9987" max="9987" width="30.7109375" style="140" customWidth="1"/>
    <col min="9988" max="9991" width="10.7109375" style="140" customWidth="1"/>
    <col min="9992" max="9992" width="42.7109375" style="140" customWidth="1"/>
    <col min="9993" max="10240" width="11.42578125" style="140"/>
    <col min="10241" max="10241" width="6.7109375" style="140" customWidth="1"/>
    <col min="10242" max="10242" width="13.7109375" style="140" customWidth="1"/>
    <col min="10243" max="10243" width="30.7109375" style="140" customWidth="1"/>
    <col min="10244" max="10247" width="10.7109375" style="140" customWidth="1"/>
    <col min="10248" max="10248" width="42.7109375" style="140" customWidth="1"/>
    <col min="10249" max="10496" width="11.42578125" style="140"/>
    <col min="10497" max="10497" width="6.7109375" style="140" customWidth="1"/>
    <col min="10498" max="10498" width="13.7109375" style="140" customWidth="1"/>
    <col min="10499" max="10499" width="30.7109375" style="140" customWidth="1"/>
    <col min="10500" max="10503" width="10.7109375" style="140" customWidth="1"/>
    <col min="10504" max="10504" width="42.7109375" style="140" customWidth="1"/>
    <col min="10505" max="10752" width="11.42578125" style="140"/>
    <col min="10753" max="10753" width="6.7109375" style="140" customWidth="1"/>
    <col min="10754" max="10754" width="13.7109375" style="140" customWidth="1"/>
    <col min="10755" max="10755" width="30.7109375" style="140" customWidth="1"/>
    <col min="10756" max="10759" width="10.7109375" style="140" customWidth="1"/>
    <col min="10760" max="10760" width="42.7109375" style="140" customWidth="1"/>
    <col min="10761" max="11008" width="11.42578125" style="140"/>
    <col min="11009" max="11009" width="6.7109375" style="140" customWidth="1"/>
    <col min="11010" max="11010" width="13.7109375" style="140" customWidth="1"/>
    <col min="11011" max="11011" width="30.7109375" style="140" customWidth="1"/>
    <col min="11012" max="11015" width="10.7109375" style="140" customWidth="1"/>
    <col min="11016" max="11016" width="42.7109375" style="140" customWidth="1"/>
    <col min="11017" max="11264" width="11.42578125" style="140"/>
    <col min="11265" max="11265" width="6.7109375" style="140" customWidth="1"/>
    <col min="11266" max="11266" width="13.7109375" style="140" customWidth="1"/>
    <col min="11267" max="11267" width="30.7109375" style="140" customWidth="1"/>
    <col min="11268" max="11271" width="10.7109375" style="140" customWidth="1"/>
    <col min="11272" max="11272" width="42.7109375" style="140" customWidth="1"/>
    <col min="11273" max="11520" width="11.42578125" style="140"/>
    <col min="11521" max="11521" width="6.7109375" style="140" customWidth="1"/>
    <col min="11522" max="11522" width="13.7109375" style="140" customWidth="1"/>
    <col min="11523" max="11523" width="30.7109375" style="140" customWidth="1"/>
    <col min="11524" max="11527" width="10.7109375" style="140" customWidth="1"/>
    <col min="11528" max="11528" width="42.7109375" style="140" customWidth="1"/>
    <col min="11529" max="11776" width="11.42578125" style="140"/>
    <col min="11777" max="11777" width="6.7109375" style="140" customWidth="1"/>
    <col min="11778" max="11778" width="13.7109375" style="140" customWidth="1"/>
    <col min="11779" max="11779" width="30.7109375" style="140" customWidth="1"/>
    <col min="11780" max="11783" width="10.7109375" style="140" customWidth="1"/>
    <col min="11784" max="11784" width="42.7109375" style="140" customWidth="1"/>
    <col min="11785" max="12032" width="11.42578125" style="140"/>
    <col min="12033" max="12033" width="6.7109375" style="140" customWidth="1"/>
    <col min="12034" max="12034" width="13.7109375" style="140" customWidth="1"/>
    <col min="12035" max="12035" width="30.7109375" style="140" customWidth="1"/>
    <col min="12036" max="12039" width="10.7109375" style="140" customWidth="1"/>
    <col min="12040" max="12040" width="42.7109375" style="140" customWidth="1"/>
    <col min="12041" max="12288" width="11.42578125" style="140"/>
    <col min="12289" max="12289" width="6.7109375" style="140" customWidth="1"/>
    <col min="12290" max="12290" width="13.7109375" style="140" customWidth="1"/>
    <col min="12291" max="12291" width="30.7109375" style="140" customWidth="1"/>
    <col min="12292" max="12295" width="10.7109375" style="140" customWidth="1"/>
    <col min="12296" max="12296" width="42.7109375" style="140" customWidth="1"/>
    <col min="12297" max="12544" width="11.42578125" style="140"/>
    <col min="12545" max="12545" width="6.7109375" style="140" customWidth="1"/>
    <col min="12546" max="12546" width="13.7109375" style="140" customWidth="1"/>
    <col min="12547" max="12547" width="30.7109375" style="140" customWidth="1"/>
    <col min="12548" max="12551" width="10.7109375" style="140" customWidth="1"/>
    <col min="12552" max="12552" width="42.7109375" style="140" customWidth="1"/>
    <col min="12553" max="12800" width="11.42578125" style="140"/>
    <col min="12801" max="12801" width="6.7109375" style="140" customWidth="1"/>
    <col min="12802" max="12802" width="13.7109375" style="140" customWidth="1"/>
    <col min="12803" max="12803" width="30.7109375" style="140" customWidth="1"/>
    <col min="12804" max="12807" width="10.7109375" style="140" customWidth="1"/>
    <col min="12808" max="12808" width="42.7109375" style="140" customWidth="1"/>
    <col min="12809" max="13056" width="11.42578125" style="140"/>
    <col min="13057" max="13057" width="6.7109375" style="140" customWidth="1"/>
    <col min="13058" max="13058" width="13.7109375" style="140" customWidth="1"/>
    <col min="13059" max="13059" width="30.7109375" style="140" customWidth="1"/>
    <col min="13060" max="13063" width="10.7109375" style="140" customWidth="1"/>
    <col min="13064" max="13064" width="42.7109375" style="140" customWidth="1"/>
    <col min="13065" max="13312" width="11.42578125" style="140"/>
    <col min="13313" max="13313" width="6.7109375" style="140" customWidth="1"/>
    <col min="13314" max="13314" width="13.7109375" style="140" customWidth="1"/>
    <col min="13315" max="13315" width="30.7109375" style="140" customWidth="1"/>
    <col min="13316" max="13319" width="10.7109375" style="140" customWidth="1"/>
    <col min="13320" max="13320" width="42.7109375" style="140" customWidth="1"/>
    <col min="13321" max="13568" width="11.42578125" style="140"/>
    <col min="13569" max="13569" width="6.7109375" style="140" customWidth="1"/>
    <col min="13570" max="13570" width="13.7109375" style="140" customWidth="1"/>
    <col min="13571" max="13571" width="30.7109375" style="140" customWidth="1"/>
    <col min="13572" max="13575" width="10.7109375" style="140" customWidth="1"/>
    <col min="13576" max="13576" width="42.7109375" style="140" customWidth="1"/>
    <col min="13577" max="13824" width="11.42578125" style="140"/>
    <col min="13825" max="13825" width="6.7109375" style="140" customWidth="1"/>
    <col min="13826" max="13826" width="13.7109375" style="140" customWidth="1"/>
    <col min="13827" max="13827" width="30.7109375" style="140" customWidth="1"/>
    <col min="13828" max="13831" width="10.7109375" style="140" customWidth="1"/>
    <col min="13832" max="13832" width="42.7109375" style="140" customWidth="1"/>
    <col min="13833" max="14080" width="11.42578125" style="140"/>
    <col min="14081" max="14081" width="6.7109375" style="140" customWidth="1"/>
    <col min="14082" max="14082" width="13.7109375" style="140" customWidth="1"/>
    <col min="14083" max="14083" width="30.7109375" style="140" customWidth="1"/>
    <col min="14084" max="14087" width="10.7109375" style="140" customWidth="1"/>
    <col min="14088" max="14088" width="42.7109375" style="140" customWidth="1"/>
    <col min="14089" max="14336" width="11.42578125" style="140"/>
    <col min="14337" max="14337" width="6.7109375" style="140" customWidth="1"/>
    <col min="14338" max="14338" width="13.7109375" style="140" customWidth="1"/>
    <col min="14339" max="14339" width="30.7109375" style="140" customWidth="1"/>
    <col min="14340" max="14343" width="10.7109375" style="140" customWidth="1"/>
    <col min="14344" max="14344" width="42.7109375" style="140" customWidth="1"/>
    <col min="14345" max="14592" width="11.42578125" style="140"/>
    <col min="14593" max="14593" width="6.7109375" style="140" customWidth="1"/>
    <col min="14594" max="14594" width="13.7109375" style="140" customWidth="1"/>
    <col min="14595" max="14595" width="30.7109375" style="140" customWidth="1"/>
    <col min="14596" max="14599" width="10.7109375" style="140" customWidth="1"/>
    <col min="14600" max="14600" width="42.7109375" style="140" customWidth="1"/>
    <col min="14601" max="14848" width="11.42578125" style="140"/>
    <col min="14849" max="14849" width="6.7109375" style="140" customWidth="1"/>
    <col min="14850" max="14850" width="13.7109375" style="140" customWidth="1"/>
    <col min="14851" max="14851" width="30.7109375" style="140" customWidth="1"/>
    <col min="14852" max="14855" width="10.7109375" style="140" customWidth="1"/>
    <col min="14856" max="14856" width="42.7109375" style="140" customWidth="1"/>
    <col min="14857" max="15104" width="11.42578125" style="140"/>
    <col min="15105" max="15105" width="6.7109375" style="140" customWidth="1"/>
    <col min="15106" max="15106" width="13.7109375" style="140" customWidth="1"/>
    <col min="15107" max="15107" width="30.7109375" style="140" customWidth="1"/>
    <col min="15108" max="15111" width="10.7109375" style="140" customWidth="1"/>
    <col min="15112" max="15112" width="42.7109375" style="140" customWidth="1"/>
    <col min="15113" max="15360" width="11.42578125" style="140"/>
    <col min="15361" max="15361" width="6.7109375" style="140" customWidth="1"/>
    <col min="15362" max="15362" width="13.7109375" style="140" customWidth="1"/>
    <col min="15363" max="15363" width="30.7109375" style="140" customWidth="1"/>
    <col min="15364" max="15367" width="10.7109375" style="140" customWidth="1"/>
    <col min="15368" max="15368" width="42.7109375" style="140" customWidth="1"/>
    <col min="15369" max="15616" width="11.42578125" style="140"/>
    <col min="15617" max="15617" width="6.7109375" style="140" customWidth="1"/>
    <col min="15618" max="15618" width="13.7109375" style="140" customWidth="1"/>
    <col min="15619" max="15619" width="30.7109375" style="140" customWidth="1"/>
    <col min="15620" max="15623" width="10.7109375" style="140" customWidth="1"/>
    <col min="15624" max="15624" width="42.7109375" style="140" customWidth="1"/>
    <col min="15625" max="15872" width="11.42578125" style="140"/>
    <col min="15873" max="15873" width="6.7109375" style="140" customWidth="1"/>
    <col min="15874" max="15874" width="13.7109375" style="140" customWidth="1"/>
    <col min="15875" max="15875" width="30.7109375" style="140" customWidth="1"/>
    <col min="15876" max="15879" width="10.7109375" style="140" customWidth="1"/>
    <col min="15880" max="15880" width="42.7109375" style="140" customWidth="1"/>
    <col min="15881" max="16128" width="11.42578125" style="140"/>
    <col min="16129" max="16129" width="6.7109375" style="140" customWidth="1"/>
    <col min="16130" max="16130" width="13.7109375" style="140" customWidth="1"/>
    <col min="16131" max="16131" width="30.7109375" style="140" customWidth="1"/>
    <col min="16132" max="16135" width="10.7109375" style="140" customWidth="1"/>
    <col min="16136" max="16136" width="42.7109375" style="140" customWidth="1"/>
    <col min="16137" max="16384" width="11.42578125" style="140"/>
  </cols>
  <sheetData>
    <row r="1" spans="1:8" s="31" customFormat="1" ht="18" customHeight="1" thickBot="1" x14ac:dyDescent="0.25">
      <c r="A1" s="16" t="s">
        <v>100</v>
      </c>
    </row>
    <row r="2" spans="1:8" s="31" customFormat="1" ht="18" customHeight="1" thickBot="1" x14ac:dyDescent="0.25">
      <c r="A2" s="1615" t="s">
        <v>1483</v>
      </c>
      <c r="B2" s="1616"/>
      <c r="F2" s="34"/>
      <c r="G2" s="34"/>
    </row>
    <row r="3" spans="1:8" s="31" customFormat="1" ht="31.5" customHeight="1" thickBot="1" x14ac:dyDescent="0.25">
      <c r="A3" s="1617" t="s">
        <v>1484</v>
      </c>
      <c r="B3" s="1618"/>
      <c r="C3" s="1618"/>
      <c r="D3" s="1618"/>
      <c r="E3" s="1618"/>
      <c r="F3" s="1618"/>
      <c r="G3" s="1618"/>
      <c r="H3" s="1619"/>
    </row>
    <row r="4" spans="1:8" s="31" customFormat="1" ht="18" customHeight="1" thickBot="1" x14ac:dyDescent="0.25"/>
    <row r="5" spans="1:8" customFormat="1" ht="15.75" thickBot="1" x14ac:dyDescent="0.3">
      <c r="A5" s="1569" t="s">
        <v>119</v>
      </c>
      <c r="B5" s="1571"/>
      <c r="C5" s="1571"/>
      <c r="D5" s="1571"/>
      <c r="E5" s="1571"/>
      <c r="F5" s="1571"/>
      <c r="G5" s="1571"/>
      <c r="H5" s="1570"/>
    </row>
    <row r="6" spans="1:8" customFormat="1" ht="15.75" thickBot="1" x14ac:dyDescent="0.3">
      <c r="A6" s="1572" t="s">
        <v>120</v>
      </c>
      <c r="B6" s="1574" t="s">
        <v>121</v>
      </c>
      <c r="C6" s="1575"/>
      <c r="D6" s="40" t="s">
        <v>122</v>
      </c>
      <c r="E6" s="41"/>
      <c r="F6" s="1572" t="s">
        <v>123</v>
      </c>
      <c r="G6" s="1572" t="s">
        <v>124</v>
      </c>
      <c r="H6" s="1572" t="s">
        <v>125</v>
      </c>
    </row>
    <row r="7" spans="1:8" customFormat="1" ht="15.75" thickBot="1" x14ac:dyDescent="0.3">
      <c r="A7" s="1580"/>
      <c r="B7" s="1605"/>
      <c r="C7" s="1606"/>
      <c r="D7" s="44" t="s">
        <v>126</v>
      </c>
      <c r="E7" s="44" t="s">
        <v>127</v>
      </c>
      <c r="F7" s="1580"/>
      <c r="G7" s="1580"/>
      <c r="H7" s="1573"/>
    </row>
    <row r="8" spans="1:8" s="181" customFormat="1" x14ac:dyDescent="0.2">
      <c r="A8" s="227">
        <v>1</v>
      </c>
      <c r="B8" s="1610" t="s">
        <v>128</v>
      </c>
      <c r="C8" s="1761"/>
      <c r="D8" s="162">
        <v>1</v>
      </c>
      <c r="E8" s="163">
        <f>D8+F8-1</f>
        <v>1</v>
      </c>
      <c r="F8" s="163">
        <v>1</v>
      </c>
      <c r="G8" s="164" t="s">
        <v>129</v>
      </c>
      <c r="H8" s="236" t="s">
        <v>130</v>
      </c>
    </row>
    <row r="9" spans="1:8" s="181" customFormat="1" x14ac:dyDescent="0.2">
      <c r="A9" s="214">
        <f>A8+1</f>
        <v>2</v>
      </c>
      <c r="B9" s="1590" t="s">
        <v>131</v>
      </c>
      <c r="C9" s="1591"/>
      <c r="D9" s="65">
        <f>E8+1</f>
        <v>2</v>
      </c>
      <c r="E9" s="66">
        <f>D9+F9-1</f>
        <v>5</v>
      </c>
      <c r="F9" s="66">
        <v>4</v>
      </c>
      <c r="G9" s="86" t="s">
        <v>129</v>
      </c>
      <c r="H9" s="54" t="s">
        <v>132</v>
      </c>
    </row>
    <row r="10" spans="1:8" s="181" customFormat="1" x14ac:dyDescent="0.2">
      <c r="A10" s="214">
        <f>A9+1</f>
        <v>3</v>
      </c>
      <c r="B10" s="1590" t="s">
        <v>133</v>
      </c>
      <c r="C10" s="1591"/>
      <c r="D10" s="65">
        <f>E9+1</f>
        <v>6</v>
      </c>
      <c r="E10" s="66">
        <f>D10+F10-1</f>
        <v>9</v>
      </c>
      <c r="F10" s="66">
        <v>4</v>
      </c>
      <c r="G10" s="86" t="s">
        <v>129</v>
      </c>
      <c r="H10" s="151" t="s">
        <v>1485</v>
      </c>
    </row>
    <row r="11" spans="1:8" s="181" customFormat="1" ht="36" x14ac:dyDescent="0.2">
      <c r="A11" s="302"/>
      <c r="B11" s="1581" t="s">
        <v>135</v>
      </c>
      <c r="C11" s="1582"/>
      <c r="D11" s="1717"/>
      <c r="E11" s="1718"/>
      <c r="F11" s="1718"/>
      <c r="G11" s="1719"/>
      <c r="H11" s="168" t="s">
        <v>136</v>
      </c>
    </row>
    <row r="12" spans="1:8" s="181" customFormat="1" x14ac:dyDescent="0.2">
      <c r="A12" s="214">
        <f>A10+1</f>
        <v>4</v>
      </c>
      <c r="B12" s="169"/>
      <c r="C12" s="134" t="s">
        <v>137</v>
      </c>
      <c r="D12" s="65">
        <f>E10+1</f>
        <v>10</v>
      </c>
      <c r="E12" s="66">
        <f>D12+F12-1</f>
        <v>17</v>
      </c>
      <c r="F12" s="66">
        <v>8</v>
      </c>
      <c r="G12" s="86" t="s">
        <v>129</v>
      </c>
      <c r="H12" s="151" t="s">
        <v>138</v>
      </c>
    </row>
    <row r="13" spans="1:8" s="181" customFormat="1" x14ac:dyDescent="0.2">
      <c r="A13" s="214">
        <f>A12+1</f>
        <v>5</v>
      </c>
      <c r="B13" s="169"/>
      <c r="C13" s="134" t="s">
        <v>139</v>
      </c>
      <c r="D13" s="65">
        <f>E12+1</f>
        <v>18</v>
      </c>
      <c r="E13" s="66">
        <f>D13+F13-1</f>
        <v>18</v>
      </c>
      <c r="F13" s="66">
        <v>1</v>
      </c>
      <c r="G13" s="86" t="s">
        <v>140</v>
      </c>
      <c r="H13" s="150" t="s">
        <v>141</v>
      </c>
    </row>
    <row r="14" spans="1:8" s="181" customFormat="1" x14ac:dyDescent="0.2">
      <c r="A14" s="214">
        <f>A13+1</f>
        <v>6</v>
      </c>
      <c r="B14" s="1590" t="s">
        <v>142</v>
      </c>
      <c r="C14" s="1591"/>
      <c r="D14" s="65">
        <f>E13+1</f>
        <v>19</v>
      </c>
      <c r="E14" s="66">
        <f>D14+F14-1</f>
        <v>28</v>
      </c>
      <c r="F14" s="66">
        <v>10</v>
      </c>
      <c r="G14" s="86" t="s">
        <v>129</v>
      </c>
      <c r="H14" s="150" t="s">
        <v>138</v>
      </c>
    </row>
    <row r="15" spans="1:8" s="181" customFormat="1" x14ac:dyDescent="0.2">
      <c r="A15" s="302"/>
      <c r="B15" s="1583" t="s">
        <v>143</v>
      </c>
      <c r="C15" s="1584"/>
      <c r="D15" s="1680"/>
      <c r="E15" s="1681"/>
      <c r="F15" s="1681"/>
      <c r="G15" s="1682"/>
      <c r="H15" s="150"/>
    </row>
    <row r="16" spans="1:8" s="181" customFormat="1" x14ac:dyDescent="0.2">
      <c r="A16" s="214">
        <f>A14+1</f>
        <v>7</v>
      </c>
      <c r="B16" s="141"/>
      <c r="C16" s="134" t="s">
        <v>144</v>
      </c>
      <c r="D16" s="65">
        <f>E14+1</f>
        <v>29</v>
      </c>
      <c r="E16" s="66">
        <f t="shared" ref="E16:E22" si="0">D16+F16-1</f>
        <v>30</v>
      </c>
      <c r="F16" s="66">
        <v>2</v>
      </c>
      <c r="G16" s="86" t="s">
        <v>140</v>
      </c>
      <c r="H16" s="150" t="s">
        <v>145</v>
      </c>
    </row>
    <row r="17" spans="1:8" s="181" customFormat="1" x14ac:dyDescent="0.2">
      <c r="A17" s="214">
        <f t="shared" ref="A17:A22" si="1">A16+1</f>
        <v>8</v>
      </c>
      <c r="B17" s="141"/>
      <c r="C17" s="134" t="s">
        <v>146</v>
      </c>
      <c r="D17" s="65">
        <f t="shared" ref="D17:D22" si="2">E16+1</f>
        <v>31</v>
      </c>
      <c r="E17" s="66">
        <f t="shared" si="0"/>
        <v>34</v>
      </c>
      <c r="F17" s="66">
        <v>4</v>
      </c>
      <c r="G17" s="86" t="s">
        <v>129</v>
      </c>
      <c r="H17" s="150" t="s">
        <v>147</v>
      </c>
    </row>
    <row r="18" spans="1:8" s="181" customFormat="1" x14ac:dyDescent="0.2">
      <c r="A18" s="214">
        <f t="shared" si="1"/>
        <v>9</v>
      </c>
      <c r="B18" s="1590" t="s">
        <v>148</v>
      </c>
      <c r="C18" s="1591"/>
      <c r="D18" s="65">
        <f t="shared" si="2"/>
        <v>35</v>
      </c>
      <c r="E18" s="66">
        <f t="shared" si="0"/>
        <v>44</v>
      </c>
      <c r="F18" s="66">
        <v>10</v>
      </c>
      <c r="G18" s="86" t="s">
        <v>129</v>
      </c>
      <c r="H18" s="150" t="s">
        <v>149</v>
      </c>
    </row>
    <row r="19" spans="1:8" s="181" customFormat="1" x14ac:dyDescent="0.2">
      <c r="A19" s="214">
        <f t="shared" si="1"/>
        <v>10</v>
      </c>
      <c r="B19" s="1590" t="s">
        <v>150</v>
      </c>
      <c r="C19" s="1591"/>
      <c r="D19" s="65">
        <f t="shared" si="2"/>
        <v>45</v>
      </c>
      <c r="E19" s="66">
        <f t="shared" si="0"/>
        <v>54</v>
      </c>
      <c r="F19" s="66">
        <v>10</v>
      </c>
      <c r="G19" s="86" t="s">
        <v>129</v>
      </c>
      <c r="H19" s="151" t="s">
        <v>457</v>
      </c>
    </row>
    <row r="20" spans="1:8" s="181" customFormat="1" x14ac:dyDescent="0.2">
      <c r="A20" s="214">
        <f t="shared" si="1"/>
        <v>11</v>
      </c>
      <c r="B20" s="1590" t="s">
        <v>152</v>
      </c>
      <c r="C20" s="1591"/>
      <c r="D20" s="65">
        <f t="shared" si="2"/>
        <v>55</v>
      </c>
      <c r="E20" s="66">
        <f t="shared" si="0"/>
        <v>55</v>
      </c>
      <c r="F20" s="66">
        <v>1</v>
      </c>
      <c r="G20" s="86" t="s">
        <v>140</v>
      </c>
      <c r="H20" s="150" t="s">
        <v>98</v>
      </c>
    </row>
    <row r="21" spans="1:8" s="181" customFormat="1" x14ac:dyDescent="0.2">
      <c r="A21" s="214">
        <f t="shared" si="1"/>
        <v>12</v>
      </c>
      <c r="B21" s="1590" t="s">
        <v>153</v>
      </c>
      <c r="C21" s="1591"/>
      <c r="D21" s="65">
        <f t="shared" si="2"/>
        <v>56</v>
      </c>
      <c r="E21" s="66">
        <f t="shared" si="0"/>
        <v>56</v>
      </c>
      <c r="F21" s="66">
        <v>1</v>
      </c>
      <c r="G21" s="86" t="s">
        <v>140</v>
      </c>
      <c r="H21" s="150" t="s">
        <v>154</v>
      </c>
    </row>
    <row r="22" spans="1:8" s="181" customFormat="1" x14ac:dyDescent="0.2">
      <c r="A22" s="214">
        <f t="shared" si="1"/>
        <v>13</v>
      </c>
      <c r="B22" s="1590" t="s">
        <v>155</v>
      </c>
      <c r="C22" s="1591"/>
      <c r="D22" s="65">
        <f t="shared" si="2"/>
        <v>57</v>
      </c>
      <c r="E22" s="66">
        <f t="shared" si="0"/>
        <v>63</v>
      </c>
      <c r="F22" s="66">
        <v>7</v>
      </c>
      <c r="G22" s="86" t="s">
        <v>129</v>
      </c>
      <c r="H22" s="151" t="s">
        <v>138</v>
      </c>
    </row>
    <row r="23" spans="1:8" s="181" customFormat="1" x14ac:dyDescent="0.2">
      <c r="A23" s="302"/>
      <c r="B23" s="1581" t="s">
        <v>158</v>
      </c>
      <c r="C23" s="1582"/>
      <c r="D23" s="1680"/>
      <c r="E23" s="1681"/>
      <c r="F23" s="1681"/>
      <c r="G23" s="1682"/>
      <c r="H23" s="208"/>
    </row>
    <row r="24" spans="1:8" x14ac:dyDescent="0.2">
      <c r="A24" s="214">
        <f>A22+1</f>
        <v>14</v>
      </c>
      <c r="B24" s="141"/>
      <c r="C24" s="185" t="s">
        <v>159</v>
      </c>
      <c r="D24" s="65">
        <f>E22+1</f>
        <v>64</v>
      </c>
      <c r="E24" s="66">
        <f>D24+F24-1</f>
        <v>65</v>
      </c>
      <c r="F24" s="66">
        <v>2</v>
      </c>
      <c r="G24" s="86" t="s">
        <v>129</v>
      </c>
      <c r="H24" s="268" t="s">
        <v>160</v>
      </c>
    </row>
    <row r="25" spans="1:8" x14ac:dyDescent="0.2">
      <c r="A25" s="214">
        <f>A24+1</f>
        <v>15</v>
      </c>
      <c r="B25" s="141"/>
      <c r="C25" s="134" t="s">
        <v>161</v>
      </c>
      <c r="D25" s="65">
        <f>E24+1</f>
        <v>66</v>
      </c>
      <c r="E25" s="66">
        <f>D25+F25-1</f>
        <v>67</v>
      </c>
      <c r="F25" s="66">
        <v>2</v>
      </c>
      <c r="G25" s="86" t="s">
        <v>129</v>
      </c>
      <c r="H25" s="268" t="s">
        <v>160</v>
      </c>
    </row>
    <row r="26" spans="1:8" x14ac:dyDescent="0.2">
      <c r="A26" s="214">
        <f>A25+1</f>
        <v>16</v>
      </c>
      <c r="B26" s="141"/>
      <c r="C26" s="134" t="s">
        <v>162</v>
      </c>
      <c r="D26" s="65">
        <f>E25+1</f>
        <v>68</v>
      </c>
      <c r="E26" s="66">
        <f>D26+F26-1</f>
        <v>71</v>
      </c>
      <c r="F26" s="66">
        <v>4</v>
      </c>
      <c r="G26" s="86" t="s">
        <v>129</v>
      </c>
      <c r="H26" s="268" t="s">
        <v>160</v>
      </c>
    </row>
    <row r="27" spans="1:8" x14ac:dyDescent="0.2">
      <c r="A27" s="302"/>
      <c r="B27" s="1581" t="s">
        <v>163</v>
      </c>
      <c r="C27" s="1582"/>
      <c r="D27" s="1680"/>
      <c r="E27" s="1681"/>
      <c r="F27" s="1681"/>
      <c r="G27" s="1682"/>
      <c r="H27" s="208"/>
    </row>
    <row r="28" spans="1:8" x14ac:dyDescent="0.2">
      <c r="A28" s="214">
        <f>A26+1</f>
        <v>17</v>
      </c>
      <c r="B28" s="141"/>
      <c r="C28" s="134" t="s">
        <v>164</v>
      </c>
      <c r="D28" s="65">
        <f>E26+1</f>
        <v>72</v>
      </c>
      <c r="E28" s="66">
        <f>D28+F28-1</f>
        <v>73</v>
      </c>
      <c r="F28" s="66">
        <v>2</v>
      </c>
      <c r="G28" s="86" t="s">
        <v>129</v>
      </c>
      <c r="H28" s="268" t="s">
        <v>160</v>
      </c>
    </row>
    <row r="29" spans="1:8" x14ac:dyDescent="0.2">
      <c r="A29" s="214">
        <f>A28+1</f>
        <v>18</v>
      </c>
      <c r="B29" s="141"/>
      <c r="C29" s="134" t="s">
        <v>165</v>
      </c>
      <c r="D29" s="65">
        <f>E28+1</f>
        <v>74</v>
      </c>
      <c r="E29" s="66">
        <f>D29+F29-1</f>
        <v>75</v>
      </c>
      <c r="F29" s="66">
        <v>2</v>
      </c>
      <c r="G29" s="86" t="s">
        <v>129</v>
      </c>
      <c r="H29" s="268" t="s">
        <v>160</v>
      </c>
    </row>
    <row r="30" spans="1:8" x14ac:dyDescent="0.2">
      <c r="A30" s="214">
        <f>A29+1</f>
        <v>19</v>
      </c>
      <c r="B30" s="141"/>
      <c r="C30" s="134" t="s">
        <v>166</v>
      </c>
      <c r="D30" s="65">
        <f>E29+1</f>
        <v>76</v>
      </c>
      <c r="E30" s="66">
        <f>D30+F30-1</f>
        <v>79</v>
      </c>
      <c r="F30" s="66">
        <v>4</v>
      </c>
      <c r="G30" s="86" t="s">
        <v>129</v>
      </c>
      <c r="H30" s="268" t="s">
        <v>160</v>
      </c>
    </row>
    <row r="31" spans="1:8" x14ac:dyDescent="0.2">
      <c r="A31" s="214">
        <f>A30+1</f>
        <v>20</v>
      </c>
      <c r="B31" s="1590" t="s">
        <v>167</v>
      </c>
      <c r="C31" s="1591"/>
      <c r="D31" s="65">
        <f>E30+1</f>
        <v>80</v>
      </c>
      <c r="E31" s="66">
        <f>D31+F31-1</f>
        <v>81</v>
      </c>
      <c r="F31" s="66">
        <v>2</v>
      </c>
      <c r="G31" s="86" t="s">
        <v>129</v>
      </c>
      <c r="H31" s="268" t="s">
        <v>168</v>
      </c>
    </row>
    <row r="32" spans="1:8" x14ac:dyDescent="0.2">
      <c r="A32" s="557">
        <f>A31+1</f>
        <v>21</v>
      </c>
      <c r="B32" s="1590" t="s">
        <v>169</v>
      </c>
      <c r="C32" s="1591"/>
      <c r="D32" s="65">
        <f>E31+1</f>
        <v>82</v>
      </c>
      <c r="E32" s="66">
        <f>D32+F32-1</f>
        <v>89</v>
      </c>
      <c r="F32" s="66">
        <v>8</v>
      </c>
      <c r="G32" s="86" t="s">
        <v>129</v>
      </c>
      <c r="H32" s="268" t="s">
        <v>160</v>
      </c>
    </row>
    <row r="33" spans="1:8" ht="12.75" thickBot="1" x14ac:dyDescent="0.25">
      <c r="A33" s="214">
        <f>A32+1</f>
        <v>22</v>
      </c>
      <c r="B33" s="349" t="s">
        <v>170</v>
      </c>
      <c r="C33" s="643"/>
      <c r="D33" s="71">
        <f>+E32+1</f>
        <v>90</v>
      </c>
      <c r="E33" s="864">
        <f>+D33+F33-1</f>
        <v>466</v>
      </c>
      <c r="F33" s="864">
        <f>+F34-D33+1</f>
        <v>377</v>
      </c>
      <c r="G33" s="865" t="s">
        <v>140</v>
      </c>
      <c r="H33" s="271"/>
    </row>
    <row r="34" spans="1:8" ht="13.5" customHeight="1" thickBot="1" x14ac:dyDescent="0.25">
      <c r="A34" s="177"/>
      <c r="B34" s="1569" t="s">
        <v>171</v>
      </c>
      <c r="C34" s="1570"/>
      <c r="D34" s="178"/>
      <c r="E34" s="179"/>
      <c r="F34" s="180">
        <f>F120</f>
        <v>466</v>
      </c>
      <c r="G34" s="181"/>
      <c r="H34" s="182"/>
    </row>
    <row r="35" spans="1:8" ht="12.75" thickBot="1" x14ac:dyDescent="0.25">
      <c r="A35" s="183"/>
      <c r="B35" s="183"/>
      <c r="C35" s="183"/>
      <c r="D35" s="183"/>
      <c r="E35" s="183"/>
      <c r="F35" s="181"/>
      <c r="G35" s="181"/>
    </row>
    <row r="36" spans="1:8" ht="12.75" thickBot="1" x14ac:dyDescent="0.25">
      <c r="A36" s="1569" t="s">
        <v>172</v>
      </c>
      <c r="B36" s="1571"/>
      <c r="C36" s="1571"/>
      <c r="D36" s="1571"/>
      <c r="E36" s="1571"/>
      <c r="F36" s="1571"/>
      <c r="G36" s="1571"/>
      <c r="H36" s="1570"/>
    </row>
    <row r="37" spans="1:8" ht="12.75" thickBot="1" x14ac:dyDescent="0.25">
      <c r="A37" s="1572" t="s">
        <v>120</v>
      </c>
      <c r="B37" s="1574" t="s">
        <v>121</v>
      </c>
      <c r="C37" s="1575"/>
      <c r="D37" s="40" t="s">
        <v>122</v>
      </c>
      <c r="E37" s="41"/>
      <c r="F37" s="1572" t="s">
        <v>123</v>
      </c>
      <c r="G37" s="1572" t="s">
        <v>124</v>
      </c>
      <c r="H37" s="1572" t="s">
        <v>125</v>
      </c>
    </row>
    <row r="38" spans="1:8" ht="12.75" thickBot="1" x14ac:dyDescent="0.25">
      <c r="A38" s="1580"/>
      <c r="B38" s="1605"/>
      <c r="C38" s="1606"/>
      <c r="D38" s="79" t="s">
        <v>126</v>
      </c>
      <c r="E38" s="79" t="s">
        <v>127</v>
      </c>
      <c r="F38" s="1573"/>
      <c r="G38" s="1573"/>
      <c r="H38" s="1573"/>
    </row>
    <row r="39" spans="1:8" ht="12.75" customHeight="1" x14ac:dyDescent="0.2">
      <c r="A39" s="301"/>
      <c r="B39" s="1709" t="s">
        <v>128</v>
      </c>
      <c r="C39" s="1732"/>
      <c r="D39" s="1733"/>
      <c r="E39" s="1734"/>
      <c r="F39" s="1734"/>
      <c r="G39" s="1735"/>
      <c r="H39" s="236"/>
    </row>
    <row r="40" spans="1:8" x14ac:dyDescent="0.2">
      <c r="A40" s="302">
        <v>1</v>
      </c>
      <c r="B40" s="141"/>
      <c r="C40" s="185" t="s">
        <v>239</v>
      </c>
      <c r="D40" s="65">
        <v>1</v>
      </c>
      <c r="E40" s="66">
        <f>D40+F40-1</f>
        <v>1</v>
      </c>
      <c r="F40" s="66">
        <v>1</v>
      </c>
      <c r="G40" s="86" t="s">
        <v>129</v>
      </c>
      <c r="H40" s="151" t="s">
        <v>174</v>
      </c>
    </row>
    <row r="41" spans="1:8" x14ac:dyDescent="0.2">
      <c r="A41" s="305">
        <f>A40+1</f>
        <v>2</v>
      </c>
      <c r="B41" s="141"/>
      <c r="C41" s="134" t="s">
        <v>266</v>
      </c>
      <c r="D41" s="65">
        <f>E40+1</f>
        <v>2</v>
      </c>
      <c r="E41" s="66">
        <f>D41+F41-1</f>
        <v>2</v>
      </c>
      <c r="F41" s="66">
        <v>1</v>
      </c>
      <c r="G41" s="86" t="s">
        <v>129</v>
      </c>
      <c r="H41" s="151" t="s">
        <v>176</v>
      </c>
    </row>
    <row r="42" spans="1:8" x14ac:dyDescent="0.2">
      <c r="A42" s="214">
        <f>A41+1</f>
        <v>3</v>
      </c>
      <c r="B42" s="1059" t="s">
        <v>131</v>
      </c>
      <c r="C42" s="449"/>
      <c r="D42" s="65">
        <f>E41+1</f>
        <v>3</v>
      </c>
      <c r="E42" s="66">
        <f>D42+F42-1</f>
        <v>8</v>
      </c>
      <c r="F42" s="66">
        <v>6</v>
      </c>
      <c r="G42" s="86" t="s">
        <v>129</v>
      </c>
      <c r="H42" s="54" t="s">
        <v>869</v>
      </c>
    </row>
    <row r="43" spans="1:8" x14ac:dyDescent="0.2">
      <c r="A43" s="214">
        <f>A42+1</f>
        <v>4</v>
      </c>
      <c r="B43" s="210" t="s">
        <v>133</v>
      </c>
      <c r="C43" s="449"/>
      <c r="D43" s="65">
        <f>E42+1</f>
        <v>9</v>
      </c>
      <c r="E43" s="66">
        <f>D43+F43-1</f>
        <v>12</v>
      </c>
      <c r="F43" s="66">
        <v>4</v>
      </c>
      <c r="G43" s="86" t="s">
        <v>129</v>
      </c>
      <c r="H43" s="151" t="s">
        <v>1485</v>
      </c>
    </row>
    <row r="44" spans="1:8" x14ac:dyDescent="0.2">
      <c r="A44" s="302"/>
      <c r="B44" s="1726" t="s">
        <v>313</v>
      </c>
      <c r="C44" s="1892"/>
      <c r="D44" s="1587"/>
      <c r="E44" s="1588"/>
      <c r="F44" s="1588"/>
      <c r="G44" s="1589"/>
      <c r="H44" s="150"/>
    </row>
    <row r="45" spans="1:8" ht="36" x14ac:dyDescent="0.2">
      <c r="A45" s="302">
        <f>A43+1</f>
        <v>5</v>
      </c>
      <c r="B45" s="141"/>
      <c r="C45" s="134" t="s">
        <v>314</v>
      </c>
      <c r="D45" s="65">
        <f>E43+1</f>
        <v>13</v>
      </c>
      <c r="E45" s="66">
        <f>D45+F45-1</f>
        <v>13</v>
      </c>
      <c r="F45" s="66">
        <v>1</v>
      </c>
      <c r="G45" s="86" t="s">
        <v>140</v>
      </c>
      <c r="H45" s="189" t="s">
        <v>241</v>
      </c>
    </row>
    <row r="46" spans="1:8" x14ac:dyDescent="0.2">
      <c r="A46" s="305">
        <f>A45+1</f>
        <v>6</v>
      </c>
      <c r="B46" s="141"/>
      <c r="C46" s="192" t="s">
        <v>315</v>
      </c>
      <c r="D46" s="65">
        <f>E45+1</f>
        <v>14</v>
      </c>
      <c r="E46" s="66">
        <f>D46+F46-1</f>
        <v>20</v>
      </c>
      <c r="F46" s="66">
        <v>7</v>
      </c>
      <c r="G46" s="86" t="s">
        <v>129</v>
      </c>
      <c r="H46" s="151" t="s">
        <v>138</v>
      </c>
    </row>
    <row r="47" spans="1:8" x14ac:dyDescent="0.2">
      <c r="A47" s="302">
        <f>A46+1</f>
        <v>7</v>
      </c>
      <c r="B47" s="1594" t="s">
        <v>153</v>
      </c>
      <c r="C47" s="1595"/>
      <c r="D47" s="65">
        <f>E46+1</f>
        <v>21</v>
      </c>
      <c r="E47" s="66">
        <f>D47+F47-1</f>
        <v>21</v>
      </c>
      <c r="F47" s="66">
        <v>1</v>
      </c>
      <c r="G47" s="86" t="s">
        <v>140</v>
      </c>
      <c r="H47" s="150" t="s">
        <v>154</v>
      </c>
    </row>
    <row r="48" spans="1:8" x14ac:dyDescent="0.2">
      <c r="A48" s="302"/>
      <c r="B48" s="1561" t="s">
        <v>316</v>
      </c>
      <c r="C48" s="1562"/>
      <c r="D48" s="1587"/>
      <c r="E48" s="1588"/>
      <c r="F48" s="1588"/>
      <c r="G48" s="1589"/>
      <c r="H48" s="150" t="s">
        <v>157</v>
      </c>
    </row>
    <row r="49" spans="1:8" x14ac:dyDescent="0.2">
      <c r="A49" s="302"/>
      <c r="B49" s="1914" t="s">
        <v>409</v>
      </c>
      <c r="C49" s="1915"/>
      <c r="D49" s="1587"/>
      <c r="E49" s="1588"/>
      <c r="F49" s="1588"/>
      <c r="G49" s="1589"/>
      <c r="H49" s="150"/>
    </row>
    <row r="50" spans="1:8" x14ac:dyDescent="0.2">
      <c r="A50" s="302">
        <f>A47+1</f>
        <v>8</v>
      </c>
      <c r="B50" s="141"/>
      <c r="C50" s="206" t="s">
        <v>137</v>
      </c>
      <c r="D50" s="65">
        <f>E47+1</f>
        <v>22</v>
      </c>
      <c r="E50" s="66">
        <f>D50+F50-1</f>
        <v>29</v>
      </c>
      <c r="F50" s="66">
        <v>8</v>
      </c>
      <c r="G50" s="86" t="s">
        <v>129</v>
      </c>
      <c r="H50" s="150" t="s">
        <v>182</v>
      </c>
    </row>
    <row r="51" spans="1:8" ht="24" x14ac:dyDescent="0.2">
      <c r="A51" s="302">
        <f>A50+1</f>
        <v>9</v>
      </c>
      <c r="B51" s="363"/>
      <c r="C51" s="142" t="s">
        <v>139</v>
      </c>
      <c r="D51" s="65">
        <f>E50+1</f>
        <v>30</v>
      </c>
      <c r="E51" s="66">
        <f>D51+F51-1</f>
        <v>30</v>
      </c>
      <c r="F51" s="66">
        <v>1</v>
      </c>
      <c r="G51" s="86" t="s">
        <v>140</v>
      </c>
      <c r="H51" s="166" t="s">
        <v>183</v>
      </c>
    </row>
    <row r="52" spans="1:8" x14ac:dyDescent="0.2">
      <c r="A52" s="302"/>
      <c r="B52" s="1864" t="s">
        <v>317</v>
      </c>
      <c r="C52" s="1911"/>
      <c r="D52" s="1587"/>
      <c r="E52" s="1588"/>
      <c r="F52" s="1588"/>
      <c r="G52" s="1589"/>
      <c r="H52" s="150"/>
    </row>
    <row r="53" spans="1:8" ht="24" x14ac:dyDescent="0.2">
      <c r="A53" s="302">
        <f>A51+1</f>
        <v>10</v>
      </c>
      <c r="B53" s="141"/>
      <c r="C53" s="142" t="s">
        <v>185</v>
      </c>
      <c r="D53" s="65">
        <f>E51+1</f>
        <v>31</v>
      </c>
      <c r="E53" s="66">
        <f>D53+F53-1</f>
        <v>31</v>
      </c>
      <c r="F53" s="66">
        <v>1</v>
      </c>
      <c r="G53" s="86" t="s">
        <v>140</v>
      </c>
      <c r="H53" s="194" t="s">
        <v>186</v>
      </c>
    </row>
    <row r="54" spans="1:8" ht="24" x14ac:dyDescent="0.2">
      <c r="A54" s="305">
        <f>A53+1</f>
        <v>11</v>
      </c>
      <c r="B54" s="152"/>
      <c r="C54" s="142" t="s">
        <v>261</v>
      </c>
      <c r="D54" s="65">
        <f>E53+1</f>
        <v>32</v>
      </c>
      <c r="E54" s="66">
        <f>D54+F54-1</f>
        <v>38</v>
      </c>
      <c r="F54" s="66">
        <v>7</v>
      </c>
      <c r="G54" s="86" t="s">
        <v>129</v>
      </c>
      <c r="H54" s="195" t="s">
        <v>188</v>
      </c>
    </row>
    <row r="55" spans="1:8" x14ac:dyDescent="0.2">
      <c r="A55" s="302">
        <f>+A54+1</f>
        <v>12</v>
      </c>
      <c r="B55" s="141" t="s">
        <v>170</v>
      </c>
      <c r="C55" s="1060"/>
      <c r="D55" s="65">
        <f>+E54+1</f>
        <v>39</v>
      </c>
      <c r="E55" s="66">
        <f>+D55+F55-1</f>
        <v>44</v>
      </c>
      <c r="F55" s="66">
        <v>6</v>
      </c>
      <c r="G55" s="86" t="s">
        <v>140</v>
      </c>
      <c r="H55" s="151"/>
    </row>
    <row r="56" spans="1:8" ht="36" x14ac:dyDescent="0.2">
      <c r="A56" s="302"/>
      <c r="B56" s="1561" t="s">
        <v>135</v>
      </c>
      <c r="C56" s="1562"/>
      <c r="D56" s="1587"/>
      <c r="E56" s="1588"/>
      <c r="F56" s="1588"/>
      <c r="G56" s="1589"/>
      <c r="H56" s="168" t="s">
        <v>136</v>
      </c>
    </row>
    <row r="57" spans="1:8" x14ac:dyDescent="0.2">
      <c r="A57" s="302">
        <f>+A55+1</f>
        <v>13</v>
      </c>
      <c r="B57" s="141"/>
      <c r="C57" s="206" t="s">
        <v>137</v>
      </c>
      <c r="D57" s="65">
        <f>+E55+1</f>
        <v>45</v>
      </c>
      <c r="E57" s="66">
        <f t="shared" ref="E57:E62" si="3">D57+F57-1</f>
        <v>52</v>
      </c>
      <c r="F57" s="66">
        <v>8</v>
      </c>
      <c r="G57" s="86" t="s">
        <v>129</v>
      </c>
      <c r="H57" s="151" t="s">
        <v>138</v>
      </c>
    </row>
    <row r="58" spans="1:8" x14ac:dyDescent="0.2">
      <c r="A58" s="305">
        <f t="shared" ref="A58:A63" si="4">A57+1</f>
        <v>14</v>
      </c>
      <c r="B58" s="152"/>
      <c r="C58" s="142" t="s">
        <v>139</v>
      </c>
      <c r="D58" s="65">
        <f>E57+1</f>
        <v>53</v>
      </c>
      <c r="E58" s="66">
        <f t="shared" si="3"/>
        <v>53</v>
      </c>
      <c r="F58" s="66">
        <v>1</v>
      </c>
      <c r="G58" s="86" t="s">
        <v>140</v>
      </c>
      <c r="H58" s="150" t="s">
        <v>141</v>
      </c>
    </row>
    <row r="59" spans="1:8" x14ac:dyDescent="0.2">
      <c r="A59" s="214">
        <f t="shared" si="4"/>
        <v>15</v>
      </c>
      <c r="B59" s="1590" t="s">
        <v>190</v>
      </c>
      <c r="C59" s="1591"/>
      <c r="D59" s="65">
        <f>E58+1</f>
        <v>54</v>
      </c>
      <c r="E59" s="66">
        <f t="shared" si="3"/>
        <v>83</v>
      </c>
      <c r="F59" s="66">
        <v>30</v>
      </c>
      <c r="G59" s="86" t="s">
        <v>140</v>
      </c>
      <c r="H59" s="196" t="s">
        <v>191</v>
      </c>
    </row>
    <row r="60" spans="1:8" x14ac:dyDescent="0.2">
      <c r="A60" s="214">
        <f t="shared" si="4"/>
        <v>16</v>
      </c>
      <c r="B60" s="1594" t="s">
        <v>197</v>
      </c>
      <c r="C60" s="1595"/>
      <c r="D60" s="65">
        <f>E59+1</f>
        <v>84</v>
      </c>
      <c r="E60" s="66">
        <f t="shared" si="3"/>
        <v>118</v>
      </c>
      <c r="F60" s="66">
        <v>35</v>
      </c>
      <c r="G60" s="86" t="s">
        <v>140</v>
      </c>
      <c r="H60" s="196" t="s">
        <v>191</v>
      </c>
    </row>
    <row r="61" spans="1:8" x14ac:dyDescent="0.2">
      <c r="A61" s="214">
        <f t="shared" si="4"/>
        <v>17</v>
      </c>
      <c r="B61" s="1594" t="s">
        <v>198</v>
      </c>
      <c r="C61" s="1595"/>
      <c r="D61" s="65">
        <f>E60+1</f>
        <v>119</v>
      </c>
      <c r="E61" s="66">
        <f t="shared" si="3"/>
        <v>133</v>
      </c>
      <c r="F61" s="66">
        <v>15</v>
      </c>
      <c r="G61" s="86" t="s">
        <v>140</v>
      </c>
      <c r="H61" s="196" t="s">
        <v>191</v>
      </c>
    </row>
    <row r="62" spans="1:8" ht="24" x14ac:dyDescent="0.2">
      <c r="A62" s="214">
        <f t="shared" si="4"/>
        <v>18</v>
      </c>
      <c r="B62" s="1594" t="s">
        <v>199</v>
      </c>
      <c r="C62" s="1595"/>
      <c r="D62" s="65">
        <f>E61+1</f>
        <v>134</v>
      </c>
      <c r="E62" s="66">
        <f t="shared" si="3"/>
        <v>163</v>
      </c>
      <c r="F62" s="66">
        <v>30</v>
      </c>
      <c r="G62" s="86" t="s">
        <v>140</v>
      </c>
      <c r="H62" s="294" t="s">
        <v>262</v>
      </c>
    </row>
    <row r="63" spans="1:8" x14ac:dyDescent="0.2">
      <c r="A63" s="557">
        <f t="shared" si="4"/>
        <v>19</v>
      </c>
      <c r="B63" s="1594" t="s">
        <v>201</v>
      </c>
      <c r="C63" s="1595"/>
      <c r="D63" s="1587"/>
      <c r="E63" s="1588"/>
      <c r="F63" s="1588"/>
      <c r="G63" s="1589"/>
      <c r="H63" s="150"/>
    </row>
    <row r="64" spans="1:8" x14ac:dyDescent="0.2">
      <c r="A64" s="302"/>
      <c r="B64" s="141"/>
      <c r="C64" s="206" t="s">
        <v>263</v>
      </c>
      <c r="D64" s="65">
        <f>E62+1</f>
        <v>164</v>
      </c>
      <c r="E64" s="66">
        <f>D64+F64-1</f>
        <v>165</v>
      </c>
      <c r="F64" s="66">
        <v>2</v>
      </c>
      <c r="G64" s="86" t="s">
        <v>129</v>
      </c>
      <c r="H64" s="207" t="s">
        <v>203</v>
      </c>
    </row>
    <row r="65" spans="1:8" x14ac:dyDescent="0.2">
      <c r="A65" s="302"/>
      <c r="B65" s="141"/>
      <c r="C65" s="142" t="s">
        <v>264</v>
      </c>
      <c r="D65" s="65">
        <f>E64+1</f>
        <v>166</v>
      </c>
      <c r="E65" s="66">
        <f>D65+F65-1</f>
        <v>167</v>
      </c>
      <c r="F65" s="66">
        <v>2</v>
      </c>
      <c r="G65" s="86" t="s">
        <v>129</v>
      </c>
      <c r="H65" s="208" t="s">
        <v>205</v>
      </c>
    </row>
    <row r="66" spans="1:8" x14ac:dyDescent="0.2">
      <c r="A66" s="305"/>
      <c r="B66" s="152"/>
      <c r="C66" s="142" t="s">
        <v>265</v>
      </c>
      <c r="D66" s="65">
        <f>E65+1</f>
        <v>168</v>
      </c>
      <c r="E66" s="66">
        <f>D66+F66-1</f>
        <v>174</v>
      </c>
      <c r="F66" s="66">
        <v>7</v>
      </c>
      <c r="G66" s="86" t="s">
        <v>129</v>
      </c>
      <c r="H66" s="208" t="s">
        <v>205</v>
      </c>
    </row>
    <row r="67" spans="1:8" x14ac:dyDescent="0.2">
      <c r="A67" s="557">
        <f>A63+1</f>
        <v>20</v>
      </c>
      <c r="B67" s="1561" t="s">
        <v>207</v>
      </c>
      <c r="C67" s="1562"/>
      <c r="D67" s="1587"/>
      <c r="E67" s="1588"/>
      <c r="F67" s="1588"/>
      <c r="G67" s="1589"/>
      <c r="H67" s="196" t="s">
        <v>208</v>
      </c>
    </row>
    <row r="68" spans="1:8" x14ac:dyDescent="0.2">
      <c r="A68" s="302"/>
      <c r="B68" s="141"/>
      <c r="C68" s="142" t="s">
        <v>263</v>
      </c>
      <c r="D68" s="65">
        <f>E66+1</f>
        <v>175</v>
      </c>
      <c r="E68" s="66">
        <f>D68+F68-1</f>
        <v>176</v>
      </c>
      <c r="F68" s="66">
        <v>2</v>
      </c>
      <c r="G68" s="86" t="s">
        <v>129</v>
      </c>
      <c r="H68" s="207" t="s">
        <v>203</v>
      </c>
    </row>
    <row r="69" spans="1:8" x14ac:dyDescent="0.2">
      <c r="A69" s="302"/>
      <c r="B69" s="141"/>
      <c r="C69" s="142" t="s">
        <v>264</v>
      </c>
      <c r="D69" s="65">
        <f>E68+1</f>
        <v>177</v>
      </c>
      <c r="E69" s="66">
        <f>D69+F69-1</f>
        <v>178</v>
      </c>
      <c r="F69" s="66">
        <v>2</v>
      </c>
      <c r="G69" s="86" t="s">
        <v>129</v>
      </c>
      <c r="H69" s="208" t="s">
        <v>138</v>
      </c>
    </row>
    <row r="70" spans="1:8" x14ac:dyDescent="0.2">
      <c r="A70" s="305"/>
      <c r="B70" s="152"/>
      <c r="C70" s="142" t="s">
        <v>265</v>
      </c>
      <c r="D70" s="65">
        <f>E69+1</f>
        <v>179</v>
      </c>
      <c r="E70" s="66">
        <f>D70+F70-1</f>
        <v>185</v>
      </c>
      <c r="F70" s="66">
        <v>7</v>
      </c>
      <c r="G70" s="86" t="s">
        <v>129</v>
      </c>
      <c r="H70" s="208" t="s">
        <v>138</v>
      </c>
    </row>
    <row r="71" spans="1:8" x14ac:dyDescent="0.2">
      <c r="A71" s="302"/>
      <c r="B71" s="1561" t="s">
        <v>143</v>
      </c>
      <c r="C71" s="1562"/>
      <c r="D71" s="1587"/>
      <c r="E71" s="1588"/>
      <c r="F71" s="1588"/>
      <c r="G71" s="1589"/>
      <c r="H71" s="150" t="s">
        <v>211</v>
      </c>
    </row>
    <row r="72" spans="1:8" x14ac:dyDescent="0.2">
      <c r="A72" s="302">
        <f>A67+1</f>
        <v>21</v>
      </c>
      <c r="B72" s="141"/>
      <c r="C72" s="142" t="s">
        <v>461</v>
      </c>
      <c r="D72" s="65">
        <f>E70+1</f>
        <v>186</v>
      </c>
      <c r="E72" s="66">
        <f>+D72+F72-1</f>
        <v>187</v>
      </c>
      <c r="F72" s="66">
        <v>2</v>
      </c>
      <c r="G72" s="86" t="s">
        <v>140</v>
      </c>
      <c r="H72" s="150" t="s">
        <v>145</v>
      </c>
    </row>
    <row r="73" spans="1:8" x14ac:dyDescent="0.2">
      <c r="A73" s="305">
        <f>+A72+1</f>
        <v>22</v>
      </c>
      <c r="B73" s="152"/>
      <c r="C73" s="142" t="s">
        <v>462</v>
      </c>
      <c r="D73" s="65">
        <f>+E72+1</f>
        <v>188</v>
      </c>
      <c r="E73" s="66">
        <f>+D73+F73-1</f>
        <v>191</v>
      </c>
      <c r="F73" s="66">
        <v>4</v>
      </c>
      <c r="G73" s="86" t="s">
        <v>129</v>
      </c>
      <c r="H73" s="150" t="s">
        <v>147</v>
      </c>
    </row>
    <row r="74" spans="1:8" ht="48" x14ac:dyDescent="0.2">
      <c r="A74" s="302"/>
      <c r="B74" s="1561" t="s">
        <v>213</v>
      </c>
      <c r="C74" s="1562"/>
      <c r="D74" s="1587"/>
      <c r="E74" s="1588"/>
      <c r="F74" s="1588"/>
      <c r="G74" s="1589"/>
      <c r="H74" s="194" t="s">
        <v>271</v>
      </c>
    </row>
    <row r="75" spans="1:8" x14ac:dyDescent="0.2">
      <c r="A75" s="302"/>
      <c r="B75" s="210"/>
      <c r="C75" s="449" t="s">
        <v>325</v>
      </c>
      <c r="D75" s="1587"/>
      <c r="E75" s="1588"/>
      <c r="F75" s="1588"/>
      <c r="G75" s="1589"/>
      <c r="H75" s="150"/>
    </row>
    <row r="76" spans="1:8" x14ac:dyDescent="0.2">
      <c r="A76" s="302">
        <f>+A73+1</f>
        <v>23</v>
      </c>
      <c r="B76" s="141"/>
      <c r="C76" s="185" t="s">
        <v>273</v>
      </c>
      <c r="D76" s="65">
        <f>+E73+1</f>
        <v>192</v>
      </c>
      <c r="E76" s="66">
        <f>D76+F76-1</f>
        <v>196</v>
      </c>
      <c r="F76" s="66">
        <v>5</v>
      </c>
      <c r="G76" s="86" t="s">
        <v>129</v>
      </c>
      <c r="H76" s="207" t="s">
        <v>160</v>
      </c>
    </row>
    <row r="77" spans="1:8" x14ac:dyDescent="0.2">
      <c r="A77" s="302">
        <f>A76+1</f>
        <v>24</v>
      </c>
      <c r="B77" s="141"/>
      <c r="C77" s="187" t="s">
        <v>274</v>
      </c>
      <c r="D77" s="65">
        <f>E76+1</f>
        <v>197</v>
      </c>
      <c r="E77" s="66">
        <f>D77+F77-1</f>
        <v>199</v>
      </c>
      <c r="F77" s="66">
        <v>3</v>
      </c>
      <c r="G77" s="86" t="s">
        <v>129</v>
      </c>
      <c r="H77" s="207" t="s">
        <v>160</v>
      </c>
    </row>
    <row r="78" spans="1:8" x14ac:dyDescent="0.2">
      <c r="A78" s="305">
        <f>A77+1</f>
        <v>25</v>
      </c>
      <c r="B78" s="210"/>
      <c r="C78" s="449" t="s">
        <v>219</v>
      </c>
      <c r="D78" s="65">
        <f>E77+1</f>
        <v>200</v>
      </c>
      <c r="E78" s="66">
        <f>D78+F78-1</f>
        <v>204</v>
      </c>
      <c r="F78" s="66">
        <v>5</v>
      </c>
      <c r="G78" s="86" t="s">
        <v>129</v>
      </c>
      <c r="H78" s="207" t="s">
        <v>160</v>
      </c>
    </row>
    <row r="79" spans="1:8" ht="12.75" thickBot="1" x14ac:dyDescent="0.25">
      <c r="A79" s="305">
        <f>A78+1</f>
        <v>26</v>
      </c>
      <c r="B79" s="349" t="s">
        <v>170</v>
      </c>
      <c r="C79" s="643"/>
      <c r="D79" s="863">
        <f>E78+1</f>
        <v>205</v>
      </c>
      <c r="E79" s="864">
        <f>+D79+F79-1</f>
        <v>466</v>
      </c>
      <c r="F79" s="864">
        <f>+F80-D79+1</f>
        <v>262</v>
      </c>
      <c r="G79" s="865" t="s">
        <v>140</v>
      </c>
      <c r="H79" s="232"/>
    </row>
    <row r="80" spans="1:8" ht="13.5" customHeight="1" thickBot="1" x14ac:dyDescent="0.25">
      <c r="A80" s="177"/>
      <c r="B80" s="1569" t="s">
        <v>171</v>
      </c>
      <c r="C80" s="1570"/>
      <c r="D80" s="200"/>
      <c r="E80" s="201"/>
      <c r="F80" s="202">
        <f>F120</f>
        <v>466</v>
      </c>
      <c r="G80" s="181"/>
      <c r="H80" s="182"/>
    </row>
    <row r="81" spans="1:8" ht="12.75" thickBot="1" x14ac:dyDescent="0.25">
      <c r="B81" s="183"/>
      <c r="C81" s="183"/>
      <c r="D81" s="183"/>
      <c r="E81" s="183"/>
      <c r="F81" s="181"/>
      <c r="G81" s="181"/>
      <c r="H81" s="182"/>
    </row>
    <row r="82" spans="1:8" ht="12.75" thickBot="1" x14ac:dyDescent="0.25">
      <c r="A82" s="1569" t="s">
        <v>220</v>
      </c>
      <c r="B82" s="1571"/>
      <c r="C82" s="1571"/>
      <c r="D82" s="1571"/>
      <c r="E82" s="1571"/>
      <c r="F82" s="1571"/>
      <c r="G82" s="1571"/>
      <c r="H82" s="1570"/>
    </row>
    <row r="83" spans="1:8" ht="12.75" thickBot="1" x14ac:dyDescent="0.25">
      <c r="A83" s="1572" t="s">
        <v>120</v>
      </c>
      <c r="B83" s="1574" t="s">
        <v>121</v>
      </c>
      <c r="C83" s="1575"/>
      <c r="D83" s="40" t="s">
        <v>122</v>
      </c>
      <c r="E83" s="41"/>
      <c r="F83" s="1572" t="s">
        <v>123</v>
      </c>
      <c r="G83" s="1572" t="s">
        <v>124</v>
      </c>
      <c r="H83" s="1572" t="s">
        <v>125</v>
      </c>
    </row>
    <row r="84" spans="1:8" ht="12.75" thickBot="1" x14ac:dyDescent="0.25">
      <c r="A84" s="1580"/>
      <c r="B84" s="1576"/>
      <c r="C84" s="1577"/>
      <c r="D84" s="79" t="s">
        <v>126</v>
      </c>
      <c r="E84" s="79" t="s">
        <v>127</v>
      </c>
      <c r="F84" s="1573"/>
      <c r="G84" s="1573"/>
      <c r="H84" s="1573"/>
    </row>
    <row r="85" spans="1:8" ht="12.75" customHeight="1" x14ac:dyDescent="0.2">
      <c r="A85" s="227"/>
      <c r="B85" s="1890" t="s">
        <v>128</v>
      </c>
      <c r="C85" s="1891"/>
      <c r="D85" s="162">
        <v>1</v>
      </c>
      <c r="E85" s="163">
        <f>D85+F85-1</f>
        <v>1</v>
      </c>
      <c r="F85" s="163">
        <v>1</v>
      </c>
      <c r="G85" s="164" t="s">
        <v>129</v>
      </c>
      <c r="H85" s="236" t="s">
        <v>196</v>
      </c>
    </row>
    <row r="86" spans="1:8" x14ac:dyDescent="0.2">
      <c r="A86" s="214"/>
      <c r="B86" s="1594" t="s">
        <v>133</v>
      </c>
      <c r="C86" s="1595"/>
      <c r="D86" s="65">
        <f>E85+1</f>
        <v>2</v>
      </c>
      <c r="E86" s="66">
        <f>D86+F86-1</f>
        <v>5</v>
      </c>
      <c r="F86" s="66">
        <v>4</v>
      </c>
      <c r="G86" s="86" t="s">
        <v>129</v>
      </c>
      <c r="H86" s="151" t="s">
        <v>1485</v>
      </c>
    </row>
    <row r="87" spans="1:8" x14ac:dyDescent="0.2">
      <c r="A87" s="302"/>
      <c r="B87" s="1726" t="s">
        <v>313</v>
      </c>
      <c r="C87" s="1892"/>
      <c r="D87" s="1680"/>
      <c r="E87" s="1681"/>
      <c r="F87" s="1681"/>
      <c r="G87" s="1682"/>
      <c r="H87" s="150"/>
    </row>
    <row r="88" spans="1:8" ht="36" x14ac:dyDescent="0.2">
      <c r="A88" s="302"/>
      <c r="B88" s="141"/>
      <c r="C88" s="595" t="s">
        <v>314</v>
      </c>
      <c r="D88" s="542">
        <f>E86+1</f>
        <v>6</v>
      </c>
      <c r="E88" s="543">
        <f>D88+F88-1</f>
        <v>6</v>
      </c>
      <c r="F88" s="543">
        <v>1</v>
      </c>
      <c r="G88" s="544" t="s">
        <v>140</v>
      </c>
      <c r="H88" s="189" t="s">
        <v>241</v>
      </c>
    </row>
    <row r="89" spans="1:8" x14ac:dyDescent="0.2">
      <c r="A89" s="305"/>
      <c r="B89" s="141"/>
      <c r="C89" s="192" t="s">
        <v>315</v>
      </c>
      <c r="D89" s="65">
        <f>E88+1</f>
        <v>7</v>
      </c>
      <c r="E89" s="66">
        <f>D89+F89-1</f>
        <v>13</v>
      </c>
      <c r="F89" s="66">
        <v>7</v>
      </c>
      <c r="G89" s="86" t="s">
        <v>129</v>
      </c>
      <c r="H89" s="151" t="s">
        <v>138</v>
      </c>
    </row>
    <row r="90" spans="1:8" x14ac:dyDescent="0.2">
      <c r="A90" s="302"/>
      <c r="B90" s="1594" t="s">
        <v>153</v>
      </c>
      <c r="C90" s="1595"/>
      <c r="D90" s="65">
        <f>E89+1</f>
        <v>14</v>
      </c>
      <c r="E90" s="66">
        <f>D90+F90-1</f>
        <v>14</v>
      </c>
      <c r="F90" s="66">
        <v>1</v>
      </c>
      <c r="G90" s="86" t="s">
        <v>140</v>
      </c>
      <c r="H90" s="150" t="s">
        <v>154</v>
      </c>
    </row>
    <row r="91" spans="1:8" ht="36" x14ac:dyDescent="0.2">
      <c r="A91" s="302"/>
      <c r="B91" s="1877" t="s">
        <v>135</v>
      </c>
      <c r="C91" s="1893"/>
      <c r="D91" s="1894"/>
      <c r="E91" s="1895"/>
      <c r="F91" s="1895"/>
      <c r="G91" s="1896"/>
      <c r="H91" s="168" t="s">
        <v>136</v>
      </c>
    </row>
    <row r="92" spans="1:8" x14ac:dyDescent="0.2">
      <c r="A92" s="302"/>
      <c r="B92" s="141"/>
      <c r="C92" s="142" t="s">
        <v>222</v>
      </c>
      <c r="D92" s="65">
        <f>E90+1</f>
        <v>15</v>
      </c>
      <c r="E92" s="66">
        <f>D92+F92-1</f>
        <v>22</v>
      </c>
      <c r="F92" s="66">
        <v>8</v>
      </c>
      <c r="G92" s="86" t="s">
        <v>129</v>
      </c>
      <c r="H92" s="150" t="s">
        <v>149</v>
      </c>
    </row>
    <row r="93" spans="1:8" x14ac:dyDescent="0.2">
      <c r="A93" s="305"/>
      <c r="B93" s="152"/>
      <c r="C93" s="142" t="s">
        <v>223</v>
      </c>
      <c r="D93" s="65">
        <f>E92+1</f>
        <v>23</v>
      </c>
      <c r="E93" s="66">
        <f>D93+F93-1</f>
        <v>23</v>
      </c>
      <c r="F93" s="66">
        <v>1</v>
      </c>
      <c r="G93" s="86" t="s">
        <v>140</v>
      </c>
      <c r="H93" s="150" t="s">
        <v>141</v>
      </c>
    </row>
    <row r="94" spans="1:8" x14ac:dyDescent="0.2">
      <c r="A94" s="302"/>
      <c r="B94" s="1581" t="s">
        <v>1486</v>
      </c>
      <c r="C94" s="1582"/>
      <c r="D94" s="65"/>
      <c r="E94" s="66"/>
      <c r="F94" s="66"/>
      <c r="G94" s="86"/>
      <c r="H94" s="150"/>
    </row>
    <row r="95" spans="1:8" ht="12" customHeight="1" x14ac:dyDescent="0.2">
      <c r="A95" s="302">
        <v>2</v>
      </c>
      <c r="B95" s="141"/>
      <c r="C95" s="142" t="s">
        <v>1487</v>
      </c>
      <c r="D95" s="65">
        <f>E93+1</f>
        <v>24</v>
      </c>
      <c r="E95" s="66">
        <f t="shared" ref="E95:E102" si="5">D95+F95-1</f>
        <v>25</v>
      </c>
      <c r="F95" s="66">
        <v>2</v>
      </c>
      <c r="G95" s="86" t="s">
        <v>129</v>
      </c>
      <c r="H95" s="150"/>
    </row>
    <row r="96" spans="1:8" ht="12" customHeight="1" x14ac:dyDescent="0.2">
      <c r="A96" s="302">
        <v>31</v>
      </c>
      <c r="B96" s="141"/>
      <c r="C96" s="142" t="s">
        <v>1488</v>
      </c>
      <c r="D96" s="65">
        <f>E95+1</f>
        <v>26</v>
      </c>
      <c r="E96" s="66">
        <f t="shared" si="5"/>
        <v>175</v>
      </c>
      <c r="F96" s="66">
        <v>150</v>
      </c>
      <c r="G96" s="86" t="s">
        <v>140</v>
      </c>
      <c r="H96" s="150"/>
    </row>
    <row r="97" spans="1:8" ht="12" customHeight="1" x14ac:dyDescent="0.2">
      <c r="A97" s="302">
        <v>3</v>
      </c>
      <c r="B97" s="141"/>
      <c r="C97" s="142" t="s">
        <v>573</v>
      </c>
      <c r="D97" s="65">
        <f>E96+1</f>
        <v>176</v>
      </c>
      <c r="E97" s="66">
        <f t="shared" si="5"/>
        <v>205</v>
      </c>
      <c r="F97" s="66">
        <v>30</v>
      </c>
      <c r="G97" s="86" t="s">
        <v>140</v>
      </c>
      <c r="H97" s="150"/>
    </row>
    <row r="98" spans="1:8" ht="12" customHeight="1" x14ac:dyDescent="0.2">
      <c r="A98" s="302">
        <v>4</v>
      </c>
      <c r="B98" s="141"/>
      <c r="C98" s="142" t="s">
        <v>1489</v>
      </c>
      <c r="D98" s="65">
        <f>+E97+1</f>
        <v>206</v>
      </c>
      <c r="E98" s="66">
        <f t="shared" si="5"/>
        <v>220</v>
      </c>
      <c r="F98" s="66">
        <v>15</v>
      </c>
      <c r="G98" s="86" t="s">
        <v>140</v>
      </c>
      <c r="H98" s="150"/>
    </row>
    <row r="99" spans="1:8" ht="12.75" customHeight="1" x14ac:dyDescent="0.2">
      <c r="A99" s="302">
        <v>5</v>
      </c>
      <c r="B99" s="141"/>
      <c r="C99" s="142" t="s">
        <v>1490</v>
      </c>
      <c r="D99" s="65">
        <f>+E98+1</f>
        <v>221</v>
      </c>
      <c r="E99" s="66">
        <f t="shared" si="5"/>
        <v>222</v>
      </c>
      <c r="F99" s="66">
        <v>2</v>
      </c>
      <c r="G99" s="86" t="s">
        <v>140</v>
      </c>
      <c r="H99" s="150"/>
    </row>
    <row r="100" spans="1:8" ht="12.75" customHeight="1" x14ac:dyDescent="0.2">
      <c r="A100" s="302">
        <v>32</v>
      </c>
      <c r="B100" s="141"/>
      <c r="C100" s="142" t="s">
        <v>1491</v>
      </c>
      <c r="D100" s="213">
        <f>+E99+1</f>
        <v>223</v>
      </c>
      <c r="E100" s="66">
        <f t="shared" si="5"/>
        <v>243</v>
      </c>
      <c r="F100" s="66">
        <v>21</v>
      </c>
      <c r="G100" s="86" t="s">
        <v>140</v>
      </c>
      <c r="H100" s="150"/>
    </row>
    <row r="101" spans="1:8" ht="12.75" customHeight="1" x14ac:dyDescent="0.2">
      <c r="A101" s="302">
        <v>33</v>
      </c>
      <c r="B101" s="141"/>
      <c r="C101" s="142" t="s">
        <v>1492</v>
      </c>
      <c r="D101" s="213">
        <f>+E100+1</f>
        <v>244</v>
      </c>
      <c r="E101" s="66">
        <f t="shared" si="5"/>
        <v>264</v>
      </c>
      <c r="F101" s="66">
        <v>21</v>
      </c>
      <c r="G101" s="86" t="s">
        <v>140</v>
      </c>
      <c r="H101" s="150"/>
    </row>
    <row r="102" spans="1:8" ht="12.75" customHeight="1" x14ac:dyDescent="0.2">
      <c r="A102" s="302">
        <v>6</v>
      </c>
      <c r="B102" s="141"/>
      <c r="C102" s="142" t="s">
        <v>1493</v>
      </c>
      <c r="D102" s="213">
        <f>+E101+1</f>
        <v>265</v>
      </c>
      <c r="E102" s="66">
        <f t="shared" si="5"/>
        <v>266</v>
      </c>
      <c r="F102" s="66">
        <v>2</v>
      </c>
      <c r="G102" s="86" t="s">
        <v>129</v>
      </c>
      <c r="H102" s="150"/>
    </row>
    <row r="103" spans="1:8" x14ac:dyDescent="0.2">
      <c r="A103" s="302">
        <v>7</v>
      </c>
      <c r="B103" s="141"/>
      <c r="C103" s="142" t="s">
        <v>1494</v>
      </c>
      <c r="D103" s="65">
        <f>E102+1</f>
        <v>267</v>
      </c>
      <c r="E103" s="66">
        <f>+D103+F103-1</f>
        <v>271</v>
      </c>
      <c r="F103" s="66">
        <v>5</v>
      </c>
      <c r="G103" s="86" t="s">
        <v>129</v>
      </c>
      <c r="H103" s="208" t="s">
        <v>1495</v>
      </c>
    </row>
    <row r="104" spans="1:8" x14ac:dyDescent="0.2">
      <c r="A104" s="302">
        <v>8</v>
      </c>
      <c r="B104" s="141"/>
      <c r="C104" s="142" t="s">
        <v>1496</v>
      </c>
      <c r="D104" s="65">
        <f>E103+1</f>
        <v>272</v>
      </c>
      <c r="E104" s="66">
        <f>+D104+F104-1</f>
        <v>286</v>
      </c>
      <c r="F104" s="66">
        <v>15</v>
      </c>
      <c r="G104" s="86" t="s">
        <v>129</v>
      </c>
      <c r="H104" s="150"/>
    </row>
    <row r="105" spans="1:8" x14ac:dyDescent="0.2">
      <c r="A105" s="302"/>
      <c r="B105" s="1581" t="s">
        <v>1497</v>
      </c>
      <c r="C105" s="1582"/>
      <c r="D105" s="213"/>
      <c r="E105" s="66"/>
      <c r="F105" s="66"/>
      <c r="G105" s="86"/>
      <c r="H105" s="150"/>
    </row>
    <row r="106" spans="1:8" x14ac:dyDescent="0.2">
      <c r="A106" s="302">
        <v>9</v>
      </c>
      <c r="B106" s="141"/>
      <c r="C106" s="142" t="s">
        <v>1497</v>
      </c>
      <c r="D106" s="213">
        <f>+E104+1</f>
        <v>287</v>
      </c>
      <c r="E106" s="66">
        <f>+D106+F106-1</f>
        <v>301</v>
      </c>
      <c r="F106" s="66">
        <v>15</v>
      </c>
      <c r="G106" s="86" t="s">
        <v>129</v>
      </c>
      <c r="H106" s="150"/>
    </row>
    <row r="107" spans="1:8" x14ac:dyDescent="0.2">
      <c r="A107" s="302">
        <v>10</v>
      </c>
      <c r="B107" s="141"/>
      <c r="C107" s="142" t="s">
        <v>1498</v>
      </c>
      <c r="D107" s="213">
        <f>+E106+1</f>
        <v>302</v>
      </c>
      <c r="E107" s="66">
        <f>+D107+F107-1</f>
        <v>316</v>
      </c>
      <c r="F107" s="66">
        <v>15</v>
      </c>
      <c r="G107" s="86" t="s">
        <v>129</v>
      </c>
      <c r="H107" s="150"/>
    </row>
    <row r="108" spans="1:8" x14ac:dyDescent="0.2">
      <c r="A108" s="302">
        <v>11</v>
      </c>
      <c r="B108" s="141"/>
      <c r="C108" s="142" t="s">
        <v>1499</v>
      </c>
      <c r="D108" s="213">
        <f>+E107+1</f>
        <v>317</v>
      </c>
      <c r="E108" s="66">
        <f>+D108+F108-1</f>
        <v>331</v>
      </c>
      <c r="F108" s="66">
        <v>15</v>
      </c>
      <c r="G108" s="86" t="s">
        <v>129</v>
      </c>
      <c r="H108" s="150"/>
    </row>
    <row r="109" spans="1:8" x14ac:dyDescent="0.2">
      <c r="A109" s="302"/>
      <c r="B109" s="1581" t="s">
        <v>1500</v>
      </c>
      <c r="C109" s="1582"/>
      <c r="D109" s="213"/>
      <c r="E109" s="66"/>
      <c r="F109" s="66"/>
      <c r="G109" s="86"/>
      <c r="H109" s="150"/>
    </row>
    <row r="110" spans="1:8" x14ac:dyDescent="0.2">
      <c r="A110" s="302">
        <v>12</v>
      </c>
      <c r="B110" s="141"/>
      <c r="C110" s="142" t="s">
        <v>1501</v>
      </c>
      <c r="D110" s="213">
        <f>+E108+1</f>
        <v>332</v>
      </c>
      <c r="E110" s="66">
        <f>+D110+F110-1</f>
        <v>346</v>
      </c>
      <c r="F110" s="66">
        <v>15</v>
      </c>
      <c r="G110" s="86" t="s">
        <v>129</v>
      </c>
      <c r="H110" s="150"/>
    </row>
    <row r="111" spans="1:8" x14ac:dyDescent="0.2">
      <c r="A111" s="302">
        <v>13</v>
      </c>
      <c r="B111" s="141"/>
      <c r="C111" s="142" t="s">
        <v>1502</v>
      </c>
      <c r="D111" s="213">
        <f>+E110+1</f>
        <v>347</v>
      </c>
      <c r="E111" s="66">
        <f>+D111+F111-1</f>
        <v>361</v>
      </c>
      <c r="F111" s="66">
        <v>15</v>
      </c>
      <c r="G111" s="86" t="s">
        <v>129</v>
      </c>
      <c r="H111" s="150"/>
    </row>
    <row r="112" spans="1:8" x14ac:dyDescent="0.2">
      <c r="A112" s="302">
        <v>14</v>
      </c>
      <c r="B112" s="141"/>
      <c r="C112" s="142" t="s">
        <v>1503</v>
      </c>
      <c r="D112" s="213">
        <f>+E111+1</f>
        <v>362</v>
      </c>
      <c r="E112" s="66">
        <f>+D112+F112-1</f>
        <v>376</v>
      </c>
      <c r="F112" s="66">
        <v>15</v>
      </c>
      <c r="G112" s="86" t="s">
        <v>129</v>
      </c>
      <c r="H112" s="150"/>
    </row>
    <row r="113" spans="1:8" x14ac:dyDescent="0.2">
      <c r="A113" s="302">
        <v>15</v>
      </c>
      <c r="B113" s="141"/>
      <c r="C113" s="142" t="s">
        <v>1504</v>
      </c>
      <c r="D113" s="213">
        <f>+E112+1</f>
        <v>377</v>
      </c>
      <c r="E113" s="66">
        <f>+D113+F113-1</f>
        <v>391</v>
      </c>
      <c r="F113" s="66">
        <v>15</v>
      </c>
      <c r="G113" s="86" t="s">
        <v>129</v>
      </c>
      <c r="H113" s="150"/>
    </row>
    <row r="114" spans="1:8" x14ac:dyDescent="0.2">
      <c r="A114" s="302">
        <v>16</v>
      </c>
      <c r="B114" s="141"/>
      <c r="C114" s="142" t="s">
        <v>1505</v>
      </c>
      <c r="D114" s="213">
        <f>+E113+1</f>
        <v>392</v>
      </c>
      <c r="E114" s="66">
        <f>+D114+F114-1</f>
        <v>406</v>
      </c>
      <c r="F114" s="66">
        <v>15</v>
      </c>
      <c r="G114" s="86" t="s">
        <v>129</v>
      </c>
      <c r="H114" s="150"/>
    </row>
    <row r="115" spans="1:8" x14ac:dyDescent="0.2">
      <c r="A115" s="302"/>
      <c r="B115" s="1581" t="s">
        <v>1506</v>
      </c>
      <c r="C115" s="1582"/>
      <c r="D115" s="213"/>
      <c r="E115" s="66"/>
      <c r="F115" s="66"/>
      <c r="G115" s="86"/>
      <c r="H115" s="150"/>
    </row>
    <row r="116" spans="1:8" x14ac:dyDescent="0.2">
      <c r="A116" s="302">
        <v>17</v>
      </c>
      <c r="B116" s="141"/>
      <c r="C116" s="142" t="s">
        <v>1507</v>
      </c>
      <c r="D116" s="213">
        <f>+E114+1</f>
        <v>407</v>
      </c>
      <c r="E116" s="66">
        <f>+D116+F116-1</f>
        <v>421</v>
      </c>
      <c r="F116" s="66">
        <v>15</v>
      </c>
      <c r="G116" s="86" t="s">
        <v>129</v>
      </c>
      <c r="H116" s="150"/>
    </row>
    <row r="117" spans="1:8" x14ac:dyDescent="0.2">
      <c r="A117" s="302">
        <v>18</v>
      </c>
      <c r="B117" s="141"/>
      <c r="C117" s="142" t="s">
        <v>1508</v>
      </c>
      <c r="D117" s="213">
        <f>+E116+1</f>
        <v>422</v>
      </c>
      <c r="E117" s="66">
        <f>+D117+F117-1</f>
        <v>436</v>
      </c>
      <c r="F117" s="66">
        <v>15</v>
      </c>
      <c r="G117" s="86" t="s">
        <v>129</v>
      </c>
      <c r="H117" s="150"/>
    </row>
    <row r="118" spans="1:8" x14ac:dyDescent="0.2">
      <c r="A118" s="302">
        <v>19</v>
      </c>
      <c r="B118" s="141"/>
      <c r="C118" s="142" t="s">
        <v>1509</v>
      </c>
      <c r="D118" s="213">
        <f>+E117+1</f>
        <v>437</v>
      </c>
      <c r="E118" s="66">
        <f>+D118+F118-1</f>
        <v>451</v>
      </c>
      <c r="F118" s="66">
        <v>15</v>
      </c>
      <c r="G118" s="86" t="s">
        <v>129</v>
      </c>
      <c r="H118" s="150"/>
    </row>
    <row r="119" spans="1:8" ht="12.75" thickBot="1" x14ac:dyDescent="0.25">
      <c r="A119" s="302">
        <v>20</v>
      </c>
      <c r="B119" s="141"/>
      <c r="C119" s="142" t="s">
        <v>1510</v>
      </c>
      <c r="D119" s="71">
        <f>+E118+1</f>
        <v>452</v>
      </c>
      <c r="E119" s="73">
        <f>+D119+F119-1</f>
        <v>466</v>
      </c>
      <c r="F119" s="73">
        <v>15</v>
      </c>
      <c r="G119" s="175" t="s">
        <v>129</v>
      </c>
      <c r="H119" s="211"/>
    </row>
    <row r="120" spans="1:8" ht="13.5" customHeight="1" thickBot="1" x14ac:dyDescent="0.25">
      <c r="A120" s="177"/>
      <c r="B120" s="1569" t="s">
        <v>171</v>
      </c>
      <c r="C120" s="1570"/>
      <c r="D120" s="569"/>
      <c r="E120" s="570"/>
      <c r="F120" s="180">
        <f>SUM(F85:F119)</f>
        <v>466</v>
      </c>
    </row>
    <row r="121" spans="1:8" ht="12.75" thickBot="1" x14ac:dyDescent="0.25">
      <c r="A121" s="183"/>
      <c r="B121" s="183"/>
      <c r="C121" s="203"/>
      <c r="D121" s="203"/>
      <c r="E121" s="203"/>
    </row>
    <row r="122" spans="1:8" ht="12.75" thickBot="1" x14ac:dyDescent="0.25">
      <c r="A122" s="1569" t="s">
        <v>238</v>
      </c>
      <c r="B122" s="1571"/>
      <c r="C122" s="1571"/>
      <c r="D122" s="1571"/>
      <c r="E122" s="1571"/>
      <c r="F122" s="1571"/>
      <c r="G122" s="1571"/>
      <c r="H122" s="1570"/>
    </row>
    <row r="123" spans="1:8" ht="12.75" thickBot="1" x14ac:dyDescent="0.25">
      <c r="A123" s="1572" t="s">
        <v>120</v>
      </c>
      <c r="B123" s="1574" t="s">
        <v>121</v>
      </c>
      <c r="C123" s="1575"/>
      <c r="D123" s="40" t="s">
        <v>122</v>
      </c>
      <c r="E123" s="41"/>
      <c r="F123" s="1572" t="s">
        <v>123</v>
      </c>
      <c r="G123" s="1572" t="s">
        <v>124</v>
      </c>
      <c r="H123" s="1572" t="s">
        <v>125</v>
      </c>
    </row>
    <row r="124" spans="1:8" ht="12.75" thickBot="1" x14ac:dyDescent="0.25">
      <c r="A124" s="1580"/>
      <c r="B124" s="1576"/>
      <c r="C124" s="1577"/>
      <c r="D124" s="79" t="s">
        <v>126</v>
      </c>
      <c r="E124" s="79" t="s">
        <v>127</v>
      </c>
      <c r="F124" s="1573"/>
      <c r="G124" s="1573"/>
      <c r="H124" s="1573"/>
    </row>
    <row r="125" spans="1:8" ht="12.75" customHeight="1" x14ac:dyDescent="0.2">
      <c r="A125" s="301"/>
      <c r="B125" s="1709" t="s">
        <v>128</v>
      </c>
      <c r="C125" s="1732"/>
      <c r="D125" s="1734"/>
      <c r="E125" s="1734"/>
      <c r="F125" s="1734"/>
      <c r="G125" s="1735"/>
      <c r="H125" s="236"/>
    </row>
    <row r="126" spans="1:8" x14ac:dyDescent="0.2">
      <c r="A126" s="302"/>
      <c r="B126" s="141"/>
      <c r="C126" s="134" t="s">
        <v>239</v>
      </c>
      <c r="D126" s="213">
        <v>1</v>
      </c>
      <c r="E126" s="66">
        <f>D126+F126-1</f>
        <v>1</v>
      </c>
      <c r="F126" s="66">
        <v>1</v>
      </c>
      <c r="G126" s="86" t="s">
        <v>129</v>
      </c>
      <c r="H126" s="151" t="s">
        <v>240</v>
      </c>
    </row>
    <row r="127" spans="1:8" x14ac:dyDescent="0.2">
      <c r="A127" s="305"/>
      <c r="B127" s="141"/>
      <c r="C127" s="134" t="s">
        <v>266</v>
      </c>
      <c r="D127" s="213">
        <f>E126+1</f>
        <v>2</v>
      </c>
      <c r="E127" s="66">
        <f>D127+F127-1</f>
        <v>2</v>
      </c>
      <c r="F127" s="66">
        <v>1</v>
      </c>
      <c r="G127" s="86" t="s">
        <v>129</v>
      </c>
      <c r="H127" s="151" t="s">
        <v>176</v>
      </c>
    </row>
    <row r="128" spans="1:8" x14ac:dyDescent="0.2">
      <c r="A128" s="214"/>
      <c r="B128" s="1594" t="s">
        <v>133</v>
      </c>
      <c r="C128" s="1595"/>
      <c r="D128" s="213">
        <f>E127+1</f>
        <v>3</v>
      </c>
      <c r="E128" s="66">
        <f>D128+F128-1</f>
        <v>6</v>
      </c>
      <c r="F128" s="66">
        <v>4</v>
      </c>
      <c r="G128" s="86" t="s">
        <v>129</v>
      </c>
      <c r="H128" s="151" t="s">
        <v>1485</v>
      </c>
    </row>
    <row r="129" spans="1:8" x14ac:dyDescent="0.2">
      <c r="A129" s="302"/>
      <c r="B129" s="1726" t="s">
        <v>313</v>
      </c>
      <c r="C129" s="1892"/>
      <c r="D129" s="1588"/>
      <c r="E129" s="1588"/>
      <c r="F129" s="1588"/>
      <c r="G129" s="1589"/>
      <c r="H129" s="150"/>
    </row>
    <row r="130" spans="1:8" ht="36" x14ac:dyDescent="0.2">
      <c r="A130" s="302"/>
      <c r="B130" s="141"/>
      <c r="C130" s="595" t="s">
        <v>314</v>
      </c>
      <c r="D130" s="596">
        <f>E128+1</f>
        <v>7</v>
      </c>
      <c r="E130" s="543">
        <f>D130+F130-1</f>
        <v>7</v>
      </c>
      <c r="F130" s="543">
        <v>1</v>
      </c>
      <c r="G130" s="544" t="s">
        <v>140</v>
      </c>
      <c r="H130" s="189" t="s">
        <v>241</v>
      </c>
    </row>
    <row r="131" spans="1:8" x14ac:dyDescent="0.2">
      <c r="A131" s="305"/>
      <c r="B131" s="141"/>
      <c r="C131" s="142" t="s">
        <v>315</v>
      </c>
      <c r="D131" s="213">
        <f>E130+1</f>
        <v>8</v>
      </c>
      <c r="E131" s="66">
        <f>D131+F131-1</f>
        <v>14</v>
      </c>
      <c r="F131" s="66">
        <v>7</v>
      </c>
      <c r="G131" s="86" t="s">
        <v>129</v>
      </c>
      <c r="H131" s="151" t="s">
        <v>138</v>
      </c>
    </row>
    <row r="132" spans="1:8" ht="36" x14ac:dyDescent="0.2">
      <c r="A132" s="302"/>
      <c r="B132" s="1877" t="s">
        <v>135</v>
      </c>
      <c r="C132" s="1893"/>
      <c r="D132" s="1920"/>
      <c r="E132" s="1920"/>
      <c r="F132" s="1920"/>
      <c r="G132" s="1921"/>
      <c r="H132" s="168" t="s">
        <v>136</v>
      </c>
    </row>
    <row r="133" spans="1:8" x14ac:dyDescent="0.2">
      <c r="A133" s="302"/>
      <c r="B133" s="141"/>
      <c r="C133" s="206" t="s">
        <v>222</v>
      </c>
      <c r="D133" s="213">
        <f>E131+1</f>
        <v>15</v>
      </c>
      <c r="E133" s="66">
        <f>D133+F133-1</f>
        <v>22</v>
      </c>
      <c r="F133" s="66">
        <v>8</v>
      </c>
      <c r="G133" s="86" t="s">
        <v>129</v>
      </c>
      <c r="H133" s="150" t="s">
        <v>303</v>
      </c>
    </row>
    <row r="134" spans="1:8" x14ac:dyDescent="0.2">
      <c r="A134" s="305"/>
      <c r="B134" s="152"/>
      <c r="C134" s="142" t="s">
        <v>223</v>
      </c>
      <c r="D134" s="213">
        <f>E133+1</f>
        <v>23</v>
      </c>
      <c r="E134" s="66">
        <f>D134+F134-1</f>
        <v>23</v>
      </c>
      <c r="F134" s="66">
        <v>1</v>
      </c>
      <c r="G134" s="86" t="s">
        <v>140</v>
      </c>
      <c r="H134" s="150" t="s">
        <v>141</v>
      </c>
    </row>
    <row r="135" spans="1:8" ht="48" x14ac:dyDescent="0.2">
      <c r="A135" s="305">
        <v>30</v>
      </c>
      <c r="B135" s="1594" t="s">
        <v>243</v>
      </c>
      <c r="C135" s="1595"/>
      <c r="D135" s="213">
        <f>E134+1</f>
        <v>24</v>
      </c>
      <c r="E135" s="66">
        <f>D135+F135-1</f>
        <v>33</v>
      </c>
      <c r="F135" s="66">
        <v>10</v>
      </c>
      <c r="G135" s="86" t="s">
        <v>129</v>
      </c>
      <c r="H135" s="166" t="s">
        <v>244</v>
      </c>
    </row>
    <row r="136" spans="1:8" ht="12.75" customHeight="1" x14ac:dyDescent="0.2">
      <c r="A136" s="305">
        <v>21</v>
      </c>
      <c r="B136" s="1590" t="s">
        <v>1496</v>
      </c>
      <c r="C136" s="1591"/>
      <c r="D136" s="65">
        <f>E135+1</f>
        <v>34</v>
      </c>
      <c r="E136" s="66">
        <f t="shared" ref="E136:E144" si="6">+D136+F136-1</f>
        <v>51</v>
      </c>
      <c r="F136" s="66">
        <v>18</v>
      </c>
      <c r="G136" s="86" t="s">
        <v>129</v>
      </c>
      <c r="H136" s="150"/>
    </row>
    <row r="137" spans="1:8" ht="12.75" customHeight="1" x14ac:dyDescent="0.2">
      <c r="A137" s="305">
        <v>22</v>
      </c>
      <c r="B137" s="1590" t="s">
        <v>1497</v>
      </c>
      <c r="C137" s="1591"/>
      <c r="D137" s="213">
        <f>+E136+1</f>
        <v>52</v>
      </c>
      <c r="E137" s="66">
        <f t="shared" si="6"/>
        <v>69</v>
      </c>
      <c r="F137" s="66">
        <v>18</v>
      </c>
      <c r="G137" s="86" t="s">
        <v>129</v>
      </c>
      <c r="H137" s="150"/>
    </row>
    <row r="138" spans="1:8" ht="12.75" customHeight="1" x14ac:dyDescent="0.2">
      <c r="A138" s="305">
        <v>23</v>
      </c>
      <c r="B138" s="1590" t="s">
        <v>1498</v>
      </c>
      <c r="C138" s="1591"/>
      <c r="D138" s="213">
        <f t="shared" ref="D138:D144" si="7">+E137+1</f>
        <v>70</v>
      </c>
      <c r="E138" s="66">
        <f t="shared" si="6"/>
        <v>87</v>
      </c>
      <c r="F138" s="66">
        <v>18</v>
      </c>
      <c r="G138" s="86" t="s">
        <v>129</v>
      </c>
      <c r="H138" s="150"/>
    </row>
    <row r="139" spans="1:8" ht="12.75" customHeight="1" x14ac:dyDescent="0.2">
      <c r="A139" s="305">
        <v>24</v>
      </c>
      <c r="B139" s="1590" t="s">
        <v>1499</v>
      </c>
      <c r="C139" s="1591"/>
      <c r="D139" s="213">
        <f t="shared" si="7"/>
        <v>88</v>
      </c>
      <c r="E139" s="66">
        <f t="shared" si="6"/>
        <v>105</v>
      </c>
      <c r="F139" s="66">
        <v>18</v>
      </c>
      <c r="G139" s="86" t="s">
        <v>129</v>
      </c>
      <c r="H139" s="150"/>
    </row>
    <row r="140" spans="1:8" ht="12.75" customHeight="1" x14ac:dyDescent="0.2">
      <c r="A140" s="305">
        <v>25</v>
      </c>
      <c r="B140" s="1590" t="s">
        <v>1505</v>
      </c>
      <c r="C140" s="1591"/>
      <c r="D140" s="213">
        <f t="shared" si="7"/>
        <v>106</v>
      </c>
      <c r="E140" s="66">
        <f t="shared" si="6"/>
        <v>123</v>
      </c>
      <c r="F140" s="66">
        <v>18</v>
      </c>
      <c r="G140" s="86" t="s">
        <v>129</v>
      </c>
      <c r="H140" s="150"/>
    </row>
    <row r="141" spans="1:8" ht="12.75" customHeight="1" x14ac:dyDescent="0.2">
      <c r="A141" s="305">
        <v>26</v>
      </c>
      <c r="B141" s="1590" t="s">
        <v>1507</v>
      </c>
      <c r="C141" s="1591"/>
      <c r="D141" s="213">
        <f t="shared" si="7"/>
        <v>124</v>
      </c>
      <c r="E141" s="66">
        <f t="shared" si="6"/>
        <v>141</v>
      </c>
      <c r="F141" s="66">
        <v>18</v>
      </c>
      <c r="G141" s="86" t="s">
        <v>129</v>
      </c>
      <c r="H141" s="150"/>
    </row>
    <row r="142" spans="1:8" ht="12.75" customHeight="1" x14ac:dyDescent="0.2">
      <c r="A142" s="305">
        <v>27</v>
      </c>
      <c r="B142" s="1590" t="s">
        <v>1508</v>
      </c>
      <c r="C142" s="1591"/>
      <c r="D142" s="213">
        <f t="shared" si="7"/>
        <v>142</v>
      </c>
      <c r="E142" s="66">
        <f t="shared" si="6"/>
        <v>159</v>
      </c>
      <c r="F142" s="66">
        <v>18</v>
      </c>
      <c r="G142" s="86" t="s">
        <v>129</v>
      </c>
      <c r="H142" s="150"/>
    </row>
    <row r="143" spans="1:8" ht="12.75" customHeight="1" x14ac:dyDescent="0.2">
      <c r="A143" s="305">
        <v>28</v>
      </c>
      <c r="B143" s="1590" t="s">
        <v>1509</v>
      </c>
      <c r="C143" s="1591"/>
      <c r="D143" s="213">
        <f t="shared" si="7"/>
        <v>160</v>
      </c>
      <c r="E143" s="66">
        <f t="shared" si="6"/>
        <v>177</v>
      </c>
      <c r="F143" s="66">
        <v>18</v>
      </c>
      <c r="G143" s="86" t="s">
        <v>129</v>
      </c>
      <c r="H143" s="150"/>
    </row>
    <row r="144" spans="1:8" ht="13.5" customHeight="1" x14ac:dyDescent="0.2">
      <c r="A144" s="305">
        <v>29</v>
      </c>
      <c r="B144" s="2269" t="s">
        <v>1510</v>
      </c>
      <c r="C144" s="2270"/>
      <c r="D144" s="213">
        <f t="shared" si="7"/>
        <v>178</v>
      </c>
      <c r="E144" s="66">
        <f t="shared" si="6"/>
        <v>195</v>
      </c>
      <c r="F144" s="66">
        <v>18</v>
      </c>
      <c r="G144" s="86" t="s">
        <v>129</v>
      </c>
      <c r="H144" s="150"/>
    </row>
    <row r="145" spans="1:8" ht="72" x14ac:dyDescent="0.2">
      <c r="A145" s="302"/>
      <c r="B145" s="1561" t="s">
        <v>245</v>
      </c>
      <c r="C145" s="1562"/>
      <c r="D145" s="1767"/>
      <c r="E145" s="1684"/>
      <c r="F145" s="1684"/>
      <c r="G145" s="1861"/>
      <c r="H145" s="517" t="s">
        <v>246</v>
      </c>
    </row>
    <row r="146" spans="1:8" x14ac:dyDescent="0.2">
      <c r="A146" s="302"/>
      <c r="B146" s="141"/>
      <c r="C146" s="206" t="s">
        <v>247</v>
      </c>
      <c r="D146" s="65">
        <f>+E144+1</f>
        <v>196</v>
      </c>
      <c r="E146" s="66">
        <f>D146+F146-1</f>
        <v>197</v>
      </c>
      <c r="F146" s="66">
        <v>2</v>
      </c>
      <c r="G146" s="86" t="s">
        <v>129</v>
      </c>
      <c r="H146" s="208" t="s">
        <v>248</v>
      </c>
    </row>
    <row r="147" spans="1:8" ht="36" x14ac:dyDescent="0.2">
      <c r="A147" s="302"/>
      <c r="B147" s="141"/>
      <c r="C147" s="142" t="s">
        <v>249</v>
      </c>
      <c r="D147" s="65">
        <f>E146+1</f>
        <v>198</v>
      </c>
      <c r="E147" s="66">
        <f>D147+F147-1</f>
        <v>200</v>
      </c>
      <c r="F147" s="66">
        <v>3</v>
      </c>
      <c r="G147" s="86" t="s">
        <v>140</v>
      </c>
      <c r="H147" s="143" t="s">
        <v>250</v>
      </c>
    </row>
    <row r="148" spans="1:8" x14ac:dyDescent="0.2">
      <c r="A148" s="305"/>
      <c r="B148" s="145"/>
      <c r="C148" s="142" t="s">
        <v>251</v>
      </c>
      <c r="D148" s="65">
        <f>E147+1</f>
        <v>201</v>
      </c>
      <c r="E148" s="66">
        <f>D148+F148-1</f>
        <v>204</v>
      </c>
      <c r="F148" s="66">
        <v>4</v>
      </c>
      <c r="G148" s="86" t="s">
        <v>129</v>
      </c>
      <c r="H148" s="208" t="s">
        <v>252</v>
      </c>
    </row>
    <row r="149" spans="1:8" x14ac:dyDescent="0.2">
      <c r="A149" s="352"/>
      <c r="B149" s="1561" t="s">
        <v>253</v>
      </c>
      <c r="C149" s="1562"/>
      <c r="D149" s="1612"/>
      <c r="E149" s="1613"/>
      <c r="F149" s="1613"/>
      <c r="G149" s="1614"/>
      <c r="H149" s="150"/>
    </row>
    <row r="150" spans="1:8" x14ac:dyDescent="0.2">
      <c r="A150" s="302"/>
      <c r="B150" s="141"/>
      <c r="C150" s="206" t="s">
        <v>222</v>
      </c>
      <c r="D150" s="65">
        <f>E148+1</f>
        <v>205</v>
      </c>
      <c r="E150" s="66">
        <f>D150+F150-1</f>
        <v>212</v>
      </c>
      <c r="F150" s="66">
        <v>8</v>
      </c>
      <c r="G150" s="86" t="s">
        <v>129</v>
      </c>
      <c r="H150" s="151" t="s">
        <v>303</v>
      </c>
    </row>
    <row r="151" spans="1:8" x14ac:dyDescent="0.2">
      <c r="A151" s="305"/>
      <c r="B151" s="152"/>
      <c r="C151" s="142" t="s">
        <v>254</v>
      </c>
      <c r="D151" s="65">
        <f>E150+1</f>
        <v>213</v>
      </c>
      <c r="E151" s="66">
        <f>D151+F151-1</f>
        <v>213</v>
      </c>
      <c r="F151" s="66">
        <v>1</v>
      </c>
      <c r="G151" s="86" t="s">
        <v>140</v>
      </c>
      <c r="H151" s="150" t="s">
        <v>141</v>
      </c>
    </row>
    <row r="152" spans="1:8" ht="12.75" thickBot="1" x14ac:dyDescent="0.25">
      <c r="A152" s="305"/>
      <c r="B152" s="349" t="s">
        <v>170</v>
      </c>
      <c r="C152" s="643"/>
      <c r="D152" s="863">
        <f>E151+1</f>
        <v>214</v>
      </c>
      <c r="E152" s="864">
        <f>+D152+F152-1</f>
        <v>466</v>
      </c>
      <c r="F152" s="864">
        <f>+F153-D152+1</f>
        <v>253</v>
      </c>
      <c r="G152" s="865" t="s">
        <v>140</v>
      </c>
      <c r="H152" s="232"/>
    </row>
    <row r="153" spans="1:8" ht="13.5" customHeight="1" thickBot="1" x14ac:dyDescent="0.25">
      <c r="A153" s="177"/>
      <c r="B153" s="1569" t="s">
        <v>171</v>
      </c>
      <c r="C153" s="1570"/>
      <c r="D153" s="360"/>
      <c r="E153" s="361"/>
      <c r="F153" s="202">
        <f>F120</f>
        <v>466</v>
      </c>
    </row>
  </sheetData>
  <mergeCells count="107">
    <mergeCell ref="A2:B2"/>
    <mergeCell ref="A3:H3"/>
    <mergeCell ref="A5:H5"/>
    <mergeCell ref="A6:A7"/>
    <mergeCell ref="B6:C7"/>
    <mergeCell ref="F6:F7"/>
    <mergeCell ref="G6:G7"/>
    <mergeCell ref="H6:H7"/>
    <mergeCell ref="B15:C15"/>
    <mergeCell ref="D15:G15"/>
    <mergeCell ref="B18:C18"/>
    <mergeCell ref="B19:C19"/>
    <mergeCell ref="B20:C20"/>
    <mergeCell ref="B21:C21"/>
    <mergeCell ref="B8:C8"/>
    <mergeCell ref="B9:C9"/>
    <mergeCell ref="B10:C10"/>
    <mergeCell ref="B11:C11"/>
    <mergeCell ref="D11:G11"/>
    <mergeCell ref="B14:C14"/>
    <mergeCell ref="B32:C32"/>
    <mergeCell ref="B34:C34"/>
    <mergeCell ref="A36:H36"/>
    <mergeCell ref="A37:A38"/>
    <mergeCell ref="B37:C38"/>
    <mergeCell ref="F37:F38"/>
    <mergeCell ref="G37:G38"/>
    <mergeCell ref="H37:H38"/>
    <mergeCell ref="B22:C22"/>
    <mergeCell ref="B23:C23"/>
    <mergeCell ref="D23:G23"/>
    <mergeCell ref="B27:C27"/>
    <mergeCell ref="D27:G27"/>
    <mergeCell ref="B31:C31"/>
    <mergeCell ref="B49:C49"/>
    <mergeCell ref="D49:G49"/>
    <mergeCell ref="B52:C52"/>
    <mergeCell ref="D52:G52"/>
    <mergeCell ref="B56:C56"/>
    <mergeCell ref="D56:G56"/>
    <mergeCell ref="B39:C39"/>
    <mergeCell ref="D39:G39"/>
    <mergeCell ref="B44:C44"/>
    <mergeCell ref="D44:G44"/>
    <mergeCell ref="B47:C47"/>
    <mergeCell ref="B48:C48"/>
    <mergeCell ref="D48:G48"/>
    <mergeCell ref="B67:C67"/>
    <mergeCell ref="D67:G67"/>
    <mergeCell ref="B71:C71"/>
    <mergeCell ref="D71:G71"/>
    <mergeCell ref="B74:C74"/>
    <mergeCell ref="D74:G74"/>
    <mergeCell ref="B59:C59"/>
    <mergeCell ref="B60:C60"/>
    <mergeCell ref="B61:C61"/>
    <mergeCell ref="B62:C62"/>
    <mergeCell ref="B63:C63"/>
    <mergeCell ref="D63:G63"/>
    <mergeCell ref="B85:C85"/>
    <mergeCell ref="B86:C86"/>
    <mergeCell ref="B87:C87"/>
    <mergeCell ref="D87:G87"/>
    <mergeCell ref="B90:C90"/>
    <mergeCell ref="B91:C91"/>
    <mergeCell ref="D91:G91"/>
    <mergeCell ref="D75:G75"/>
    <mergeCell ref="B80:C80"/>
    <mergeCell ref="A82:H82"/>
    <mergeCell ref="A83:A84"/>
    <mergeCell ref="B83:C84"/>
    <mergeCell ref="F83:F84"/>
    <mergeCell ref="G83:G84"/>
    <mergeCell ref="H83:H84"/>
    <mergeCell ref="H123:H124"/>
    <mergeCell ref="B125:C125"/>
    <mergeCell ref="D125:G125"/>
    <mergeCell ref="B94:C94"/>
    <mergeCell ref="B105:C105"/>
    <mergeCell ref="B109:C109"/>
    <mergeCell ref="B115:C115"/>
    <mergeCell ref="B120:C120"/>
    <mergeCell ref="A122:H122"/>
    <mergeCell ref="B128:C128"/>
    <mergeCell ref="B129:C129"/>
    <mergeCell ref="D129:G129"/>
    <mergeCell ref="B132:C132"/>
    <mergeCell ref="D132:G132"/>
    <mergeCell ref="B135:C135"/>
    <mergeCell ref="A123:A124"/>
    <mergeCell ref="B123:C124"/>
    <mergeCell ref="F123:F124"/>
    <mergeCell ref="G123:G124"/>
    <mergeCell ref="B153:C153"/>
    <mergeCell ref="B142:C142"/>
    <mergeCell ref="B143:C143"/>
    <mergeCell ref="B144:C144"/>
    <mergeCell ref="B145:C145"/>
    <mergeCell ref="D145:G145"/>
    <mergeCell ref="B149:C149"/>
    <mergeCell ref="D149:G149"/>
    <mergeCell ref="B136:C136"/>
    <mergeCell ref="B137:C137"/>
    <mergeCell ref="B138:C138"/>
    <mergeCell ref="B139:C139"/>
    <mergeCell ref="B140:C140"/>
    <mergeCell ref="B141:C141"/>
  </mergeCells>
  <hyperlinks>
    <hyperlink ref="A1" location="INDICE!A1" display="ÍNDICE" xr:uid="{00000000-0004-0000-3200-000000000000}"/>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H147"/>
  <sheetViews>
    <sheetView workbookViewId="0"/>
  </sheetViews>
  <sheetFormatPr baseColWidth="10" defaultColWidth="11.42578125" defaultRowHeight="12" x14ac:dyDescent="0.2"/>
  <cols>
    <col min="1" max="1" width="6.7109375" style="140" customWidth="1"/>
    <col min="2" max="2" width="13.7109375" style="140" customWidth="1"/>
    <col min="3" max="3" width="30.7109375" style="140" customWidth="1"/>
    <col min="4" max="5" width="10.7109375" style="140" customWidth="1"/>
    <col min="6" max="7" width="10.7109375" style="139" customWidth="1"/>
    <col min="8" max="8" width="42.7109375" style="212" customWidth="1"/>
    <col min="9" max="256" width="11.42578125" style="140"/>
    <col min="257" max="257" width="6.7109375" style="140" customWidth="1"/>
    <col min="258" max="258" width="13.7109375" style="140" customWidth="1"/>
    <col min="259" max="259" width="30.7109375" style="140" customWidth="1"/>
    <col min="260" max="263" width="10.7109375" style="140" customWidth="1"/>
    <col min="264" max="264" width="42.7109375" style="140" customWidth="1"/>
    <col min="265" max="512" width="11.42578125" style="140"/>
    <col min="513" max="513" width="6.7109375" style="140" customWidth="1"/>
    <col min="514" max="514" width="13.7109375" style="140" customWidth="1"/>
    <col min="515" max="515" width="30.7109375" style="140" customWidth="1"/>
    <col min="516" max="519" width="10.7109375" style="140" customWidth="1"/>
    <col min="520" max="520" width="42.7109375" style="140" customWidth="1"/>
    <col min="521" max="768" width="11.42578125" style="140"/>
    <col min="769" max="769" width="6.7109375" style="140" customWidth="1"/>
    <col min="770" max="770" width="13.7109375" style="140" customWidth="1"/>
    <col min="771" max="771" width="30.7109375" style="140" customWidth="1"/>
    <col min="772" max="775" width="10.7109375" style="140" customWidth="1"/>
    <col min="776" max="776" width="42.7109375" style="140" customWidth="1"/>
    <col min="777" max="1024" width="11.42578125" style="140"/>
    <col min="1025" max="1025" width="6.7109375" style="140" customWidth="1"/>
    <col min="1026" max="1026" width="13.7109375" style="140" customWidth="1"/>
    <col min="1027" max="1027" width="30.7109375" style="140" customWidth="1"/>
    <col min="1028" max="1031" width="10.7109375" style="140" customWidth="1"/>
    <col min="1032" max="1032" width="42.7109375" style="140" customWidth="1"/>
    <col min="1033" max="1280" width="11.42578125" style="140"/>
    <col min="1281" max="1281" width="6.7109375" style="140" customWidth="1"/>
    <col min="1282" max="1282" width="13.7109375" style="140" customWidth="1"/>
    <col min="1283" max="1283" width="30.7109375" style="140" customWidth="1"/>
    <col min="1284" max="1287" width="10.7109375" style="140" customWidth="1"/>
    <col min="1288" max="1288" width="42.7109375" style="140" customWidth="1"/>
    <col min="1289" max="1536" width="11.42578125" style="140"/>
    <col min="1537" max="1537" width="6.7109375" style="140" customWidth="1"/>
    <col min="1538" max="1538" width="13.7109375" style="140" customWidth="1"/>
    <col min="1539" max="1539" width="30.7109375" style="140" customWidth="1"/>
    <col min="1540" max="1543" width="10.7109375" style="140" customWidth="1"/>
    <col min="1544" max="1544" width="42.7109375" style="140" customWidth="1"/>
    <col min="1545" max="1792" width="11.42578125" style="140"/>
    <col min="1793" max="1793" width="6.7109375" style="140" customWidth="1"/>
    <col min="1794" max="1794" width="13.7109375" style="140" customWidth="1"/>
    <col min="1795" max="1795" width="30.7109375" style="140" customWidth="1"/>
    <col min="1796" max="1799" width="10.7109375" style="140" customWidth="1"/>
    <col min="1800" max="1800" width="42.7109375" style="140" customWidth="1"/>
    <col min="1801" max="2048" width="11.42578125" style="140"/>
    <col min="2049" max="2049" width="6.7109375" style="140" customWidth="1"/>
    <col min="2050" max="2050" width="13.7109375" style="140" customWidth="1"/>
    <col min="2051" max="2051" width="30.7109375" style="140" customWidth="1"/>
    <col min="2052" max="2055" width="10.7109375" style="140" customWidth="1"/>
    <col min="2056" max="2056" width="42.7109375" style="140" customWidth="1"/>
    <col min="2057" max="2304" width="11.42578125" style="140"/>
    <col min="2305" max="2305" width="6.7109375" style="140" customWidth="1"/>
    <col min="2306" max="2306" width="13.7109375" style="140" customWidth="1"/>
    <col min="2307" max="2307" width="30.7109375" style="140" customWidth="1"/>
    <col min="2308" max="2311" width="10.7109375" style="140" customWidth="1"/>
    <col min="2312" max="2312" width="42.7109375" style="140" customWidth="1"/>
    <col min="2313" max="2560" width="11.42578125" style="140"/>
    <col min="2561" max="2561" width="6.7109375" style="140" customWidth="1"/>
    <col min="2562" max="2562" width="13.7109375" style="140" customWidth="1"/>
    <col min="2563" max="2563" width="30.7109375" style="140" customWidth="1"/>
    <col min="2564" max="2567" width="10.7109375" style="140" customWidth="1"/>
    <col min="2568" max="2568" width="42.7109375" style="140" customWidth="1"/>
    <col min="2569" max="2816" width="11.42578125" style="140"/>
    <col min="2817" max="2817" width="6.7109375" style="140" customWidth="1"/>
    <col min="2818" max="2818" width="13.7109375" style="140" customWidth="1"/>
    <col min="2819" max="2819" width="30.7109375" style="140" customWidth="1"/>
    <col min="2820" max="2823" width="10.7109375" style="140" customWidth="1"/>
    <col min="2824" max="2824" width="42.7109375" style="140" customWidth="1"/>
    <col min="2825" max="3072" width="11.42578125" style="140"/>
    <col min="3073" max="3073" width="6.7109375" style="140" customWidth="1"/>
    <col min="3074" max="3074" width="13.7109375" style="140" customWidth="1"/>
    <col min="3075" max="3075" width="30.7109375" style="140" customWidth="1"/>
    <col min="3076" max="3079" width="10.7109375" style="140" customWidth="1"/>
    <col min="3080" max="3080" width="42.7109375" style="140" customWidth="1"/>
    <col min="3081" max="3328" width="11.42578125" style="140"/>
    <col min="3329" max="3329" width="6.7109375" style="140" customWidth="1"/>
    <col min="3330" max="3330" width="13.7109375" style="140" customWidth="1"/>
    <col min="3331" max="3331" width="30.7109375" style="140" customWidth="1"/>
    <col min="3332" max="3335" width="10.7109375" style="140" customWidth="1"/>
    <col min="3336" max="3336" width="42.7109375" style="140" customWidth="1"/>
    <col min="3337" max="3584" width="11.42578125" style="140"/>
    <col min="3585" max="3585" width="6.7109375" style="140" customWidth="1"/>
    <col min="3586" max="3586" width="13.7109375" style="140" customWidth="1"/>
    <col min="3587" max="3587" width="30.7109375" style="140" customWidth="1"/>
    <col min="3588" max="3591" width="10.7109375" style="140" customWidth="1"/>
    <col min="3592" max="3592" width="42.7109375" style="140" customWidth="1"/>
    <col min="3593" max="3840" width="11.42578125" style="140"/>
    <col min="3841" max="3841" width="6.7109375" style="140" customWidth="1"/>
    <col min="3842" max="3842" width="13.7109375" style="140" customWidth="1"/>
    <col min="3843" max="3843" width="30.7109375" style="140" customWidth="1"/>
    <col min="3844" max="3847" width="10.7109375" style="140" customWidth="1"/>
    <col min="3848" max="3848" width="42.7109375" style="140" customWidth="1"/>
    <col min="3849" max="4096" width="11.42578125" style="140"/>
    <col min="4097" max="4097" width="6.7109375" style="140" customWidth="1"/>
    <col min="4098" max="4098" width="13.7109375" style="140" customWidth="1"/>
    <col min="4099" max="4099" width="30.7109375" style="140" customWidth="1"/>
    <col min="4100" max="4103" width="10.7109375" style="140" customWidth="1"/>
    <col min="4104" max="4104" width="42.7109375" style="140" customWidth="1"/>
    <col min="4105" max="4352" width="11.42578125" style="140"/>
    <col min="4353" max="4353" width="6.7109375" style="140" customWidth="1"/>
    <col min="4354" max="4354" width="13.7109375" style="140" customWidth="1"/>
    <col min="4355" max="4355" width="30.7109375" style="140" customWidth="1"/>
    <col min="4356" max="4359" width="10.7109375" style="140" customWidth="1"/>
    <col min="4360" max="4360" width="42.7109375" style="140" customWidth="1"/>
    <col min="4361" max="4608" width="11.42578125" style="140"/>
    <col min="4609" max="4609" width="6.7109375" style="140" customWidth="1"/>
    <col min="4610" max="4610" width="13.7109375" style="140" customWidth="1"/>
    <col min="4611" max="4611" width="30.7109375" style="140" customWidth="1"/>
    <col min="4612" max="4615" width="10.7109375" style="140" customWidth="1"/>
    <col min="4616" max="4616" width="42.7109375" style="140" customWidth="1"/>
    <col min="4617" max="4864" width="11.42578125" style="140"/>
    <col min="4865" max="4865" width="6.7109375" style="140" customWidth="1"/>
    <col min="4866" max="4866" width="13.7109375" style="140" customWidth="1"/>
    <col min="4867" max="4867" width="30.7109375" style="140" customWidth="1"/>
    <col min="4868" max="4871" width="10.7109375" style="140" customWidth="1"/>
    <col min="4872" max="4872" width="42.7109375" style="140" customWidth="1"/>
    <col min="4873" max="5120" width="11.42578125" style="140"/>
    <col min="5121" max="5121" width="6.7109375" style="140" customWidth="1"/>
    <col min="5122" max="5122" width="13.7109375" style="140" customWidth="1"/>
    <col min="5123" max="5123" width="30.7109375" style="140" customWidth="1"/>
    <col min="5124" max="5127" width="10.7109375" style="140" customWidth="1"/>
    <col min="5128" max="5128" width="42.7109375" style="140" customWidth="1"/>
    <col min="5129" max="5376" width="11.42578125" style="140"/>
    <col min="5377" max="5377" width="6.7109375" style="140" customWidth="1"/>
    <col min="5378" max="5378" width="13.7109375" style="140" customWidth="1"/>
    <col min="5379" max="5379" width="30.7109375" style="140" customWidth="1"/>
    <col min="5380" max="5383" width="10.7109375" style="140" customWidth="1"/>
    <col min="5384" max="5384" width="42.7109375" style="140" customWidth="1"/>
    <col min="5385" max="5632" width="11.42578125" style="140"/>
    <col min="5633" max="5633" width="6.7109375" style="140" customWidth="1"/>
    <col min="5634" max="5634" width="13.7109375" style="140" customWidth="1"/>
    <col min="5635" max="5635" width="30.7109375" style="140" customWidth="1"/>
    <col min="5636" max="5639" width="10.7109375" style="140" customWidth="1"/>
    <col min="5640" max="5640" width="42.7109375" style="140" customWidth="1"/>
    <col min="5641" max="5888" width="11.42578125" style="140"/>
    <col min="5889" max="5889" width="6.7109375" style="140" customWidth="1"/>
    <col min="5890" max="5890" width="13.7109375" style="140" customWidth="1"/>
    <col min="5891" max="5891" width="30.7109375" style="140" customWidth="1"/>
    <col min="5892" max="5895" width="10.7109375" style="140" customWidth="1"/>
    <col min="5896" max="5896" width="42.7109375" style="140" customWidth="1"/>
    <col min="5897" max="6144" width="11.42578125" style="140"/>
    <col min="6145" max="6145" width="6.7109375" style="140" customWidth="1"/>
    <col min="6146" max="6146" width="13.7109375" style="140" customWidth="1"/>
    <col min="6147" max="6147" width="30.7109375" style="140" customWidth="1"/>
    <col min="6148" max="6151" width="10.7109375" style="140" customWidth="1"/>
    <col min="6152" max="6152" width="42.7109375" style="140" customWidth="1"/>
    <col min="6153" max="6400" width="11.42578125" style="140"/>
    <col min="6401" max="6401" width="6.7109375" style="140" customWidth="1"/>
    <col min="6402" max="6402" width="13.7109375" style="140" customWidth="1"/>
    <col min="6403" max="6403" width="30.7109375" style="140" customWidth="1"/>
    <col min="6404" max="6407" width="10.7109375" style="140" customWidth="1"/>
    <col min="6408" max="6408" width="42.7109375" style="140" customWidth="1"/>
    <col min="6409" max="6656" width="11.42578125" style="140"/>
    <col min="6657" max="6657" width="6.7109375" style="140" customWidth="1"/>
    <col min="6658" max="6658" width="13.7109375" style="140" customWidth="1"/>
    <col min="6659" max="6659" width="30.7109375" style="140" customWidth="1"/>
    <col min="6660" max="6663" width="10.7109375" style="140" customWidth="1"/>
    <col min="6664" max="6664" width="42.7109375" style="140" customWidth="1"/>
    <col min="6665" max="6912" width="11.42578125" style="140"/>
    <col min="6913" max="6913" width="6.7109375" style="140" customWidth="1"/>
    <col min="6914" max="6914" width="13.7109375" style="140" customWidth="1"/>
    <col min="6915" max="6915" width="30.7109375" style="140" customWidth="1"/>
    <col min="6916" max="6919" width="10.7109375" style="140" customWidth="1"/>
    <col min="6920" max="6920" width="42.7109375" style="140" customWidth="1"/>
    <col min="6921" max="7168" width="11.42578125" style="140"/>
    <col min="7169" max="7169" width="6.7109375" style="140" customWidth="1"/>
    <col min="7170" max="7170" width="13.7109375" style="140" customWidth="1"/>
    <col min="7171" max="7171" width="30.7109375" style="140" customWidth="1"/>
    <col min="7172" max="7175" width="10.7109375" style="140" customWidth="1"/>
    <col min="7176" max="7176" width="42.7109375" style="140" customWidth="1"/>
    <col min="7177" max="7424" width="11.42578125" style="140"/>
    <col min="7425" max="7425" width="6.7109375" style="140" customWidth="1"/>
    <col min="7426" max="7426" width="13.7109375" style="140" customWidth="1"/>
    <col min="7427" max="7427" width="30.7109375" style="140" customWidth="1"/>
    <col min="7428" max="7431" width="10.7109375" style="140" customWidth="1"/>
    <col min="7432" max="7432" width="42.7109375" style="140" customWidth="1"/>
    <col min="7433" max="7680" width="11.42578125" style="140"/>
    <col min="7681" max="7681" width="6.7109375" style="140" customWidth="1"/>
    <col min="7682" max="7682" width="13.7109375" style="140" customWidth="1"/>
    <col min="7683" max="7683" width="30.7109375" style="140" customWidth="1"/>
    <col min="7684" max="7687" width="10.7109375" style="140" customWidth="1"/>
    <col min="7688" max="7688" width="42.7109375" style="140" customWidth="1"/>
    <col min="7689" max="7936" width="11.42578125" style="140"/>
    <col min="7937" max="7937" width="6.7109375" style="140" customWidth="1"/>
    <col min="7938" max="7938" width="13.7109375" style="140" customWidth="1"/>
    <col min="7939" max="7939" width="30.7109375" style="140" customWidth="1"/>
    <col min="7940" max="7943" width="10.7109375" style="140" customWidth="1"/>
    <col min="7944" max="7944" width="42.7109375" style="140" customWidth="1"/>
    <col min="7945" max="8192" width="11.42578125" style="140"/>
    <col min="8193" max="8193" width="6.7109375" style="140" customWidth="1"/>
    <col min="8194" max="8194" width="13.7109375" style="140" customWidth="1"/>
    <col min="8195" max="8195" width="30.7109375" style="140" customWidth="1"/>
    <col min="8196" max="8199" width="10.7109375" style="140" customWidth="1"/>
    <col min="8200" max="8200" width="42.7109375" style="140" customWidth="1"/>
    <col min="8201" max="8448" width="11.42578125" style="140"/>
    <col min="8449" max="8449" width="6.7109375" style="140" customWidth="1"/>
    <col min="8450" max="8450" width="13.7109375" style="140" customWidth="1"/>
    <col min="8451" max="8451" width="30.7109375" style="140" customWidth="1"/>
    <col min="8452" max="8455" width="10.7109375" style="140" customWidth="1"/>
    <col min="8456" max="8456" width="42.7109375" style="140" customWidth="1"/>
    <col min="8457" max="8704" width="11.42578125" style="140"/>
    <col min="8705" max="8705" width="6.7109375" style="140" customWidth="1"/>
    <col min="8706" max="8706" width="13.7109375" style="140" customWidth="1"/>
    <col min="8707" max="8707" width="30.7109375" style="140" customWidth="1"/>
    <col min="8708" max="8711" width="10.7109375" style="140" customWidth="1"/>
    <col min="8712" max="8712" width="42.7109375" style="140" customWidth="1"/>
    <col min="8713" max="8960" width="11.42578125" style="140"/>
    <col min="8961" max="8961" width="6.7109375" style="140" customWidth="1"/>
    <col min="8962" max="8962" width="13.7109375" style="140" customWidth="1"/>
    <col min="8963" max="8963" width="30.7109375" style="140" customWidth="1"/>
    <col min="8964" max="8967" width="10.7109375" style="140" customWidth="1"/>
    <col min="8968" max="8968" width="42.7109375" style="140" customWidth="1"/>
    <col min="8969" max="9216" width="11.42578125" style="140"/>
    <col min="9217" max="9217" width="6.7109375" style="140" customWidth="1"/>
    <col min="9218" max="9218" width="13.7109375" style="140" customWidth="1"/>
    <col min="9219" max="9219" width="30.7109375" style="140" customWidth="1"/>
    <col min="9220" max="9223" width="10.7109375" style="140" customWidth="1"/>
    <col min="9224" max="9224" width="42.7109375" style="140" customWidth="1"/>
    <col min="9225" max="9472" width="11.42578125" style="140"/>
    <col min="9473" max="9473" width="6.7109375" style="140" customWidth="1"/>
    <col min="9474" max="9474" width="13.7109375" style="140" customWidth="1"/>
    <col min="9475" max="9475" width="30.7109375" style="140" customWidth="1"/>
    <col min="9476" max="9479" width="10.7109375" style="140" customWidth="1"/>
    <col min="9480" max="9480" width="42.7109375" style="140" customWidth="1"/>
    <col min="9481" max="9728" width="11.42578125" style="140"/>
    <col min="9729" max="9729" width="6.7109375" style="140" customWidth="1"/>
    <col min="9730" max="9730" width="13.7109375" style="140" customWidth="1"/>
    <col min="9731" max="9731" width="30.7109375" style="140" customWidth="1"/>
    <col min="9732" max="9735" width="10.7109375" style="140" customWidth="1"/>
    <col min="9736" max="9736" width="42.7109375" style="140" customWidth="1"/>
    <col min="9737" max="9984" width="11.42578125" style="140"/>
    <col min="9985" max="9985" width="6.7109375" style="140" customWidth="1"/>
    <col min="9986" max="9986" width="13.7109375" style="140" customWidth="1"/>
    <col min="9987" max="9987" width="30.7109375" style="140" customWidth="1"/>
    <col min="9988" max="9991" width="10.7109375" style="140" customWidth="1"/>
    <col min="9992" max="9992" width="42.7109375" style="140" customWidth="1"/>
    <col min="9993" max="10240" width="11.42578125" style="140"/>
    <col min="10241" max="10241" width="6.7109375" style="140" customWidth="1"/>
    <col min="10242" max="10242" width="13.7109375" style="140" customWidth="1"/>
    <col min="10243" max="10243" width="30.7109375" style="140" customWidth="1"/>
    <col min="10244" max="10247" width="10.7109375" style="140" customWidth="1"/>
    <col min="10248" max="10248" width="42.7109375" style="140" customWidth="1"/>
    <col min="10249" max="10496" width="11.42578125" style="140"/>
    <col min="10497" max="10497" width="6.7109375" style="140" customWidth="1"/>
    <col min="10498" max="10498" width="13.7109375" style="140" customWidth="1"/>
    <col min="10499" max="10499" width="30.7109375" style="140" customWidth="1"/>
    <col min="10500" max="10503" width="10.7109375" style="140" customWidth="1"/>
    <col min="10504" max="10504" width="42.7109375" style="140" customWidth="1"/>
    <col min="10505" max="10752" width="11.42578125" style="140"/>
    <col min="10753" max="10753" width="6.7109375" style="140" customWidth="1"/>
    <col min="10754" max="10754" width="13.7109375" style="140" customWidth="1"/>
    <col min="10755" max="10755" width="30.7109375" style="140" customWidth="1"/>
    <col min="10756" max="10759" width="10.7109375" style="140" customWidth="1"/>
    <col min="10760" max="10760" width="42.7109375" style="140" customWidth="1"/>
    <col min="10761" max="11008" width="11.42578125" style="140"/>
    <col min="11009" max="11009" width="6.7109375" style="140" customWidth="1"/>
    <col min="11010" max="11010" width="13.7109375" style="140" customWidth="1"/>
    <col min="11011" max="11011" width="30.7109375" style="140" customWidth="1"/>
    <col min="11012" max="11015" width="10.7109375" style="140" customWidth="1"/>
    <col min="11016" max="11016" width="42.7109375" style="140" customWidth="1"/>
    <col min="11017" max="11264" width="11.42578125" style="140"/>
    <col min="11265" max="11265" width="6.7109375" style="140" customWidth="1"/>
    <col min="11266" max="11266" width="13.7109375" style="140" customWidth="1"/>
    <col min="11267" max="11267" width="30.7109375" style="140" customWidth="1"/>
    <col min="11268" max="11271" width="10.7109375" style="140" customWidth="1"/>
    <col min="11272" max="11272" width="42.7109375" style="140" customWidth="1"/>
    <col min="11273" max="11520" width="11.42578125" style="140"/>
    <col min="11521" max="11521" width="6.7109375" style="140" customWidth="1"/>
    <col min="11522" max="11522" width="13.7109375" style="140" customWidth="1"/>
    <col min="11523" max="11523" width="30.7109375" style="140" customWidth="1"/>
    <col min="11524" max="11527" width="10.7109375" style="140" customWidth="1"/>
    <col min="11528" max="11528" width="42.7109375" style="140" customWidth="1"/>
    <col min="11529" max="11776" width="11.42578125" style="140"/>
    <col min="11777" max="11777" width="6.7109375" style="140" customWidth="1"/>
    <col min="11778" max="11778" width="13.7109375" style="140" customWidth="1"/>
    <col min="11779" max="11779" width="30.7109375" style="140" customWidth="1"/>
    <col min="11780" max="11783" width="10.7109375" style="140" customWidth="1"/>
    <col min="11784" max="11784" width="42.7109375" style="140" customWidth="1"/>
    <col min="11785" max="12032" width="11.42578125" style="140"/>
    <col min="12033" max="12033" width="6.7109375" style="140" customWidth="1"/>
    <col min="12034" max="12034" width="13.7109375" style="140" customWidth="1"/>
    <col min="12035" max="12035" width="30.7109375" style="140" customWidth="1"/>
    <col min="12036" max="12039" width="10.7109375" style="140" customWidth="1"/>
    <col min="12040" max="12040" width="42.7109375" style="140" customWidth="1"/>
    <col min="12041" max="12288" width="11.42578125" style="140"/>
    <col min="12289" max="12289" width="6.7109375" style="140" customWidth="1"/>
    <col min="12290" max="12290" width="13.7109375" style="140" customWidth="1"/>
    <col min="12291" max="12291" width="30.7109375" style="140" customWidth="1"/>
    <col min="12292" max="12295" width="10.7109375" style="140" customWidth="1"/>
    <col min="12296" max="12296" width="42.7109375" style="140" customWidth="1"/>
    <col min="12297" max="12544" width="11.42578125" style="140"/>
    <col min="12545" max="12545" width="6.7109375" style="140" customWidth="1"/>
    <col min="12546" max="12546" width="13.7109375" style="140" customWidth="1"/>
    <col min="12547" max="12547" width="30.7109375" style="140" customWidth="1"/>
    <col min="12548" max="12551" width="10.7109375" style="140" customWidth="1"/>
    <col min="12552" max="12552" width="42.7109375" style="140" customWidth="1"/>
    <col min="12553" max="12800" width="11.42578125" style="140"/>
    <col min="12801" max="12801" width="6.7109375" style="140" customWidth="1"/>
    <col min="12802" max="12802" width="13.7109375" style="140" customWidth="1"/>
    <col min="12803" max="12803" width="30.7109375" style="140" customWidth="1"/>
    <col min="12804" max="12807" width="10.7109375" style="140" customWidth="1"/>
    <col min="12808" max="12808" width="42.7109375" style="140" customWidth="1"/>
    <col min="12809" max="13056" width="11.42578125" style="140"/>
    <col min="13057" max="13057" width="6.7109375" style="140" customWidth="1"/>
    <col min="13058" max="13058" width="13.7109375" style="140" customWidth="1"/>
    <col min="13059" max="13059" width="30.7109375" style="140" customWidth="1"/>
    <col min="13060" max="13063" width="10.7109375" style="140" customWidth="1"/>
    <col min="13064" max="13064" width="42.7109375" style="140" customWidth="1"/>
    <col min="13065" max="13312" width="11.42578125" style="140"/>
    <col min="13313" max="13313" width="6.7109375" style="140" customWidth="1"/>
    <col min="13314" max="13314" width="13.7109375" style="140" customWidth="1"/>
    <col min="13315" max="13315" width="30.7109375" style="140" customWidth="1"/>
    <col min="13316" max="13319" width="10.7109375" style="140" customWidth="1"/>
    <col min="13320" max="13320" width="42.7109375" style="140" customWidth="1"/>
    <col min="13321" max="13568" width="11.42578125" style="140"/>
    <col min="13569" max="13569" width="6.7109375" style="140" customWidth="1"/>
    <col min="13570" max="13570" width="13.7109375" style="140" customWidth="1"/>
    <col min="13571" max="13571" width="30.7109375" style="140" customWidth="1"/>
    <col min="13572" max="13575" width="10.7109375" style="140" customWidth="1"/>
    <col min="13576" max="13576" width="42.7109375" style="140" customWidth="1"/>
    <col min="13577" max="13824" width="11.42578125" style="140"/>
    <col min="13825" max="13825" width="6.7109375" style="140" customWidth="1"/>
    <col min="13826" max="13826" width="13.7109375" style="140" customWidth="1"/>
    <col min="13827" max="13827" width="30.7109375" style="140" customWidth="1"/>
    <col min="13828" max="13831" width="10.7109375" style="140" customWidth="1"/>
    <col min="13832" max="13832" width="42.7109375" style="140" customWidth="1"/>
    <col min="13833" max="14080" width="11.42578125" style="140"/>
    <col min="14081" max="14081" width="6.7109375" style="140" customWidth="1"/>
    <col min="14082" max="14082" width="13.7109375" style="140" customWidth="1"/>
    <col min="14083" max="14083" width="30.7109375" style="140" customWidth="1"/>
    <col min="14084" max="14087" width="10.7109375" style="140" customWidth="1"/>
    <col min="14088" max="14088" width="42.7109375" style="140" customWidth="1"/>
    <col min="14089" max="14336" width="11.42578125" style="140"/>
    <col min="14337" max="14337" width="6.7109375" style="140" customWidth="1"/>
    <col min="14338" max="14338" width="13.7109375" style="140" customWidth="1"/>
    <col min="14339" max="14339" width="30.7109375" style="140" customWidth="1"/>
    <col min="14340" max="14343" width="10.7109375" style="140" customWidth="1"/>
    <col min="14344" max="14344" width="42.7109375" style="140" customWidth="1"/>
    <col min="14345" max="14592" width="11.42578125" style="140"/>
    <col min="14593" max="14593" width="6.7109375" style="140" customWidth="1"/>
    <col min="14594" max="14594" width="13.7109375" style="140" customWidth="1"/>
    <col min="14595" max="14595" width="30.7109375" style="140" customWidth="1"/>
    <col min="14596" max="14599" width="10.7109375" style="140" customWidth="1"/>
    <col min="14600" max="14600" width="42.7109375" style="140" customWidth="1"/>
    <col min="14601" max="14848" width="11.42578125" style="140"/>
    <col min="14849" max="14849" width="6.7109375" style="140" customWidth="1"/>
    <col min="14850" max="14850" width="13.7109375" style="140" customWidth="1"/>
    <col min="14851" max="14851" width="30.7109375" style="140" customWidth="1"/>
    <col min="14852" max="14855" width="10.7109375" style="140" customWidth="1"/>
    <col min="14856" max="14856" width="42.7109375" style="140" customWidth="1"/>
    <col min="14857" max="15104" width="11.42578125" style="140"/>
    <col min="15105" max="15105" width="6.7109375" style="140" customWidth="1"/>
    <col min="15106" max="15106" width="13.7109375" style="140" customWidth="1"/>
    <col min="15107" max="15107" width="30.7109375" style="140" customWidth="1"/>
    <col min="15108" max="15111" width="10.7109375" style="140" customWidth="1"/>
    <col min="15112" max="15112" width="42.7109375" style="140" customWidth="1"/>
    <col min="15113" max="15360" width="11.42578125" style="140"/>
    <col min="15361" max="15361" width="6.7109375" style="140" customWidth="1"/>
    <col min="15362" max="15362" width="13.7109375" style="140" customWidth="1"/>
    <col min="15363" max="15363" width="30.7109375" style="140" customWidth="1"/>
    <col min="15364" max="15367" width="10.7109375" style="140" customWidth="1"/>
    <col min="15368" max="15368" width="42.7109375" style="140" customWidth="1"/>
    <col min="15369" max="15616" width="11.42578125" style="140"/>
    <col min="15617" max="15617" width="6.7109375" style="140" customWidth="1"/>
    <col min="15618" max="15618" width="13.7109375" style="140" customWidth="1"/>
    <col min="15619" max="15619" width="30.7109375" style="140" customWidth="1"/>
    <col min="15620" max="15623" width="10.7109375" style="140" customWidth="1"/>
    <col min="15624" max="15624" width="42.7109375" style="140" customWidth="1"/>
    <col min="15625" max="15872" width="11.42578125" style="140"/>
    <col min="15873" max="15873" width="6.7109375" style="140" customWidth="1"/>
    <col min="15874" max="15874" width="13.7109375" style="140" customWidth="1"/>
    <col min="15875" max="15875" width="30.7109375" style="140" customWidth="1"/>
    <col min="15876" max="15879" width="10.7109375" style="140" customWidth="1"/>
    <col min="15880" max="15880" width="42.7109375" style="140" customWidth="1"/>
    <col min="15881" max="16128" width="11.42578125" style="140"/>
    <col min="16129" max="16129" width="6.7109375" style="140" customWidth="1"/>
    <col min="16130" max="16130" width="13.7109375" style="140" customWidth="1"/>
    <col min="16131" max="16131" width="30.7109375" style="140" customWidth="1"/>
    <col min="16132" max="16135" width="10.7109375" style="140" customWidth="1"/>
    <col min="16136" max="16136" width="42.7109375" style="140" customWidth="1"/>
    <col min="16137" max="16384" width="11.42578125" style="140"/>
  </cols>
  <sheetData>
    <row r="1" spans="1:8" s="31" customFormat="1" ht="18" customHeight="1" thickBot="1" x14ac:dyDescent="0.25">
      <c r="A1" s="16" t="s">
        <v>100</v>
      </c>
    </row>
    <row r="2" spans="1:8" s="31" customFormat="1" ht="18" customHeight="1" thickBot="1" x14ac:dyDescent="0.25">
      <c r="A2" s="1615" t="s">
        <v>1511</v>
      </c>
      <c r="B2" s="1616"/>
      <c r="F2" s="34"/>
      <c r="G2" s="34"/>
    </row>
    <row r="3" spans="1:8" s="31" customFormat="1" ht="31.5" customHeight="1" thickBot="1" x14ac:dyDescent="0.25">
      <c r="A3" s="1617" t="s">
        <v>1512</v>
      </c>
      <c r="B3" s="1618"/>
      <c r="C3" s="1618"/>
      <c r="D3" s="1618"/>
      <c r="E3" s="1618"/>
      <c r="F3" s="1618"/>
      <c r="G3" s="1618"/>
      <c r="H3" s="1619"/>
    </row>
    <row r="4" spans="1:8" s="31" customFormat="1" ht="18" customHeight="1" thickBot="1" x14ac:dyDescent="0.25"/>
    <row r="5" spans="1:8" customFormat="1" ht="15.75" thickBot="1" x14ac:dyDescent="0.3">
      <c r="A5" s="1569" t="s">
        <v>119</v>
      </c>
      <c r="B5" s="1571"/>
      <c r="C5" s="1571"/>
      <c r="D5" s="1571"/>
      <c r="E5" s="1571"/>
      <c r="F5" s="1571"/>
      <c r="G5" s="1571"/>
      <c r="H5" s="1570"/>
    </row>
    <row r="6" spans="1:8" customFormat="1" ht="15.75" thickBot="1" x14ac:dyDescent="0.3">
      <c r="A6" s="1572" t="s">
        <v>120</v>
      </c>
      <c r="B6" s="1574" t="s">
        <v>121</v>
      </c>
      <c r="C6" s="1575"/>
      <c r="D6" s="40" t="s">
        <v>122</v>
      </c>
      <c r="E6" s="41"/>
      <c r="F6" s="1572" t="s">
        <v>123</v>
      </c>
      <c r="G6" s="1572" t="s">
        <v>124</v>
      </c>
      <c r="H6" s="1572" t="s">
        <v>125</v>
      </c>
    </row>
    <row r="7" spans="1:8" customFormat="1" ht="15.75" thickBot="1" x14ac:dyDescent="0.3">
      <c r="A7" s="1580"/>
      <c r="B7" s="1605"/>
      <c r="C7" s="1606"/>
      <c r="D7" s="44" t="s">
        <v>126</v>
      </c>
      <c r="E7" s="44" t="s">
        <v>127</v>
      </c>
      <c r="F7" s="1580"/>
      <c r="G7" s="1580"/>
      <c r="H7" s="1573"/>
    </row>
    <row r="8" spans="1:8" s="181" customFormat="1" x14ac:dyDescent="0.2">
      <c r="A8" s="227">
        <v>1</v>
      </c>
      <c r="B8" s="1610" t="s">
        <v>128</v>
      </c>
      <c r="C8" s="1761"/>
      <c r="D8" s="162">
        <v>1</v>
      </c>
      <c r="E8" s="163">
        <f>D8+F8-1</f>
        <v>1</v>
      </c>
      <c r="F8" s="163">
        <v>1</v>
      </c>
      <c r="G8" s="164" t="s">
        <v>129</v>
      </c>
      <c r="H8" s="236" t="s">
        <v>130</v>
      </c>
    </row>
    <row r="9" spans="1:8" s="181" customFormat="1" x14ac:dyDescent="0.2">
      <c r="A9" s="214">
        <f>A8+1</f>
        <v>2</v>
      </c>
      <c r="B9" s="1590" t="s">
        <v>131</v>
      </c>
      <c r="C9" s="1591"/>
      <c r="D9" s="65">
        <f>E8+1</f>
        <v>2</v>
      </c>
      <c r="E9" s="66">
        <f>D9+F9-1</f>
        <v>5</v>
      </c>
      <c r="F9" s="66">
        <v>4</v>
      </c>
      <c r="G9" s="86" t="s">
        <v>129</v>
      </c>
      <c r="H9" s="54" t="s">
        <v>132</v>
      </c>
    </row>
    <row r="10" spans="1:8" s="181" customFormat="1" x14ac:dyDescent="0.2">
      <c r="A10" s="214">
        <f>A9+1</f>
        <v>3</v>
      </c>
      <c r="B10" s="1590" t="s">
        <v>133</v>
      </c>
      <c r="C10" s="1591"/>
      <c r="D10" s="65">
        <f>E9+1</f>
        <v>6</v>
      </c>
      <c r="E10" s="66">
        <f>D10+F10-1</f>
        <v>9</v>
      </c>
      <c r="F10" s="66">
        <v>4</v>
      </c>
      <c r="G10" s="86" t="s">
        <v>129</v>
      </c>
      <c r="H10" s="151" t="s">
        <v>1513</v>
      </c>
    </row>
    <row r="11" spans="1:8" s="181" customFormat="1" ht="36" x14ac:dyDescent="0.2">
      <c r="A11" s="302"/>
      <c r="B11" s="1581" t="s">
        <v>135</v>
      </c>
      <c r="C11" s="1582"/>
      <c r="D11" s="1717"/>
      <c r="E11" s="1718"/>
      <c r="F11" s="1718"/>
      <c r="G11" s="1719"/>
      <c r="H11" s="168" t="s">
        <v>136</v>
      </c>
    </row>
    <row r="12" spans="1:8" s="181" customFormat="1" x14ac:dyDescent="0.2">
      <c r="A12" s="214">
        <f>A10+1</f>
        <v>4</v>
      </c>
      <c r="B12" s="169"/>
      <c r="C12" s="134" t="s">
        <v>137</v>
      </c>
      <c r="D12" s="65">
        <f>E10+1</f>
        <v>10</v>
      </c>
      <c r="E12" s="66">
        <f>D12+F12-1</f>
        <v>17</v>
      </c>
      <c r="F12" s="66">
        <v>8</v>
      </c>
      <c r="G12" s="86" t="s">
        <v>129</v>
      </c>
      <c r="H12" s="151" t="s">
        <v>138</v>
      </c>
    </row>
    <row r="13" spans="1:8" s="181" customFormat="1" x14ac:dyDescent="0.2">
      <c r="A13" s="214">
        <f>A12+1</f>
        <v>5</v>
      </c>
      <c r="B13" s="169"/>
      <c r="C13" s="134" t="s">
        <v>139</v>
      </c>
      <c r="D13" s="65">
        <f>E12+1</f>
        <v>18</v>
      </c>
      <c r="E13" s="66">
        <f>D13+F13-1</f>
        <v>18</v>
      </c>
      <c r="F13" s="66">
        <v>1</v>
      </c>
      <c r="G13" s="86" t="s">
        <v>140</v>
      </c>
      <c r="H13" s="150" t="s">
        <v>141</v>
      </c>
    </row>
    <row r="14" spans="1:8" s="181" customFormat="1" x14ac:dyDescent="0.2">
      <c r="A14" s="214">
        <f>A13+1</f>
        <v>6</v>
      </c>
      <c r="B14" s="1590" t="s">
        <v>142</v>
      </c>
      <c r="C14" s="1591"/>
      <c r="D14" s="65">
        <f>E13+1</f>
        <v>19</v>
      </c>
      <c r="E14" s="66">
        <f>D14+F14-1</f>
        <v>28</v>
      </c>
      <c r="F14" s="66">
        <v>10</v>
      </c>
      <c r="G14" s="86" t="s">
        <v>129</v>
      </c>
      <c r="H14" s="150" t="s">
        <v>138</v>
      </c>
    </row>
    <row r="15" spans="1:8" s="181" customFormat="1" x14ac:dyDescent="0.2">
      <c r="A15" s="302"/>
      <c r="B15" s="1583" t="s">
        <v>143</v>
      </c>
      <c r="C15" s="1584"/>
      <c r="D15" s="1680"/>
      <c r="E15" s="1681"/>
      <c r="F15" s="1681"/>
      <c r="G15" s="1682"/>
      <c r="H15" s="150"/>
    </row>
    <row r="16" spans="1:8" s="181" customFormat="1" x14ac:dyDescent="0.2">
      <c r="A16" s="214">
        <f>A14+1</f>
        <v>7</v>
      </c>
      <c r="B16" s="141"/>
      <c r="C16" s="134" t="s">
        <v>144</v>
      </c>
      <c r="D16" s="65">
        <f>E14+1</f>
        <v>29</v>
      </c>
      <c r="E16" s="66">
        <f t="shared" ref="E16:E22" si="0">D16+F16-1</f>
        <v>30</v>
      </c>
      <c r="F16" s="66">
        <v>2</v>
      </c>
      <c r="G16" s="86" t="s">
        <v>140</v>
      </c>
      <c r="H16" s="150" t="s">
        <v>145</v>
      </c>
    </row>
    <row r="17" spans="1:8" s="181" customFormat="1" x14ac:dyDescent="0.2">
      <c r="A17" s="214">
        <f t="shared" ref="A17:A22" si="1">A16+1</f>
        <v>8</v>
      </c>
      <c r="B17" s="141"/>
      <c r="C17" s="134" t="s">
        <v>146</v>
      </c>
      <c r="D17" s="65">
        <f t="shared" ref="D17:D22" si="2">E16+1</f>
        <v>31</v>
      </c>
      <c r="E17" s="66">
        <f t="shared" si="0"/>
        <v>34</v>
      </c>
      <c r="F17" s="66">
        <v>4</v>
      </c>
      <c r="G17" s="86" t="s">
        <v>129</v>
      </c>
      <c r="H17" s="150" t="s">
        <v>147</v>
      </c>
    </row>
    <row r="18" spans="1:8" s="181" customFormat="1" x14ac:dyDescent="0.2">
      <c r="A18" s="214">
        <f t="shared" si="1"/>
        <v>9</v>
      </c>
      <c r="B18" s="1590" t="s">
        <v>148</v>
      </c>
      <c r="C18" s="1591"/>
      <c r="D18" s="65">
        <f t="shared" si="2"/>
        <v>35</v>
      </c>
      <c r="E18" s="66">
        <f t="shared" si="0"/>
        <v>44</v>
      </c>
      <c r="F18" s="66">
        <v>10</v>
      </c>
      <c r="G18" s="86" t="s">
        <v>129</v>
      </c>
      <c r="H18" s="150" t="s">
        <v>149</v>
      </c>
    </row>
    <row r="19" spans="1:8" s="181" customFormat="1" x14ac:dyDescent="0.2">
      <c r="A19" s="214">
        <f t="shared" si="1"/>
        <v>10</v>
      </c>
      <c r="B19" s="1590" t="s">
        <v>150</v>
      </c>
      <c r="C19" s="1591"/>
      <c r="D19" s="65">
        <f t="shared" si="2"/>
        <v>45</v>
      </c>
      <c r="E19" s="66">
        <f t="shared" si="0"/>
        <v>54</v>
      </c>
      <c r="F19" s="66">
        <v>10</v>
      </c>
      <c r="G19" s="86" t="s">
        <v>129</v>
      </c>
      <c r="H19" s="151" t="s">
        <v>457</v>
      </c>
    </row>
    <row r="20" spans="1:8" s="181" customFormat="1" x14ac:dyDescent="0.2">
      <c r="A20" s="214">
        <f t="shared" si="1"/>
        <v>11</v>
      </c>
      <c r="B20" s="1590" t="s">
        <v>152</v>
      </c>
      <c r="C20" s="1591"/>
      <c r="D20" s="65">
        <f t="shared" si="2"/>
        <v>55</v>
      </c>
      <c r="E20" s="66">
        <f t="shared" si="0"/>
        <v>55</v>
      </c>
      <c r="F20" s="66">
        <v>1</v>
      </c>
      <c r="G20" s="86" t="s">
        <v>140</v>
      </c>
      <c r="H20" s="150" t="s">
        <v>98</v>
      </c>
    </row>
    <row r="21" spans="1:8" s="181" customFormat="1" x14ac:dyDescent="0.2">
      <c r="A21" s="214">
        <f t="shared" si="1"/>
        <v>12</v>
      </c>
      <c r="B21" s="1590" t="s">
        <v>153</v>
      </c>
      <c r="C21" s="1591"/>
      <c r="D21" s="65">
        <f t="shared" si="2"/>
        <v>56</v>
      </c>
      <c r="E21" s="66">
        <f t="shared" si="0"/>
        <v>56</v>
      </c>
      <c r="F21" s="66">
        <v>1</v>
      </c>
      <c r="G21" s="86" t="s">
        <v>140</v>
      </c>
      <c r="H21" s="150" t="s">
        <v>154</v>
      </c>
    </row>
    <row r="22" spans="1:8" s="181" customFormat="1" x14ac:dyDescent="0.2">
      <c r="A22" s="214">
        <f t="shared" si="1"/>
        <v>13</v>
      </c>
      <c r="B22" s="1590" t="s">
        <v>155</v>
      </c>
      <c r="C22" s="1591"/>
      <c r="D22" s="65">
        <f t="shared" si="2"/>
        <v>57</v>
      </c>
      <c r="E22" s="66">
        <f t="shared" si="0"/>
        <v>63</v>
      </c>
      <c r="F22" s="66">
        <v>7</v>
      </c>
      <c r="G22" s="86" t="s">
        <v>129</v>
      </c>
      <c r="H22" s="151" t="s">
        <v>138</v>
      </c>
    </row>
    <row r="23" spans="1:8" s="181" customFormat="1" x14ac:dyDescent="0.2">
      <c r="A23" s="302"/>
      <c r="B23" s="1581" t="s">
        <v>158</v>
      </c>
      <c r="C23" s="1582"/>
      <c r="D23" s="1680"/>
      <c r="E23" s="1681"/>
      <c r="F23" s="1681"/>
      <c r="G23" s="1682"/>
      <c r="H23" s="208"/>
    </row>
    <row r="24" spans="1:8" x14ac:dyDescent="0.2">
      <c r="A24" s="214">
        <f>A22+1</f>
        <v>14</v>
      </c>
      <c r="B24" s="141"/>
      <c r="C24" s="185" t="s">
        <v>159</v>
      </c>
      <c r="D24" s="65">
        <f>E22+1</f>
        <v>64</v>
      </c>
      <c r="E24" s="66">
        <f>D24+F24-1</f>
        <v>65</v>
      </c>
      <c r="F24" s="66">
        <v>2</v>
      </c>
      <c r="G24" s="86" t="s">
        <v>129</v>
      </c>
      <c r="H24" s="268" t="s">
        <v>160</v>
      </c>
    </row>
    <row r="25" spans="1:8" x14ac:dyDescent="0.2">
      <c r="A25" s="214">
        <f>A24+1</f>
        <v>15</v>
      </c>
      <c r="B25" s="141"/>
      <c r="C25" s="134" t="s">
        <v>161</v>
      </c>
      <c r="D25" s="65">
        <f>E24+1</f>
        <v>66</v>
      </c>
      <c r="E25" s="66">
        <f>D25+F25-1</f>
        <v>67</v>
      </c>
      <c r="F25" s="66">
        <v>2</v>
      </c>
      <c r="G25" s="86" t="s">
        <v>129</v>
      </c>
      <c r="H25" s="268" t="s">
        <v>160</v>
      </c>
    </row>
    <row r="26" spans="1:8" x14ac:dyDescent="0.2">
      <c r="A26" s="214">
        <f>A25+1</f>
        <v>16</v>
      </c>
      <c r="B26" s="141"/>
      <c r="C26" s="134" t="s">
        <v>162</v>
      </c>
      <c r="D26" s="65">
        <f>E25+1</f>
        <v>68</v>
      </c>
      <c r="E26" s="66">
        <f>D26+F26-1</f>
        <v>71</v>
      </c>
      <c r="F26" s="66">
        <v>4</v>
      </c>
      <c r="G26" s="86" t="s">
        <v>129</v>
      </c>
      <c r="H26" s="268" t="s">
        <v>160</v>
      </c>
    </row>
    <row r="27" spans="1:8" x14ac:dyDescent="0.2">
      <c r="A27" s="302"/>
      <c r="B27" s="1581" t="s">
        <v>163</v>
      </c>
      <c r="C27" s="1582"/>
      <c r="D27" s="1680"/>
      <c r="E27" s="1681"/>
      <c r="F27" s="1681"/>
      <c r="G27" s="1682"/>
      <c r="H27" s="208"/>
    </row>
    <row r="28" spans="1:8" x14ac:dyDescent="0.2">
      <c r="A28" s="214">
        <f>A26+1</f>
        <v>17</v>
      </c>
      <c r="B28" s="141"/>
      <c r="C28" s="134" t="s">
        <v>164</v>
      </c>
      <c r="D28" s="65">
        <f>E26+1</f>
        <v>72</v>
      </c>
      <c r="E28" s="66">
        <f>D28+F28-1</f>
        <v>73</v>
      </c>
      <c r="F28" s="66">
        <v>2</v>
      </c>
      <c r="G28" s="86" t="s">
        <v>129</v>
      </c>
      <c r="H28" s="268" t="s">
        <v>160</v>
      </c>
    </row>
    <row r="29" spans="1:8" x14ac:dyDescent="0.2">
      <c r="A29" s="214">
        <f>A28+1</f>
        <v>18</v>
      </c>
      <c r="B29" s="141"/>
      <c r="C29" s="134" t="s">
        <v>165</v>
      </c>
      <c r="D29" s="65">
        <f>E28+1</f>
        <v>74</v>
      </c>
      <c r="E29" s="66">
        <f>D29+F29-1</f>
        <v>75</v>
      </c>
      <c r="F29" s="66">
        <v>2</v>
      </c>
      <c r="G29" s="86" t="s">
        <v>129</v>
      </c>
      <c r="H29" s="268" t="s">
        <v>160</v>
      </c>
    </row>
    <row r="30" spans="1:8" x14ac:dyDescent="0.2">
      <c r="A30" s="214">
        <f>A29+1</f>
        <v>19</v>
      </c>
      <c r="B30" s="141"/>
      <c r="C30" s="134" t="s">
        <v>166</v>
      </c>
      <c r="D30" s="65">
        <f>E29+1</f>
        <v>76</v>
      </c>
      <c r="E30" s="66">
        <f>D30+F30-1</f>
        <v>79</v>
      </c>
      <c r="F30" s="66">
        <v>4</v>
      </c>
      <c r="G30" s="86" t="s">
        <v>129</v>
      </c>
      <c r="H30" s="268" t="s">
        <v>160</v>
      </c>
    </row>
    <row r="31" spans="1:8" x14ac:dyDescent="0.2">
      <c r="A31" s="214">
        <f>A30+1</f>
        <v>20</v>
      </c>
      <c r="B31" s="1590" t="s">
        <v>167</v>
      </c>
      <c r="C31" s="1591"/>
      <c r="D31" s="65">
        <f>E30+1</f>
        <v>80</v>
      </c>
      <c r="E31" s="66">
        <f>D31+F31-1</f>
        <v>81</v>
      </c>
      <c r="F31" s="66">
        <v>2</v>
      </c>
      <c r="G31" s="86" t="s">
        <v>129</v>
      </c>
      <c r="H31" s="268" t="s">
        <v>168</v>
      </c>
    </row>
    <row r="32" spans="1:8" x14ac:dyDescent="0.2">
      <c r="A32" s="557">
        <f>A31+1</f>
        <v>21</v>
      </c>
      <c r="B32" s="1590" t="s">
        <v>169</v>
      </c>
      <c r="C32" s="1591"/>
      <c r="D32" s="65">
        <f>E31+1</f>
        <v>82</v>
      </c>
      <c r="E32" s="66">
        <f>D32+F32-1</f>
        <v>89</v>
      </c>
      <c r="F32" s="66">
        <v>8</v>
      </c>
      <c r="G32" s="86" t="s">
        <v>129</v>
      </c>
      <c r="H32" s="268" t="s">
        <v>160</v>
      </c>
    </row>
    <row r="33" spans="1:8" ht="12.75" thickBot="1" x14ac:dyDescent="0.25">
      <c r="A33" s="214">
        <f>A32+1</f>
        <v>22</v>
      </c>
      <c r="B33" s="349" t="s">
        <v>170</v>
      </c>
      <c r="C33" s="643"/>
      <c r="D33" s="71">
        <f>+E32+1</f>
        <v>90</v>
      </c>
      <c r="E33" s="864">
        <f>+D33+F33-1</f>
        <v>204</v>
      </c>
      <c r="F33" s="864">
        <f>+F34-D33+1</f>
        <v>115</v>
      </c>
      <c r="G33" s="865" t="s">
        <v>140</v>
      </c>
      <c r="H33" s="271"/>
    </row>
    <row r="34" spans="1:8" ht="13.5" customHeight="1" thickBot="1" x14ac:dyDescent="0.25">
      <c r="A34" s="177"/>
      <c r="B34" s="1569" t="s">
        <v>171</v>
      </c>
      <c r="C34" s="1570"/>
      <c r="D34" s="178"/>
      <c r="E34" s="179"/>
      <c r="F34" s="180">
        <f>F117</f>
        <v>204</v>
      </c>
      <c r="G34" s="181"/>
      <c r="H34" s="182"/>
    </row>
    <row r="35" spans="1:8" ht="12.75" thickBot="1" x14ac:dyDescent="0.25">
      <c r="A35" s="183"/>
      <c r="B35" s="183"/>
      <c r="C35" s="183"/>
      <c r="D35" s="183"/>
      <c r="E35" s="183"/>
      <c r="F35" s="181"/>
      <c r="G35" s="181"/>
    </row>
    <row r="36" spans="1:8" ht="12.75" thickBot="1" x14ac:dyDescent="0.25">
      <c r="A36" s="1569" t="s">
        <v>172</v>
      </c>
      <c r="B36" s="1571"/>
      <c r="C36" s="1571"/>
      <c r="D36" s="1571"/>
      <c r="E36" s="1571"/>
      <c r="F36" s="1571"/>
      <c r="G36" s="1571"/>
      <c r="H36" s="1570"/>
    </row>
    <row r="37" spans="1:8" ht="12.75" thickBot="1" x14ac:dyDescent="0.25">
      <c r="A37" s="1572" t="s">
        <v>120</v>
      </c>
      <c r="B37" s="1574" t="s">
        <v>121</v>
      </c>
      <c r="C37" s="1575"/>
      <c r="D37" s="40" t="s">
        <v>122</v>
      </c>
      <c r="E37" s="41"/>
      <c r="F37" s="1572" t="s">
        <v>123</v>
      </c>
      <c r="G37" s="1572" t="s">
        <v>124</v>
      </c>
      <c r="H37" s="1572" t="s">
        <v>125</v>
      </c>
    </row>
    <row r="38" spans="1:8" ht="12.75" thickBot="1" x14ac:dyDescent="0.25">
      <c r="A38" s="1580"/>
      <c r="B38" s="1605"/>
      <c r="C38" s="1606"/>
      <c r="D38" s="79" t="s">
        <v>126</v>
      </c>
      <c r="E38" s="79" t="s">
        <v>127</v>
      </c>
      <c r="F38" s="1573"/>
      <c r="G38" s="1573"/>
      <c r="H38" s="1573"/>
    </row>
    <row r="39" spans="1:8" ht="12.75" customHeight="1" x14ac:dyDescent="0.2">
      <c r="A39" s="301"/>
      <c r="B39" s="1709" t="s">
        <v>128</v>
      </c>
      <c r="C39" s="1732"/>
      <c r="D39" s="1733"/>
      <c r="E39" s="1734"/>
      <c r="F39" s="1734"/>
      <c r="G39" s="1735"/>
      <c r="H39" s="236"/>
    </row>
    <row r="40" spans="1:8" x14ac:dyDescent="0.2">
      <c r="A40" s="302">
        <v>1</v>
      </c>
      <c r="B40" s="141"/>
      <c r="C40" s="185" t="s">
        <v>239</v>
      </c>
      <c r="D40" s="65">
        <v>1</v>
      </c>
      <c r="E40" s="66">
        <f>D40+F40-1</f>
        <v>1</v>
      </c>
      <c r="F40" s="66">
        <v>1</v>
      </c>
      <c r="G40" s="86" t="s">
        <v>129</v>
      </c>
      <c r="H40" s="151" t="s">
        <v>174</v>
      </c>
    </row>
    <row r="41" spans="1:8" x14ac:dyDescent="0.2">
      <c r="A41" s="305">
        <f>A40+1</f>
        <v>2</v>
      </c>
      <c r="B41" s="141"/>
      <c r="C41" s="134" t="s">
        <v>266</v>
      </c>
      <c r="D41" s="65">
        <f>E40+1</f>
        <v>2</v>
      </c>
      <c r="E41" s="66">
        <f>D41+F41-1</f>
        <v>2</v>
      </c>
      <c r="F41" s="66">
        <v>1</v>
      </c>
      <c r="G41" s="86" t="s">
        <v>129</v>
      </c>
      <c r="H41" s="151" t="s">
        <v>176</v>
      </c>
    </row>
    <row r="42" spans="1:8" x14ac:dyDescent="0.2">
      <c r="A42" s="214">
        <f>A41+1</f>
        <v>3</v>
      </c>
      <c r="B42" s="1059" t="s">
        <v>131</v>
      </c>
      <c r="C42" s="449"/>
      <c r="D42" s="65">
        <f>E41+1</f>
        <v>3</v>
      </c>
      <c r="E42" s="66">
        <f>D42+F42-1</f>
        <v>8</v>
      </c>
      <c r="F42" s="66">
        <v>6</v>
      </c>
      <c r="G42" s="86" t="s">
        <v>129</v>
      </c>
      <c r="H42" s="54" t="s">
        <v>869</v>
      </c>
    </row>
    <row r="43" spans="1:8" x14ac:dyDescent="0.2">
      <c r="A43" s="214">
        <f>A42+1</f>
        <v>4</v>
      </c>
      <c r="B43" s="210" t="s">
        <v>133</v>
      </c>
      <c r="C43" s="449"/>
      <c r="D43" s="65">
        <f>E42+1</f>
        <v>9</v>
      </c>
      <c r="E43" s="66">
        <f>D43+F43-1</f>
        <v>12</v>
      </c>
      <c r="F43" s="66">
        <v>4</v>
      </c>
      <c r="G43" s="86" t="s">
        <v>129</v>
      </c>
      <c r="H43" s="151" t="s">
        <v>1513</v>
      </c>
    </row>
    <row r="44" spans="1:8" x14ac:dyDescent="0.2">
      <c r="A44" s="302"/>
      <c r="B44" s="1726" t="s">
        <v>313</v>
      </c>
      <c r="C44" s="1892"/>
      <c r="D44" s="1587"/>
      <c r="E44" s="1588"/>
      <c r="F44" s="1588"/>
      <c r="G44" s="1589"/>
      <c r="H44" s="150"/>
    </row>
    <row r="45" spans="1:8" ht="36" x14ac:dyDescent="0.2">
      <c r="A45" s="302">
        <f>A43+1</f>
        <v>5</v>
      </c>
      <c r="B45" s="141"/>
      <c r="C45" s="134" t="s">
        <v>314</v>
      </c>
      <c r="D45" s="65">
        <f>E43+1</f>
        <v>13</v>
      </c>
      <c r="E45" s="66">
        <f>D45+F45-1</f>
        <v>13</v>
      </c>
      <c r="F45" s="66">
        <v>1</v>
      </c>
      <c r="G45" s="86" t="s">
        <v>140</v>
      </c>
      <c r="H45" s="189" t="s">
        <v>241</v>
      </c>
    </row>
    <row r="46" spans="1:8" x14ac:dyDescent="0.2">
      <c r="A46" s="305">
        <f>A45+1</f>
        <v>6</v>
      </c>
      <c r="B46" s="141"/>
      <c r="C46" s="192" t="s">
        <v>315</v>
      </c>
      <c r="D46" s="65">
        <f>E45+1</f>
        <v>14</v>
      </c>
      <c r="E46" s="66">
        <f>D46+F46-1</f>
        <v>20</v>
      </c>
      <c r="F46" s="66">
        <v>7</v>
      </c>
      <c r="G46" s="86" t="s">
        <v>129</v>
      </c>
      <c r="H46" s="151" t="s">
        <v>138</v>
      </c>
    </row>
    <row r="47" spans="1:8" x14ac:dyDescent="0.2">
      <c r="A47" s="302">
        <f>A46+1</f>
        <v>7</v>
      </c>
      <c r="B47" s="1594" t="s">
        <v>153</v>
      </c>
      <c r="C47" s="1595"/>
      <c r="D47" s="65">
        <f>E46+1</f>
        <v>21</v>
      </c>
      <c r="E47" s="66">
        <f>D47+F47-1</f>
        <v>21</v>
      </c>
      <c r="F47" s="66">
        <v>1</v>
      </c>
      <c r="G47" s="86" t="s">
        <v>140</v>
      </c>
      <c r="H47" s="150" t="s">
        <v>154</v>
      </c>
    </row>
    <row r="48" spans="1:8" x14ac:dyDescent="0.2">
      <c r="A48" s="302"/>
      <c r="B48" s="1561" t="s">
        <v>316</v>
      </c>
      <c r="C48" s="1562"/>
      <c r="D48" s="1587"/>
      <c r="E48" s="1588"/>
      <c r="F48" s="1588"/>
      <c r="G48" s="1589"/>
      <c r="H48" s="150" t="s">
        <v>157</v>
      </c>
    </row>
    <row r="49" spans="1:8" x14ac:dyDescent="0.2">
      <c r="A49" s="302"/>
      <c r="B49" s="1914" t="s">
        <v>409</v>
      </c>
      <c r="C49" s="1915"/>
      <c r="D49" s="1587"/>
      <c r="E49" s="1588"/>
      <c r="F49" s="1588"/>
      <c r="G49" s="1589"/>
      <c r="H49" s="150"/>
    </row>
    <row r="50" spans="1:8" x14ac:dyDescent="0.2">
      <c r="A50" s="302">
        <f>A47+1</f>
        <v>8</v>
      </c>
      <c r="B50" s="141"/>
      <c r="C50" s="206" t="s">
        <v>137</v>
      </c>
      <c r="D50" s="65">
        <f>E47+1</f>
        <v>22</v>
      </c>
      <c r="E50" s="66">
        <f>D50+F50-1</f>
        <v>29</v>
      </c>
      <c r="F50" s="66">
        <v>8</v>
      </c>
      <c r="G50" s="86" t="s">
        <v>129</v>
      </c>
      <c r="H50" s="150" t="s">
        <v>182</v>
      </c>
    </row>
    <row r="51" spans="1:8" ht="24" x14ac:dyDescent="0.2">
      <c r="A51" s="302">
        <f>A50+1</f>
        <v>9</v>
      </c>
      <c r="B51" s="363"/>
      <c r="C51" s="142" t="s">
        <v>139</v>
      </c>
      <c r="D51" s="65">
        <f>E50+1</f>
        <v>30</v>
      </c>
      <c r="E51" s="66">
        <f>D51+F51-1</f>
        <v>30</v>
      </c>
      <c r="F51" s="66">
        <v>1</v>
      </c>
      <c r="G51" s="86" t="s">
        <v>140</v>
      </c>
      <c r="H51" s="166" t="s">
        <v>183</v>
      </c>
    </row>
    <row r="52" spans="1:8" x14ac:dyDescent="0.2">
      <c r="A52" s="302"/>
      <c r="B52" s="1864" t="s">
        <v>317</v>
      </c>
      <c r="C52" s="1911"/>
      <c r="D52" s="1587"/>
      <c r="E52" s="1588"/>
      <c r="F52" s="1588"/>
      <c r="G52" s="1589"/>
      <c r="H52" s="150"/>
    </row>
    <row r="53" spans="1:8" ht="24" x14ac:dyDescent="0.2">
      <c r="A53" s="302">
        <f>A51+1</f>
        <v>10</v>
      </c>
      <c r="B53" s="141"/>
      <c r="C53" s="142" t="s">
        <v>185</v>
      </c>
      <c r="D53" s="65">
        <f>E51+1</f>
        <v>31</v>
      </c>
      <c r="E53" s="66">
        <f>D53+F53-1</f>
        <v>31</v>
      </c>
      <c r="F53" s="66">
        <v>1</v>
      </c>
      <c r="G53" s="86" t="s">
        <v>140</v>
      </c>
      <c r="H53" s="194" t="s">
        <v>186</v>
      </c>
    </row>
    <row r="54" spans="1:8" ht="24" x14ac:dyDescent="0.2">
      <c r="A54" s="305">
        <f>A53+1</f>
        <v>11</v>
      </c>
      <c r="B54" s="152"/>
      <c r="C54" s="142" t="s">
        <v>261</v>
      </c>
      <c r="D54" s="65">
        <f>E53+1</f>
        <v>32</v>
      </c>
      <c r="E54" s="66">
        <f>D54+F54-1</f>
        <v>38</v>
      </c>
      <c r="F54" s="66">
        <v>7</v>
      </c>
      <c r="G54" s="86" t="s">
        <v>129</v>
      </c>
      <c r="H54" s="195" t="s">
        <v>188</v>
      </c>
    </row>
    <row r="55" spans="1:8" x14ac:dyDescent="0.2">
      <c r="A55" s="302">
        <f>+A54+1</f>
        <v>12</v>
      </c>
      <c r="B55" s="141" t="s">
        <v>170</v>
      </c>
      <c r="C55" s="1060"/>
      <c r="D55" s="65">
        <f>+E54+1</f>
        <v>39</v>
      </c>
      <c r="E55" s="66">
        <f>+D55+F55-1</f>
        <v>44</v>
      </c>
      <c r="F55" s="66">
        <v>6</v>
      </c>
      <c r="G55" s="86" t="s">
        <v>140</v>
      </c>
      <c r="H55" s="151"/>
    </row>
    <row r="56" spans="1:8" ht="36" x14ac:dyDescent="0.2">
      <c r="A56" s="302"/>
      <c r="B56" s="1561" t="s">
        <v>135</v>
      </c>
      <c r="C56" s="1562"/>
      <c r="D56" s="1587"/>
      <c r="E56" s="1588"/>
      <c r="F56" s="1588"/>
      <c r="G56" s="1589"/>
      <c r="H56" s="168" t="s">
        <v>136</v>
      </c>
    </row>
    <row r="57" spans="1:8" x14ac:dyDescent="0.2">
      <c r="A57" s="302">
        <f>+A55+1</f>
        <v>13</v>
      </c>
      <c r="B57" s="141"/>
      <c r="C57" s="206" t="s">
        <v>137</v>
      </c>
      <c r="D57" s="65">
        <f>+E55+1</f>
        <v>45</v>
      </c>
      <c r="E57" s="66">
        <f t="shared" ref="E57:E62" si="3">D57+F57-1</f>
        <v>52</v>
      </c>
      <c r="F57" s="66">
        <v>8</v>
      </c>
      <c r="G57" s="86" t="s">
        <v>129</v>
      </c>
      <c r="H57" s="151" t="s">
        <v>138</v>
      </c>
    </row>
    <row r="58" spans="1:8" x14ac:dyDescent="0.2">
      <c r="A58" s="305">
        <f t="shared" ref="A58:A63" si="4">A57+1</f>
        <v>14</v>
      </c>
      <c r="B58" s="152"/>
      <c r="C58" s="142" t="s">
        <v>139</v>
      </c>
      <c r="D58" s="65">
        <f>E57+1</f>
        <v>53</v>
      </c>
      <c r="E58" s="66">
        <f t="shared" si="3"/>
        <v>53</v>
      </c>
      <c r="F58" s="66">
        <v>1</v>
      </c>
      <c r="G58" s="86" t="s">
        <v>140</v>
      </c>
      <c r="H58" s="150" t="s">
        <v>141</v>
      </c>
    </row>
    <row r="59" spans="1:8" x14ac:dyDescent="0.2">
      <c r="A59" s="214">
        <f t="shared" si="4"/>
        <v>15</v>
      </c>
      <c r="B59" s="1590" t="s">
        <v>190</v>
      </c>
      <c r="C59" s="1591"/>
      <c r="D59" s="65">
        <f>E58+1</f>
        <v>54</v>
      </c>
      <c r="E59" s="66">
        <f t="shared" si="3"/>
        <v>83</v>
      </c>
      <c r="F59" s="66">
        <v>30</v>
      </c>
      <c r="G59" s="86" t="s">
        <v>140</v>
      </c>
      <c r="H59" s="196" t="s">
        <v>191</v>
      </c>
    </row>
    <row r="60" spans="1:8" x14ac:dyDescent="0.2">
      <c r="A60" s="214">
        <f t="shared" si="4"/>
        <v>16</v>
      </c>
      <c r="B60" s="1594" t="s">
        <v>197</v>
      </c>
      <c r="C60" s="1595"/>
      <c r="D60" s="65">
        <f>E59+1</f>
        <v>84</v>
      </c>
      <c r="E60" s="66">
        <f t="shared" si="3"/>
        <v>118</v>
      </c>
      <c r="F60" s="66">
        <v>35</v>
      </c>
      <c r="G60" s="86" t="s">
        <v>140</v>
      </c>
      <c r="H60" s="196" t="s">
        <v>191</v>
      </c>
    </row>
    <row r="61" spans="1:8" x14ac:dyDescent="0.2">
      <c r="A61" s="214">
        <f t="shared" si="4"/>
        <v>17</v>
      </c>
      <c r="B61" s="1594" t="s">
        <v>198</v>
      </c>
      <c r="C61" s="1595"/>
      <c r="D61" s="65">
        <f>E60+1</f>
        <v>119</v>
      </c>
      <c r="E61" s="66">
        <f t="shared" si="3"/>
        <v>133</v>
      </c>
      <c r="F61" s="66">
        <v>15</v>
      </c>
      <c r="G61" s="86" t="s">
        <v>140</v>
      </c>
      <c r="H61" s="196" t="s">
        <v>191</v>
      </c>
    </row>
    <row r="62" spans="1:8" ht="24" x14ac:dyDescent="0.2">
      <c r="A62" s="214">
        <f t="shared" si="4"/>
        <v>18</v>
      </c>
      <c r="B62" s="1594" t="s">
        <v>199</v>
      </c>
      <c r="C62" s="1595"/>
      <c r="D62" s="65">
        <f>E61+1</f>
        <v>134</v>
      </c>
      <c r="E62" s="66">
        <f t="shared" si="3"/>
        <v>163</v>
      </c>
      <c r="F62" s="66">
        <v>30</v>
      </c>
      <c r="G62" s="86" t="s">
        <v>140</v>
      </c>
      <c r="H62" s="294" t="s">
        <v>262</v>
      </c>
    </row>
    <row r="63" spans="1:8" x14ac:dyDescent="0.2">
      <c r="A63" s="557">
        <f t="shared" si="4"/>
        <v>19</v>
      </c>
      <c r="B63" s="1594" t="s">
        <v>201</v>
      </c>
      <c r="C63" s="1595"/>
      <c r="D63" s="1587"/>
      <c r="E63" s="1588"/>
      <c r="F63" s="1588"/>
      <c r="G63" s="1589"/>
      <c r="H63" s="150"/>
    </row>
    <row r="64" spans="1:8" x14ac:dyDescent="0.2">
      <c r="A64" s="302"/>
      <c r="B64" s="141"/>
      <c r="C64" s="206" t="s">
        <v>263</v>
      </c>
      <c r="D64" s="65">
        <f>E62+1</f>
        <v>164</v>
      </c>
      <c r="E64" s="66">
        <f>D64+F64-1</f>
        <v>165</v>
      </c>
      <c r="F64" s="66">
        <v>2</v>
      </c>
      <c r="G64" s="86" t="s">
        <v>129</v>
      </c>
      <c r="H64" s="207" t="s">
        <v>203</v>
      </c>
    </row>
    <row r="65" spans="1:8" x14ac:dyDescent="0.2">
      <c r="A65" s="302"/>
      <c r="B65" s="141"/>
      <c r="C65" s="142" t="s">
        <v>264</v>
      </c>
      <c r="D65" s="65">
        <f>E64+1</f>
        <v>166</v>
      </c>
      <c r="E65" s="66">
        <f>D65+F65-1</f>
        <v>167</v>
      </c>
      <c r="F65" s="66">
        <v>2</v>
      </c>
      <c r="G65" s="86" t="s">
        <v>129</v>
      </c>
      <c r="H65" s="208" t="s">
        <v>205</v>
      </c>
    </row>
    <row r="66" spans="1:8" x14ac:dyDescent="0.2">
      <c r="A66" s="305"/>
      <c r="B66" s="152"/>
      <c r="C66" s="142" t="s">
        <v>265</v>
      </c>
      <c r="D66" s="65">
        <f>E65+1</f>
        <v>168</v>
      </c>
      <c r="E66" s="66">
        <f>D66+F66-1</f>
        <v>174</v>
      </c>
      <c r="F66" s="66">
        <v>7</v>
      </c>
      <c r="G66" s="86" t="s">
        <v>129</v>
      </c>
      <c r="H66" s="208" t="s">
        <v>205</v>
      </c>
    </row>
    <row r="67" spans="1:8" x14ac:dyDescent="0.2">
      <c r="A67" s="557">
        <f>A63+1</f>
        <v>20</v>
      </c>
      <c r="B67" s="1561" t="s">
        <v>207</v>
      </c>
      <c r="C67" s="1562"/>
      <c r="D67" s="1587"/>
      <c r="E67" s="1588"/>
      <c r="F67" s="1588"/>
      <c r="G67" s="1589"/>
      <c r="H67" s="196" t="s">
        <v>208</v>
      </c>
    </row>
    <row r="68" spans="1:8" x14ac:dyDescent="0.2">
      <c r="A68" s="302"/>
      <c r="B68" s="141"/>
      <c r="C68" s="142" t="s">
        <v>263</v>
      </c>
      <c r="D68" s="65">
        <f>E66+1</f>
        <v>175</v>
      </c>
      <c r="E68" s="66">
        <f>D68+F68-1</f>
        <v>176</v>
      </c>
      <c r="F68" s="66">
        <v>2</v>
      </c>
      <c r="G68" s="86" t="s">
        <v>129</v>
      </c>
      <c r="H68" s="207" t="s">
        <v>203</v>
      </c>
    </row>
    <row r="69" spans="1:8" x14ac:dyDescent="0.2">
      <c r="A69" s="302"/>
      <c r="B69" s="141"/>
      <c r="C69" s="142" t="s">
        <v>264</v>
      </c>
      <c r="D69" s="65">
        <f>E68+1</f>
        <v>177</v>
      </c>
      <c r="E69" s="66">
        <f>D69+F69-1</f>
        <v>178</v>
      </c>
      <c r="F69" s="66">
        <v>2</v>
      </c>
      <c r="G69" s="86" t="s">
        <v>129</v>
      </c>
      <c r="H69" s="208" t="s">
        <v>138</v>
      </c>
    </row>
    <row r="70" spans="1:8" x14ac:dyDescent="0.2">
      <c r="A70" s="305"/>
      <c r="B70" s="152"/>
      <c r="C70" s="142" t="s">
        <v>265</v>
      </c>
      <c r="D70" s="65">
        <f>E69+1</f>
        <v>179</v>
      </c>
      <c r="E70" s="66">
        <f>D70+F70-1</f>
        <v>185</v>
      </c>
      <c r="F70" s="66">
        <v>7</v>
      </c>
      <c r="G70" s="86" t="s">
        <v>129</v>
      </c>
      <c r="H70" s="208" t="s">
        <v>138</v>
      </c>
    </row>
    <row r="71" spans="1:8" x14ac:dyDescent="0.2">
      <c r="A71" s="302"/>
      <c r="B71" s="1561" t="s">
        <v>143</v>
      </c>
      <c r="C71" s="1562"/>
      <c r="D71" s="1587"/>
      <c r="E71" s="1588"/>
      <c r="F71" s="1588"/>
      <c r="G71" s="1589"/>
      <c r="H71" s="150" t="s">
        <v>211</v>
      </c>
    </row>
    <row r="72" spans="1:8" x14ac:dyDescent="0.2">
      <c r="A72" s="302">
        <f>A67+1</f>
        <v>21</v>
      </c>
      <c r="B72" s="141"/>
      <c r="C72" s="142" t="s">
        <v>461</v>
      </c>
      <c r="D72" s="65">
        <f>E70+1</f>
        <v>186</v>
      </c>
      <c r="E72" s="66">
        <f>+D72+F72-1</f>
        <v>187</v>
      </c>
      <c r="F72" s="66">
        <v>2</v>
      </c>
      <c r="G72" s="86" t="s">
        <v>140</v>
      </c>
      <c r="H72" s="150" t="s">
        <v>145</v>
      </c>
    </row>
    <row r="73" spans="1:8" x14ac:dyDescent="0.2">
      <c r="A73" s="305">
        <f>+A72+1</f>
        <v>22</v>
      </c>
      <c r="B73" s="152"/>
      <c r="C73" s="142" t="s">
        <v>462</v>
      </c>
      <c r="D73" s="65">
        <f>+E72+1</f>
        <v>188</v>
      </c>
      <c r="E73" s="66">
        <f>+D73+F73-1</f>
        <v>191</v>
      </c>
      <c r="F73" s="66">
        <v>4</v>
      </c>
      <c r="G73" s="86" t="s">
        <v>129</v>
      </c>
      <c r="H73" s="150" t="s">
        <v>147</v>
      </c>
    </row>
    <row r="74" spans="1:8" ht="48" x14ac:dyDescent="0.2">
      <c r="A74" s="302"/>
      <c r="B74" s="1561" t="s">
        <v>213</v>
      </c>
      <c r="C74" s="1562"/>
      <c r="D74" s="1587"/>
      <c r="E74" s="1588"/>
      <c r="F74" s="1588"/>
      <c r="G74" s="1589"/>
      <c r="H74" s="194" t="s">
        <v>271</v>
      </c>
    </row>
    <row r="75" spans="1:8" x14ac:dyDescent="0.2">
      <c r="A75" s="302"/>
      <c r="B75" s="210"/>
      <c r="C75" s="449" t="s">
        <v>325</v>
      </c>
      <c r="D75" s="1587"/>
      <c r="E75" s="1588"/>
      <c r="F75" s="1588"/>
      <c r="G75" s="1589"/>
      <c r="H75" s="150"/>
    </row>
    <row r="76" spans="1:8" x14ac:dyDescent="0.2">
      <c r="A76" s="302">
        <f>+A73+1</f>
        <v>23</v>
      </c>
      <c r="B76" s="141"/>
      <c r="C76" s="185" t="s">
        <v>273</v>
      </c>
      <c r="D76" s="65">
        <f>+E73+1</f>
        <v>192</v>
      </c>
      <c r="E76" s="66">
        <f>D76+F76-1</f>
        <v>196</v>
      </c>
      <c r="F76" s="66">
        <v>5</v>
      </c>
      <c r="G76" s="86" t="s">
        <v>129</v>
      </c>
      <c r="H76" s="207" t="s">
        <v>160</v>
      </c>
    </row>
    <row r="77" spans="1:8" x14ac:dyDescent="0.2">
      <c r="A77" s="302">
        <f>A76+1</f>
        <v>24</v>
      </c>
      <c r="B77" s="141"/>
      <c r="C77" s="187" t="s">
        <v>274</v>
      </c>
      <c r="D77" s="65">
        <f>E76+1</f>
        <v>197</v>
      </c>
      <c r="E77" s="66">
        <f>D77+F77-1</f>
        <v>199</v>
      </c>
      <c r="F77" s="66">
        <v>3</v>
      </c>
      <c r="G77" s="86" t="s">
        <v>129</v>
      </c>
      <c r="H77" s="207" t="s">
        <v>160</v>
      </c>
    </row>
    <row r="78" spans="1:8" ht="12.75" thickBot="1" x14ac:dyDescent="0.25">
      <c r="A78" s="305">
        <f>A77+1</f>
        <v>25</v>
      </c>
      <c r="B78" s="210"/>
      <c r="C78" s="449" t="s">
        <v>219</v>
      </c>
      <c r="D78" s="65">
        <f>E77+1</f>
        <v>200</v>
      </c>
      <c r="E78" s="66">
        <f>D78+F78-1</f>
        <v>204</v>
      </c>
      <c r="F78" s="66">
        <v>5</v>
      </c>
      <c r="G78" s="175" t="s">
        <v>129</v>
      </c>
      <c r="H78" s="512" t="s">
        <v>160</v>
      </c>
    </row>
    <row r="79" spans="1:8" ht="13.5" customHeight="1" thickBot="1" x14ac:dyDescent="0.25">
      <c r="A79" s="177"/>
      <c r="B79" s="1569" t="s">
        <v>171</v>
      </c>
      <c r="C79" s="1570"/>
      <c r="D79" s="200"/>
      <c r="E79" s="201"/>
      <c r="F79" s="202">
        <f>F117</f>
        <v>204</v>
      </c>
      <c r="G79" s="181"/>
      <c r="H79" s="182"/>
    </row>
    <row r="80" spans="1:8" ht="12.75" thickBot="1" x14ac:dyDescent="0.25">
      <c r="B80" s="183"/>
      <c r="C80" s="183"/>
      <c r="D80" s="183"/>
      <c r="E80" s="183"/>
      <c r="F80" s="181"/>
      <c r="G80" s="181"/>
      <c r="H80" s="182"/>
    </row>
    <row r="81" spans="1:8" ht="12.75" thickBot="1" x14ac:dyDescent="0.25">
      <c r="A81" s="1569" t="s">
        <v>220</v>
      </c>
      <c r="B81" s="1571"/>
      <c r="C81" s="1571"/>
      <c r="D81" s="1571"/>
      <c r="E81" s="1571"/>
      <c r="F81" s="1571"/>
      <c r="G81" s="1571"/>
      <c r="H81" s="1570"/>
    </row>
    <row r="82" spans="1:8" ht="12.75" thickBot="1" x14ac:dyDescent="0.25">
      <c r="A82" s="1572" t="s">
        <v>120</v>
      </c>
      <c r="B82" s="1574" t="s">
        <v>121</v>
      </c>
      <c r="C82" s="1575"/>
      <c r="D82" s="40" t="s">
        <v>122</v>
      </c>
      <c r="E82" s="41"/>
      <c r="F82" s="1572" t="s">
        <v>123</v>
      </c>
      <c r="G82" s="1572" t="s">
        <v>124</v>
      </c>
      <c r="H82" s="1572" t="s">
        <v>125</v>
      </c>
    </row>
    <row r="83" spans="1:8" ht="12.75" thickBot="1" x14ac:dyDescent="0.25">
      <c r="A83" s="1580"/>
      <c r="B83" s="1576"/>
      <c r="C83" s="1577"/>
      <c r="D83" s="79" t="s">
        <v>126</v>
      </c>
      <c r="E83" s="79" t="s">
        <v>127</v>
      </c>
      <c r="F83" s="1573"/>
      <c r="G83" s="1573"/>
      <c r="H83" s="1573"/>
    </row>
    <row r="84" spans="1:8" ht="12.75" customHeight="1" x14ac:dyDescent="0.2">
      <c r="A84" s="227">
        <v>1</v>
      </c>
      <c r="B84" s="1890" t="s">
        <v>128</v>
      </c>
      <c r="C84" s="1891"/>
      <c r="D84" s="162">
        <v>1</v>
      </c>
      <c r="E84" s="163">
        <f>D84+F84-1</f>
        <v>1</v>
      </c>
      <c r="F84" s="163">
        <v>1</v>
      </c>
      <c r="G84" s="164" t="s">
        <v>129</v>
      </c>
      <c r="H84" s="236" t="s">
        <v>196</v>
      </c>
    </row>
    <row r="85" spans="1:8" x14ac:dyDescent="0.2">
      <c r="A85" s="214">
        <f>A84+1</f>
        <v>2</v>
      </c>
      <c r="B85" s="1594" t="s">
        <v>133</v>
      </c>
      <c r="C85" s="1595"/>
      <c r="D85" s="65">
        <f>E84+1</f>
        <v>2</v>
      </c>
      <c r="E85" s="66">
        <f>D85+F85-1</f>
        <v>5</v>
      </c>
      <c r="F85" s="66">
        <v>4</v>
      </c>
      <c r="G85" s="86" t="s">
        <v>129</v>
      </c>
      <c r="H85" s="151" t="s">
        <v>1513</v>
      </c>
    </row>
    <row r="86" spans="1:8" x14ac:dyDescent="0.2">
      <c r="A86" s="302"/>
      <c r="B86" s="1726" t="s">
        <v>313</v>
      </c>
      <c r="C86" s="1892"/>
      <c r="D86" s="1680"/>
      <c r="E86" s="1681"/>
      <c r="F86" s="1681"/>
      <c r="G86" s="1682"/>
      <c r="H86" s="150"/>
    </row>
    <row r="87" spans="1:8" ht="36" x14ac:dyDescent="0.2">
      <c r="A87" s="302">
        <f>A85+1</f>
        <v>3</v>
      </c>
      <c r="B87" s="141"/>
      <c r="C87" s="595" t="s">
        <v>314</v>
      </c>
      <c r="D87" s="542">
        <f>E85+1</f>
        <v>6</v>
      </c>
      <c r="E87" s="543">
        <f>D87+F87-1</f>
        <v>6</v>
      </c>
      <c r="F87" s="543">
        <v>1</v>
      </c>
      <c r="G87" s="544" t="s">
        <v>140</v>
      </c>
      <c r="H87" s="189" t="s">
        <v>241</v>
      </c>
    </row>
    <row r="88" spans="1:8" x14ac:dyDescent="0.2">
      <c r="A88" s="305">
        <f>A87+1</f>
        <v>4</v>
      </c>
      <c r="B88" s="141"/>
      <c r="C88" s="192" t="s">
        <v>315</v>
      </c>
      <c r="D88" s="65">
        <f>E87+1</f>
        <v>7</v>
      </c>
      <c r="E88" s="66">
        <f>D88+F88-1</f>
        <v>13</v>
      </c>
      <c r="F88" s="66">
        <v>7</v>
      </c>
      <c r="G88" s="86" t="s">
        <v>129</v>
      </c>
      <c r="H88" s="151" t="s">
        <v>138</v>
      </c>
    </row>
    <row r="89" spans="1:8" x14ac:dyDescent="0.2">
      <c r="A89" s="302">
        <f>A88+1</f>
        <v>5</v>
      </c>
      <c r="B89" s="1594" t="s">
        <v>153</v>
      </c>
      <c r="C89" s="1595"/>
      <c r="D89" s="65">
        <f>E88+1</f>
        <v>14</v>
      </c>
      <c r="E89" s="66">
        <f>D89+F89-1</f>
        <v>14</v>
      </c>
      <c r="F89" s="66">
        <v>1</v>
      </c>
      <c r="G89" s="86" t="s">
        <v>140</v>
      </c>
      <c r="H89" s="150" t="s">
        <v>154</v>
      </c>
    </row>
    <row r="90" spans="1:8" ht="36" x14ac:dyDescent="0.2">
      <c r="A90" s="302"/>
      <c r="B90" s="1877" t="s">
        <v>135</v>
      </c>
      <c r="C90" s="1893"/>
      <c r="D90" s="1894"/>
      <c r="E90" s="1895"/>
      <c r="F90" s="1895"/>
      <c r="G90" s="1896"/>
      <c r="H90" s="168" t="s">
        <v>136</v>
      </c>
    </row>
    <row r="91" spans="1:8" x14ac:dyDescent="0.2">
      <c r="A91" s="302">
        <f>A89+1</f>
        <v>6</v>
      </c>
      <c r="B91" s="141"/>
      <c r="C91" s="142" t="s">
        <v>222</v>
      </c>
      <c r="D91" s="65">
        <f>E89+1</f>
        <v>15</v>
      </c>
      <c r="E91" s="66">
        <f>D91+F91-1</f>
        <v>22</v>
      </c>
      <c r="F91" s="66">
        <v>8</v>
      </c>
      <c r="G91" s="86" t="s">
        <v>129</v>
      </c>
      <c r="H91" s="150" t="s">
        <v>149</v>
      </c>
    </row>
    <row r="92" spans="1:8" x14ac:dyDescent="0.2">
      <c r="A92" s="305">
        <f>A91+1</f>
        <v>7</v>
      </c>
      <c r="B92" s="152"/>
      <c r="C92" s="142" t="s">
        <v>223</v>
      </c>
      <c r="D92" s="65">
        <f>E91+1</f>
        <v>23</v>
      </c>
      <c r="E92" s="66">
        <f>D92+F92-1</f>
        <v>23</v>
      </c>
      <c r="F92" s="66">
        <v>1</v>
      </c>
      <c r="G92" s="86" t="s">
        <v>140</v>
      </c>
      <c r="H92" s="150" t="s">
        <v>141</v>
      </c>
    </row>
    <row r="93" spans="1:8" ht="12" customHeight="1" x14ac:dyDescent="0.2">
      <c r="A93" s="302">
        <f>A92+1</f>
        <v>8</v>
      </c>
      <c r="B93" s="1590" t="s">
        <v>1514</v>
      </c>
      <c r="C93" s="1591"/>
      <c r="D93" s="65">
        <f>E92+1</f>
        <v>24</v>
      </c>
      <c r="E93" s="66">
        <f>D93+F93-1</f>
        <v>25</v>
      </c>
      <c r="F93" s="66">
        <v>2</v>
      </c>
      <c r="G93" s="86" t="s">
        <v>129</v>
      </c>
      <c r="H93" s="150" t="s">
        <v>1515</v>
      </c>
    </row>
    <row r="94" spans="1:8" ht="12" customHeight="1" x14ac:dyDescent="0.2">
      <c r="A94" s="302">
        <f>+A93+1</f>
        <v>9</v>
      </c>
      <c r="B94" s="1590" t="s">
        <v>1516</v>
      </c>
      <c r="C94" s="1591"/>
      <c r="D94" s="65">
        <f>E93+1</f>
        <v>26</v>
      </c>
      <c r="E94" s="66">
        <f>D94+F94-1</f>
        <v>26</v>
      </c>
      <c r="F94" s="66">
        <v>1</v>
      </c>
      <c r="G94" s="86" t="s">
        <v>140</v>
      </c>
      <c r="H94" s="150" t="s">
        <v>1517</v>
      </c>
    </row>
    <row r="95" spans="1:8" ht="12" customHeight="1" x14ac:dyDescent="0.2">
      <c r="A95" s="302"/>
      <c r="B95" s="1581" t="s">
        <v>1518</v>
      </c>
      <c r="C95" s="1582"/>
      <c r="D95" s="65"/>
      <c r="E95" s="66"/>
      <c r="F95" s="66"/>
      <c r="G95" s="86"/>
      <c r="H95" s="150"/>
    </row>
    <row r="96" spans="1:8" x14ac:dyDescent="0.2">
      <c r="A96" s="302">
        <f>+A94+1</f>
        <v>10</v>
      </c>
      <c r="B96" s="141"/>
      <c r="C96" s="142" t="s">
        <v>1182</v>
      </c>
      <c r="D96" s="65">
        <f>+E94+1</f>
        <v>27</v>
      </c>
      <c r="E96" s="66">
        <f>D96+F96-1</f>
        <v>56</v>
      </c>
      <c r="F96" s="66">
        <v>30</v>
      </c>
      <c r="G96" s="86" t="s">
        <v>140</v>
      </c>
      <c r="H96" s="150"/>
    </row>
    <row r="97" spans="1:8" x14ac:dyDescent="0.2">
      <c r="A97" s="302">
        <f>+A96+1</f>
        <v>11</v>
      </c>
      <c r="B97" s="141"/>
      <c r="C97" s="142" t="s">
        <v>719</v>
      </c>
      <c r="D97" s="65">
        <f>+E96+1</f>
        <v>57</v>
      </c>
      <c r="E97" s="66">
        <f>D97+F97-1</f>
        <v>71</v>
      </c>
      <c r="F97" s="66">
        <v>15</v>
      </c>
      <c r="G97" s="86" t="s">
        <v>140</v>
      </c>
      <c r="H97" s="150"/>
    </row>
    <row r="98" spans="1:8" x14ac:dyDescent="0.2">
      <c r="A98" s="302">
        <f>+A97+1</f>
        <v>12</v>
      </c>
      <c r="B98" s="141"/>
      <c r="C98" s="142" t="s">
        <v>1519</v>
      </c>
      <c r="D98" s="65">
        <f>+E97+1</f>
        <v>72</v>
      </c>
      <c r="E98" s="66">
        <f t="shared" ref="E98:E115" si="5">D98+F98-1</f>
        <v>73</v>
      </c>
      <c r="F98" s="66">
        <v>2</v>
      </c>
      <c r="G98" s="86" t="s">
        <v>140</v>
      </c>
      <c r="H98" s="150" t="s">
        <v>1520</v>
      </c>
    </row>
    <row r="99" spans="1:8" x14ac:dyDescent="0.2">
      <c r="A99" s="302">
        <f>+A98+1</f>
        <v>13</v>
      </c>
      <c r="B99" s="141"/>
      <c r="C99" s="142" t="s">
        <v>1186</v>
      </c>
      <c r="D99" s="65">
        <f t="shared" ref="D99:D115" si="6">+E98+1</f>
        <v>74</v>
      </c>
      <c r="E99" s="66">
        <f t="shared" si="5"/>
        <v>75</v>
      </c>
      <c r="F99" s="66">
        <v>2</v>
      </c>
      <c r="G99" s="86" t="s">
        <v>129</v>
      </c>
      <c r="H99" s="150" t="s">
        <v>1521</v>
      </c>
    </row>
    <row r="100" spans="1:8" x14ac:dyDescent="0.2">
      <c r="A100" s="302">
        <f>+A99+1</f>
        <v>14</v>
      </c>
      <c r="B100" s="363"/>
      <c r="C100" s="142" t="s">
        <v>1522</v>
      </c>
      <c r="D100" s="65">
        <f t="shared" si="6"/>
        <v>76</v>
      </c>
      <c r="E100" s="66">
        <f t="shared" si="5"/>
        <v>80</v>
      </c>
      <c r="F100" s="66">
        <v>5</v>
      </c>
      <c r="G100" s="86" t="s">
        <v>129</v>
      </c>
      <c r="H100" s="150" t="s">
        <v>1495</v>
      </c>
    </row>
    <row r="101" spans="1:8" ht="12.75" customHeight="1" x14ac:dyDescent="0.2">
      <c r="A101" s="305"/>
      <c r="B101" s="1583" t="s">
        <v>1523</v>
      </c>
      <c r="C101" s="1584"/>
      <c r="D101" s="65"/>
      <c r="E101" s="66"/>
      <c r="F101" s="1380"/>
      <c r="G101" s="1381"/>
      <c r="H101" s="264"/>
    </row>
    <row r="102" spans="1:8" x14ac:dyDescent="0.2">
      <c r="A102" s="302">
        <f>+A100+1</f>
        <v>15</v>
      </c>
      <c r="B102" s="141"/>
      <c r="C102" s="142" t="s">
        <v>1524</v>
      </c>
      <c r="D102" s="65">
        <f>+E100+1</f>
        <v>81</v>
      </c>
      <c r="E102" s="66">
        <f t="shared" si="5"/>
        <v>88</v>
      </c>
      <c r="F102" s="66">
        <v>8</v>
      </c>
      <c r="G102" s="86" t="s">
        <v>129</v>
      </c>
      <c r="H102" s="150" t="s">
        <v>340</v>
      </c>
    </row>
    <row r="103" spans="1:8" x14ac:dyDescent="0.2">
      <c r="A103" s="302">
        <f>+A102+1</f>
        <v>16</v>
      </c>
      <c r="B103" s="363"/>
      <c r="C103" s="142" t="s">
        <v>1525</v>
      </c>
      <c r="D103" s="65">
        <f t="shared" si="6"/>
        <v>89</v>
      </c>
      <c r="E103" s="66">
        <f t="shared" si="5"/>
        <v>96</v>
      </c>
      <c r="F103" s="66">
        <v>8</v>
      </c>
      <c r="G103" s="86" t="s">
        <v>129</v>
      </c>
      <c r="H103" s="150" t="s">
        <v>340</v>
      </c>
    </row>
    <row r="104" spans="1:8" ht="12.75" customHeight="1" x14ac:dyDescent="0.2">
      <c r="A104" s="305"/>
      <c r="B104" s="1583" t="s">
        <v>1526</v>
      </c>
      <c r="C104" s="1584"/>
      <c r="D104" s="65"/>
      <c r="E104" s="66"/>
      <c r="F104" s="1380"/>
      <c r="G104" s="1381"/>
      <c r="H104" s="264"/>
    </row>
    <row r="105" spans="1:8" x14ac:dyDescent="0.2">
      <c r="A105" s="302">
        <f>+A103+1</f>
        <v>17</v>
      </c>
      <c r="B105" s="141"/>
      <c r="C105" s="142" t="s">
        <v>1527</v>
      </c>
      <c r="D105" s="65">
        <f>+E103+1</f>
        <v>97</v>
      </c>
      <c r="E105" s="66">
        <f t="shared" si="5"/>
        <v>98</v>
      </c>
      <c r="F105" s="66">
        <v>2</v>
      </c>
      <c r="G105" s="574" t="s">
        <v>129</v>
      </c>
      <c r="H105" s="1331" t="s">
        <v>1194</v>
      </c>
    </row>
    <row r="106" spans="1:8" ht="24" x14ac:dyDescent="0.2">
      <c r="A106" s="302">
        <f>+A105+1</f>
        <v>18</v>
      </c>
      <c r="B106" s="141"/>
      <c r="C106" s="142" t="s">
        <v>1209</v>
      </c>
      <c r="D106" s="65">
        <f t="shared" si="6"/>
        <v>99</v>
      </c>
      <c r="E106" s="66">
        <f t="shared" si="5"/>
        <v>104</v>
      </c>
      <c r="F106" s="66">
        <v>6</v>
      </c>
      <c r="G106" s="574" t="s">
        <v>129</v>
      </c>
      <c r="H106" s="166" t="s">
        <v>1528</v>
      </c>
    </row>
    <row r="107" spans="1:8" x14ac:dyDescent="0.2">
      <c r="A107" s="302">
        <f>+A106+1</f>
        <v>19</v>
      </c>
      <c r="B107" s="363"/>
      <c r="C107" s="142" t="s">
        <v>1529</v>
      </c>
      <c r="D107" s="65">
        <f t="shared" si="6"/>
        <v>105</v>
      </c>
      <c r="E107" s="66">
        <f t="shared" si="5"/>
        <v>109</v>
      </c>
      <c r="F107" s="66">
        <v>5</v>
      </c>
      <c r="G107" s="86" t="s">
        <v>129</v>
      </c>
      <c r="H107" s="166" t="s">
        <v>1495</v>
      </c>
    </row>
    <row r="108" spans="1:8" ht="12.75" customHeight="1" x14ac:dyDescent="0.2">
      <c r="A108" s="305"/>
      <c r="B108" s="1583" t="s">
        <v>1530</v>
      </c>
      <c r="C108" s="1584"/>
      <c r="D108" s="65"/>
      <c r="E108" s="66"/>
      <c r="F108" s="1380"/>
      <c r="G108" s="1381"/>
      <c r="H108" s="264"/>
    </row>
    <row r="109" spans="1:8" x14ac:dyDescent="0.2">
      <c r="A109" s="302">
        <f>+A107+1</f>
        <v>20</v>
      </c>
      <c r="B109" s="141"/>
      <c r="C109" s="142" t="s">
        <v>1531</v>
      </c>
      <c r="D109" s="65">
        <f>+E107+1</f>
        <v>110</v>
      </c>
      <c r="E109" s="66">
        <f>D109+F109-1</f>
        <v>124</v>
      </c>
      <c r="F109" s="66">
        <v>15</v>
      </c>
      <c r="G109" s="86" t="s">
        <v>129</v>
      </c>
      <c r="H109" s="150"/>
    </row>
    <row r="110" spans="1:8" x14ac:dyDescent="0.2">
      <c r="A110" s="302">
        <f t="shared" ref="A110:A115" si="7">+A109+1</f>
        <v>21</v>
      </c>
      <c r="B110" s="141"/>
      <c r="C110" s="142" t="s">
        <v>1532</v>
      </c>
      <c r="D110" s="65">
        <f t="shared" si="6"/>
        <v>125</v>
      </c>
      <c r="E110" s="66">
        <f t="shared" si="5"/>
        <v>139</v>
      </c>
      <c r="F110" s="66">
        <v>15</v>
      </c>
      <c r="G110" s="86" t="s">
        <v>129</v>
      </c>
      <c r="H110" s="150"/>
    </row>
    <row r="111" spans="1:8" x14ac:dyDescent="0.2">
      <c r="A111" s="302">
        <f t="shared" si="7"/>
        <v>22</v>
      </c>
      <c r="B111" s="141"/>
      <c r="C111" s="142" t="s">
        <v>1533</v>
      </c>
      <c r="D111" s="65">
        <f t="shared" si="6"/>
        <v>140</v>
      </c>
      <c r="E111" s="66">
        <f t="shared" si="5"/>
        <v>154</v>
      </c>
      <c r="F111" s="66">
        <v>15</v>
      </c>
      <c r="G111" s="86" t="s">
        <v>129</v>
      </c>
      <c r="H111" s="150"/>
    </row>
    <row r="112" spans="1:8" x14ac:dyDescent="0.2">
      <c r="A112" s="302">
        <f t="shared" si="7"/>
        <v>23</v>
      </c>
      <c r="B112" s="141"/>
      <c r="C112" s="142" t="s">
        <v>1534</v>
      </c>
      <c r="D112" s="65">
        <f t="shared" si="6"/>
        <v>155</v>
      </c>
      <c r="E112" s="66">
        <f t="shared" si="5"/>
        <v>169</v>
      </c>
      <c r="F112" s="66">
        <v>15</v>
      </c>
      <c r="G112" s="86" t="s">
        <v>129</v>
      </c>
      <c r="H112" s="150"/>
    </row>
    <row r="113" spans="1:8" x14ac:dyDescent="0.2">
      <c r="A113" s="302">
        <f t="shared" si="7"/>
        <v>24</v>
      </c>
      <c r="B113" s="141"/>
      <c r="C113" s="142" t="s">
        <v>1535</v>
      </c>
      <c r="D113" s="65">
        <f t="shared" si="6"/>
        <v>170</v>
      </c>
      <c r="E113" s="66">
        <f t="shared" si="5"/>
        <v>184</v>
      </c>
      <c r="F113" s="66">
        <v>15</v>
      </c>
      <c r="G113" s="86" t="s">
        <v>129</v>
      </c>
      <c r="H113" s="150"/>
    </row>
    <row r="114" spans="1:8" x14ac:dyDescent="0.2">
      <c r="A114" s="302">
        <f t="shared" si="7"/>
        <v>25</v>
      </c>
      <c r="B114" s="141"/>
      <c r="C114" s="142" t="s">
        <v>1536</v>
      </c>
      <c r="D114" s="65">
        <f t="shared" si="6"/>
        <v>185</v>
      </c>
      <c r="E114" s="66">
        <f t="shared" si="5"/>
        <v>199</v>
      </c>
      <c r="F114" s="66">
        <v>15</v>
      </c>
      <c r="G114" s="86" t="s">
        <v>129</v>
      </c>
      <c r="H114" s="150"/>
    </row>
    <row r="115" spans="1:8" ht="12" customHeight="1" x14ac:dyDescent="0.2">
      <c r="A115" s="302">
        <f t="shared" si="7"/>
        <v>26</v>
      </c>
      <c r="B115" s="1590" t="s">
        <v>1537</v>
      </c>
      <c r="C115" s="1591"/>
      <c r="D115" s="65">
        <f t="shared" si="6"/>
        <v>200</v>
      </c>
      <c r="E115" s="66">
        <f t="shared" si="5"/>
        <v>201</v>
      </c>
      <c r="F115" s="66">
        <v>2</v>
      </c>
      <c r="G115" s="86" t="s">
        <v>129</v>
      </c>
      <c r="H115" s="150" t="s">
        <v>1515</v>
      </c>
    </row>
    <row r="116" spans="1:8" ht="12.75" thickBot="1" x14ac:dyDescent="0.25">
      <c r="A116" s="305">
        <f>A78+1</f>
        <v>26</v>
      </c>
      <c r="B116" s="349" t="s">
        <v>170</v>
      </c>
      <c r="C116" s="643"/>
      <c r="D116" s="863">
        <f>+E115+1</f>
        <v>202</v>
      </c>
      <c r="E116" s="864">
        <f>+D116+F116-1</f>
        <v>204</v>
      </c>
      <c r="F116" s="864">
        <v>3</v>
      </c>
      <c r="G116" s="865" t="s">
        <v>140</v>
      </c>
      <c r="H116" s="232"/>
    </row>
    <row r="117" spans="1:8" ht="13.5" customHeight="1" thickBot="1" x14ac:dyDescent="0.25">
      <c r="A117" s="177"/>
      <c r="B117" s="1569" t="s">
        <v>171</v>
      </c>
      <c r="C117" s="1570"/>
      <c r="D117" s="569"/>
      <c r="E117" s="570"/>
      <c r="F117" s="180">
        <f>SUM(F84:F116)</f>
        <v>204</v>
      </c>
    </row>
    <row r="118" spans="1:8" ht="12.75" thickBot="1" x14ac:dyDescent="0.25">
      <c r="A118" s="183"/>
      <c r="B118" s="183"/>
      <c r="C118" s="203"/>
      <c r="D118" s="203"/>
      <c r="E118" s="203"/>
    </row>
    <row r="119" spans="1:8" ht="12.75" thickBot="1" x14ac:dyDescent="0.25">
      <c r="A119" s="1569" t="s">
        <v>238</v>
      </c>
      <c r="B119" s="1571"/>
      <c r="C119" s="1571"/>
      <c r="D119" s="1571"/>
      <c r="E119" s="1571"/>
      <c r="F119" s="1571"/>
      <c r="G119" s="1571"/>
      <c r="H119" s="1570"/>
    </row>
    <row r="120" spans="1:8" ht="12.75" thickBot="1" x14ac:dyDescent="0.25">
      <c r="A120" s="1572" t="s">
        <v>120</v>
      </c>
      <c r="B120" s="1574" t="s">
        <v>121</v>
      </c>
      <c r="C120" s="1575"/>
      <c r="D120" s="40" t="s">
        <v>122</v>
      </c>
      <c r="E120" s="41"/>
      <c r="F120" s="1572" t="s">
        <v>123</v>
      </c>
      <c r="G120" s="1572" t="s">
        <v>124</v>
      </c>
      <c r="H120" s="1572" t="s">
        <v>125</v>
      </c>
    </row>
    <row r="121" spans="1:8" ht="12.75" thickBot="1" x14ac:dyDescent="0.25">
      <c r="A121" s="1580"/>
      <c r="B121" s="1576"/>
      <c r="C121" s="1577"/>
      <c r="D121" s="79" t="s">
        <v>126</v>
      </c>
      <c r="E121" s="79" t="s">
        <v>127</v>
      </c>
      <c r="F121" s="1573"/>
      <c r="G121" s="1573"/>
      <c r="H121" s="1573"/>
    </row>
    <row r="122" spans="1:8" ht="12.75" customHeight="1" x14ac:dyDescent="0.2">
      <c r="A122" s="301"/>
      <c r="B122" s="1709" t="s">
        <v>128</v>
      </c>
      <c r="C122" s="1732"/>
      <c r="D122" s="1734"/>
      <c r="E122" s="1734"/>
      <c r="F122" s="1734"/>
      <c r="G122" s="1735"/>
      <c r="H122" s="236"/>
    </row>
    <row r="123" spans="1:8" x14ac:dyDescent="0.2">
      <c r="A123" s="302">
        <v>1</v>
      </c>
      <c r="B123" s="141"/>
      <c r="C123" s="134" t="s">
        <v>239</v>
      </c>
      <c r="D123" s="213">
        <v>1</v>
      </c>
      <c r="E123" s="66">
        <f>D123+F123-1</f>
        <v>1</v>
      </c>
      <c r="F123" s="66">
        <v>1</v>
      </c>
      <c r="G123" s="86" t="s">
        <v>129</v>
      </c>
      <c r="H123" s="151" t="s">
        <v>240</v>
      </c>
    </row>
    <row r="124" spans="1:8" x14ac:dyDescent="0.2">
      <c r="A124" s="305">
        <f>A123+1</f>
        <v>2</v>
      </c>
      <c r="B124" s="141"/>
      <c r="C124" s="134" t="s">
        <v>266</v>
      </c>
      <c r="D124" s="213">
        <f>E123+1</f>
        <v>2</v>
      </c>
      <c r="E124" s="66">
        <f>D124+F124-1</f>
        <v>2</v>
      </c>
      <c r="F124" s="66">
        <v>1</v>
      </c>
      <c r="G124" s="86" t="s">
        <v>129</v>
      </c>
      <c r="H124" s="151" t="s">
        <v>176</v>
      </c>
    </row>
    <row r="125" spans="1:8" x14ac:dyDescent="0.2">
      <c r="A125" s="214">
        <f>A124+1</f>
        <v>3</v>
      </c>
      <c r="B125" s="1594" t="s">
        <v>133</v>
      </c>
      <c r="C125" s="1595"/>
      <c r="D125" s="213">
        <f>E124+1</f>
        <v>3</v>
      </c>
      <c r="E125" s="66">
        <f>D125+F125-1</f>
        <v>6</v>
      </c>
      <c r="F125" s="66">
        <v>4</v>
      </c>
      <c r="G125" s="86" t="s">
        <v>129</v>
      </c>
      <c r="H125" s="151" t="s">
        <v>1513</v>
      </c>
    </row>
    <row r="126" spans="1:8" x14ac:dyDescent="0.2">
      <c r="A126" s="302"/>
      <c r="B126" s="1726" t="s">
        <v>313</v>
      </c>
      <c r="C126" s="1892"/>
      <c r="D126" s="1588"/>
      <c r="E126" s="1588"/>
      <c r="F126" s="1588"/>
      <c r="G126" s="1589"/>
      <c r="H126" s="150"/>
    </row>
    <row r="127" spans="1:8" ht="36" x14ac:dyDescent="0.2">
      <c r="A127" s="302">
        <f>A125+1</f>
        <v>4</v>
      </c>
      <c r="B127" s="141"/>
      <c r="C127" s="595" t="s">
        <v>314</v>
      </c>
      <c r="D127" s="596">
        <f>E125+1</f>
        <v>7</v>
      </c>
      <c r="E127" s="543">
        <f>D127+F127-1</f>
        <v>7</v>
      </c>
      <c r="F127" s="543">
        <v>1</v>
      </c>
      <c r="G127" s="544" t="s">
        <v>140</v>
      </c>
      <c r="H127" s="189" t="s">
        <v>241</v>
      </c>
    </row>
    <row r="128" spans="1:8" x14ac:dyDescent="0.2">
      <c r="A128" s="305">
        <f>A127+1</f>
        <v>5</v>
      </c>
      <c r="B128" s="141"/>
      <c r="C128" s="142" t="s">
        <v>315</v>
      </c>
      <c r="D128" s="213">
        <f>E127+1</f>
        <v>8</v>
      </c>
      <c r="E128" s="66">
        <f>D128+F128-1</f>
        <v>14</v>
      </c>
      <c r="F128" s="66">
        <v>7</v>
      </c>
      <c r="G128" s="86" t="s">
        <v>129</v>
      </c>
      <c r="H128" s="151" t="s">
        <v>138</v>
      </c>
    </row>
    <row r="129" spans="1:8" ht="36" x14ac:dyDescent="0.2">
      <c r="A129" s="302"/>
      <c r="B129" s="1877" t="s">
        <v>135</v>
      </c>
      <c r="C129" s="1893"/>
      <c r="D129" s="1920"/>
      <c r="E129" s="1920"/>
      <c r="F129" s="1920"/>
      <c r="G129" s="1921"/>
      <c r="H129" s="168" t="s">
        <v>136</v>
      </c>
    </row>
    <row r="130" spans="1:8" x14ac:dyDescent="0.2">
      <c r="A130" s="302">
        <f>A128+1</f>
        <v>6</v>
      </c>
      <c r="B130" s="141"/>
      <c r="C130" s="206" t="s">
        <v>222</v>
      </c>
      <c r="D130" s="213">
        <f>E128+1</f>
        <v>15</v>
      </c>
      <c r="E130" s="66">
        <f t="shared" ref="E130:E138" si="8">D130+F130-1</f>
        <v>22</v>
      </c>
      <c r="F130" s="66">
        <v>8</v>
      </c>
      <c r="G130" s="86" t="s">
        <v>129</v>
      </c>
      <c r="H130" s="150" t="s">
        <v>303</v>
      </c>
    </row>
    <row r="131" spans="1:8" x14ac:dyDescent="0.2">
      <c r="A131" s="305">
        <f>A130+1</f>
        <v>7</v>
      </c>
      <c r="B131" s="152"/>
      <c r="C131" s="142" t="s">
        <v>223</v>
      </c>
      <c r="D131" s="213">
        <f>E130+1</f>
        <v>23</v>
      </c>
      <c r="E131" s="66">
        <f t="shared" si="8"/>
        <v>23</v>
      </c>
      <c r="F131" s="66">
        <v>1</v>
      </c>
      <c r="G131" s="86" t="s">
        <v>140</v>
      </c>
      <c r="H131" s="150" t="s">
        <v>141</v>
      </c>
    </row>
    <row r="132" spans="1:8" ht="48" x14ac:dyDescent="0.2">
      <c r="A132" s="305">
        <f>+A131+1</f>
        <v>8</v>
      </c>
      <c r="B132" s="1594" t="s">
        <v>243</v>
      </c>
      <c r="C132" s="1595"/>
      <c r="D132" s="65">
        <f t="shared" ref="D132:D138" si="9">+E131+1</f>
        <v>24</v>
      </c>
      <c r="E132" s="66">
        <f t="shared" si="8"/>
        <v>33</v>
      </c>
      <c r="F132" s="66">
        <v>10</v>
      </c>
      <c r="G132" s="86" t="s">
        <v>129</v>
      </c>
      <c r="H132" s="166" t="s">
        <v>244</v>
      </c>
    </row>
    <row r="133" spans="1:8" x14ac:dyDescent="0.2">
      <c r="A133" s="302">
        <f>+A132+1</f>
        <v>9</v>
      </c>
      <c r="B133" s="2025" t="s">
        <v>1538</v>
      </c>
      <c r="C133" s="2026"/>
      <c r="D133" s="213">
        <f t="shared" si="9"/>
        <v>34</v>
      </c>
      <c r="E133" s="66">
        <f t="shared" si="8"/>
        <v>51</v>
      </c>
      <c r="F133" s="66">
        <v>18</v>
      </c>
      <c r="G133" s="86" t="s">
        <v>129</v>
      </c>
      <c r="H133" s="151"/>
    </row>
    <row r="134" spans="1:8" x14ac:dyDescent="0.2">
      <c r="A134" s="302"/>
      <c r="B134" s="2025" t="s">
        <v>1539</v>
      </c>
      <c r="C134" s="2026"/>
      <c r="D134" s="213">
        <f t="shared" si="9"/>
        <v>52</v>
      </c>
      <c r="E134" s="66">
        <f t="shared" si="8"/>
        <v>69</v>
      </c>
      <c r="F134" s="66">
        <v>18</v>
      </c>
      <c r="G134" s="86" t="s">
        <v>129</v>
      </c>
      <c r="H134" s="151"/>
    </row>
    <row r="135" spans="1:8" x14ac:dyDescent="0.2">
      <c r="A135" s="302"/>
      <c r="B135" s="2025" t="s">
        <v>1540</v>
      </c>
      <c r="C135" s="2026"/>
      <c r="D135" s="213">
        <f t="shared" si="9"/>
        <v>70</v>
      </c>
      <c r="E135" s="66">
        <f t="shared" si="8"/>
        <v>87</v>
      </c>
      <c r="F135" s="66">
        <v>18</v>
      </c>
      <c r="G135" s="86" t="s">
        <v>129</v>
      </c>
      <c r="H135" s="151"/>
    </row>
    <row r="136" spans="1:8" x14ac:dyDescent="0.2">
      <c r="A136" s="302"/>
      <c r="B136" s="2025" t="s">
        <v>1541</v>
      </c>
      <c r="C136" s="2026"/>
      <c r="D136" s="213">
        <f t="shared" si="9"/>
        <v>88</v>
      </c>
      <c r="E136" s="66">
        <f t="shared" si="8"/>
        <v>105</v>
      </c>
      <c r="F136" s="66">
        <v>18</v>
      </c>
      <c r="G136" s="86" t="s">
        <v>129</v>
      </c>
      <c r="H136" s="151"/>
    </row>
    <row r="137" spans="1:8" x14ac:dyDescent="0.2">
      <c r="A137" s="302"/>
      <c r="B137" s="2025" t="s">
        <v>1542</v>
      </c>
      <c r="C137" s="2026"/>
      <c r="D137" s="213">
        <f t="shared" si="9"/>
        <v>106</v>
      </c>
      <c r="E137" s="66">
        <f t="shared" si="8"/>
        <v>123</v>
      </c>
      <c r="F137" s="66">
        <v>18</v>
      </c>
      <c r="G137" s="86" t="s">
        <v>129</v>
      </c>
      <c r="H137" s="151"/>
    </row>
    <row r="138" spans="1:8" x14ac:dyDescent="0.2">
      <c r="A138" s="302"/>
      <c r="B138" s="2025" t="s">
        <v>1543</v>
      </c>
      <c r="C138" s="2026"/>
      <c r="D138" s="213">
        <f t="shared" si="9"/>
        <v>124</v>
      </c>
      <c r="E138" s="66">
        <f t="shared" si="8"/>
        <v>141</v>
      </c>
      <c r="F138" s="66">
        <v>18</v>
      </c>
      <c r="G138" s="86" t="s">
        <v>129</v>
      </c>
      <c r="H138" s="151"/>
    </row>
    <row r="139" spans="1:8" ht="72" x14ac:dyDescent="0.2">
      <c r="A139" s="302"/>
      <c r="B139" s="1561" t="s">
        <v>245</v>
      </c>
      <c r="C139" s="1562"/>
      <c r="D139" s="1587"/>
      <c r="E139" s="1588"/>
      <c r="F139" s="1588"/>
      <c r="G139" s="1589"/>
      <c r="H139" s="138" t="s">
        <v>246</v>
      </c>
    </row>
    <row r="140" spans="1:8" x14ac:dyDescent="0.2">
      <c r="A140" s="302">
        <f>A133+1</f>
        <v>10</v>
      </c>
      <c r="B140" s="141"/>
      <c r="C140" s="206" t="s">
        <v>247</v>
      </c>
      <c r="D140" s="65">
        <f>+E138+1</f>
        <v>142</v>
      </c>
      <c r="E140" s="66">
        <f>D140+F140-1</f>
        <v>143</v>
      </c>
      <c r="F140" s="66">
        <v>2</v>
      </c>
      <c r="G140" s="86" t="s">
        <v>129</v>
      </c>
      <c r="H140" s="208" t="s">
        <v>248</v>
      </c>
    </row>
    <row r="141" spans="1:8" ht="36" x14ac:dyDescent="0.2">
      <c r="A141" s="302">
        <f>A140+1</f>
        <v>11</v>
      </c>
      <c r="B141" s="141"/>
      <c r="C141" s="142" t="s">
        <v>249</v>
      </c>
      <c r="D141" s="65">
        <f>E140+1</f>
        <v>144</v>
      </c>
      <c r="E141" s="66">
        <f>D141+F141-1</f>
        <v>146</v>
      </c>
      <c r="F141" s="66">
        <v>3</v>
      </c>
      <c r="G141" s="86" t="s">
        <v>140</v>
      </c>
      <c r="H141" s="143" t="s">
        <v>250</v>
      </c>
    </row>
    <row r="142" spans="1:8" x14ac:dyDescent="0.2">
      <c r="A142" s="305">
        <f>A141+1</f>
        <v>12</v>
      </c>
      <c r="B142" s="145"/>
      <c r="C142" s="142" t="s">
        <v>251</v>
      </c>
      <c r="D142" s="65">
        <f>E141+1</f>
        <v>147</v>
      </c>
      <c r="E142" s="66">
        <f>D142+F142-1</f>
        <v>150</v>
      </c>
      <c r="F142" s="66">
        <v>4</v>
      </c>
      <c r="G142" s="86" t="s">
        <v>129</v>
      </c>
      <c r="H142" s="208" t="s">
        <v>252</v>
      </c>
    </row>
    <row r="143" spans="1:8" x14ac:dyDescent="0.2">
      <c r="A143" s="352"/>
      <c r="B143" s="1561" t="s">
        <v>253</v>
      </c>
      <c r="C143" s="1562"/>
      <c r="D143" s="1612"/>
      <c r="E143" s="1613"/>
      <c r="F143" s="1613"/>
      <c r="G143" s="1614"/>
      <c r="H143" s="150"/>
    </row>
    <row r="144" spans="1:8" x14ac:dyDescent="0.2">
      <c r="A144" s="302">
        <f>A142+1</f>
        <v>13</v>
      </c>
      <c r="B144" s="141"/>
      <c r="C144" s="206" t="s">
        <v>222</v>
      </c>
      <c r="D144" s="65">
        <f>E142+1</f>
        <v>151</v>
      </c>
      <c r="E144" s="66">
        <f>D144+F144-1</f>
        <v>158</v>
      </c>
      <c r="F144" s="66">
        <v>8</v>
      </c>
      <c r="G144" s="86" t="s">
        <v>129</v>
      </c>
      <c r="H144" s="151" t="s">
        <v>303</v>
      </c>
    </row>
    <row r="145" spans="1:8" x14ac:dyDescent="0.2">
      <c r="A145" s="305">
        <f>A144+1</f>
        <v>14</v>
      </c>
      <c r="B145" s="152"/>
      <c r="C145" s="142" t="s">
        <v>254</v>
      </c>
      <c r="D145" s="65">
        <f>E144+1</f>
        <v>159</v>
      </c>
      <c r="E145" s="66">
        <f>D145+F145-1</f>
        <v>159</v>
      </c>
      <c r="F145" s="66">
        <v>1</v>
      </c>
      <c r="G145" s="86" t="s">
        <v>140</v>
      </c>
      <c r="H145" s="150" t="s">
        <v>141</v>
      </c>
    </row>
    <row r="146" spans="1:8" ht="12.75" thickBot="1" x14ac:dyDescent="0.25">
      <c r="A146" s="305">
        <f>A145+1</f>
        <v>15</v>
      </c>
      <c r="B146" s="349" t="s">
        <v>170</v>
      </c>
      <c r="C146" s="643"/>
      <c r="D146" s="863">
        <f>E145+1</f>
        <v>160</v>
      </c>
      <c r="E146" s="864">
        <f>+D146+F146-1</f>
        <v>204</v>
      </c>
      <c r="F146" s="864">
        <f>+F147-D146+1</f>
        <v>45</v>
      </c>
      <c r="G146" s="865" t="s">
        <v>140</v>
      </c>
      <c r="H146" s="232"/>
    </row>
    <row r="147" spans="1:8" ht="13.5" customHeight="1" thickBot="1" x14ac:dyDescent="0.25">
      <c r="A147" s="177"/>
      <c r="B147" s="1569" t="s">
        <v>171</v>
      </c>
      <c r="C147" s="1570"/>
      <c r="D147" s="360"/>
      <c r="E147" s="361"/>
      <c r="F147" s="202">
        <f>F117</f>
        <v>204</v>
      </c>
    </row>
  </sheetData>
  <mergeCells count="107">
    <mergeCell ref="A2:B2"/>
    <mergeCell ref="A3:H3"/>
    <mergeCell ref="A5:H5"/>
    <mergeCell ref="A6:A7"/>
    <mergeCell ref="B6:C7"/>
    <mergeCell ref="F6:F7"/>
    <mergeCell ref="G6:G7"/>
    <mergeCell ref="H6:H7"/>
    <mergeCell ref="B15:C15"/>
    <mergeCell ref="D15:G15"/>
    <mergeCell ref="B18:C18"/>
    <mergeCell ref="B19:C19"/>
    <mergeCell ref="B20:C20"/>
    <mergeCell ref="B21:C21"/>
    <mergeCell ref="B8:C8"/>
    <mergeCell ref="B9:C9"/>
    <mergeCell ref="B10:C10"/>
    <mergeCell ref="B11:C11"/>
    <mergeCell ref="D11:G11"/>
    <mergeCell ref="B14:C14"/>
    <mergeCell ref="B32:C32"/>
    <mergeCell ref="B34:C34"/>
    <mergeCell ref="A36:H36"/>
    <mergeCell ref="A37:A38"/>
    <mergeCell ref="B37:C38"/>
    <mergeCell ref="F37:F38"/>
    <mergeCell ref="G37:G38"/>
    <mergeCell ref="H37:H38"/>
    <mergeCell ref="B22:C22"/>
    <mergeCell ref="B23:C23"/>
    <mergeCell ref="D23:G23"/>
    <mergeCell ref="B27:C27"/>
    <mergeCell ref="D27:G27"/>
    <mergeCell ref="B31:C31"/>
    <mergeCell ref="B49:C49"/>
    <mergeCell ref="D49:G49"/>
    <mergeCell ref="B52:C52"/>
    <mergeCell ref="D52:G52"/>
    <mergeCell ref="B56:C56"/>
    <mergeCell ref="D56:G56"/>
    <mergeCell ref="B39:C39"/>
    <mergeCell ref="D39:G39"/>
    <mergeCell ref="B44:C44"/>
    <mergeCell ref="D44:G44"/>
    <mergeCell ref="B47:C47"/>
    <mergeCell ref="B48:C48"/>
    <mergeCell ref="D48:G48"/>
    <mergeCell ref="B67:C67"/>
    <mergeCell ref="D67:G67"/>
    <mergeCell ref="B71:C71"/>
    <mergeCell ref="D71:G71"/>
    <mergeCell ref="B74:C74"/>
    <mergeCell ref="D74:G74"/>
    <mergeCell ref="B59:C59"/>
    <mergeCell ref="B60:C60"/>
    <mergeCell ref="B61:C61"/>
    <mergeCell ref="B62:C62"/>
    <mergeCell ref="B63:C63"/>
    <mergeCell ref="D63:G63"/>
    <mergeCell ref="D86:G86"/>
    <mergeCell ref="B89:C89"/>
    <mergeCell ref="B90:C90"/>
    <mergeCell ref="D90:G90"/>
    <mergeCell ref="D75:G75"/>
    <mergeCell ref="B79:C79"/>
    <mergeCell ref="A81:H81"/>
    <mergeCell ref="A82:A83"/>
    <mergeCell ref="B82:C83"/>
    <mergeCell ref="F82:F83"/>
    <mergeCell ref="G82:G83"/>
    <mergeCell ref="H82:H83"/>
    <mergeCell ref="B93:C93"/>
    <mergeCell ref="B94:C94"/>
    <mergeCell ref="B95:C95"/>
    <mergeCell ref="B101:C101"/>
    <mergeCell ref="B104:C104"/>
    <mergeCell ref="B108:C108"/>
    <mergeCell ref="B84:C84"/>
    <mergeCell ref="B85:C85"/>
    <mergeCell ref="B86:C86"/>
    <mergeCell ref="B122:C122"/>
    <mergeCell ref="D122:G122"/>
    <mergeCell ref="B125:C125"/>
    <mergeCell ref="B126:C126"/>
    <mergeCell ref="D126:G126"/>
    <mergeCell ref="B129:C129"/>
    <mergeCell ref="D129:G129"/>
    <mergeCell ref="B115:C115"/>
    <mergeCell ref="B117:C117"/>
    <mergeCell ref="A119:H119"/>
    <mergeCell ref="A120:A121"/>
    <mergeCell ref="B120:C121"/>
    <mergeCell ref="F120:F121"/>
    <mergeCell ref="G120:G121"/>
    <mergeCell ref="H120:H121"/>
    <mergeCell ref="B138:C138"/>
    <mergeCell ref="B139:C139"/>
    <mergeCell ref="D139:G139"/>
    <mergeCell ref="B143:C143"/>
    <mergeCell ref="D143:G143"/>
    <mergeCell ref="B147:C147"/>
    <mergeCell ref="B132:C132"/>
    <mergeCell ref="B133:C133"/>
    <mergeCell ref="B134:C134"/>
    <mergeCell ref="B135:C135"/>
    <mergeCell ref="B136:C136"/>
    <mergeCell ref="B137:C137"/>
  </mergeCells>
  <hyperlinks>
    <hyperlink ref="A1" location="INDICE!A1" display="ÍNDICE" xr:uid="{00000000-0004-0000-3300-000000000000}"/>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H149"/>
  <sheetViews>
    <sheetView workbookViewId="0">
      <selection activeCell="J116" sqref="J116"/>
    </sheetView>
  </sheetViews>
  <sheetFormatPr baseColWidth="10" defaultColWidth="11.42578125" defaultRowHeight="15" x14ac:dyDescent="0.25"/>
  <cols>
    <col min="1" max="1" width="6.7109375" customWidth="1"/>
    <col min="2" max="2" width="13.7109375" customWidth="1"/>
    <col min="3" max="3" width="30.7109375" customWidth="1"/>
    <col min="4" max="7" width="10.7109375" customWidth="1"/>
    <col min="8" max="8" width="42.7109375" customWidth="1"/>
    <col min="257" max="257" width="6.7109375" customWidth="1"/>
    <col min="258" max="258" width="13.7109375" customWidth="1"/>
    <col min="259" max="259" width="30.7109375" customWidth="1"/>
    <col min="260" max="263" width="10.7109375" customWidth="1"/>
    <col min="264" max="264" width="42.7109375" customWidth="1"/>
    <col min="513" max="513" width="6.7109375" customWidth="1"/>
    <col min="514" max="514" width="13.7109375" customWidth="1"/>
    <col min="515" max="515" width="30.7109375" customWidth="1"/>
    <col min="516" max="519" width="10.7109375" customWidth="1"/>
    <col min="520" max="520" width="42.7109375" customWidth="1"/>
    <col min="769" max="769" width="6.7109375" customWidth="1"/>
    <col min="770" max="770" width="13.7109375" customWidth="1"/>
    <col min="771" max="771" width="30.7109375" customWidth="1"/>
    <col min="772" max="775" width="10.7109375" customWidth="1"/>
    <col min="776" max="776" width="42.7109375" customWidth="1"/>
    <col min="1025" max="1025" width="6.7109375" customWidth="1"/>
    <col min="1026" max="1026" width="13.7109375" customWidth="1"/>
    <col min="1027" max="1027" width="30.7109375" customWidth="1"/>
    <col min="1028" max="1031" width="10.7109375" customWidth="1"/>
    <col min="1032" max="1032" width="42.7109375" customWidth="1"/>
    <col min="1281" max="1281" width="6.7109375" customWidth="1"/>
    <col min="1282" max="1282" width="13.7109375" customWidth="1"/>
    <col min="1283" max="1283" width="30.7109375" customWidth="1"/>
    <col min="1284" max="1287" width="10.7109375" customWidth="1"/>
    <col min="1288" max="1288" width="42.7109375" customWidth="1"/>
    <col min="1537" max="1537" width="6.7109375" customWidth="1"/>
    <col min="1538" max="1538" width="13.7109375" customWidth="1"/>
    <col min="1539" max="1539" width="30.7109375" customWidth="1"/>
    <col min="1540" max="1543" width="10.7109375" customWidth="1"/>
    <col min="1544" max="1544" width="42.7109375" customWidth="1"/>
    <col min="1793" max="1793" width="6.7109375" customWidth="1"/>
    <col min="1794" max="1794" width="13.7109375" customWidth="1"/>
    <col min="1795" max="1795" width="30.7109375" customWidth="1"/>
    <col min="1796" max="1799" width="10.7109375" customWidth="1"/>
    <col min="1800" max="1800" width="42.7109375" customWidth="1"/>
    <col min="2049" max="2049" width="6.7109375" customWidth="1"/>
    <col min="2050" max="2050" width="13.7109375" customWidth="1"/>
    <col min="2051" max="2051" width="30.7109375" customWidth="1"/>
    <col min="2052" max="2055" width="10.7109375" customWidth="1"/>
    <col min="2056" max="2056" width="42.7109375" customWidth="1"/>
    <col min="2305" max="2305" width="6.7109375" customWidth="1"/>
    <col min="2306" max="2306" width="13.7109375" customWidth="1"/>
    <col min="2307" max="2307" width="30.7109375" customWidth="1"/>
    <col min="2308" max="2311" width="10.7109375" customWidth="1"/>
    <col min="2312" max="2312" width="42.7109375" customWidth="1"/>
    <col min="2561" max="2561" width="6.7109375" customWidth="1"/>
    <col min="2562" max="2562" width="13.7109375" customWidth="1"/>
    <col min="2563" max="2563" width="30.7109375" customWidth="1"/>
    <col min="2564" max="2567" width="10.7109375" customWidth="1"/>
    <col min="2568" max="2568" width="42.7109375" customWidth="1"/>
    <col min="2817" max="2817" width="6.7109375" customWidth="1"/>
    <col min="2818" max="2818" width="13.7109375" customWidth="1"/>
    <col min="2819" max="2819" width="30.7109375" customWidth="1"/>
    <col min="2820" max="2823" width="10.7109375" customWidth="1"/>
    <col min="2824" max="2824" width="42.7109375" customWidth="1"/>
    <col min="3073" max="3073" width="6.7109375" customWidth="1"/>
    <col min="3074" max="3074" width="13.7109375" customWidth="1"/>
    <col min="3075" max="3075" width="30.7109375" customWidth="1"/>
    <col min="3076" max="3079" width="10.7109375" customWidth="1"/>
    <col min="3080" max="3080" width="42.7109375" customWidth="1"/>
    <col min="3329" max="3329" width="6.7109375" customWidth="1"/>
    <col min="3330" max="3330" width="13.7109375" customWidth="1"/>
    <col min="3331" max="3331" width="30.7109375" customWidth="1"/>
    <col min="3332" max="3335" width="10.7109375" customWidth="1"/>
    <col min="3336" max="3336" width="42.7109375" customWidth="1"/>
    <col min="3585" max="3585" width="6.7109375" customWidth="1"/>
    <col min="3586" max="3586" width="13.7109375" customWidth="1"/>
    <col min="3587" max="3587" width="30.7109375" customWidth="1"/>
    <col min="3588" max="3591" width="10.7109375" customWidth="1"/>
    <col min="3592" max="3592" width="42.7109375" customWidth="1"/>
    <col min="3841" max="3841" width="6.7109375" customWidth="1"/>
    <col min="3842" max="3842" width="13.7109375" customWidth="1"/>
    <col min="3843" max="3843" width="30.7109375" customWidth="1"/>
    <col min="3844" max="3847" width="10.7109375" customWidth="1"/>
    <col min="3848" max="3848" width="42.7109375" customWidth="1"/>
    <col min="4097" max="4097" width="6.7109375" customWidth="1"/>
    <col min="4098" max="4098" width="13.7109375" customWidth="1"/>
    <col min="4099" max="4099" width="30.7109375" customWidth="1"/>
    <col min="4100" max="4103" width="10.7109375" customWidth="1"/>
    <col min="4104" max="4104" width="42.7109375" customWidth="1"/>
    <col min="4353" max="4353" width="6.7109375" customWidth="1"/>
    <col min="4354" max="4354" width="13.7109375" customWidth="1"/>
    <col min="4355" max="4355" width="30.7109375" customWidth="1"/>
    <col min="4356" max="4359" width="10.7109375" customWidth="1"/>
    <col min="4360" max="4360" width="42.7109375" customWidth="1"/>
    <col min="4609" max="4609" width="6.7109375" customWidth="1"/>
    <col min="4610" max="4610" width="13.7109375" customWidth="1"/>
    <col min="4611" max="4611" width="30.7109375" customWidth="1"/>
    <col min="4612" max="4615" width="10.7109375" customWidth="1"/>
    <col min="4616" max="4616" width="42.7109375" customWidth="1"/>
    <col min="4865" max="4865" width="6.7109375" customWidth="1"/>
    <col min="4866" max="4866" width="13.7109375" customWidth="1"/>
    <col min="4867" max="4867" width="30.7109375" customWidth="1"/>
    <col min="4868" max="4871" width="10.7109375" customWidth="1"/>
    <col min="4872" max="4872" width="42.7109375" customWidth="1"/>
    <col min="5121" max="5121" width="6.7109375" customWidth="1"/>
    <col min="5122" max="5122" width="13.7109375" customWidth="1"/>
    <col min="5123" max="5123" width="30.7109375" customWidth="1"/>
    <col min="5124" max="5127" width="10.7109375" customWidth="1"/>
    <col min="5128" max="5128" width="42.7109375" customWidth="1"/>
    <col min="5377" max="5377" width="6.7109375" customWidth="1"/>
    <col min="5378" max="5378" width="13.7109375" customWidth="1"/>
    <col min="5379" max="5379" width="30.7109375" customWidth="1"/>
    <col min="5380" max="5383" width="10.7109375" customWidth="1"/>
    <col min="5384" max="5384" width="42.7109375" customWidth="1"/>
    <col min="5633" max="5633" width="6.7109375" customWidth="1"/>
    <col min="5634" max="5634" width="13.7109375" customWidth="1"/>
    <col min="5635" max="5635" width="30.7109375" customWidth="1"/>
    <col min="5636" max="5639" width="10.7109375" customWidth="1"/>
    <col min="5640" max="5640" width="42.7109375" customWidth="1"/>
    <col min="5889" max="5889" width="6.7109375" customWidth="1"/>
    <col min="5890" max="5890" width="13.7109375" customWidth="1"/>
    <col min="5891" max="5891" width="30.7109375" customWidth="1"/>
    <col min="5892" max="5895" width="10.7109375" customWidth="1"/>
    <col min="5896" max="5896" width="42.7109375" customWidth="1"/>
    <col min="6145" max="6145" width="6.7109375" customWidth="1"/>
    <col min="6146" max="6146" width="13.7109375" customWidth="1"/>
    <col min="6147" max="6147" width="30.7109375" customWidth="1"/>
    <col min="6148" max="6151" width="10.7109375" customWidth="1"/>
    <col min="6152" max="6152" width="42.7109375" customWidth="1"/>
    <col min="6401" max="6401" width="6.7109375" customWidth="1"/>
    <col min="6402" max="6402" width="13.7109375" customWidth="1"/>
    <col min="6403" max="6403" width="30.7109375" customWidth="1"/>
    <col min="6404" max="6407" width="10.7109375" customWidth="1"/>
    <col min="6408" max="6408" width="42.7109375" customWidth="1"/>
    <col min="6657" max="6657" width="6.7109375" customWidth="1"/>
    <col min="6658" max="6658" width="13.7109375" customWidth="1"/>
    <col min="6659" max="6659" width="30.7109375" customWidth="1"/>
    <col min="6660" max="6663" width="10.7109375" customWidth="1"/>
    <col min="6664" max="6664" width="42.7109375" customWidth="1"/>
    <col min="6913" max="6913" width="6.7109375" customWidth="1"/>
    <col min="6914" max="6914" width="13.7109375" customWidth="1"/>
    <col min="6915" max="6915" width="30.7109375" customWidth="1"/>
    <col min="6916" max="6919" width="10.7109375" customWidth="1"/>
    <col min="6920" max="6920" width="42.7109375" customWidth="1"/>
    <col min="7169" max="7169" width="6.7109375" customWidth="1"/>
    <col min="7170" max="7170" width="13.7109375" customWidth="1"/>
    <col min="7171" max="7171" width="30.7109375" customWidth="1"/>
    <col min="7172" max="7175" width="10.7109375" customWidth="1"/>
    <col min="7176" max="7176" width="42.7109375" customWidth="1"/>
    <col min="7425" max="7425" width="6.7109375" customWidth="1"/>
    <col min="7426" max="7426" width="13.7109375" customWidth="1"/>
    <col min="7427" max="7427" width="30.7109375" customWidth="1"/>
    <col min="7428" max="7431" width="10.7109375" customWidth="1"/>
    <col min="7432" max="7432" width="42.7109375" customWidth="1"/>
    <col min="7681" max="7681" width="6.7109375" customWidth="1"/>
    <col min="7682" max="7682" width="13.7109375" customWidth="1"/>
    <col min="7683" max="7683" width="30.7109375" customWidth="1"/>
    <col min="7684" max="7687" width="10.7109375" customWidth="1"/>
    <col min="7688" max="7688" width="42.7109375" customWidth="1"/>
    <col min="7937" max="7937" width="6.7109375" customWidth="1"/>
    <col min="7938" max="7938" width="13.7109375" customWidth="1"/>
    <col min="7939" max="7939" width="30.7109375" customWidth="1"/>
    <col min="7940" max="7943" width="10.7109375" customWidth="1"/>
    <col min="7944" max="7944" width="42.7109375" customWidth="1"/>
    <col min="8193" max="8193" width="6.7109375" customWidth="1"/>
    <col min="8194" max="8194" width="13.7109375" customWidth="1"/>
    <col min="8195" max="8195" width="30.7109375" customWidth="1"/>
    <col min="8196" max="8199" width="10.7109375" customWidth="1"/>
    <col min="8200" max="8200" width="42.7109375" customWidth="1"/>
    <col min="8449" max="8449" width="6.7109375" customWidth="1"/>
    <col min="8450" max="8450" width="13.7109375" customWidth="1"/>
    <col min="8451" max="8451" width="30.7109375" customWidth="1"/>
    <col min="8452" max="8455" width="10.7109375" customWidth="1"/>
    <col min="8456" max="8456" width="42.7109375" customWidth="1"/>
    <col min="8705" max="8705" width="6.7109375" customWidth="1"/>
    <col min="8706" max="8706" width="13.7109375" customWidth="1"/>
    <col min="8707" max="8707" width="30.7109375" customWidth="1"/>
    <col min="8708" max="8711" width="10.7109375" customWidth="1"/>
    <col min="8712" max="8712" width="42.7109375" customWidth="1"/>
    <col min="8961" max="8961" width="6.7109375" customWidth="1"/>
    <col min="8962" max="8962" width="13.7109375" customWidth="1"/>
    <col min="8963" max="8963" width="30.7109375" customWidth="1"/>
    <col min="8964" max="8967" width="10.7109375" customWidth="1"/>
    <col min="8968" max="8968" width="42.7109375" customWidth="1"/>
    <col min="9217" max="9217" width="6.7109375" customWidth="1"/>
    <col min="9218" max="9218" width="13.7109375" customWidth="1"/>
    <col min="9219" max="9219" width="30.7109375" customWidth="1"/>
    <col min="9220" max="9223" width="10.7109375" customWidth="1"/>
    <col min="9224" max="9224" width="42.7109375" customWidth="1"/>
    <col min="9473" max="9473" width="6.7109375" customWidth="1"/>
    <col min="9474" max="9474" width="13.7109375" customWidth="1"/>
    <col min="9475" max="9475" width="30.7109375" customWidth="1"/>
    <col min="9476" max="9479" width="10.7109375" customWidth="1"/>
    <col min="9480" max="9480" width="42.7109375" customWidth="1"/>
    <col min="9729" max="9729" width="6.7109375" customWidth="1"/>
    <col min="9730" max="9730" width="13.7109375" customWidth="1"/>
    <col min="9731" max="9731" width="30.7109375" customWidth="1"/>
    <col min="9732" max="9735" width="10.7109375" customWidth="1"/>
    <col min="9736" max="9736" width="42.7109375" customWidth="1"/>
    <col min="9985" max="9985" width="6.7109375" customWidth="1"/>
    <col min="9986" max="9986" width="13.7109375" customWidth="1"/>
    <col min="9987" max="9987" width="30.7109375" customWidth="1"/>
    <col min="9988" max="9991" width="10.7109375" customWidth="1"/>
    <col min="9992" max="9992" width="42.7109375" customWidth="1"/>
    <col min="10241" max="10241" width="6.7109375" customWidth="1"/>
    <col min="10242" max="10242" width="13.7109375" customWidth="1"/>
    <col min="10243" max="10243" width="30.7109375" customWidth="1"/>
    <col min="10244" max="10247" width="10.7109375" customWidth="1"/>
    <col min="10248" max="10248" width="42.7109375" customWidth="1"/>
    <col min="10497" max="10497" width="6.7109375" customWidth="1"/>
    <col min="10498" max="10498" width="13.7109375" customWidth="1"/>
    <col min="10499" max="10499" width="30.7109375" customWidth="1"/>
    <col min="10500" max="10503" width="10.7109375" customWidth="1"/>
    <col min="10504" max="10504" width="42.7109375" customWidth="1"/>
    <col min="10753" max="10753" width="6.7109375" customWidth="1"/>
    <col min="10754" max="10754" width="13.7109375" customWidth="1"/>
    <col min="10755" max="10755" width="30.7109375" customWidth="1"/>
    <col min="10756" max="10759" width="10.7109375" customWidth="1"/>
    <col min="10760" max="10760" width="42.7109375" customWidth="1"/>
    <col min="11009" max="11009" width="6.7109375" customWidth="1"/>
    <col min="11010" max="11010" width="13.7109375" customWidth="1"/>
    <col min="11011" max="11011" width="30.7109375" customWidth="1"/>
    <col min="11012" max="11015" width="10.7109375" customWidth="1"/>
    <col min="11016" max="11016" width="42.7109375" customWidth="1"/>
    <col min="11265" max="11265" width="6.7109375" customWidth="1"/>
    <col min="11266" max="11266" width="13.7109375" customWidth="1"/>
    <col min="11267" max="11267" width="30.7109375" customWidth="1"/>
    <col min="11268" max="11271" width="10.7109375" customWidth="1"/>
    <col min="11272" max="11272" width="42.7109375" customWidth="1"/>
    <col min="11521" max="11521" width="6.7109375" customWidth="1"/>
    <col min="11522" max="11522" width="13.7109375" customWidth="1"/>
    <col min="11523" max="11523" width="30.7109375" customWidth="1"/>
    <col min="11524" max="11527" width="10.7109375" customWidth="1"/>
    <col min="11528" max="11528" width="42.7109375" customWidth="1"/>
    <col min="11777" max="11777" width="6.7109375" customWidth="1"/>
    <col min="11778" max="11778" width="13.7109375" customWidth="1"/>
    <col min="11779" max="11779" width="30.7109375" customWidth="1"/>
    <col min="11780" max="11783" width="10.7109375" customWidth="1"/>
    <col min="11784" max="11784" width="42.7109375" customWidth="1"/>
    <col min="12033" max="12033" width="6.7109375" customWidth="1"/>
    <col min="12034" max="12034" width="13.7109375" customWidth="1"/>
    <col min="12035" max="12035" width="30.7109375" customWidth="1"/>
    <col min="12036" max="12039" width="10.7109375" customWidth="1"/>
    <col min="12040" max="12040" width="42.7109375" customWidth="1"/>
    <col min="12289" max="12289" width="6.7109375" customWidth="1"/>
    <col min="12290" max="12290" width="13.7109375" customWidth="1"/>
    <col min="12291" max="12291" width="30.7109375" customWidth="1"/>
    <col min="12292" max="12295" width="10.7109375" customWidth="1"/>
    <col min="12296" max="12296" width="42.7109375" customWidth="1"/>
    <col min="12545" max="12545" width="6.7109375" customWidth="1"/>
    <col min="12546" max="12546" width="13.7109375" customWidth="1"/>
    <col min="12547" max="12547" width="30.7109375" customWidth="1"/>
    <col min="12548" max="12551" width="10.7109375" customWidth="1"/>
    <col min="12552" max="12552" width="42.7109375" customWidth="1"/>
    <col min="12801" max="12801" width="6.7109375" customWidth="1"/>
    <col min="12802" max="12802" width="13.7109375" customWidth="1"/>
    <col min="12803" max="12803" width="30.7109375" customWidth="1"/>
    <col min="12804" max="12807" width="10.7109375" customWidth="1"/>
    <col min="12808" max="12808" width="42.7109375" customWidth="1"/>
    <col min="13057" max="13057" width="6.7109375" customWidth="1"/>
    <col min="13058" max="13058" width="13.7109375" customWidth="1"/>
    <col min="13059" max="13059" width="30.7109375" customWidth="1"/>
    <col min="13060" max="13063" width="10.7109375" customWidth="1"/>
    <col min="13064" max="13064" width="42.7109375" customWidth="1"/>
    <col min="13313" max="13313" width="6.7109375" customWidth="1"/>
    <col min="13314" max="13314" width="13.7109375" customWidth="1"/>
    <col min="13315" max="13315" width="30.7109375" customWidth="1"/>
    <col min="13316" max="13319" width="10.7109375" customWidth="1"/>
    <col min="13320" max="13320" width="42.7109375" customWidth="1"/>
    <col min="13569" max="13569" width="6.7109375" customWidth="1"/>
    <col min="13570" max="13570" width="13.7109375" customWidth="1"/>
    <col min="13571" max="13571" width="30.7109375" customWidth="1"/>
    <col min="13572" max="13575" width="10.7109375" customWidth="1"/>
    <col min="13576" max="13576" width="42.7109375" customWidth="1"/>
    <col min="13825" max="13825" width="6.7109375" customWidth="1"/>
    <col min="13826" max="13826" width="13.7109375" customWidth="1"/>
    <col min="13827" max="13827" width="30.7109375" customWidth="1"/>
    <col min="13828" max="13831" width="10.7109375" customWidth="1"/>
    <col min="13832" max="13832" width="42.7109375" customWidth="1"/>
    <col min="14081" max="14081" width="6.7109375" customWidth="1"/>
    <col min="14082" max="14082" width="13.7109375" customWidth="1"/>
    <col min="14083" max="14083" width="30.7109375" customWidth="1"/>
    <col min="14084" max="14087" width="10.7109375" customWidth="1"/>
    <col min="14088" max="14088" width="42.7109375" customWidth="1"/>
    <col min="14337" max="14337" width="6.7109375" customWidth="1"/>
    <col min="14338" max="14338" width="13.7109375" customWidth="1"/>
    <col min="14339" max="14339" width="30.7109375" customWidth="1"/>
    <col min="14340" max="14343" width="10.7109375" customWidth="1"/>
    <col min="14344" max="14344" width="42.7109375" customWidth="1"/>
    <col min="14593" max="14593" width="6.7109375" customWidth="1"/>
    <col min="14594" max="14594" width="13.7109375" customWidth="1"/>
    <col min="14595" max="14595" width="30.7109375" customWidth="1"/>
    <col min="14596" max="14599" width="10.7109375" customWidth="1"/>
    <col min="14600" max="14600" width="42.7109375" customWidth="1"/>
    <col min="14849" max="14849" width="6.7109375" customWidth="1"/>
    <col min="14850" max="14850" width="13.7109375" customWidth="1"/>
    <col min="14851" max="14851" width="30.7109375" customWidth="1"/>
    <col min="14852" max="14855" width="10.7109375" customWidth="1"/>
    <col min="14856" max="14856" width="42.7109375" customWidth="1"/>
    <col min="15105" max="15105" width="6.7109375" customWidth="1"/>
    <col min="15106" max="15106" width="13.7109375" customWidth="1"/>
    <col min="15107" max="15107" width="30.7109375" customWidth="1"/>
    <col min="15108" max="15111" width="10.7109375" customWidth="1"/>
    <col min="15112" max="15112" width="42.7109375" customWidth="1"/>
    <col min="15361" max="15361" width="6.7109375" customWidth="1"/>
    <col min="15362" max="15362" width="13.7109375" customWidth="1"/>
    <col min="15363" max="15363" width="30.7109375" customWidth="1"/>
    <col min="15364" max="15367" width="10.7109375" customWidth="1"/>
    <col min="15368" max="15368" width="42.7109375" customWidth="1"/>
    <col min="15617" max="15617" width="6.7109375" customWidth="1"/>
    <col min="15618" max="15618" width="13.7109375" customWidth="1"/>
    <col min="15619" max="15619" width="30.7109375" customWidth="1"/>
    <col min="15620" max="15623" width="10.7109375" customWidth="1"/>
    <col min="15624" max="15624" width="42.7109375" customWidth="1"/>
    <col min="15873" max="15873" width="6.7109375" customWidth="1"/>
    <col min="15874" max="15874" width="13.7109375" customWidth="1"/>
    <col min="15875" max="15875" width="30.7109375" customWidth="1"/>
    <col min="15876" max="15879" width="10.7109375" customWidth="1"/>
    <col min="15880" max="15880" width="42.7109375" customWidth="1"/>
    <col min="16129" max="16129" width="6.7109375" customWidth="1"/>
    <col min="16130" max="16130" width="13.7109375" customWidth="1"/>
    <col min="16131" max="16131" width="30.7109375" customWidth="1"/>
    <col min="16132" max="16135" width="10.7109375" customWidth="1"/>
    <col min="16136" max="16136" width="42.7109375" customWidth="1"/>
  </cols>
  <sheetData>
    <row r="1" spans="1:8" s="31" customFormat="1" ht="18" customHeight="1" thickBot="1" x14ac:dyDescent="0.25">
      <c r="A1" s="16" t="s">
        <v>100</v>
      </c>
    </row>
    <row r="2" spans="1:8" s="31" customFormat="1" ht="18" customHeight="1" thickBot="1" x14ac:dyDescent="0.25">
      <c r="A2" s="1615" t="s">
        <v>1544</v>
      </c>
      <c r="B2" s="1616"/>
      <c r="F2" s="34"/>
      <c r="G2" s="34"/>
    </row>
    <row r="3" spans="1:8" s="31" customFormat="1" ht="36" customHeight="1" thickBot="1" x14ac:dyDescent="0.25">
      <c r="A3" s="1617" t="s">
        <v>1545</v>
      </c>
      <c r="B3" s="1618"/>
      <c r="C3" s="1618"/>
      <c r="D3" s="1618"/>
      <c r="E3" s="1618"/>
      <c r="F3" s="1618"/>
      <c r="G3" s="1618"/>
      <c r="H3" s="1619"/>
    </row>
    <row r="4" spans="1:8" s="31" customFormat="1" ht="18" customHeight="1" thickBot="1" x14ac:dyDescent="0.25"/>
    <row r="5" spans="1:8" ht="15.75" thickBot="1" x14ac:dyDescent="0.3">
      <c r="A5" s="1569" t="s">
        <v>119</v>
      </c>
      <c r="B5" s="1571"/>
      <c r="C5" s="1571"/>
      <c r="D5" s="1571"/>
      <c r="E5" s="1571"/>
      <c r="F5" s="1571"/>
      <c r="G5" s="1571"/>
      <c r="H5" s="1570"/>
    </row>
    <row r="6" spans="1:8" ht="15.75" thickBot="1" x14ac:dyDescent="0.3">
      <c r="A6" s="1572" t="s">
        <v>120</v>
      </c>
      <c r="B6" s="1574" t="s">
        <v>121</v>
      </c>
      <c r="C6" s="1575"/>
      <c r="D6" s="40" t="s">
        <v>122</v>
      </c>
      <c r="E6" s="41"/>
      <c r="F6" s="1572" t="s">
        <v>123</v>
      </c>
      <c r="G6" s="1572" t="s">
        <v>124</v>
      </c>
      <c r="H6" s="1572" t="s">
        <v>125</v>
      </c>
    </row>
    <row r="7" spans="1:8" ht="15.75" thickBot="1" x14ac:dyDescent="0.3">
      <c r="A7" s="1580"/>
      <c r="B7" s="1605"/>
      <c r="C7" s="1606"/>
      <c r="D7" s="79" t="s">
        <v>126</v>
      </c>
      <c r="E7" s="79" t="s">
        <v>127</v>
      </c>
      <c r="F7" s="1573"/>
      <c r="G7" s="1573"/>
      <c r="H7" s="1573"/>
    </row>
    <row r="8" spans="1:8" x14ac:dyDescent="0.25">
      <c r="A8" s="160">
        <v>1</v>
      </c>
      <c r="B8" s="1610" t="s">
        <v>128</v>
      </c>
      <c r="C8" s="1611"/>
      <c r="D8" s="162">
        <v>1</v>
      </c>
      <c r="E8" s="163">
        <f>D8+F8-1</f>
        <v>1</v>
      </c>
      <c r="F8" s="163">
        <v>1</v>
      </c>
      <c r="G8" s="589" t="s">
        <v>129</v>
      </c>
      <c r="H8" s="236" t="s">
        <v>130</v>
      </c>
    </row>
    <row r="9" spans="1:8" x14ac:dyDescent="0.25">
      <c r="A9" s="135">
        <f>A8+1</f>
        <v>2</v>
      </c>
      <c r="B9" s="1590" t="s">
        <v>131</v>
      </c>
      <c r="C9" s="1608"/>
      <c r="D9" s="65">
        <f>E8+1</f>
        <v>2</v>
      </c>
      <c r="E9" s="66">
        <f>D9+F9-1</f>
        <v>5</v>
      </c>
      <c r="F9" s="66">
        <v>4</v>
      </c>
      <c r="G9" s="451" t="s">
        <v>129</v>
      </c>
      <c r="H9" s="150" t="s">
        <v>132</v>
      </c>
    </row>
    <row r="10" spans="1:8" x14ac:dyDescent="0.25">
      <c r="A10" s="135">
        <f>A9+1</f>
        <v>3</v>
      </c>
      <c r="B10" s="1590" t="s">
        <v>133</v>
      </c>
      <c r="C10" s="1608"/>
      <c r="D10" s="65">
        <f>E9+1</f>
        <v>6</v>
      </c>
      <c r="E10" s="66">
        <f>D10+F10-1</f>
        <v>9</v>
      </c>
      <c r="F10" s="66">
        <v>4</v>
      </c>
      <c r="G10" s="451" t="s">
        <v>129</v>
      </c>
      <c r="H10" s="151" t="s">
        <v>1546</v>
      </c>
    </row>
    <row r="11" spans="1:8" ht="36" x14ac:dyDescent="0.25">
      <c r="A11" s="132"/>
      <c r="B11" s="1581" t="s">
        <v>135</v>
      </c>
      <c r="C11" s="1607"/>
      <c r="D11" s="1717"/>
      <c r="E11" s="1718"/>
      <c r="F11" s="1718"/>
      <c r="G11" s="2249"/>
      <c r="H11" s="168" t="s">
        <v>136</v>
      </c>
    </row>
    <row r="12" spans="1:8" x14ac:dyDescent="0.25">
      <c r="A12" s="135">
        <f>A10+1</f>
        <v>4</v>
      </c>
      <c r="B12" s="1590" t="s">
        <v>137</v>
      </c>
      <c r="C12" s="1608"/>
      <c r="D12" s="65">
        <f>E10+1</f>
        <v>10</v>
      </c>
      <c r="E12" s="66">
        <f>D12+F12-1</f>
        <v>17</v>
      </c>
      <c r="F12" s="66">
        <v>8</v>
      </c>
      <c r="G12" s="451" t="s">
        <v>129</v>
      </c>
      <c r="H12" s="151" t="s">
        <v>138</v>
      </c>
    </row>
    <row r="13" spans="1:8" x14ac:dyDescent="0.25">
      <c r="A13" s="135">
        <f>A12+1</f>
        <v>5</v>
      </c>
      <c r="B13" s="169"/>
      <c r="C13" s="170" t="s">
        <v>139</v>
      </c>
      <c r="D13" s="65">
        <f>E12+1</f>
        <v>18</v>
      </c>
      <c r="E13" s="66">
        <f>D13+F13-1</f>
        <v>18</v>
      </c>
      <c r="F13" s="66">
        <v>1</v>
      </c>
      <c r="G13" s="451" t="s">
        <v>140</v>
      </c>
      <c r="H13" s="150" t="s">
        <v>141</v>
      </c>
    </row>
    <row r="14" spans="1:8" x14ac:dyDescent="0.25">
      <c r="A14" s="135">
        <f>A13+1</f>
        <v>6</v>
      </c>
      <c r="B14" s="169"/>
      <c r="C14" s="170" t="s">
        <v>142</v>
      </c>
      <c r="D14" s="65">
        <f>E13+1</f>
        <v>19</v>
      </c>
      <c r="E14" s="66">
        <f>D14+F14-1</f>
        <v>28</v>
      </c>
      <c r="F14" s="66">
        <v>10</v>
      </c>
      <c r="G14" s="451" t="s">
        <v>129</v>
      </c>
      <c r="H14" s="150" t="s">
        <v>138</v>
      </c>
    </row>
    <row r="15" spans="1:8" x14ac:dyDescent="0.25">
      <c r="A15" s="132"/>
      <c r="B15" s="1583" t="s">
        <v>143</v>
      </c>
      <c r="C15" s="1609"/>
      <c r="D15" s="1680"/>
      <c r="E15" s="1681"/>
      <c r="F15" s="1681"/>
      <c r="G15" s="1873"/>
      <c r="H15" s="150"/>
    </row>
    <row r="16" spans="1:8" x14ac:dyDescent="0.25">
      <c r="A16" s="135">
        <f>A14+1</f>
        <v>7</v>
      </c>
      <c r="B16" s="141"/>
      <c r="C16" s="170" t="s">
        <v>144</v>
      </c>
      <c r="D16" s="65">
        <f>E14+1</f>
        <v>29</v>
      </c>
      <c r="E16" s="66">
        <f t="shared" ref="E16:E22" si="0">D16+F16-1</f>
        <v>30</v>
      </c>
      <c r="F16" s="66">
        <v>2</v>
      </c>
      <c r="G16" s="451" t="s">
        <v>140</v>
      </c>
      <c r="H16" s="150" t="s">
        <v>145</v>
      </c>
    </row>
    <row r="17" spans="1:8" x14ac:dyDescent="0.25">
      <c r="A17" s="135">
        <f t="shared" ref="A17:A22" si="1">A16+1</f>
        <v>8</v>
      </c>
      <c r="B17" s="141"/>
      <c r="C17" s="170" t="s">
        <v>146</v>
      </c>
      <c r="D17" s="65">
        <f t="shared" ref="D17:D22" si="2">E16+1</f>
        <v>31</v>
      </c>
      <c r="E17" s="66">
        <f t="shared" si="0"/>
        <v>34</v>
      </c>
      <c r="F17" s="66">
        <v>4</v>
      </c>
      <c r="G17" s="451" t="s">
        <v>129</v>
      </c>
      <c r="H17" s="150" t="s">
        <v>147</v>
      </c>
    </row>
    <row r="18" spans="1:8" x14ac:dyDescent="0.25">
      <c r="A18" s="135">
        <f t="shared" si="1"/>
        <v>9</v>
      </c>
      <c r="B18" s="1590" t="s">
        <v>148</v>
      </c>
      <c r="C18" s="1608"/>
      <c r="D18" s="65">
        <f t="shared" si="2"/>
        <v>35</v>
      </c>
      <c r="E18" s="66">
        <f t="shared" si="0"/>
        <v>44</v>
      </c>
      <c r="F18" s="66">
        <v>10</v>
      </c>
      <c r="G18" s="451" t="s">
        <v>129</v>
      </c>
      <c r="H18" s="150" t="s">
        <v>149</v>
      </c>
    </row>
    <row r="19" spans="1:8" x14ac:dyDescent="0.25">
      <c r="A19" s="135">
        <f t="shared" si="1"/>
        <v>10</v>
      </c>
      <c r="B19" s="1590" t="s">
        <v>150</v>
      </c>
      <c r="C19" s="1608"/>
      <c r="D19" s="65">
        <f t="shared" si="2"/>
        <v>45</v>
      </c>
      <c r="E19" s="66">
        <f t="shared" si="0"/>
        <v>54</v>
      </c>
      <c r="F19" s="66">
        <v>10</v>
      </c>
      <c r="G19" s="451" t="s">
        <v>129</v>
      </c>
      <c r="H19" s="151" t="s">
        <v>151</v>
      </c>
    </row>
    <row r="20" spans="1:8" x14ac:dyDescent="0.25">
      <c r="A20" s="135">
        <f t="shared" si="1"/>
        <v>11</v>
      </c>
      <c r="B20" s="1590" t="s">
        <v>152</v>
      </c>
      <c r="C20" s="1608"/>
      <c r="D20" s="65">
        <f t="shared" si="2"/>
        <v>55</v>
      </c>
      <c r="E20" s="66">
        <f t="shared" si="0"/>
        <v>55</v>
      </c>
      <c r="F20" s="66">
        <v>1</v>
      </c>
      <c r="G20" s="451" t="s">
        <v>140</v>
      </c>
      <c r="H20" s="150" t="s">
        <v>98</v>
      </c>
    </row>
    <row r="21" spans="1:8" x14ac:dyDescent="0.25">
      <c r="A21" s="135">
        <f t="shared" si="1"/>
        <v>12</v>
      </c>
      <c r="B21" s="1590" t="s">
        <v>153</v>
      </c>
      <c r="C21" s="1608"/>
      <c r="D21" s="65">
        <f t="shared" si="2"/>
        <v>56</v>
      </c>
      <c r="E21" s="66">
        <f t="shared" si="0"/>
        <v>56</v>
      </c>
      <c r="F21" s="66">
        <v>1</v>
      </c>
      <c r="G21" s="451" t="s">
        <v>140</v>
      </c>
      <c r="H21" s="150" t="s">
        <v>154</v>
      </c>
    </row>
    <row r="22" spans="1:8" x14ac:dyDescent="0.25">
      <c r="A22" s="135">
        <f t="shared" si="1"/>
        <v>13</v>
      </c>
      <c r="B22" s="1590" t="s">
        <v>155</v>
      </c>
      <c r="C22" s="1608"/>
      <c r="D22" s="65">
        <f t="shared" si="2"/>
        <v>57</v>
      </c>
      <c r="E22" s="66">
        <f t="shared" si="0"/>
        <v>63</v>
      </c>
      <c r="F22" s="66">
        <v>7</v>
      </c>
      <c r="G22" s="451" t="s">
        <v>129</v>
      </c>
      <c r="H22" s="151" t="s">
        <v>138</v>
      </c>
    </row>
    <row r="23" spans="1:8" x14ac:dyDescent="0.25">
      <c r="A23" s="132"/>
      <c r="B23" s="1581" t="s">
        <v>158</v>
      </c>
      <c r="C23" s="1607"/>
      <c r="D23" s="1680"/>
      <c r="E23" s="1681"/>
      <c r="F23" s="1681"/>
      <c r="G23" s="1873"/>
      <c r="H23" s="208"/>
    </row>
    <row r="24" spans="1:8" x14ac:dyDescent="0.25">
      <c r="A24" s="135">
        <f>A22+1</f>
        <v>14</v>
      </c>
      <c r="B24" s="141"/>
      <c r="C24" s="172" t="s">
        <v>159</v>
      </c>
      <c r="D24" s="65">
        <f>E22+1</f>
        <v>64</v>
      </c>
      <c r="E24" s="66">
        <f>D24+F24-1</f>
        <v>65</v>
      </c>
      <c r="F24" s="66">
        <v>2</v>
      </c>
      <c r="G24" s="451" t="s">
        <v>129</v>
      </c>
      <c r="H24" s="268" t="s">
        <v>160</v>
      </c>
    </row>
    <row r="25" spans="1:8" x14ac:dyDescent="0.25">
      <c r="A25" s="135">
        <f>A24+1</f>
        <v>15</v>
      </c>
      <c r="B25" s="141"/>
      <c r="C25" s="170" t="s">
        <v>161</v>
      </c>
      <c r="D25" s="65">
        <f>E24+1</f>
        <v>66</v>
      </c>
      <c r="E25" s="66">
        <f>D25+F25-1</f>
        <v>67</v>
      </c>
      <c r="F25" s="66">
        <v>2</v>
      </c>
      <c r="G25" s="451" t="s">
        <v>129</v>
      </c>
      <c r="H25" s="268" t="s">
        <v>160</v>
      </c>
    </row>
    <row r="26" spans="1:8" x14ac:dyDescent="0.25">
      <c r="A26" s="135">
        <f>A25+1</f>
        <v>16</v>
      </c>
      <c r="B26" s="141"/>
      <c r="C26" s="170" t="s">
        <v>162</v>
      </c>
      <c r="D26" s="65">
        <f>E25+1</f>
        <v>68</v>
      </c>
      <c r="E26" s="66">
        <f>D26+F26-1</f>
        <v>71</v>
      </c>
      <c r="F26" s="66">
        <v>4</v>
      </c>
      <c r="G26" s="451" t="s">
        <v>129</v>
      </c>
      <c r="H26" s="268" t="s">
        <v>160</v>
      </c>
    </row>
    <row r="27" spans="1:8" x14ac:dyDescent="0.25">
      <c r="A27" s="132"/>
      <c r="B27" s="1581" t="s">
        <v>163</v>
      </c>
      <c r="C27" s="1607"/>
      <c r="D27" s="1680"/>
      <c r="E27" s="1681"/>
      <c r="F27" s="1681"/>
      <c r="G27" s="1873"/>
      <c r="H27" s="208"/>
    </row>
    <row r="28" spans="1:8" x14ac:dyDescent="0.25">
      <c r="A28" s="135">
        <f>A26+1</f>
        <v>17</v>
      </c>
      <c r="B28" s="141"/>
      <c r="C28" s="170" t="s">
        <v>164</v>
      </c>
      <c r="D28" s="65">
        <f>E26+1</f>
        <v>72</v>
      </c>
      <c r="E28" s="66">
        <f t="shared" ref="E28:E33" si="3">D28+F28-1</f>
        <v>73</v>
      </c>
      <c r="F28" s="66">
        <v>2</v>
      </c>
      <c r="G28" s="451" t="s">
        <v>129</v>
      </c>
      <c r="H28" s="268" t="s">
        <v>160</v>
      </c>
    </row>
    <row r="29" spans="1:8" x14ac:dyDescent="0.25">
      <c r="A29" s="135">
        <f>A28+1</f>
        <v>18</v>
      </c>
      <c r="B29" s="141"/>
      <c r="C29" s="170" t="s">
        <v>165</v>
      </c>
      <c r="D29" s="65">
        <f>E28+1</f>
        <v>74</v>
      </c>
      <c r="E29" s="66">
        <f t="shared" si="3"/>
        <v>75</v>
      </c>
      <c r="F29" s="66">
        <v>2</v>
      </c>
      <c r="G29" s="451" t="s">
        <v>129</v>
      </c>
      <c r="H29" s="268" t="s">
        <v>160</v>
      </c>
    </row>
    <row r="30" spans="1:8" x14ac:dyDescent="0.25">
      <c r="A30" s="135">
        <f>A29+1</f>
        <v>19</v>
      </c>
      <c r="B30" s="141"/>
      <c r="C30" s="170" t="s">
        <v>166</v>
      </c>
      <c r="D30" s="65">
        <f>E29+1</f>
        <v>76</v>
      </c>
      <c r="E30" s="66">
        <f t="shared" si="3"/>
        <v>79</v>
      </c>
      <c r="F30" s="66">
        <v>4</v>
      </c>
      <c r="G30" s="451" t="s">
        <v>129</v>
      </c>
      <c r="H30" s="268" t="s">
        <v>160</v>
      </c>
    </row>
    <row r="31" spans="1:8" x14ac:dyDescent="0.25">
      <c r="A31" s="135">
        <f>A30+1</f>
        <v>20</v>
      </c>
      <c r="B31" s="1590" t="s">
        <v>167</v>
      </c>
      <c r="C31" s="1608"/>
      <c r="D31" s="65">
        <f>E30+1</f>
        <v>80</v>
      </c>
      <c r="E31" s="66">
        <f t="shared" si="3"/>
        <v>81</v>
      </c>
      <c r="F31" s="66">
        <v>2</v>
      </c>
      <c r="G31" s="451" t="s">
        <v>129</v>
      </c>
      <c r="H31" s="268" t="s">
        <v>659</v>
      </c>
    </row>
    <row r="32" spans="1:8" x14ac:dyDescent="0.25">
      <c r="A32" s="214">
        <f>A31+1</f>
        <v>21</v>
      </c>
      <c r="B32" s="1590" t="s">
        <v>169</v>
      </c>
      <c r="C32" s="1608"/>
      <c r="D32" s="65">
        <f>E31+1</f>
        <v>82</v>
      </c>
      <c r="E32" s="66">
        <f t="shared" si="3"/>
        <v>89</v>
      </c>
      <c r="F32" s="66">
        <v>8</v>
      </c>
      <c r="G32" s="451" t="s">
        <v>129</v>
      </c>
      <c r="H32" s="268" t="s">
        <v>160</v>
      </c>
    </row>
    <row r="33" spans="1:8" ht="15.75" thickBot="1" x14ac:dyDescent="0.3">
      <c r="A33" s="302">
        <f>A32+1</f>
        <v>22</v>
      </c>
      <c r="B33" s="645" t="s">
        <v>170</v>
      </c>
      <c r="C33" s="646"/>
      <c r="D33" s="71">
        <f>E32+1</f>
        <v>90</v>
      </c>
      <c r="E33" s="73">
        <f t="shared" si="3"/>
        <v>205</v>
      </c>
      <c r="F33" s="73">
        <f>+F34-D33+1</f>
        <v>116</v>
      </c>
      <c r="G33" s="72" t="s">
        <v>140</v>
      </c>
      <c r="H33" s="271"/>
    </row>
    <row r="34" spans="1:8" ht="15.75" thickBot="1" x14ac:dyDescent="0.3">
      <c r="A34" s="177"/>
      <c r="B34" s="1569" t="s">
        <v>171</v>
      </c>
      <c r="C34" s="1570"/>
      <c r="D34" s="178"/>
      <c r="E34" s="179"/>
      <c r="F34" s="180">
        <f>F115</f>
        <v>205</v>
      </c>
      <c r="G34" s="181"/>
      <c r="H34" s="182"/>
    </row>
    <row r="35" spans="1:8" ht="15.75" thickBot="1" x14ac:dyDescent="0.3"/>
    <row r="36" spans="1:8" ht="15.75" thickBot="1" x14ac:dyDescent="0.3">
      <c r="A36" s="1968" t="s">
        <v>172</v>
      </c>
      <c r="B36" s="1970"/>
      <c r="C36" s="1970"/>
      <c r="D36" s="1970"/>
      <c r="E36" s="1970"/>
      <c r="F36" s="1970"/>
      <c r="G36" s="1970"/>
      <c r="H36" s="1969"/>
    </row>
    <row r="37" spans="1:8" ht="15.75" thickBot="1" x14ac:dyDescent="0.3">
      <c r="A37" s="1971" t="s">
        <v>120</v>
      </c>
      <c r="B37" s="1973" t="s">
        <v>121</v>
      </c>
      <c r="C37" s="1974"/>
      <c r="D37" s="691" t="s">
        <v>122</v>
      </c>
      <c r="E37" s="692"/>
      <c r="F37" s="1971" t="s">
        <v>123</v>
      </c>
      <c r="G37" s="1971" t="s">
        <v>124</v>
      </c>
      <c r="H37" s="1971" t="s">
        <v>125</v>
      </c>
    </row>
    <row r="38" spans="1:8" ht="15.75" thickBot="1" x14ac:dyDescent="0.3">
      <c r="A38" s="1972"/>
      <c r="B38" s="1975"/>
      <c r="C38" s="1976"/>
      <c r="D38" s="693" t="s">
        <v>126</v>
      </c>
      <c r="E38" s="693" t="s">
        <v>127</v>
      </c>
      <c r="F38" s="1977"/>
      <c r="G38" s="1977"/>
      <c r="H38" s="1977"/>
    </row>
    <row r="39" spans="1:8" x14ac:dyDescent="0.25">
      <c r="A39" s="184"/>
      <c r="B39" s="1596" t="s">
        <v>128</v>
      </c>
      <c r="C39" s="1597"/>
      <c r="D39" s="1598"/>
      <c r="E39" s="1599"/>
      <c r="F39" s="1599"/>
      <c r="G39" s="1600"/>
      <c r="H39" s="236"/>
    </row>
    <row r="40" spans="1:8" x14ac:dyDescent="0.25">
      <c r="A40" s="132">
        <v>1</v>
      </c>
      <c r="B40" s="141"/>
      <c r="C40" s="185" t="s">
        <v>259</v>
      </c>
      <c r="D40" s="65">
        <v>1</v>
      </c>
      <c r="E40" s="66">
        <f>D40+F40-1</f>
        <v>1</v>
      </c>
      <c r="F40" s="66">
        <v>1</v>
      </c>
      <c r="G40" s="86" t="s">
        <v>129</v>
      </c>
      <c r="H40" s="151" t="s">
        <v>174</v>
      </c>
    </row>
    <row r="41" spans="1:8" x14ac:dyDescent="0.25">
      <c r="A41" s="144">
        <v>2</v>
      </c>
      <c r="B41" s="141"/>
      <c r="C41" s="187" t="s">
        <v>175</v>
      </c>
      <c r="D41" s="65">
        <f>E40+1</f>
        <v>2</v>
      </c>
      <c r="E41" s="66">
        <f>D41+F41-1</f>
        <v>2</v>
      </c>
      <c r="F41" s="66">
        <v>1</v>
      </c>
      <c r="G41" s="86" t="s">
        <v>129</v>
      </c>
      <c r="H41" s="151" t="s">
        <v>176</v>
      </c>
    </row>
    <row r="42" spans="1:8" x14ac:dyDescent="0.25">
      <c r="A42" s="144">
        <v>3</v>
      </c>
      <c r="B42" s="1601" t="s">
        <v>131</v>
      </c>
      <c r="C42" s="1602"/>
      <c r="D42" s="65">
        <f>E41+1</f>
        <v>3</v>
      </c>
      <c r="E42" s="66">
        <f>D42+F42-1</f>
        <v>8</v>
      </c>
      <c r="F42" s="66">
        <v>6</v>
      </c>
      <c r="G42" s="86" t="s">
        <v>129</v>
      </c>
      <c r="H42" s="67" t="s">
        <v>408</v>
      </c>
    </row>
    <row r="43" spans="1:8" x14ac:dyDescent="0.25">
      <c r="A43" s="135">
        <v>4</v>
      </c>
      <c r="B43" s="1590" t="s">
        <v>133</v>
      </c>
      <c r="C43" s="1591"/>
      <c r="D43" s="65">
        <f>E42+1</f>
        <v>9</v>
      </c>
      <c r="E43" s="66">
        <f>D43+F43-1</f>
        <v>12</v>
      </c>
      <c r="F43" s="66">
        <v>4</v>
      </c>
      <c r="G43" s="86" t="s">
        <v>129</v>
      </c>
      <c r="H43" s="67" t="s">
        <v>1546</v>
      </c>
    </row>
    <row r="44" spans="1:8" x14ac:dyDescent="0.25">
      <c r="A44" s="132"/>
      <c r="B44" s="1916" t="s">
        <v>313</v>
      </c>
      <c r="C44" s="1917"/>
      <c r="D44" s="1587"/>
      <c r="E44" s="1588"/>
      <c r="F44" s="1588"/>
      <c r="G44" s="1589"/>
      <c r="H44" s="150"/>
    </row>
    <row r="45" spans="1:8" ht="36" x14ac:dyDescent="0.25">
      <c r="A45" s="132">
        <v>5</v>
      </c>
      <c r="B45" s="141"/>
      <c r="C45" s="185" t="s">
        <v>314</v>
      </c>
      <c r="D45" s="65">
        <f>E43+1</f>
        <v>13</v>
      </c>
      <c r="E45" s="66">
        <f>D45+F45-1</f>
        <v>13</v>
      </c>
      <c r="F45" s="66">
        <v>1</v>
      </c>
      <c r="G45" s="86" t="s">
        <v>140</v>
      </c>
      <c r="H45" s="189" t="s">
        <v>241</v>
      </c>
    </row>
    <row r="46" spans="1:8" x14ac:dyDescent="0.25">
      <c r="A46" s="144">
        <v>6</v>
      </c>
      <c r="B46" s="141"/>
      <c r="C46" s="142" t="s">
        <v>315</v>
      </c>
      <c r="D46" s="65">
        <f>E45+1</f>
        <v>14</v>
      </c>
      <c r="E46" s="66">
        <f>D46+F46-1</f>
        <v>20</v>
      </c>
      <c r="F46" s="66">
        <v>7</v>
      </c>
      <c r="G46" s="86" t="s">
        <v>129</v>
      </c>
      <c r="H46" s="151" t="s">
        <v>138</v>
      </c>
    </row>
    <row r="47" spans="1:8" x14ac:dyDescent="0.25">
      <c r="A47" s="132">
        <v>7</v>
      </c>
      <c r="B47" s="1594" t="s">
        <v>153</v>
      </c>
      <c r="C47" s="1595"/>
      <c r="D47" s="65">
        <f>E46+1</f>
        <v>21</v>
      </c>
      <c r="E47" s="66">
        <f>D47+F47-1</f>
        <v>21</v>
      </c>
      <c r="F47" s="66">
        <v>1</v>
      </c>
      <c r="G47" s="86" t="s">
        <v>140</v>
      </c>
      <c r="H47" s="150" t="s">
        <v>154</v>
      </c>
    </row>
    <row r="48" spans="1:8" x14ac:dyDescent="0.25">
      <c r="A48" s="132"/>
      <c r="B48" s="1581" t="s">
        <v>316</v>
      </c>
      <c r="C48" s="1582"/>
      <c r="D48" s="1587"/>
      <c r="E48" s="1588"/>
      <c r="F48" s="1588"/>
      <c r="G48" s="1589"/>
      <c r="H48" s="150" t="s">
        <v>157</v>
      </c>
    </row>
    <row r="49" spans="1:8" x14ac:dyDescent="0.25">
      <c r="A49" s="132"/>
      <c r="B49" s="190" t="s">
        <v>409</v>
      </c>
      <c r="C49" s="191"/>
      <c r="D49" s="1587"/>
      <c r="E49" s="1588"/>
      <c r="F49" s="1588"/>
      <c r="G49" s="1589"/>
      <c r="H49" s="150"/>
    </row>
    <row r="50" spans="1:8" x14ac:dyDescent="0.25">
      <c r="A50" s="132">
        <v>8</v>
      </c>
      <c r="B50" s="141"/>
      <c r="C50" s="142" t="s">
        <v>137</v>
      </c>
      <c r="D50" s="65">
        <f>E47+1</f>
        <v>22</v>
      </c>
      <c r="E50" s="66">
        <f>D50+F50-1</f>
        <v>29</v>
      </c>
      <c r="F50" s="66">
        <v>8</v>
      </c>
      <c r="G50" s="86" t="s">
        <v>129</v>
      </c>
      <c r="H50" s="150" t="s">
        <v>182</v>
      </c>
    </row>
    <row r="51" spans="1:8" ht="24.75" x14ac:dyDescent="0.25">
      <c r="A51" s="132">
        <v>9</v>
      </c>
      <c r="B51" s="141"/>
      <c r="C51" s="192" t="s">
        <v>139</v>
      </c>
      <c r="D51" s="65">
        <f>E50+1</f>
        <v>30</v>
      </c>
      <c r="E51" s="66">
        <f>D51+F51-1</f>
        <v>30</v>
      </c>
      <c r="F51" s="66">
        <v>1</v>
      </c>
      <c r="G51" s="86" t="s">
        <v>140</v>
      </c>
      <c r="H51" s="166" t="s">
        <v>183</v>
      </c>
    </row>
    <row r="52" spans="1:8" x14ac:dyDescent="0.25">
      <c r="A52" s="132"/>
      <c r="B52" s="190" t="s">
        <v>317</v>
      </c>
      <c r="C52" s="193"/>
      <c r="D52" s="1587"/>
      <c r="E52" s="1588"/>
      <c r="F52" s="1588"/>
      <c r="G52" s="1589"/>
      <c r="H52" s="150"/>
    </row>
    <row r="53" spans="1:8" ht="24" x14ac:dyDescent="0.25">
      <c r="A53" s="132">
        <v>10</v>
      </c>
      <c r="B53" s="141"/>
      <c r="C53" s="142" t="s">
        <v>185</v>
      </c>
      <c r="D53" s="65">
        <f>E51+1</f>
        <v>31</v>
      </c>
      <c r="E53" s="66">
        <f>D53+F53-1</f>
        <v>31</v>
      </c>
      <c r="F53" s="66">
        <v>1</v>
      </c>
      <c r="G53" s="86" t="s">
        <v>140</v>
      </c>
      <c r="H53" s="194" t="s">
        <v>186</v>
      </c>
    </row>
    <row r="54" spans="1:8" ht="24" x14ac:dyDescent="0.25">
      <c r="A54" s="144">
        <v>11</v>
      </c>
      <c r="B54" s="152"/>
      <c r="C54" s="142" t="s">
        <v>261</v>
      </c>
      <c r="D54" s="65">
        <f>E53+1</f>
        <v>32</v>
      </c>
      <c r="E54" s="66">
        <f>D54+F54-1</f>
        <v>38</v>
      </c>
      <c r="F54" s="66">
        <v>7</v>
      </c>
      <c r="G54" s="86" t="s">
        <v>129</v>
      </c>
      <c r="H54" s="195" t="s">
        <v>188</v>
      </c>
    </row>
    <row r="55" spans="1:8" x14ac:dyDescent="0.25">
      <c r="A55" s="135">
        <v>12</v>
      </c>
      <c r="B55" s="1590" t="s">
        <v>170</v>
      </c>
      <c r="C55" s="1591"/>
      <c r="D55" s="65">
        <f>E54+1</f>
        <v>39</v>
      </c>
      <c r="E55" s="66">
        <f>D55+F55-1</f>
        <v>44</v>
      </c>
      <c r="F55" s="66">
        <v>6</v>
      </c>
      <c r="G55" s="86" t="s">
        <v>140</v>
      </c>
      <c r="H55" s="150" t="s">
        <v>414</v>
      </c>
    </row>
    <row r="56" spans="1:8" ht="36" x14ac:dyDescent="0.25">
      <c r="A56" s="132"/>
      <c r="B56" s="1561" t="s">
        <v>135</v>
      </c>
      <c r="C56" s="1562"/>
      <c r="D56" s="1587"/>
      <c r="E56" s="1588"/>
      <c r="F56" s="1588"/>
      <c r="G56" s="1589"/>
      <c r="H56" s="168" t="s">
        <v>136</v>
      </c>
    </row>
    <row r="57" spans="1:8" x14ac:dyDescent="0.25">
      <c r="A57" s="132">
        <v>13</v>
      </c>
      <c r="B57" s="141"/>
      <c r="C57" s="142" t="s">
        <v>137</v>
      </c>
      <c r="D57" s="65">
        <f>+E55+1</f>
        <v>45</v>
      </c>
      <c r="E57" s="66">
        <f t="shared" ref="E57:E62" si="4">D57+F57-1</f>
        <v>52</v>
      </c>
      <c r="F57" s="66">
        <v>8</v>
      </c>
      <c r="G57" s="86" t="s">
        <v>129</v>
      </c>
      <c r="H57" s="151" t="s">
        <v>303</v>
      </c>
    </row>
    <row r="58" spans="1:8" x14ac:dyDescent="0.25">
      <c r="A58" s="144">
        <v>14</v>
      </c>
      <c r="B58" s="152"/>
      <c r="C58" s="142" t="s">
        <v>139</v>
      </c>
      <c r="D58" s="65">
        <f>E57+1</f>
        <v>53</v>
      </c>
      <c r="E58" s="66">
        <f t="shared" si="4"/>
        <v>53</v>
      </c>
      <c r="F58" s="66">
        <v>1</v>
      </c>
      <c r="G58" s="86" t="s">
        <v>140</v>
      </c>
      <c r="H58" s="150" t="s">
        <v>141</v>
      </c>
    </row>
    <row r="59" spans="1:8" x14ac:dyDescent="0.25">
      <c r="A59" s="135">
        <v>15</v>
      </c>
      <c r="B59" s="1594" t="s">
        <v>190</v>
      </c>
      <c r="C59" s="1595"/>
      <c r="D59" s="65">
        <f>E58+1</f>
        <v>54</v>
      </c>
      <c r="E59" s="66">
        <f t="shared" si="4"/>
        <v>83</v>
      </c>
      <c r="F59" s="66">
        <v>30</v>
      </c>
      <c r="G59" s="86" t="s">
        <v>140</v>
      </c>
      <c r="H59" s="196" t="s">
        <v>191</v>
      </c>
    </row>
    <row r="60" spans="1:8" x14ac:dyDescent="0.25">
      <c r="A60" s="144">
        <f>+A59+1</f>
        <v>16</v>
      </c>
      <c r="B60" s="2250" t="s">
        <v>197</v>
      </c>
      <c r="C60" s="2251"/>
      <c r="D60" s="65">
        <f>E59+1</f>
        <v>84</v>
      </c>
      <c r="E60" s="222">
        <f t="shared" si="4"/>
        <v>118</v>
      </c>
      <c r="F60" s="222">
        <v>35</v>
      </c>
      <c r="G60" s="223" t="s">
        <v>140</v>
      </c>
      <c r="H60" s="196" t="s">
        <v>191</v>
      </c>
    </row>
    <row r="61" spans="1:8" x14ac:dyDescent="0.25">
      <c r="A61" s="135">
        <f>+A60+1</f>
        <v>17</v>
      </c>
      <c r="B61" s="133" t="s">
        <v>198</v>
      </c>
      <c r="C61" s="170"/>
      <c r="D61" s="65">
        <f>E60+1</f>
        <v>119</v>
      </c>
      <c r="E61" s="66">
        <f t="shared" si="4"/>
        <v>133</v>
      </c>
      <c r="F61" s="66">
        <v>15</v>
      </c>
      <c r="G61" s="86" t="s">
        <v>140</v>
      </c>
      <c r="H61" s="196" t="s">
        <v>191</v>
      </c>
    </row>
    <row r="62" spans="1:8" ht="24.75" x14ac:dyDescent="0.25">
      <c r="A62" s="135">
        <f>+A61+1</f>
        <v>18</v>
      </c>
      <c r="B62" s="133" t="s">
        <v>199</v>
      </c>
      <c r="C62" s="170"/>
      <c r="D62" s="65">
        <f>E61+1</f>
        <v>134</v>
      </c>
      <c r="E62" s="66">
        <f t="shared" si="4"/>
        <v>163</v>
      </c>
      <c r="F62" s="66">
        <v>30</v>
      </c>
      <c r="G62" s="86" t="s">
        <v>140</v>
      </c>
      <c r="H62" s="294" t="s">
        <v>262</v>
      </c>
    </row>
    <row r="63" spans="1:8" x14ac:dyDescent="0.25">
      <c r="A63" s="135"/>
      <c r="B63" s="230" t="s">
        <v>207</v>
      </c>
      <c r="C63" s="220"/>
      <c r="D63" s="135"/>
      <c r="E63" s="136"/>
      <c r="F63" s="136"/>
      <c r="G63" s="137"/>
      <c r="H63" s="150"/>
    </row>
    <row r="64" spans="1:8" x14ac:dyDescent="0.25">
      <c r="A64" s="135">
        <v>17</v>
      </c>
      <c r="B64" s="141"/>
      <c r="C64" s="206" t="s">
        <v>263</v>
      </c>
      <c r="D64" s="65">
        <f>+E62+1</f>
        <v>164</v>
      </c>
      <c r="E64" s="66">
        <f>D64+F64-1</f>
        <v>165</v>
      </c>
      <c r="F64" s="66">
        <v>2</v>
      </c>
      <c r="G64" s="86" t="s">
        <v>129</v>
      </c>
      <c r="H64" s="207" t="s">
        <v>203</v>
      </c>
    </row>
    <row r="65" spans="1:8" x14ac:dyDescent="0.25">
      <c r="A65" s="135">
        <v>18</v>
      </c>
      <c r="B65" s="141"/>
      <c r="C65" s="142" t="s">
        <v>264</v>
      </c>
      <c r="D65" s="65">
        <f>E64+1</f>
        <v>166</v>
      </c>
      <c r="E65" s="66">
        <f>D65+F65-1</f>
        <v>167</v>
      </c>
      <c r="F65" s="66">
        <v>2</v>
      </c>
      <c r="G65" s="86" t="s">
        <v>129</v>
      </c>
      <c r="H65" s="208" t="s">
        <v>205</v>
      </c>
    </row>
    <row r="66" spans="1:8" x14ac:dyDescent="0.25">
      <c r="A66" s="135">
        <v>19</v>
      </c>
      <c r="B66" s="141"/>
      <c r="C66" s="142" t="s">
        <v>265</v>
      </c>
      <c r="D66" s="65">
        <f>E65+1</f>
        <v>168</v>
      </c>
      <c r="E66" s="66">
        <f>D66+F66-1</f>
        <v>174</v>
      </c>
      <c r="F66" s="66">
        <v>7</v>
      </c>
      <c r="G66" s="86" t="s">
        <v>129</v>
      </c>
      <c r="H66" s="208" t="s">
        <v>205</v>
      </c>
    </row>
    <row r="67" spans="1:8" x14ac:dyDescent="0.25">
      <c r="A67" s="135"/>
      <c r="B67" s="230" t="s">
        <v>319</v>
      </c>
      <c r="C67" s="220"/>
      <c r="D67" s="135"/>
      <c r="E67" s="136"/>
      <c r="F67" s="136"/>
      <c r="G67" s="137"/>
      <c r="H67" s="196" t="s">
        <v>208</v>
      </c>
    </row>
    <row r="68" spans="1:8" x14ac:dyDescent="0.25">
      <c r="A68" s="135">
        <v>20</v>
      </c>
      <c r="B68" s="141"/>
      <c r="C68" s="206" t="s">
        <v>263</v>
      </c>
      <c r="D68" s="65">
        <f>E66+1</f>
        <v>175</v>
      </c>
      <c r="E68" s="66">
        <f>D68+F68-1</f>
        <v>176</v>
      </c>
      <c r="F68" s="66">
        <v>2</v>
      </c>
      <c r="G68" s="86" t="s">
        <v>129</v>
      </c>
      <c r="H68" s="207" t="s">
        <v>203</v>
      </c>
    </row>
    <row r="69" spans="1:8" x14ac:dyDescent="0.25">
      <c r="A69" s="135">
        <v>21</v>
      </c>
      <c r="B69" s="141"/>
      <c r="C69" s="142" t="s">
        <v>264</v>
      </c>
      <c r="D69" s="65">
        <f>E68+1</f>
        <v>177</v>
      </c>
      <c r="E69" s="66">
        <f>D69+F69-1</f>
        <v>178</v>
      </c>
      <c r="F69" s="66">
        <v>2</v>
      </c>
      <c r="G69" s="86" t="s">
        <v>129</v>
      </c>
      <c r="H69" s="208" t="s">
        <v>138</v>
      </c>
    </row>
    <row r="70" spans="1:8" x14ac:dyDescent="0.25">
      <c r="A70" s="214">
        <v>22</v>
      </c>
      <c r="B70" s="152"/>
      <c r="C70" s="142" t="s">
        <v>265</v>
      </c>
      <c r="D70" s="65">
        <f>E69+1</f>
        <v>179</v>
      </c>
      <c r="E70" s="66">
        <f>D70+F70-1</f>
        <v>185</v>
      </c>
      <c r="F70" s="66">
        <v>7</v>
      </c>
      <c r="G70" s="86" t="s">
        <v>129</v>
      </c>
      <c r="H70" s="208" t="s">
        <v>138</v>
      </c>
    </row>
    <row r="71" spans="1:8" x14ac:dyDescent="0.25">
      <c r="A71" s="135"/>
      <c r="B71" s="1903" t="s">
        <v>143</v>
      </c>
      <c r="C71" s="2252"/>
      <c r="D71" s="1767"/>
      <c r="E71" s="1684"/>
      <c r="F71" s="1684"/>
      <c r="G71" s="1861"/>
      <c r="H71" s="1034" t="s">
        <v>324</v>
      </c>
    </row>
    <row r="72" spans="1:8" x14ac:dyDescent="0.25">
      <c r="A72" s="135">
        <f>+A71+1</f>
        <v>1</v>
      </c>
      <c r="B72" s="141"/>
      <c r="C72" s="142" t="s">
        <v>144</v>
      </c>
      <c r="D72" s="65">
        <f>E70+1</f>
        <v>186</v>
      </c>
      <c r="E72" s="66">
        <f>D72+F72-1</f>
        <v>187</v>
      </c>
      <c r="F72" s="66">
        <v>2</v>
      </c>
      <c r="G72" s="86" t="s">
        <v>140</v>
      </c>
      <c r="H72" s="150" t="s">
        <v>145</v>
      </c>
    </row>
    <row r="73" spans="1:8" x14ac:dyDescent="0.25">
      <c r="A73" s="135">
        <f>+A72+1</f>
        <v>2</v>
      </c>
      <c r="B73" s="152"/>
      <c r="C73" s="142" t="s">
        <v>146</v>
      </c>
      <c r="D73" s="65">
        <f>+E72+1</f>
        <v>188</v>
      </c>
      <c r="E73" s="66">
        <f>D73+F73-1</f>
        <v>191</v>
      </c>
      <c r="F73" s="66">
        <v>4</v>
      </c>
      <c r="G73" s="86" t="s">
        <v>129</v>
      </c>
      <c r="H73" s="150" t="s">
        <v>147</v>
      </c>
    </row>
    <row r="74" spans="1:8" x14ac:dyDescent="0.25">
      <c r="A74" s="135">
        <v>16</v>
      </c>
      <c r="B74" s="1594" t="s">
        <v>1547</v>
      </c>
      <c r="C74" s="1595"/>
      <c r="D74" s="65">
        <f>E73+1</f>
        <v>192</v>
      </c>
      <c r="E74" s="66">
        <f>D74+F74-1</f>
        <v>192</v>
      </c>
      <c r="F74" s="66">
        <v>1</v>
      </c>
      <c r="G74" s="86" t="s">
        <v>129</v>
      </c>
      <c r="H74" s="196" t="s">
        <v>1548</v>
      </c>
    </row>
    <row r="75" spans="1:8" ht="48" x14ac:dyDescent="0.25">
      <c r="A75" s="132"/>
      <c r="B75" s="1561" t="s">
        <v>213</v>
      </c>
      <c r="C75" s="1562"/>
      <c r="D75" s="1587"/>
      <c r="E75" s="1588"/>
      <c r="F75" s="1588"/>
      <c r="G75" s="1589"/>
      <c r="H75" s="194" t="s">
        <v>271</v>
      </c>
    </row>
    <row r="76" spans="1:8" x14ac:dyDescent="0.25">
      <c r="A76" s="132"/>
      <c r="B76" s="210"/>
      <c r="C76" s="449" t="s">
        <v>325</v>
      </c>
      <c r="D76" s="1587"/>
      <c r="E76" s="1588"/>
      <c r="F76" s="1588"/>
      <c r="G76" s="1589"/>
      <c r="H76" s="150"/>
    </row>
    <row r="77" spans="1:8" x14ac:dyDescent="0.25">
      <c r="A77" s="132">
        <f>+A73+1</f>
        <v>3</v>
      </c>
      <c r="B77" s="210"/>
      <c r="C77" s="54" t="s">
        <v>273</v>
      </c>
      <c r="D77" s="65">
        <f>+E74+1</f>
        <v>193</v>
      </c>
      <c r="E77" s="66">
        <f>D77+F77-1</f>
        <v>197</v>
      </c>
      <c r="F77" s="66">
        <v>5</v>
      </c>
      <c r="G77" s="86" t="s">
        <v>129</v>
      </c>
      <c r="H77" s="207" t="s">
        <v>160</v>
      </c>
    </row>
    <row r="78" spans="1:8" x14ac:dyDescent="0.25">
      <c r="A78" s="132">
        <f>+A77+1</f>
        <v>4</v>
      </c>
      <c r="B78" s="141"/>
      <c r="C78" s="134" t="s">
        <v>274</v>
      </c>
      <c r="D78" s="65">
        <f>E77+1</f>
        <v>198</v>
      </c>
      <c r="E78" s="66">
        <f>D78+F78-1</f>
        <v>200</v>
      </c>
      <c r="F78" s="66">
        <v>3</v>
      </c>
      <c r="G78" s="86" t="s">
        <v>129</v>
      </c>
      <c r="H78" s="207" t="s">
        <v>160</v>
      </c>
    </row>
    <row r="79" spans="1:8" ht="15.75" thickBot="1" x14ac:dyDescent="0.3">
      <c r="A79" s="144">
        <f>+A78+1</f>
        <v>5</v>
      </c>
      <c r="B79" s="152"/>
      <c r="C79" s="142" t="s">
        <v>219</v>
      </c>
      <c r="D79" s="71">
        <f>E78+1</f>
        <v>201</v>
      </c>
      <c r="E79" s="73">
        <f>D79+F79-1</f>
        <v>205</v>
      </c>
      <c r="F79" s="73">
        <v>5</v>
      </c>
      <c r="G79" s="175" t="s">
        <v>129</v>
      </c>
      <c r="H79" s="512" t="s">
        <v>160</v>
      </c>
    </row>
    <row r="80" spans="1:8" ht="15.75" thickBot="1" x14ac:dyDescent="0.3">
      <c r="A80" s="177"/>
      <c r="B80" s="1569" t="s">
        <v>171</v>
      </c>
      <c r="C80" s="1570"/>
      <c r="D80" s="178"/>
      <c r="E80" s="179"/>
      <c r="F80" s="180">
        <f>F115</f>
        <v>205</v>
      </c>
      <c r="G80" s="181"/>
      <c r="H80" s="182"/>
    </row>
    <row r="81" spans="1:8" ht="15.75" thickBot="1" x14ac:dyDescent="0.3">
      <c r="A81" s="140"/>
      <c r="B81" s="140"/>
      <c r="C81" s="140"/>
      <c r="D81" s="140"/>
      <c r="E81" s="140"/>
      <c r="F81" s="139"/>
      <c r="G81" s="139"/>
      <c r="H81" s="212"/>
    </row>
    <row r="82" spans="1:8" ht="15.75" thickBot="1" x14ac:dyDescent="0.3">
      <c r="A82" s="1569" t="s">
        <v>220</v>
      </c>
      <c r="B82" s="1571"/>
      <c r="C82" s="1571"/>
      <c r="D82" s="1571"/>
      <c r="E82" s="1571"/>
      <c r="F82" s="1571"/>
      <c r="G82" s="1571"/>
      <c r="H82" s="1570"/>
    </row>
    <row r="83" spans="1:8" ht="15.75" thickBot="1" x14ac:dyDescent="0.3">
      <c r="A83" s="1572" t="s">
        <v>120</v>
      </c>
      <c r="B83" s="1574" t="s">
        <v>121</v>
      </c>
      <c r="C83" s="1575"/>
      <c r="D83" s="40" t="s">
        <v>122</v>
      </c>
      <c r="E83" s="41"/>
      <c r="F83" s="1572" t="s">
        <v>123</v>
      </c>
      <c r="G83" s="1572" t="s">
        <v>124</v>
      </c>
      <c r="H83" s="1572" t="s">
        <v>125</v>
      </c>
    </row>
    <row r="84" spans="1:8" ht="15.75" thickBot="1" x14ac:dyDescent="0.3">
      <c r="A84" s="1573"/>
      <c r="B84" s="1576"/>
      <c r="C84" s="1577"/>
      <c r="D84" s="79" t="s">
        <v>126</v>
      </c>
      <c r="E84" s="79" t="s">
        <v>127</v>
      </c>
      <c r="F84" s="1573"/>
      <c r="G84" s="1573"/>
      <c r="H84" s="1573"/>
    </row>
    <row r="85" spans="1:8" x14ac:dyDescent="0.25">
      <c r="A85" s="227">
        <v>1</v>
      </c>
      <c r="B85" s="1890" t="s">
        <v>128</v>
      </c>
      <c r="C85" s="2030"/>
      <c r="D85" s="162">
        <v>1</v>
      </c>
      <c r="E85" s="163">
        <f>D85+F85-1</f>
        <v>1</v>
      </c>
      <c r="F85" s="163">
        <v>1</v>
      </c>
      <c r="G85" s="164" t="s">
        <v>129</v>
      </c>
      <c r="H85" s="642" t="s">
        <v>608</v>
      </c>
    </row>
    <row r="86" spans="1:8" x14ac:dyDescent="0.25">
      <c r="A86" s="214">
        <v>2</v>
      </c>
      <c r="B86" s="1594" t="s">
        <v>133</v>
      </c>
      <c r="C86" s="1686"/>
      <c r="D86" s="65">
        <f>E85+1</f>
        <v>2</v>
      </c>
      <c r="E86" s="66">
        <f>D86+F86-1</f>
        <v>5</v>
      </c>
      <c r="F86" s="66">
        <v>4</v>
      </c>
      <c r="G86" s="86" t="s">
        <v>129</v>
      </c>
      <c r="H86" s="67" t="s">
        <v>1546</v>
      </c>
    </row>
    <row r="87" spans="1:8" x14ac:dyDescent="0.25">
      <c r="A87" s="214"/>
      <c r="B87" s="1726" t="s">
        <v>313</v>
      </c>
      <c r="C87" s="1727"/>
      <c r="D87" s="1680"/>
      <c r="E87" s="1681"/>
      <c r="F87" s="1681"/>
      <c r="G87" s="1682"/>
      <c r="H87" s="54"/>
    </row>
    <row r="88" spans="1:8" ht="36" x14ac:dyDescent="0.25">
      <c r="A88" s="214">
        <v>3</v>
      </c>
      <c r="B88" s="141"/>
      <c r="C88" s="172" t="s">
        <v>314</v>
      </c>
      <c r="D88" s="65">
        <f>E86+1</f>
        <v>6</v>
      </c>
      <c r="E88" s="66">
        <f>D88+F88-1</f>
        <v>6</v>
      </c>
      <c r="F88" s="66">
        <v>1</v>
      </c>
      <c r="G88" s="86" t="s">
        <v>140</v>
      </c>
      <c r="H88" s="1037" t="s">
        <v>241</v>
      </c>
    </row>
    <row r="89" spans="1:8" x14ac:dyDescent="0.25">
      <c r="A89" s="214">
        <v>4</v>
      </c>
      <c r="B89" s="141"/>
      <c r="C89" s="307" t="s">
        <v>315</v>
      </c>
      <c r="D89" s="65">
        <f>E88+1</f>
        <v>7</v>
      </c>
      <c r="E89" s="66">
        <f>D89+F89-1</f>
        <v>13</v>
      </c>
      <c r="F89" s="66">
        <v>7</v>
      </c>
      <c r="G89" s="86" t="s">
        <v>129</v>
      </c>
      <c r="H89" s="67" t="s">
        <v>138</v>
      </c>
    </row>
    <row r="90" spans="1:8" x14ac:dyDescent="0.25">
      <c r="A90" s="214">
        <v>5</v>
      </c>
      <c r="B90" s="1594" t="s">
        <v>153</v>
      </c>
      <c r="C90" s="1686"/>
      <c r="D90" s="65">
        <f>E89+1</f>
        <v>14</v>
      </c>
      <c r="E90" s="66">
        <f>D90+F90-1</f>
        <v>14</v>
      </c>
      <c r="F90" s="66">
        <v>1</v>
      </c>
      <c r="G90" s="86" t="s">
        <v>140</v>
      </c>
      <c r="H90" s="54" t="s">
        <v>154</v>
      </c>
    </row>
    <row r="91" spans="1:8" ht="36" x14ac:dyDescent="0.25">
      <c r="A91" s="214"/>
      <c r="B91" s="1561" t="s">
        <v>135</v>
      </c>
      <c r="C91" s="1679"/>
      <c r="D91" s="1680"/>
      <c r="E91" s="1681"/>
      <c r="F91" s="1681"/>
      <c r="G91" s="1682"/>
      <c r="H91" s="1038" t="s">
        <v>136</v>
      </c>
    </row>
    <row r="92" spans="1:8" x14ac:dyDescent="0.25">
      <c r="A92" s="214">
        <v>6</v>
      </c>
      <c r="B92" s="141"/>
      <c r="C92" s="321" t="s">
        <v>137</v>
      </c>
      <c r="D92" s="65">
        <f>E90+1</f>
        <v>15</v>
      </c>
      <c r="E92" s="66">
        <f>D92+F92-1</f>
        <v>22</v>
      </c>
      <c r="F92" s="66">
        <v>8</v>
      </c>
      <c r="G92" s="86" t="s">
        <v>129</v>
      </c>
      <c r="H92" s="54" t="s">
        <v>303</v>
      </c>
    </row>
    <row r="93" spans="1:8" x14ac:dyDescent="0.25">
      <c r="A93" s="214">
        <v>7</v>
      </c>
      <c r="B93" s="152"/>
      <c r="C93" s="309" t="s">
        <v>139</v>
      </c>
      <c r="D93" s="65">
        <f>E92+1</f>
        <v>23</v>
      </c>
      <c r="E93" s="66">
        <f>D93+F93-1</f>
        <v>23</v>
      </c>
      <c r="F93" s="66">
        <v>1</v>
      </c>
      <c r="G93" s="86" t="s">
        <v>140</v>
      </c>
      <c r="H93" s="54" t="s">
        <v>141</v>
      </c>
    </row>
    <row r="94" spans="1:8" x14ac:dyDescent="0.25">
      <c r="A94" s="214">
        <f>+A93+1</f>
        <v>8</v>
      </c>
      <c r="B94" s="210" t="s">
        <v>161</v>
      </c>
      <c r="C94" s="449"/>
      <c r="D94" s="65">
        <f>E93+1</f>
        <v>24</v>
      </c>
      <c r="E94" s="66">
        <f>D94+F94-1</f>
        <v>25</v>
      </c>
      <c r="F94" s="66">
        <v>2</v>
      </c>
      <c r="G94" s="86" t="s">
        <v>129</v>
      </c>
      <c r="H94" s="1039"/>
    </row>
    <row r="95" spans="1:8" x14ac:dyDescent="0.25">
      <c r="A95" s="214"/>
      <c r="B95" s="1581" t="s">
        <v>1549</v>
      </c>
      <c r="C95" s="1582"/>
      <c r="D95" s="65"/>
      <c r="E95" s="66"/>
      <c r="F95" s="66"/>
      <c r="G95" s="86"/>
      <c r="H95" s="1039"/>
    </row>
    <row r="96" spans="1:8" ht="36" x14ac:dyDescent="0.25">
      <c r="A96" s="214"/>
      <c r="C96" s="1382" t="s">
        <v>1550</v>
      </c>
      <c r="D96" s="1680"/>
      <c r="E96" s="1681"/>
      <c r="F96" s="1681"/>
      <c r="G96" s="1682"/>
      <c r="H96" s="1038" t="s">
        <v>136</v>
      </c>
    </row>
    <row r="97" spans="1:8" x14ac:dyDescent="0.25">
      <c r="A97" s="214">
        <f>+A94+1</f>
        <v>9</v>
      </c>
      <c r="B97" s="1383"/>
      <c r="C97" s="1384" t="s">
        <v>137</v>
      </c>
      <c r="D97" s="65">
        <f>E94+1</f>
        <v>26</v>
      </c>
      <c r="E97" s="66">
        <f>D97+F97-1</f>
        <v>33</v>
      </c>
      <c r="F97" s="66">
        <v>8</v>
      </c>
      <c r="G97" s="86" t="s">
        <v>129</v>
      </c>
      <c r="H97" s="54" t="s">
        <v>303</v>
      </c>
    </row>
    <row r="98" spans="1:8" x14ac:dyDescent="0.25">
      <c r="A98" s="135">
        <f>+A97+1</f>
        <v>10</v>
      </c>
      <c r="B98" s="1383"/>
      <c r="C98" s="1384" t="s">
        <v>139</v>
      </c>
      <c r="D98" s="65">
        <f>E97+1</f>
        <v>34</v>
      </c>
      <c r="E98" s="66">
        <f>D98+F98-1</f>
        <v>34</v>
      </c>
      <c r="F98" s="66">
        <v>1</v>
      </c>
      <c r="G98" s="86" t="s">
        <v>140</v>
      </c>
      <c r="H98" s="54" t="s">
        <v>141</v>
      </c>
    </row>
    <row r="99" spans="1:8" x14ac:dyDescent="0.25">
      <c r="A99" s="214">
        <f>+A98+1</f>
        <v>11</v>
      </c>
      <c r="C99" s="321" t="s">
        <v>1551</v>
      </c>
      <c r="D99" s="65">
        <f>E98+1</f>
        <v>35</v>
      </c>
      <c r="E99" s="66">
        <f>D99+F99-1</f>
        <v>49</v>
      </c>
      <c r="F99" s="66">
        <v>15</v>
      </c>
      <c r="G99" s="86" t="s">
        <v>140</v>
      </c>
      <c r="H99" s="54"/>
    </row>
    <row r="100" spans="1:8" x14ac:dyDescent="0.25">
      <c r="A100" s="214">
        <f t="shared" ref="A100:A113" si="5">+A99+1</f>
        <v>12</v>
      </c>
      <c r="C100" s="321" t="s">
        <v>1552</v>
      </c>
      <c r="D100" s="65">
        <f>E99+1</f>
        <v>50</v>
      </c>
      <c r="E100" s="66">
        <f>D100+F100-1</f>
        <v>51</v>
      </c>
      <c r="F100" s="66">
        <v>2</v>
      </c>
      <c r="G100" s="86" t="s">
        <v>140</v>
      </c>
      <c r="H100" s="1039"/>
    </row>
    <row r="101" spans="1:8" x14ac:dyDescent="0.25">
      <c r="A101" s="214"/>
      <c r="B101" s="1903" t="s">
        <v>1553</v>
      </c>
      <c r="C101" s="2252"/>
      <c r="D101" s="213"/>
      <c r="E101" s="66"/>
      <c r="F101" s="555"/>
      <c r="G101" s="574"/>
      <c r="H101" s="1039"/>
    </row>
    <row r="102" spans="1:8" x14ac:dyDescent="0.25">
      <c r="A102" s="214">
        <f>+A100+1</f>
        <v>13</v>
      </c>
      <c r="C102" s="321" t="s">
        <v>1554</v>
      </c>
      <c r="D102" s="65">
        <f>+E100+1</f>
        <v>52</v>
      </c>
      <c r="E102" s="66">
        <f>D102+F102-1</f>
        <v>66</v>
      </c>
      <c r="F102" s="555">
        <v>15</v>
      </c>
      <c r="G102" s="574" t="s">
        <v>129</v>
      </c>
      <c r="H102" s="1039"/>
    </row>
    <row r="103" spans="1:8" x14ac:dyDescent="0.25">
      <c r="A103" s="214">
        <f t="shared" si="5"/>
        <v>14</v>
      </c>
      <c r="B103" s="363"/>
      <c r="C103" s="142" t="s">
        <v>1555</v>
      </c>
      <c r="D103" s="65">
        <f>E102+1</f>
        <v>67</v>
      </c>
      <c r="E103" s="66">
        <f t="shared" ref="E103:E109" si="6">D103+F103-1</f>
        <v>81</v>
      </c>
      <c r="F103" s="555">
        <v>15</v>
      </c>
      <c r="G103" s="574" t="s">
        <v>129</v>
      </c>
      <c r="H103" s="1039"/>
    </row>
    <row r="104" spans="1:8" x14ac:dyDescent="0.25">
      <c r="A104" s="214"/>
      <c r="B104" s="1903" t="s">
        <v>1556</v>
      </c>
      <c r="C104" s="2252"/>
      <c r="D104" s="554"/>
      <c r="E104" s="555"/>
      <c r="F104" s="555"/>
      <c r="G104" s="574"/>
      <c r="H104" s="1039"/>
    </row>
    <row r="105" spans="1:8" x14ac:dyDescent="0.25">
      <c r="A105" s="214"/>
      <c r="B105" s="2456" t="s">
        <v>1557</v>
      </c>
      <c r="C105" s="2457"/>
      <c r="D105" s="1334"/>
      <c r="E105" s="555"/>
      <c r="F105" s="556"/>
      <c r="G105" s="574"/>
      <c r="H105" s="1039"/>
    </row>
    <row r="106" spans="1:8" x14ac:dyDescent="0.25">
      <c r="A106" s="214">
        <f>+A103+1</f>
        <v>15</v>
      </c>
      <c r="B106" s="152"/>
      <c r="C106" s="142" t="s">
        <v>1558</v>
      </c>
      <c r="D106" s="213">
        <f>+E103+1</f>
        <v>82</v>
      </c>
      <c r="E106" s="52">
        <f>D106+F106-1</f>
        <v>96</v>
      </c>
      <c r="F106" s="451">
        <v>15</v>
      </c>
      <c r="G106" s="451" t="s">
        <v>129</v>
      </c>
      <c r="H106" s="207"/>
    </row>
    <row r="107" spans="1:8" x14ac:dyDescent="0.25">
      <c r="A107" s="214">
        <f t="shared" si="5"/>
        <v>16</v>
      </c>
      <c r="B107" s="210"/>
      <c r="C107" s="142" t="s">
        <v>1559</v>
      </c>
      <c r="D107" s="213">
        <f>+E106+1</f>
        <v>97</v>
      </c>
      <c r="E107" s="52">
        <f t="shared" si="6"/>
        <v>111</v>
      </c>
      <c r="F107" s="451">
        <v>15</v>
      </c>
      <c r="G107" s="451" t="s">
        <v>129</v>
      </c>
      <c r="H107" s="207"/>
    </row>
    <row r="108" spans="1:8" x14ac:dyDescent="0.25">
      <c r="A108" s="214">
        <f t="shared" si="5"/>
        <v>17</v>
      </c>
      <c r="B108" s="210"/>
      <c r="C108" s="142" t="s">
        <v>1560</v>
      </c>
      <c r="D108" s="213">
        <f>+E107+1</f>
        <v>112</v>
      </c>
      <c r="E108" s="52">
        <f t="shared" si="6"/>
        <v>126</v>
      </c>
      <c r="F108" s="451">
        <v>15</v>
      </c>
      <c r="G108" s="451" t="s">
        <v>129</v>
      </c>
      <c r="H108" s="207"/>
    </row>
    <row r="109" spans="1:8" x14ac:dyDescent="0.25">
      <c r="A109" s="214">
        <f t="shared" si="5"/>
        <v>18</v>
      </c>
      <c r="B109" s="210"/>
      <c r="C109" s="142" t="s">
        <v>1561</v>
      </c>
      <c r="D109" s="213">
        <f>+E108+1</f>
        <v>127</v>
      </c>
      <c r="E109" s="52">
        <f t="shared" si="6"/>
        <v>141</v>
      </c>
      <c r="F109" s="451">
        <v>15</v>
      </c>
      <c r="G109" s="451" t="s">
        <v>129</v>
      </c>
      <c r="H109" s="207"/>
    </row>
    <row r="110" spans="1:8" x14ac:dyDescent="0.25">
      <c r="A110" s="214"/>
      <c r="B110" s="2456" t="s">
        <v>1562</v>
      </c>
      <c r="C110" s="2457"/>
      <c r="D110" s="213"/>
      <c r="E110" s="52"/>
      <c r="F110" s="451"/>
      <c r="G110" s="451"/>
      <c r="H110" s="207"/>
    </row>
    <row r="111" spans="1:8" x14ac:dyDescent="0.25">
      <c r="A111" s="214">
        <f>+A109+1</f>
        <v>19</v>
      </c>
      <c r="B111" s="6"/>
      <c r="C111" s="134" t="s">
        <v>1558</v>
      </c>
      <c r="D111" s="213">
        <f>+E109+1</f>
        <v>142</v>
      </c>
      <c r="E111" s="52">
        <f>D111+F111-1</f>
        <v>156</v>
      </c>
      <c r="F111" s="451">
        <v>15</v>
      </c>
      <c r="G111" s="451" t="s">
        <v>129</v>
      </c>
      <c r="H111" s="207"/>
    </row>
    <row r="112" spans="1:8" x14ac:dyDescent="0.25">
      <c r="A112" s="214">
        <f t="shared" si="5"/>
        <v>20</v>
      </c>
      <c r="B112" s="215"/>
      <c r="C112" s="134" t="s">
        <v>1561</v>
      </c>
      <c r="D112" s="213">
        <f>+E111+1</f>
        <v>157</v>
      </c>
      <c r="E112" s="52">
        <f>D112+F112-1</f>
        <v>171</v>
      </c>
      <c r="F112" s="451">
        <v>15</v>
      </c>
      <c r="G112" s="451" t="s">
        <v>129</v>
      </c>
      <c r="H112" s="207"/>
    </row>
    <row r="113" spans="1:8" x14ac:dyDescent="0.25">
      <c r="A113" s="214">
        <f t="shared" si="5"/>
        <v>21</v>
      </c>
      <c r="B113" s="1335" t="s">
        <v>1563</v>
      </c>
      <c r="C113" s="1335"/>
      <c r="D113" s="213">
        <f>+E112+1</f>
        <v>172</v>
      </c>
      <c r="E113" s="52">
        <f>D113+F113-1</f>
        <v>174</v>
      </c>
      <c r="F113" s="451">
        <v>3</v>
      </c>
      <c r="G113" s="451" t="s">
        <v>140</v>
      </c>
      <c r="H113" s="207" t="s">
        <v>1564</v>
      </c>
    </row>
    <row r="114" spans="1:8" ht="15.75" thickBot="1" x14ac:dyDescent="0.3">
      <c r="A114" s="197">
        <f>A113+1</f>
        <v>22</v>
      </c>
      <c r="B114" s="2271" t="s">
        <v>170</v>
      </c>
      <c r="C114" s="2272"/>
      <c r="D114" s="71">
        <f>E113+1</f>
        <v>175</v>
      </c>
      <c r="E114" s="73">
        <f>D114+F114-1</f>
        <v>205</v>
      </c>
      <c r="F114" s="864">
        <v>31</v>
      </c>
      <c r="G114" s="865" t="s">
        <v>140</v>
      </c>
      <c r="H114" s="1385"/>
    </row>
    <row r="115" spans="1:8" ht="15.75" thickBot="1" x14ac:dyDescent="0.3">
      <c r="A115" s="232"/>
      <c r="B115" s="1565" t="s">
        <v>171</v>
      </c>
      <c r="C115" s="1566"/>
      <c r="D115" s="178"/>
      <c r="E115" s="179"/>
      <c r="F115" s="180">
        <f>SUM(F85:F114)</f>
        <v>205</v>
      </c>
      <c r="G115" s="181"/>
      <c r="H115" s="182"/>
    </row>
    <row r="116" spans="1:8" ht="15.75" thickBot="1" x14ac:dyDescent="0.3">
      <c r="A116" s="140"/>
      <c r="B116" s="140"/>
      <c r="C116" s="140"/>
      <c r="D116" s="140"/>
      <c r="E116" s="140"/>
      <c r="F116" s="139"/>
      <c r="G116" s="139"/>
      <c r="H116" s="212"/>
    </row>
    <row r="117" spans="1:8" ht="15.75" thickBot="1" x14ac:dyDescent="0.3">
      <c r="A117" s="1569" t="s">
        <v>238</v>
      </c>
      <c r="B117" s="1571"/>
      <c r="C117" s="1571"/>
      <c r="D117" s="1571"/>
      <c r="E117" s="1571"/>
      <c r="F117" s="1571"/>
      <c r="G117" s="1571"/>
      <c r="H117" s="1570"/>
    </row>
    <row r="118" spans="1:8" ht="15.75" thickBot="1" x14ac:dyDescent="0.3">
      <c r="A118" s="1572" t="s">
        <v>120</v>
      </c>
      <c r="B118" s="1574" t="s">
        <v>121</v>
      </c>
      <c r="C118" s="1575"/>
      <c r="D118" s="40" t="s">
        <v>122</v>
      </c>
      <c r="E118" s="41"/>
      <c r="F118" s="1572" t="s">
        <v>123</v>
      </c>
      <c r="G118" s="1572" t="s">
        <v>124</v>
      </c>
      <c r="H118" s="1572" t="s">
        <v>125</v>
      </c>
    </row>
    <row r="119" spans="1:8" ht="15.75" thickBot="1" x14ac:dyDescent="0.3">
      <c r="A119" s="1580"/>
      <c r="B119" s="1576"/>
      <c r="C119" s="1577"/>
      <c r="D119" s="79" t="s">
        <v>192</v>
      </c>
      <c r="E119" s="79" t="s">
        <v>193</v>
      </c>
      <c r="F119" s="1573"/>
      <c r="G119" s="1573"/>
      <c r="H119" s="1573"/>
    </row>
    <row r="120" spans="1:8" x14ac:dyDescent="0.25">
      <c r="A120" s="184"/>
      <c r="B120" s="1709" t="s">
        <v>128</v>
      </c>
      <c r="C120" s="1732"/>
      <c r="D120" s="1952"/>
      <c r="E120" s="1599"/>
      <c r="F120" s="1599"/>
      <c r="G120" s="1600"/>
      <c r="H120" s="642"/>
    </row>
    <row r="121" spans="1:8" x14ac:dyDescent="0.25">
      <c r="A121" s="132">
        <v>1</v>
      </c>
      <c r="B121" s="141"/>
      <c r="C121" s="185" t="s">
        <v>239</v>
      </c>
      <c r="D121" s="213">
        <v>1</v>
      </c>
      <c r="E121" s="66">
        <f>D121+F121-1</f>
        <v>1</v>
      </c>
      <c r="F121" s="66">
        <v>1</v>
      </c>
      <c r="G121" s="86" t="s">
        <v>129</v>
      </c>
      <c r="H121" s="67" t="s">
        <v>240</v>
      </c>
    </row>
    <row r="122" spans="1:8" x14ac:dyDescent="0.25">
      <c r="A122" s="132">
        <f>A121+1</f>
        <v>2</v>
      </c>
      <c r="B122" s="141"/>
      <c r="C122" s="187" t="s">
        <v>266</v>
      </c>
      <c r="D122" s="213">
        <f>E121+1</f>
        <v>2</v>
      </c>
      <c r="E122" s="66">
        <f>D122+F122-1</f>
        <v>2</v>
      </c>
      <c r="F122" s="66">
        <v>1</v>
      </c>
      <c r="G122" s="86" t="s">
        <v>129</v>
      </c>
      <c r="H122" s="67" t="s">
        <v>176</v>
      </c>
    </row>
    <row r="123" spans="1:8" x14ac:dyDescent="0.25">
      <c r="A123" s="135">
        <f>A122+1</f>
        <v>3</v>
      </c>
      <c r="B123" s="1594" t="s">
        <v>133</v>
      </c>
      <c r="C123" s="1595"/>
      <c r="D123" s="213">
        <f>E122+1</f>
        <v>3</v>
      </c>
      <c r="E123" s="66">
        <f>D123+F123-1</f>
        <v>6</v>
      </c>
      <c r="F123" s="66">
        <v>4</v>
      </c>
      <c r="G123" s="86" t="s">
        <v>129</v>
      </c>
      <c r="H123" s="1039">
        <f>1932</f>
        <v>1932</v>
      </c>
    </row>
    <row r="124" spans="1:8" x14ac:dyDescent="0.25">
      <c r="A124" s="132"/>
      <c r="B124" s="1726" t="s">
        <v>313</v>
      </c>
      <c r="C124" s="1892"/>
      <c r="D124" s="1881"/>
      <c r="E124" s="1681"/>
      <c r="F124" s="1681"/>
      <c r="G124" s="1682"/>
      <c r="H124" s="54"/>
    </row>
    <row r="125" spans="1:8" ht="36" x14ac:dyDescent="0.25">
      <c r="A125" s="132">
        <f>A123+1</f>
        <v>4</v>
      </c>
      <c r="B125" s="141"/>
      <c r="C125" s="185" t="s">
        <v>314</v>
      </c>
      <c r="D125" s="213">
        <f>E123+1</f>
        <v>7</v>
      </c>
      <c r="E125" s="66">
        <f>D125+F125-1</f>
        <v>7</v>
      </c>
      <c r="F125" s="66">
        <v>1</v>
      </c>
      <c r="G125" s="86" t="s">
        <v>140</v>
      </c>
      <c r="H125" s="1037" t="s">
        <v>241</v>
      </c>
    </row>
    <row r="126" spans="1:8" x14ac:dyDescent="0.25">
      <c r="A126" s="144">
        <f>A125+1</f>
        <v>5</v>
      </c>
      <c r="B126" s="141"/>
      <c r="C126" s="192" t="s">
        <v>315</v>
      </c>
      <c r="D126" s="213">
        <f>E125+1</f>
        <v>8</v>
      </c>
      <c r="E126" s="66">
        <f>D126+F126-1</f>
        <v>14</v>
      </c>
      <c r="F126" s="66">
        <v>7</v>
      </c>
      <c r="G126" s="86" t="s">
        <v>129</v>
      </c>
      <c r="H126" s="67" t="s">
        <v>138</v>
      </c>
    </row>
    <row r="127" spans="1:8" ht="36" x14ac:dyDescent="0.25">
      <c r="A127" s="132"/>
      <c r="B127" s="1561" t="s">
        <v>135</v>
      </c>
      <c r="C127" s="1562"/>
      <c r="D127" s="1881"/>
      <c r="E127" s="1681"/>
      <c r="F127" s="1681"/>
      <c r="G127" s="1682"/>
      <c r="H127" s="1038" t="s">
        <v>136</v>
      </c>
    </row>
    <row r="128" spans="1:8" x14ac:dyDescent="0.25">
      <c r="A128" s="132">
        <f>A126+1</f>
        <v>6</v>
      </c>
      <c r="B128" s="141"/>
      <c r="C128" s="142" t="s">
        <v>137</v>
      </c>
      <c r="D128" s="213">
        <f>E126+1</f>
        <v>15</v>
      </c>
      <c r="E128" s="66">
        <f t="shared" ref="E128:E140" si="7">D128+F128-1</f>
        <v>22</v>
      </c>
      <c r="F128" s="66">
        <v>8</v>
      </c>
      <c r="G128" s="86" t="s">
        <v>129</v>
      </c>
      <c r="H128" s="54" t="s">
        <v>303</v>
      </c>
    </row>
    <row r="129" spans="1:8" x14ac:dyDescent="0.25">
      <c r="A129" s="144">
        <f>A128+1</f>
        <v>7</v>
      </c>
      <c r="B129" s="152"/>
      <c r="C129" s="142" t="s">
        <v>139</v>
      </c>
      <c r="D129" s="213">
        <f>E128+1</f>
        <v>23</v>
      </c>
      <c r="E129" s="66">
        <f t="shared" si="7"/>
        <v>23</v>
      </c>
      <c r="F129" s="66">
        <v>1</v>
      </c>
      <c r="G129" s="86" t="s">
        <v>140</v>
      </c>
      <c r="H129" s="54" t="s">
        <v>224</v>
      </c>
    </row>
    <row r="130" spans="1:8" x14ac:dyDescent="0.25">
      <c r="A130" s="135">
        <v>8</v>
      </c>
      <c r="B130" s="210" t="s">
        <v>243</v>
      </c>
      <c r="C130" s="449"/>
      <c r="D130" s="213">
        <f>E129+1</f>
        <v>24</v>
      </c>
      <c r="E130" s="66">
        <f t="shared" si="7"/>
        <v>33</v>
      </c>
      <c r="F130" s="66">
        <v>10</v>
      </c>
      <c r="G130" s="86" t="s">
        <v>129</v>
      </c>
      <c r="H130" s="1039" t="s">
        <v>156</v>
      </c>
    </row>
    <row r="131" spans="1:8" x14ac:dyDescent="0.25">
      <c r="A131" s="86">
        <f>+A130+1</f>
        <v>9</v>
      </c>
      <c r="B131" s="1590" t="s">
        <v>1565</v>
      </c>
      <c r="C131" s="1591"/>
      <c r="D131" s="213">
        <f>+E130+1</f>
        <v>34</v>
      </c>
      <c r="E131" s="52">
        <f t="shared" si="7"/>
        <v>51</v>
      </c>
      <c r="F131" s="451">
        <v>18</v>
      </c>
      <c r="G131" s="451" t="s">
        <v>129</v>
      </c>
      <c r="H131" s="207"/>
    </row>
    <row r="132" spans="1:8" x14ac:dyDescent="0.25">
      <c r="A132" s="86">
        <v>10</v>
      </c>
      <c r="B132" s="1590" t="s">
        <v>1566</v>
      </c>
      <c r="C132" s="1591"/>
      <c r="D132" s="213">
        <f>+E131+1</f>
        <v>52</v>
      </c>
      <c r="E132" s="52">
        <f t="shared" si="7"/>
        <v>69</v>
      </c>
      <c r="F132" s="451">
        <v>18</v>
      </c>
      <c r="G132" s="451" t="s">
        <v>129</v>
      </c>
      <c r="H132" s="207"/>
    </row>
    <row r="133" spans="1:8" x14ac:dyDescent="0.25">
      <c r="A133" s="86"/>
      <c r="B133" s="1581" t="s">
        <v>1567</v>
      </c>
      <c r="C133" s="1582"/>
      <c r="D133" s="213"/>
      <c r="E133" s="52"/>
      <c r="F133" s="451"/>
      <c r="G133" s="451"/>
      <c r="H133" s="207"/>
    </row>
    <row r="134" spans="1:8" x14ac:dyDescent="0.25">
      <c r="A134" s="86">
        <f>+A132+1</f>
        <v>11</v>
      </c>
      <c r="B134" s="572"/>
      <c r="C134" s="142" t="s">
        <v>1558</v>
      </c>
      <c r="D134" s="213">
        <f>+E132+1</f>
        <v>70</v>
      </c>
      <c r="E134" s="52">
        <f t="shared" si="7"/>
        <v>87</v>
      </c>
      <c r="F134" s="451">
        <v>18</v>
      </c>
      <c r="G134" s="451" t="s">
        <v>129</v>
      </c>
      <c r="H134" s="207"/>
    </row>
    <row r="135" spans="1:8" x14ac:dyDescent="0.25">
      <c r="A135" s="86">
        <f>+A134+1</f>
        <v>12</v>
      </c>
      <c r="B135" s="572"/>
      <c r="C135" s="142" t="s">
        <v>1559</v>
      </c>
      <c r="D135" s="213">
        <f>+E134+1</f>
        <v>88</v>
      </c>
      <c r="E135" s="52">
        <f t="shared" si="7"/>
        <v>105</v>
      </c>
      <c r="F135" s="451">
        <v>18</v>
      </c>
      <c r="G135" s="451" t="s">
        <v>129</v>
      </c>
      <c r="H135" s="207"/>
    </row>
    <row r="136" spans="1:8" x14ac:dyDescent="0.25">
      <c r="A136" s="86">
        <f>+A135+1</f>
        <v>13</v>
      </c>
      <c r="B136" s="572"/>
      <c r="C136" s="142" t="s">
        <v>1560</v>
      </c>
      <c r="D136" s="213">
        <f>+E135+1</f>
        <v>106</v>
      </c>
      <c r="E136" s="52">
        <f t="shared" si="7"/>
        <v>123</v>
      </c>
      <c r="F136" s="451">
        <v>18</v>
      </c>
      <c r="G136" s="451" t="s">
        <v>129</v>
      </c>
      <c r="H136" s="207"/>
    </row>
    <row r="137" spans="1:8" x14ac:dyDescent="0.25">
      <c r="A137" s="86">
        <f>+A136+1</f>
        <v>14</v>
      </c>
      <c r="C137" s="142" t="s">
        <v>1561</v>
      </c>
      <c r="D137" s="213">
        <f>+E136+1</f>
        <v>124</v>
      </c>
      <c r="E137" s="52">
        <f t="shared" si="7"/>
        <v>141</v>
      </c>
      <c r="F137" s="451">
        <v>18</v>
      </c>
      <c r="G137" s="451" t="s">
        <v>129</v>
      </c>
      <c r="H137" s="207"/>
    </row>
    <row r="138" spans="1:8" x14ac:dyDescent="0.25">
      <c r="A138" s="86"/>
      <c r="B138" s="1581" t="s">
        <v>1568</v>
      </c>
      <c r="C138" s="1582"/>
      <c r="D138" s="213"/>
      <c r="E138" s="52"/>
      <c r="F138" s="451"/>
      <c r="G138" s="451"/>
      <c r="H138" s="207"/>
    </row>
    <row r="139" spans="1:8" x14ac:dyDescent="0.25">
      <c r="A139" s="86">
        <f>+A137+1</f>
        <v>15</v>
      </c>
      <c r="B139" s="572"/>
      <c r="C139" s="134" t="s">
        <v>1558</v>
      </c>
      <c r="D139" s="213">
        <f>+E137+1</f>
        <v>142</v>
      </c>
      <c r="E139" s="52">
        <f>D139+F139-1</f>
        <v>159</v>
      </c>
      <c r="F139" s="451">
        <v>18</v>
      </c>
      <c r="G139" s="451" t="s">
        <v>129</v>
      </c>
      <c r="H139" s="207"/>
    </row>
    <row r="140" spans="1:8" x14ac:dyDescent="0.25">
      <c r="A140" s="86">
        <v>16</v>
      </c>
      <c r="B140" s="572"/>
      <c r="C140" s="134" t="s">
        <v>1561</v>
      </c>
      <c r="D140" s="213">
        <f>+E139+1</f>
        <v>160</v>
      </c>
      <c r="E140" s="52">
        <f t="shared" si="7"/>
        <v>177</v>
      </c>
      <c r="F140" s="451">
        <v>18</v>
      </c>
      <c r="G140" s="451" t="s">
        <v>129</v>
      </c>
      <c r="H140" s="207"/>
    </row>
    <row r="141" spans="1:8" ht="72.75" x14ac:dyDescent="0.25">
      <c r="A141" s="68"/>
      <c r="B141" s="2226" t="s">
        <v>245</v>
      </c>
      <c r="C141" s="2227"/>
      <c r="D141" s="1635"/>
      <c r="E141" s="1636"/>
      <c r="F141" s="1636"/>
      <c r="G141" s="1637"/>
      <c r="H141" s="240" t="s">
        <v>246</v>
      </c>
    </row>
    <row r="142" spans="1:8" x14ac:dyDescent="0.25">
      <c r="A142" s="68">
        <f>A140+1</f>
        <v>17</v>
      </c>
      <c r="B142" s="61"/>
      <c r="C142" s="89" t="s">
        <v>247</v>
      </c>
      <c r="D142" s="51">
        <f>+E140+1</f>
        <v>178</v>
      </c>
      <c r="E142" s="52">
        <f>D142+F142-1</f>
        <v>179</v>
      </c>
      <c r="F142" s="52">
        <v>2</v>
      </c>
      <c r="G142" s="53" t="s">
        <v>129</v>
      </c>
      <c r="H142" s="107" t="s">
        <v>248</v>
      </c>
    </row>
    <row r="143" spans="1:8" ht="36" x14ac:dyDescent="0.25">
      <c r="A143" s="68">
        <f>A142+1</f>
        <v>18</v>
      </c>
      <c r="B143" s="61"/>
      <c r="C143" s="89" t="s">
        <v>249</v>
      </c>
      <c r="D143" s="51">
        <f>E142+1</f>
        <v>180</v>
      </c>
      <c r="E143" s="52">
        <f>D143+F143-1</f>
        <v>182</v>
      </c>
      <c r="F143" s="52">
        <v>3</v>
      </c>
      <c r="G143" s="53" t="s">
        <v>140</v>
      </c>
      <c r="H143" s="1031" t="s">
        <v>250</v>
      </c>
    </row>
    <row r="144" spans="1:8" x14ac:dyDescent="0.25">
      <c r="A144" s="369">
        <f>A143+1</f>
        <v>19</v>
      </c>
      <c r="B144" s="373"/>
      <c r="C144" s="89" t="s">
        <v>251</v>
      </c>
      <c r="D144" s="51">
        <f>E143+1</f>
        <v>183</v>
      </c>
      <c r="E144" s="52">
        <f>D144+F144-1</f>
        <v>186</v>
      </c>
      <c r="F144" s="52">
        <v>4</v>
      </c>
      <c r="G144" s="53" t="s">
        <v>129</v>
      </c>
      <c r="H144" s="107" t="s">
        <v>252</v>
      </c>
    </row>
    <row r="145" spans="1:8" x14ac:dyDescent="0.25">
      <c r="A145" s="61"/>
      <c r="B145" s="2226" t="s">
        <v>253</v>
      </c>
      <c r="C145" s="2227"/>
      <c r="D145" s="1626"/>
      <c r="E145" s="1627"/>
      <c r="F145" s="1627"/>
      <c r="G145" s="1628"/>
      <c r="H145" s="87"/>
    </row>
    <row r="146" spans="1:8" x14ac:dyDescent="0.25">
      <c r="A146" s="369">
        <f>A144+1</f>
        <v>20</v>
      </c>
      <c r="B146" s="61"/>
      <c r="C146" s="105" t="s">
        <v>222</v>
      </c>
      <c r="D146" s="51">
        <f>E144+1</f>
        <v>187</v>
      </c>
      <c r="E146" s="52">
        <f>D146+F146-1</f>
        <v>194</v>
      </c>
      <c r="F146" s="52">
        <v>8</v>
      </c>
      <c r="G146" s="53" t="s">
        <v>129</v>
      </c>
      <c r="H146" s="83" t="s">
        <v>303</v>
      </c>
    </row>
    <row r="147" spans="1:8" x14ac:dyDescent="0.25">
      <c r="A147" s="369">
        <f>A146+1</f>
        <v>21</v>
      </c>
      <c r="B147" s="96"/>
      <c r="C147" s="89" t="s">
        <v>254</v>
      </c>
      <c r="D147" s="51">
        <f>E146+1</f>
        <v>195</v>
      </c>
      <c r="E147" s="52">
        <f>D147+F147-1</f>
        <v>195</v>
      </c>
      <c r="F147" s="52">
        <v>1</v>
      </c>
      <c r="G147" s="53" t="s">
        <v>140</v>
      </c>
      <c r="H147" s="87" t="s">
        <v>141</v>
      </c>
    </row>
    <row r="148" spans="1:8" ht="15.75" thickBot="1" x14ac:dyDescent="0.3">
      <c r="A148" s="197">
        <f>A147+1</f>
        <v>22</v>
      </c>
      <c r="B148" s="1592" t="s">
        <v>170</v>
      </c>
      <c r="C148" s="1593"/>
      <c r="D148" s="213">
        <f>E147+1</f>
        <v>196</v>
      </c>
      <c r="E148" s="66">
        <f>D148+F148-1</f>
        <v>205</v>
      </c>
      <c r="F148" s="73">
        <f>+F149-D148+1</f>
        <v>10</v>
      </c>
      <c r="G148" s="175" t="s">
        <v>140</v>
      </c>
      <c r="H148" s="1051"/>
    </row>
    <row r="149" spans="1:8" ht="15.75" thickBot="1" x14ac:dyDescent="0.3">
      <c r="A149" s="177"/>
      <c r="B149" s="1569" t="s">
        <v>171</v>
      </c>
      <c r="C149" s="1570"/>
      <c r="D149" s="360"/>
      <c r="E149" s="361"/>
      <c r="F149" s="202">
        <f>F115</f>
        <v>205</v>
      </c>
      <c r="G149" s="181"/>
      <c r="H149" s="212"/>
    </row>
  </sheetData>
  <mergeCells count="101">
    <mergeCell ref="B8:C8"/>
    <mergeCell ref="B9:C9"/>
    <mergeCell ref="B10:C10"/>
    <mergeCell ref="B11:C11"/>
    <mergeCell ref="D11:G11"/>
    <mergeCell ref="B12:C12"/>
    <mergeCell ref="A2:B2"/>
    <mergeCell ref="A3:H3"/>
    <mergeCell ref="A5:H5"/>
    <mergeCell ref="A6:A7"/>
    <mergeCell ref="B6:C7"/>
    <mergeCell ref="F6:F7"/>
    <mergeCell ref="G6:G7"/>
    <mergeCell ref="H6:H7"/>
    <mergeCell ref="B22:C22"/>
    <mergeCell ref="B23:C23"/>
    <mergeCell ref="D23:G23"/>
    <mergeCell ref="B27:C27"/>
    <mergeCell ref="D27:G27"/>
    <mergeCell ref="B31:C31"/>
    <mergeCell ref="B15:C15"/>
    <mergeCell ref="D15:G15"/>
    <mergeCell ref="B18:C18"/>
    <mergeCell ref="B19:C19"/>
    <mergeCell ref="B20:C20"/>
    <mergeCell ref="B21:C21"/>
    <mergeCell ref="B39:C39"/>
    <mergeCell ref="D39:G39"/>
    <mergeCell ref="B42:C42"/>
    <mergeCell ref="B43:C43"/>
    <mergeCell ref="B44:C44"/>
    <mergeCell ref="D44:G44"/>
    <mergeCell ref="B32:C32"/>
    <mergeCell ref="B34:C34"/>
    <mergeCell ref="A36:H36"/>
    <mergeCell ref="A37:A38"/>
    <mergeCell ref="B37:C38"/>
    <mergeCell ref="F37:F38"/>
    <mergeCell ref="G37:G38"/>
    <mergeCell ref="H37:H38"/>
    <mergeCell ref="B56:C56"/>
    <mergeCell ref="D56:G56"/>
    <mergeCell ref="B59:C59"/>
    <mergeCell ref="B60:C60"/>
    <mergeCell ref="B71:C71"/>
    <mergeCell ref="D71:G71"/>
    <mergeCell ref="B47:C47"/>
    <mergeCell ref="B48:C48"/>
    <mergeCell ref="D48:G48"/>
    <mergeCell ref="D49:G49"/>
    <mergeCell ref="D52:G52"/>
    <mergeCell ref="B55:C55"/>
    <mergeCell ref="A83:A84"/>
    <mergeCell ref="B83:C84"/>
    <mergeCell ref="F83:F84"/>
    <mergeCell ref="G83:G84"/>
    <mergeCell ref="H83:H84"/>
    <mergeCell ref="B85:C85"/>
    <mergeCell ref="B74:C74"/>
    <mergeCell ref="B75:C75"/>
    <mergeCell ref="D75:G75"/>
    <mergeCell ref="D76:G76"/>
    <mergeCell ref="B80:C80"/>
    <mergeCell ref="A82:H82"/>
    <mergeCell ref="B95:C95"/>
    <mergeCell ref="D96:G96"/>
    <mergeCell ref="B101:C101"/>
    <mergeCell ref="B104:C104"/>
    <mergeCell ref="B105:C105"/>
    <mergeCell ref="B110:C110"/>
    <mergeCell ref="B86:C86"/>
    <mergeCell ref="B87:C87"/>
    <mergeCell ref="D87:G87"/>
    <mergeCell ref="B90:C90"/>
    <mergeCell ref="B91:C91"/>
    <mergeCell ref="D91:G91"/>
    <mergeCell ref="B120:C120"/>
    <mergeCell ref="D120:G120"/>
    <mergeCell ref="B123:C123"/>
    <mergeCell ref="B124:C124"/>
    <mergeCell ref="D124:G124"/>
    <mergeCell ref="B127:C127"/>
    <mergeCell ref="D127:G127"/>
    <mergeCell ref="B114:C114"/>
    <mergeCell ref="B115:C115"/>
    <mergeCell ref="A117:H117"/>
    <mergeCell ref="A118:A119"/>
    <mergeCell ref="B118:C119"/>
    <mergeCell ref="F118:F119"/>
    <mergeCell ref="G118:G119"/>
    <mergeCell ref="H118:H119"/>
    <mergeCell ref="B145:C145"/>
    <mergeCell ref="D145:G145"/>
    <mergeCell ref="B148:C148"/>
    <mergeCell ref="B149:C149"/>
    <mergeCell ref="B131:C131"/>
    <mergeCell ref="B132:C132"/>
    <mergeCell ref="B133:C133"/>
    <mergeCell ref="B138:C138"/>
    <mergeCell ref="B141:C141"/>
    <mergeCell ref="D141:G141"/>
  </mergeCells>
  <hyperlinks>
    <hyperlink ref="A1" location="INDICE!A1" display="ÍNDICE" xr:uid="{00000000-0004-0000-34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76"/>
  <sheetViews>
    <sheetView topLeftCell="A135" workbookViewId="0">
      <selection activeCell="A5" sqref="A5:H5"/>
    </sheetView>
  </sheetViews>
  <sheetFormatPr baseColWidth="10" defaultColWidth="11.42578125" defaultRowHeight="12" x14ac:dyDescent="0.2"/>
  <cols>
    <col min="1" max="1" width="6.7109375" style="77" customWidth="1"/>
    <col min="2" max="2" width="13.7109375" style="77" customWidth="1"/>
    <col min="3" max="3" width="30.7109375" style="77" customWidth="1"/>
    <col min="4" max="5" width="10.7109375" style="77" customWidth="1"/>
    <col min="6" max="7" width="10.7109375" style="155" customWidth="1"/>
    <col min="8" max="8" width="42.7109375" style="115" customWidth="1"/>
    <col min="9" max="9" width="11.42578125" style="155"/>
    <col min="10" max="256" width="11.42578125" style="77"/>
    <col min="257" max="257" width="6.7109375" style="77" customWidth="1"/>
    <col min="258" max="258" width="13.7109375" style="77" customWidth="1"/>
    <col min="259" max="259" width="30.7109375" style="77" customWidth="1"/>
    <col min="260" max="263" width="10.7109375" style="77" customWidth="1"/>
    <col min="264" max="264" width="42.7109375" style="77" customWidth="1"/>
    <col min="265" max="512" width="11.42578125" style="77"/>
    <col min="513" max="513" width="6.7109375" style="77" customWidth="1"/>
    <col min="514" max="514" width="13.7109375" style="77" customWidth="1"/>
    <col min="515" max="515" width="30.7109375" style="77" customWidth="1"/>
    <col min="516" max="519" width="10.7109375" style="77" customWidth="1"/>
    <col min="520" max="520" width="42.7109375" style="77" customWidth="1"/>
    <col min="521" max="768" width="11.42578125" style="77"/>
    <col min="769" max="769" width="6.7109375" style="77" customWidth="1"/>
    <col min="770" max="770" width="13.7109375" style="77" customWidth="1"/>
    <col min="771" max="771" width="30.7109375" style="77" customWidth="1"/>
    <col min="772" max="775" width="10.7109375" style="77" customWidth="1"/>
    <col min="776" max="776" width="42.7109375" style="77" customWidth="1"/>
    <col min="777" max="1024" width="11.42578125" style="77"/>
    <col min="1025" max="1025" width="6.7109375" style="77" customWidth="1"/>
    <col min="1026" max="1026" width="13.7109375" style="77" customWidth="1"/>
    <col min="1027" max="1027" width="30.7109375" style="77" customWidth="1"/>
    <col min="1028" max="1031" width="10.7109375" style="77" customWidth="1"/>
    <col min="1032" max="1032" width="42.7109375" style="77" customWidth="1"/>
    <col min="1033" max="1280" width="11.42578125" style="77"/>
    <col min="1281" max="1281" width="6.7109375" style="77" customWidth="1"/>
    <col min="1282" max="1282" width="13.7109375" style="77" customWidth="1"/>
    <col min="1283" max="1283" width="30.7109375" style="77" customWidth="1"/>
    <col min="1284" max="1287" width="10.7109375" style="77" customWidth="1"/>
    <col min="1288" max="1288" width="42.7109375" style="77" customWidth="1"/>
    <col min="1289" max="1536" width="11.42578125" style="77"/>
    <col min="1537" max="1537" width="6.7109375" style="77" customWidth="1"/>
    <col min="1538" max="1538" width="13.7109375" style="77" customWidth="1"/>
    <col min="1539" max="1539" width="30.7109375" style="77" customWidth="1"/>
    <col min="1540" max="1543" width="10.7109375" style="77" customWidth="1"/>
    <col min="1544" max="1544" width="42.7109375" style="77" customWidth="1"/>
    <col min="1545" max="1792" width="11.42578125" style="77"/>
    <col min="1793" max="1793" width="6.7109375" style="77" customWidth="1"/>
    <col min="1794" max="1794" width="13.7109375" style="77" customWidth="1"/>
    <col min="1795" max="1795" width="30.7109375" style="77" customWidth="1"/>
    <col min="1796" max="1799" width="10.7109375" style="77" customWidth="1"/>
    <col min="1800" max="1800" width="42.7109375" style="77" customWidth="1"/>
    <col min="1801" max="2048" width="11.42578125" style="77"/>
    <col min="2049" max="2049" width="6.7109375" style="77" customWidth="1"/>
    <col min="2050" max="2050" width="13.7109375" style="77" customWidth="1"/>
    <col min="2051" max="2051" width="30.7109375" style="77" customWidth="1"/>
    <col min="2052" max="2055" width="10.7109375" style="77" customWidth="1"/>
    <col min="2056" max="2056" width="42.7109375" style="77" customWidth="1"/>
    <col min="2057" max="2304" width="11.42578125" style="77"/>
    <col min="2305" max="2305" width="6.7109375" style="77" customWidth="1"/>
    <col min="2306" max="2306" width="13.7109375" style="77" customWidth="1"/>
    <col min="2307" max="2307" width="30.7109375" style="77" customWidth="1"/>
    <col min="2308" max="2311" width="10.7109375" style="77" customWidth="1"/>
    <col min="2312" max="2312" width="42.7109375" style="77" customWidth="1"/>
    <col min="2313" max="2560" width="11.42578125" style="77"/>
    <col min="2561" max="2561" width="6.7109375" style="77" customWidth="1"/>
    <col min="2562" max="2562" width="13.7109375" style="77" customWidth="1"/>
    <col min="2563" max="2563" width="30.7109375" style="77" customWidth="1"/>
    <col min="2564" max="2567" width="10.7109375" style="77" customWidth="1"/>
    <col min="2568" max="2568" width="42.7109375" style="77" customWidth="1"/>
    <col min="2569" max="2816" width="11.42578125" style="77"/>
    <col min="2817" max="2817" width="6.7109375" style="77" customWidth="1"/>
    <col min="2818" max="2818" width="13.7109375" style="77" customWidth="1"/>
    <col min="2819" max="2819" width="30.7109375" style="77" customWidth="1"/>
    <col min="2820" max="2823" width="10.7109375" style="77" customWidth="1"/>
    <col min="2824" max="2824" width="42.7109375" style="77" customWidth="1"/>
    <col min="2825" max="3072" width="11.42578125" style="77"/>
    <col min="3073" max="3073" width="6.7109375" style="77" customWidth="1"/>
    <col min="3074" max="3074" width="13.7109375" style="77" customWidth="1"/>
    <col min="3075" max="3075" width="30.7109375" style="77" customWidth="1"/>
    <col min="3076" max="3079" width="10.7109375" style="77" customWidth="1"/>
    <col min="3080" max="3080" width="42.7109375" style="77" customWidth="1"/>
    <col min="3081" max="3328" width="11.42578125" style="77"/>
    <col min="3329" max="3329" width="6.7109375" style="77" customWidth="1"/>
    <col min="3330" max="3330" width="13.7109375" style="77" customWidth="1"/>
    <col min="3331" max="3331" width="30.7109375" style="77" customWidth="1"/>
    <col min="3332" max="3335" width="10.7109375" style="77" customWidth="1"/>
    <col min="3336" max="3336" width="42.7109375" style="77" customWidth="1"/>
    <col min="3337" max="3584" width="11.42578125" style="77"/>
    <col min="3585" max="3585" width="6.7109375" style="77" customWidth="1"/>
    <col min="3586" max="3586" width="13.7109375" style="77" customWidth="1"/>
    <col min="3587" max="3587" width="30.7109375" style="77" customWidth="1"/>
    <col min="3588" max="3591" width="10.7109375" style="77" customWidth="1"/>
    <col min="3592" max="3592" width="42.7109375" style="77" customWidth="1"/>
    <col min="3593" max="3840" width="11.42578125" style="77"/>
    <col min="3841" max="3841" width="6.7109375" style="77" customWidth="1"/>
    <col min="3842" max="3842" width="13.7109375" style="77" customWidth="1"/>
    <col min="3843" max="3843" width="30.7109375" style="77" customWidth="1"/>
    <col min="3844" max="3847" width="10.7109375" style="77" customWidth="1"/>
    <col min="3848" max="3848" width="42.7109375" style="77" customWidth="1"/>
    <col min="3849" max="4096" width="11.42578125" style="77"/>
    <col min="4097" max="4097" width="6.7109375" style="77" customWidth="1"/>
    <col min="4098" max="4098" width="13.7109375" style="77" customWidth="1"/>
    <col min="4099" max="4099" width="30.7109375" style="77" customWidth="1"/>
    <col min="4100" max="4103" width="10.7109375" style="77" customWidth="1"/>
    <col min="4104" max="4104" width="42.7109375" style="77" customWidth="1"/>
    <col min="4105" max="4352" width="11.42578125" style="77"/>
    <col min="4353" max="4353" width="6.7109375" style="77" customWidth="1"/>
    <col min="4354" max="4354" width="13.7109375" style="77" customWidth="1"/>
    <col min="4355" max="4355" width="30.7109375" style="77" customWidth="1"/>
    <col min="4356" max="4359" width="10.7109375" style="77" customWidth="1"/>
    <col min="4360" max="4360" width="42.7109375" style="77" customWidth="1"/>
    <col min="4361" max="4608" width="11.42578125" style="77"/>
    <col min="4609" max="4609" width="6.7109375" style="77" customWidth="1"/>
    <col min="4610" max="4610" width="13.7109375" style="77" customWidth="1"/>
    <col min="4611" max="4611" width="30.7109375" style="77" customWidth="1"/>
    <col min="4612" max="4615" width="10.7109375" style="77" customWidth="1"/>
    <col min="4616" max="4616" width="42.7109375" style="77" customWidth="1"/>
    <col min="4617" max="4864" width="11.42578125" style="77"/>
    <col min="4865" max="4865" width="6.7109375" style="77" customWidth="1"/>
    <col min="4866" max="4866" width="13.7109375" style="77" customWidth="1"/>
    <col min="4867" max="4867" width="30.7109375" style="77" customWidth="1"/>
    <col min="4868" max="4871" width="10.7109375" style="77" customWidth="1"/>
    <col min="4872" max="4872" width="42.7109375" style="77" customWidth="1"/>
    <col min="4873" max="5120" width="11.42578125" style="77"/>
    <col min="5121" max="5121" width="6.7109375" style="77" customWidth="1"/>
    <col min="5122" max="5122" width="13.7109375" style="77" customWidth="1"/>
    <col min="5123" max="5123" width="30.7109375" style="77" customWidth="1"/>
    <col min="5124" max="5127" width="10.7109375" style="77" customWidth="1"/>
    <col min="5128" max="5128" width="42.7109375" style="77" customWidth="1"/>
    <col min="5129" max="5376" width="11.42578125" style="77"/>
    <col min="5377" max="5377" width="6.7109375" style="77" customWidth="1"/>
    <col min="5378" max="5378" width="13.7109375" style="77" customWidth="1"/>
    <col min="5379" max="5379" width="30.7109375" style="77" customWidth="1"/>
    <col min="5380" max="5383" width="10.7109375" style="77" customWidth="1"/>
    <col min="5384" max="5384" width="42.7109375" style="77" customWidth="1"/>
    <col min="5385" max="5632" width="11.42578125" style="77"/>
    <col min="5633" max="5633" width="6.7109375" style="77" customWidth="1"/>
    <col min="5634" max="5634" width="13.7109375" style="77" customWidth="1"/>
    <col min="5635" max="5635" width="30.7109375" style="77" customWidth="1"/>
    <col min="5636" max="5639" width="10.7109375" style="77" customWidth="1"/>
    <col min="5640" max="5640" width="42.7109375" style="77" customWidth="1"/>
    <col min="5641" max="5888" width="11.42578125" style="77"/>
    <col min="5889" max="5889" width="6.7109375" style="77" customWidth="1"/>
    <col min="5890" max="5890" width="13.7109375" style="77" customWidth="1"/>
    <col min="5891" max="5891" width="30.7109375" style="77" customWidth="1"/>
    <col min="5892" max="5895" width="10.7109375" style="77" customWidth="1"/>
    <col min="5896" max="5896" width="42.7109375" style="77" customWidth="1"/>
    <col min="5897" max="6144" width="11.42578125" style="77"/>
    <col min="6145" max="6145" width="6.7109375" style="77" customWidth="1"/>
    <col min="6146" max="6146" width="13.7109375" style="77" customWidth="1"/>
    <col min="6147" max="6147" width="30.7109375" style="77" customWidth="1"/>
    <col min="6148" max="6151" width="10.7109375" style="77" customWidth="1"/>
    <col min="6152" max="6152" width="42.7109375" style="77" customWidth="1"/>
    <col min="6153" max="6400" width="11.42578125" style="77"/>
    <col min="6401" max="6401" width="6.7109375" style="77" customWidth="1"/>
    <col min="6402" max="6402" width="13.7109375" style="77" customWidth="1"/>
    <col min="6403" max="6403" width="30.7109375" style="77" customWidth="1"/>
    <col min="6404" max="6407" width="10.7109375" style="77" customWidth="1"/>
    <col min="6408" max="6408" width="42.7109375" style="77" customWidth="1"/>
    <col min="6409" max="6656" width="11.42578125" style="77"/>
    <col min="6657" max="6657" width="6.7109375" style="77" customWidth="1"/>
    <col min="6658" max="6658" width="13.7109375" style="77" customWidth="1"/>
    <col min="6659" max="6659" width="30.7109375" style="77" customWidth="1"/>
    <col min="6660" max="6663" width="10.7109375" style="77" customWidth="1"/>
    <col min="6664" max="6664" width="42.7109375" style="77" customWidth="1"/>
    <col min="6665" max="6912" width="11.42578125" style="77"/>
    <col min="6913" max="6913" width="6.7109375" style="77" customWidth="1"/>
    <col min="6914" max="6914" width="13.7109375" style="77" customWidth="1"/>
    <col min="6915" max="6915" width="30.7109375" style="77" customWidth="1"/>
    <col min="6916" max="6919" width="10.7109375" style="77" customWidth="1"/>
    <col min="6920" max="6920" width="42.7109375" style="77" customWidth="1"/>
    <col min="6921" max="7168" width="11.42578125" style="77"/>
    <col min="7169" max="7169" width="6.7109375" style="77" customWidth="1"/>
    <col min="7170" max="7170" width="13.7109375" style="77" customWidth="1"/>
    <col min="7171" max="7171" width="30.7109375" style="77" customWidth="1"/>
    <col min="7172" max="7175" width="10.7109375" style="77" customWidth="1"/>
    <col min="7176" max="7176" width="42.7109375" style="77" customWidth="1"/>
    <col min="7177" max="7424" width="11.42578125" style="77"/>
    <col min="7425" max="7425" width="6.7109375" style="77" customWidth="1"/>
    <col min="7426" max="7426" width="13.7109375" style="77" customWidth="1"/>
    <col min="7427" max="7427" width="30.7109375" style="77" customWidth="1"/>
    <col min="7428" max="7431" width="10.7109375" style="77" customWidth="1"/>
    <col min="7432" max="7432" width="42.7109375" style="77" customWidth="1"/>
    <col min="7433" max="7680" width="11.42578125" style="77"/>
    <col min="7681" max="7681" width="6.7109375" style="77" customWidth="1"/>
    <col min="7682" max="7682" width="13.7109375" style="77" customWidth="1"/>
    <col min="7683" max="7683" width="30.7109375" style="77" customWidth="1"/>
    <col min="7684" max="7687" width="10.7109375" style="77" customWidth="1"/>
    <col min="7688" max="7688" width="42.7109375" style="77" customWidth="1"/>
    <col min="7689" max="7936" width="11.42578125" style="77"/>
    <col min="7937" max="7937" width="6.7109375" style="77" customWidth="1"/>
    <col min="7938" max="7938" width="13.7109375" style="77" customWidth="1"/>
    <col min="7939" max="7939" width="30.7109375" style="77" customWidth="1"/>
    <col min="7940" max="7943" width="10.7109375" style="77" customWidth="1"/>
    <col min="7944" max="7944" width="42.7109375" style="77" customWidth="1"/>
    <col min="7945" max="8192" width="11.42578125" style="77"/>
    <col min="8193" max="8193" width="6.7109375" style="77" customWidth="1"/>
    <col min="8194" max="8194" width="13.7109375" style="77" customWidth="1"/>
    <col min="8195" max="8195" width="30.7109375" style="77" customWidth="1"/>
    <col min="8196" max="8199" width="10.7109375" style="77" customWidth="1"/>
    <col min="8200" max="8200" width="42.7109375" style="77" customWidth="1"/>
    <col min="8201" max="8448" width="11.42578125" style="77"/>
    <col min="8449" max="8449" width="6.7109375" style="77" customWidth="1"/>
    <col min="8450" max="8450" width="13.7109375" style="77" customWidth="1"/>
    <col min="8451" max="8451" width="30.7109375" style="77" customWidth="1"/>
    <col min="8452" max="8455" width="10.7109375" style="77" customWidth="1"/>
    <col min="8456" max="8456" width="42.7109375" style="77" customWidth="1"/>
    <col min="8457" max="8704" width="11.42578125" style="77"/>
    <col min="8705" max="8705" width="6.7109375" style="77" customWidth="1"/>
    <col min="8706" max="8706" width="13.7109375" style="77" customWidth="1"/>
    <col min="8707" max="8707" width="30.7109375" style="77" customWidth="1"/>
    <col min="8708" max="8711" width="10.7109375" style="77" customWidth="1"/>
    <col min="8712" max="8712" width="42.7109375" style="77" customWidth="1"/>
    <col min="8713" max="8960" width="11.42578125" style="77"/>
    <col min="8961" max="8961" width="6.7109375" style="77" customWidth="1"/>
    <col min="8962" max="8962" width="13.7109375" style="77" customWidth="1"/>
    <col min="8963" max="8963" width="30.7109375" style="77" customWidth="1"/>
    <col min="8964" max="8967" width="10.7109375" style="77" customWidth="1"/>
    <col min="8968" max="8968" width="42.7109375" style="77" customWidth="1"/>
    <col min="8969" max="9216" width="11.42578125" style="77"/>
    <col min="9217" max="9217" width="6.7109375" style="77" customWidth="1"/>
    <col min="9218" max="9218" width="13.7109375" style="77" customWidth="1"/>
    <col min="9219" max="9219" width="30.7109375" style="77" customWidth="1"/>
    <col min="9220" max="9223" width="10.7109375" style="77" customWidth="1"/>
    <col min="9224" max="9224" width="42.7109375" style="77" customWidth="1"/>
    <col min="9225" max="9472" width="11.42578125" style="77"/>
    <col min="9473" max="9473" width="6.7109375" style="77" customWidth="1"/>
    <col min="9474" max="9474" width="13.7109375" style="77" customWidth="1"/>
    <col min="9475" max="9475" width="30.7109375" style="77" customWidth="1"/>
    <col min="9476" max="9479" width="10.7109375" style="77" customWidth="1"/>
    <col min="9480" max="9480" width="42.7109375" style="77" customWidth="1"/>
    <col min="9481" max="9728" width="11.42578125" style="77"/>
    <col min="9729" max="9729" width="6.7109375" style="77" customWidth="1"/>
    <col min="9730" max="9730" width="13.7109375" style="77" customWidth="1"/>
    <col min="9731" max="9731" width="30.7109375" style="77" customWidth="1"/>
    <col min="9732" max="9735" width="10.7109375" style="77" customWidth="1"/>
    <col min="9736" max="9736" width="42.7109375" style="77" customWidth="1"/>
    <col min="9737" max="9984" width="11.42578125" style="77"/>
    <col min="9985" max="9985" width="6.7109375" style="77" customWidth="1"/>
    <col min="9986" max="9986" width="13.7109375" style="77" customWidth="1"/>
    <col min="9987" max="9987" width="30.7109375" style="77" customWidth="1"/>
    <col min="9988" max="9991" width="10.7109375" style="77" customWidth="1"/>
    <col min="9992" max="9992" width="42.7109375" style="77" customWidth="1"/>
    <col min="9993" max="10240" width="11.42578125" style="77"/>
    <col min="10241" max="10241" width="6.7109375" style="77" customWidth="1"/>
    <col min="10242" max="10242" width="13.7109375" style="77" customWidth="1"/>
    <col min="10243" max="10243" width="30.7109375" style="77" customWidth="1"/>
    <col min="10244" max="10247" width="10.7109375" style="77" customWidth="1"/>
    <col min="10248" max="10248" width="42.7109375" style="77" customWidth="1"/>
    <col min="10249" max="10496" width="11.42578125" style="77"/>
    <col min="10497" max="10497" width="6.7109375" style="77" customWidth="1"/>
    <col min="10498" max="10498" width="13.7109375" style="77" customWidth="1"/>
    <col min="10499" max="10499" width="30.7109375" style="77" customWidth="1"/>
    <col min="10500" max="10503" width="10.7109375" style="77" customWidth="1"/>
    <col min="10504" max="10504" width="42.7109375" style="77" customWidth="1"/>
    <col min="10505" max="10752" width="11.42578125" style="77"/>
    <col min="10753" max="10753" width="6.7109375" style="77" customWidth="1"/>
    <col min="10754" max="10754" width="13.7109375" style="77" customWidth="1"/>
    <col min="10755" max="10755" width="30.7109375" style="77" customWidth="1"/>
    <col min="10756" max="10759" width="10.7109375" style="77" customWidth="1"/>
    <col min="10760" max="10760" width="42.7109375" style="77" customWidth="1"/>
    <col min="10761" max="11008" width="11.42578125" style="77"/>
    <col min="11009" max="11009" width="6.7109375" style="77" customWidth="1"/>
    <col min="11010" max="11010" width="13.7109375" style="77" customWidth="1"/>
    <col min="11011" max="11011" width="30.7109375" style="77" customWidth="1"/>
    <col min="11012" max="11015" width="10.7109375" style="77" customWidth="1"/>
    <col min="11016" max="11016" width="42.7109375" style="77" customWidth="1"/>
    <col min="11017" max="11264" width="11.42578125" style="77"/>
    <col min="11265" max="11265" width="6.7109375" style="77" customWidth="1"/>
    <col min="11266" max="11266" width="13.7109375" style="77" customWidth="1"/>
    <col min="11267" max="11267" width="30.7109375" style="77" customWidth="1"/>
    <col min="11268" max="11271" width="10.7109375" style="77" customWidth="1"/>
    <col min="11272" max="11272" width="42.7109375" style="77" customWidth="1"/>
    <col min="11273" max="11520" width="11.42578125" style="77"/>
    <col min="11521" max="11521" width="6.7109375" style="77" customWidth="1"/>
    <col min="11522" max="11522" width="13.7109375" style="77" customWidth="1"/>
    <col min="11523" max="11523" width="30.7109375" style="77" customWidth="1"/>
    <col min="11524" max="11527" width="10.7109375" style="77" customWidth="1"/>
    <col min="11528" max="11528" width="42.7109375" style="77" customWidth="1"/>
    <col min="11529" max="11776" width="11.42578125" style="77"/>
    <col min="11777" max="11777" width="6.7109375" style="77" customWidth="1"/>
    <col min="11778" max="11778" width="13.7109375" style="77" customWidth="1"/>
    <col min="11779" max="11779" width="30.7109375" style="77" customWidth="1"/>
    <col min="11780" max="11783" width="10.7109375" style="77" customWidth="1"/>
    <col min="11784" max="11784" width="42.7109375" style="77" customWidth="1"/>
    <col min="11785" max="12032" width="11.42578125" style="77"/>
    <col min="12033" max="12033" width="6.7109375" style="77" customWidth="1"/>
    <col min="12034" max="12034" width="13.7109375" style="77" customWidth="1"/>
    <col min="12035" max="12035" width="30.7109375" style="77" customWidth="1"/>
    <col min="12036" max="12039" width="10.7109375" style="77" customWidth="1"/>
    <col min="12040" max="12040" width="42.7109375" style="77" customWidth="1"/>
    <col min="12041" max="12288" width="11.42578125" style="77"/>
    <col min="12289" max="12289" width="6.7109375" style="77" customWidth="1"/>
    <col min="12290" max="12290" width="13.7109375" style="77" customWidth="1"/>
    <col min="12291" max="12291" width="30.7109375" style="77" customWidth="1"/>
    <col min="12292" max="12295" width="10.7109375" style="77" customWidth="1"/>
    <col min="12296" max="12296" width="42.7109375" style="77" customWidth="1"/>
    <col min="12297" max="12544" width="11.42578125" style="77"/>
    <col min="12545" max="12545" width="6.7109375" style="77" customWidth="1"/>
    <col min="12546" max="12546" width="13.7109375" style="77" customWidth="1"/>
    <col min="12547" max="12547" width="30.7109375" style="77" customWidth="1"/>
    <col min="12548" max="12551" width="10.7109375" style="77" customWidth="1"/>
    <col min="12552" max="12552" width="42.7109375" style="77" customWidth="1"/>
    <col min="12553" max="12800" width="11.42578125" style="77"/>
    <col min="12801" max="12801" width="6.7109375" style="77" customWidth="1"/>
    <col min="12802" max="12802" width="13.7109375" style="77" customWidth="1"/>
    <col min="12803" max="12803" width="30.7109375" style="77" customWidth="1"/>
    <col min="12804" max="12807" width="10.7109375" style="77" customWidth="1"/>
    <col min="12808" max="12808" width="42.7109375" style="77" customWidth="1"/>
    <col min="12809" max="13056" width="11.42578125" style="77"/>
    <col min="13057" max="13057" width="6.7109375" style="77" customWidth="1"/>
    <col min="13058" max="13058" width="13.7109375" style="77" customWidth="1"/>
    <col min="13059" max="13059" width="30.7109375" style="77" customWidth="1"/>
    <col min="13060" max="13063" width="10.7109375" style="77" customWidth="1"/>
    <col min="13064" max="13064" width="42.7109375" style="77" customWidth="1"/>
    <col min="13065" max="13312" width="11.42578125" style="77"/>
    <col min="13313" max="13313" width="6.7109375" style="77" customWidth="1"/>
    <col min="13314" max="13314" width="13.7109375" style="77" customWidth="1"/>
    <col min="13315" max="13315" width="30.7109375" style="77" customWidth="1"/>
    <col min="13316" max="13319" width="10.7109375" style="77" customWidth="1"/>
    <col min="13320" max="13320" width="42.7109375" style="77" customWidth="1"/>
    <col min="13321" max="13568" width="11.42578125" style="77"/>
    <col min="13569" max="13569" width="6.7109375" style="77" customWidth="1"/>
    <col min="13570" max="13570" width="13.7109375" style="77" customWidth="1"/>
    <col min="13571" max="13571" width="30.7109375" style="77" customWidth="1"/>
    <col min="13572" max="13575" width="10.7109375" style="77" customWidth="1"/>
    <col min="13576" max="13576" width="42.7109375" style="77" customWidth="1"/>
    <col min="13577" max="13824" width="11.42578125" style="77"/>
    <col min="13825" max="13825" width="6.7109375" style="77" customWidth="1"/>
    <col min="13826" max="13826" width="13.7109375" style="77" customWidth="1"/>
    <col min="13827" max="13827" width="30.7109375" style="77" customWidth="1"/>
    <col min="13828" max="13831" width="10.7109375" style="77" customWidth="1"/>
    <col min="13832" max="13832" width="42.7109375" style="77" customWidth="1"/>
    <col min="13833" max="14080" width="11.42578125" style="77"/>
    <col min="14081" max="14081" width="6.7109375" style="77" customWidth="1"/>
    <col min="14082" max="14082" width="13.7109375" style="77" customWidth="1"/>
    <col min="14083" max="14083" width="30.7109375" style="77" customWidth="1"/>
    <col min="14084" max="14087" width="10.7109375" style="77" customWidth="1"/>
    <col min="14088" max="14088" width="42.7109375" style="77" customWidth="1"/>
    <col min="14089" max="14336" width="11.42578125" style="77"/>
    <col min="14337" max="14337" width="6.7109375" style="77" customWidth="1"/>
    <col min="14338" max="14338" width="13.7109375" style="77" customWidth="1"/>
    <col min="14339" max="14339" width="30.7109375" style="77" customWidth="1"/>
    <col min="14340" max="14343" width="10.7109375" style="77" customWidth="1"/>
    <col min="14344" max="14344" width="42.7109375" style="77" customWidth="1"/>
    <col min="14345" max="14592" width="11.42578125" style="77"/>
    <col min="14593" max="14593" width="6.7109375" style="77" customWidth="1"/>
    <col min="14594" max="14594" width="13.7109375" style="77" customWidth="1"/>
    <col min="14595" max="14595" width="30.7109375" style="77" customWidth="1"/>
    <col min="14596" max="14599" width="10.7109375" style="77" customWidth="1"/>
    <col min="14600" max="14600" width="42.7109375" style="77" customWidth="1"/>
    <col min="14601" max="14848" width="11.42578125" style="77"/>
    <col min="14849" max="14849" width="6.7109375" style="77" customWidth="1"/>
    <col min="14850" max="14850" width="13.7109375" style="77" customWidth="1"/>
    <col min="14851" max="14851" width="30.7109375" style="77" customWidth="1"/>
    <col min="14852" max="14855" width="10.7109375" style="77" customWidth="1"/>
    <col min="14856" max="14856" width="42.7109375" style="77" customWidth="1"/>
    <col min="14857" max="15104" width="11.42578125" style="77"/>
    <col min="15105" max="15105" width="6.7109375" style="77" customWidth="1"/>
    <col min="15106" max="15106" width="13.7109375" style="77" customWidth="1"/>
    <col min="15107" max="15107" width="30.7109375" style="77" customWidth="1"/>
    <col min="15108" max="15111" width="10.7109375" style="77" customWidth="1"/>
    <col min="15112" max="15112" width="42.7109375" style="77" customWidth="1"/>
    <col min="15113" max="15360" width="11.42578125" style="77"/>
    <col min="15361" max="15361" width="6.7109375" style="77" customWidth="1"/>
    <col min="15362" max="15362" width="13.7109375" style="77" customWidth="1"/>
    <col min="15363" max="15363" width="30.7109375" style="77" customWidth="1"/>
    <col min="15364" max="15367" width="10.7109375" style="77" customWidth="1"/>
    <col min="15368" max="15368" width="42.7109375" style="77" customWidth="1"/>
    <col min="15369" max="15616" width="11.42578125" style="77"/>
    <col min="15617" max="15617" width="6.7109375" style="77" customWidth="1"/>
    <col min="15618" max="15618" width="13.7109375" style="77" customWidth="1"/>
    <col min="15619" max="15619" width="30.7109375" style="77" customWidth="1"/>
    <col min="15620" max="15623" width="10.7109375" style="77" customWidth="1"/>
    <col min="15624" max="15624" width="42.7109375" style="77" customWidth="1"/>
    <col min="15625" max="15872" width="11.42578125" style="77"/>
    <col min="15873" max="15873" width="6.7109375" style="77" customWidth="1"/>
    <col min="15874" max="15874" width="13.7109375" style="77" customWidth="1"/>
    <col min="15875" max="15875" width="30.7109375" style="77" customWidth="1"/>
    <col min="15876" max="15879" width="10.7109375" style="77" customWidth="1"/>
    <col min="15880" max="15880" width="42.7109375" style="77" customWidth="1"/>
    <col min="15881" max="16128" width="11.42578125" style="77"/>
    <col min="16129" max="16129" width="6.7109375" style="77" customWidth="1"/>
    <col min="16130" max="16130" width="13.7109375" style="77" customWidth="1"/>
    <col min="16131" max="16131" width="30.7109375" style="77" customWidth="1"/>
    <col min="16132" max="16135" width="10.7109375" style="77" customWidth="1"/>
    <col min="16136" max="16136" width="42.7109375" style="77" customWidth="1"/>
    <col min="16137" max="16384" width="11.42578125" style="77"/>
  </cols>
  <sheetData>
    <row r="1" spans="1:9" s="31" customFormat="1" ht="18" customHeight="1" thickBot="1" x14ac:dyDescent="0.25">
      <c r="A1" s="16" t="s">
        <v>100</v>
      </c>
    </row>
    <row r="2" spans="1:9" s="31" customFormat="1" ht="18" customHeight="1" thickBot="1" x14ac:dyDescent="0.25">
      <c r="A2" s="1615" t="s">
        <v>255</v>
      </c>
      <c r="B2" s="1616"/>
      <c r="F2" s="34"/>
      <c r="G2" s="34"/>
    </row>
    <row r="3" spans="1:9" s="31" customFormat="1" ht="36" customHeight="1" thickBot="1" x14ac:dyDescent="0.25">
      <c r="A3" s="1617" t="s">
        <v>256</v>
      </c>
      <c r="B3" s="1618"/>
      <c r="C3" s="1618"/>
      <c r="D3" s="1618"/>
      <c r="E3" s="1618"/>
      <c r="F3" s="1618"/>
      <c r="G3" s="1618"/>
      <c r="H3" s="1619"/>
    </row>
    <row r="4" spans="1:9" s="31" customFormat="1" ht="18" customHeight="1" thickBot="1" x14ac:dyDescent="0.25"/>
    <row r="5" spans="1:9" customFormat="1" ht="15.75" thickBot="1" x14ac:dyDescent="0.3">
      <c r="A5" s="1569" t="s">
        <v>119</v>
      </c>
      <c r="B5" s="1571"/>
      <c r="C5" s="1571"/>
      <c r="D5" s="1571"/>
      <c r="E5" s="1571"/>
      <c r="F5" s="1571"/>
      <c r="G5" s="1571"/>
      <c r="H5" s="1570"/>
    </row>
    <row r="6" spans="1:9" customFormat="1" ht="15.75" thickBot="1" x14ac:dyDescent="0.3">
      <c r="A6" s="1572" t="s">
        <v>120</v>
      </c>
      <c r="B6" s="1574" t="s">
        <v>121</v>
      </c>
      <c r="C6" s="1575"/>
      <c r="D6" s="40" t="s">
        <v>122</v>
      </c>
      <c r="E6" s="41"/>
      <c r="F6" s="1572" t="s">
        <v>123</v>
      </c>
      <c r="G6" s="1572" t="s">
        <v>124</v>
      </c>
      <c r="H6" s="1572" t="s">
        <v>125</v>
      </c>
    </row>
    <row r="7" spans="1:9" customFormat="1" ht="15.75" thickBot="1" x14ac:dyDescent="0.3">
      <c r="A7" s="1580"/>
      <c r="B7" s="1605"/>
      <c r="C7" s="1606"/>
      <c r="D7" s="44" t="s">
        <v>126</v>
      </c>
      <c r="E7" s="44" t="s">
        <v>127</v>
      </c>
      <c r="F7" s="1580"/>
      <c r="G7" s="1580"/>
      <c r="H7" s="1573"/>
    </row>
    <row r="8" spans="1:9" ht="12.75" x14ac:dyDescent="0.2">
      <c r="A8" s="46">
        <v>1</v>
      </c>
      <c r="B8" s="1620" t="s">
        <v>128</v>
      </c>
      <c r="C8" s="1621"/>
      <c r="D8" s="47">
        <v>1</v>
      </c>
      <c r="E8" s="48">
        <f>D8+F8-1</f>
        <v>1</v>
      </c>
      <c r="F8" s="48">
        <v>1</v>
      </c>
      <c r="G8" s="49" t="s">
        <v>129</v>
      </c>
      <c r="H8" s="81" t="s">
        <v>130</v>
      </c>
      <c r="I8" s="15"/>
    </row>
    <row r="9" spans="1:9" ht="12.75" x14ac:dyDescent="0.2">
      <c r="A9" s="50">
        <f>A8+1</f>
        <v>2</v>
      </c>
      <c r="B9" s="1622" t="s">
        <v>131</v>
      </c>
      <c r="C9" s="1623"/>
      <c r="D9" s="51">
        <f>E8+1</f>
        <v>2</v>
      </c>
      <c r="E9" s="52">
        <f>D9+F9-1</f>
        <v>5</v>
      </c>
      <c r="F9" s="52">
        <v>4</v>
      </c>
      <c r="G9" s="53" t="s">
        <v>129</v>
      </c>
      <c r="H9" s="150" t="s">
        <v>132</v>
      </c>
      <c r="I9" s="15"/>
    </row>
    <row r="10" spans="1:9" ht="12.75" x14ac:dyDescent="0.2">
      <c r="A10" s="50">
        <f>A9+1</f>
        <v>3</v>
      </c>
      <c r="B10" s="1622" t="s">
        <v>133</v>
      </c>
      <c r="C10" s="1623"/>
      <c r="D10" s="51">
        <f>E9+1</f>
        <v>6</v>
      </c>
      <c r="E10" s="52">
        <f>D10+F10-1</f>
        <v>9</v>
      </c>
      <c r="F10" s="52">
        <v>4</v>
      </c>
      <c r="G10" s="53" t="s">
        <v>129</v>
      </c>
      <c r="H10" s="83" t="s">
        <v>257</v>
      </c>
      <c r="I10" s="15"/>
    </row>
    <row r="11" spans="1:9" ht="36" x14ac:dyDescent="0.2">
      <c r="A11" s="56"/>
      <c r="B11" s="1624" t="s">
        <v>135</v>
      </c>
      <c r="C11" s="1625"/>
      <c r="D11" s="1626"/>
      <c r="E11" s="1627"/>
      <c r="F11" s="1627"/>
      <c r="G11" s="1628"/>
      <c r="H11" s="57" t="s">
        <v>136</v>
      </c>
      <c r="I11" s="15"/>
    </row>
    <row r="12" spans="1:9" customFormat="1" ht="15" x14ac:dyDescent="0.25">
      <c r="A12" s="135">
        <f>A10+1</f>
        <v>4</v>
      </c>
      <c r="B12" s="169"/>
      <c r="C12" s="170" t="s">
        <v>137</v>
      </c>
      <c r="D12" s="65">
        <f>E10+1</f>
        <v>10</v>
      </c>
      <c r="E12" s="66">
        <f>D12+F12-1</f>
        <v>17</v>
      </c>
      <c r="F12" s="66">
        <v>8</v>
      </c>
      <c r="G12" s="86" t="s">
        <v>129</v>
      </c>
      <c r="H12" s="150" t="s">
        <v>258</v>
      </c>
    </row>
    <row r="13" spans="1:9" customFormat="1" ht="15" x14ac:dyDescent="0.25">
      <c r="A13" s="135">
        <f>A12+1</f>
        <v>5</v>
      </c>
      <c r="B13" s="169"/>
      <c r="C13" s="170" t="s">
        <v>139</v>
      </c>
      <c r="D13" s="65">
        <f>E12+1</f>
        <v>18</v>
      </c>
      <c r="E13" s="66">
        <f>D13+F13-1</f>
        <v>18</v>
      </c>
      <c r="F13" s="66">
        <v>1</v>
      </c>
      <c r="G13" s="86" t="s">
        <v>140</v>
      </c>
      <c r="H13" s="150" t="s">
        <v>141</v>
      </c>
    </row>
    <row r="14" spans="1:9" customFormat="1" ht="15" x14ac:dyDescent="0.25">
      <c r="A14" s="135">
        <f>A13+1</f>
        <v>6</v>
      </c>
      <c r="B14" s="1583" t="s">
        <v>142</v>
      </c>
      <c r="C14" s="1609"/>
      <c r="D14" s="65">
        <f>E13+1</f>
        <v>19</v>
      </c>
      <c r="E14" s="66">
        <f>D14+F14-1</f>
        <v>25</v>
      </c>
      <c r="F14" s="66">
        <v>7</v>
      </c>
      <c r="G14" s="86" t="s">
        <v>129</v>
      </c>
      <c r="H14" s="150" t="s">
        <v>138</v>
      </c>
    </row>
    <row r="15" spans="1:9" ht="12.75" x14ac:dyDescent="0.2">
      <c r="A15" s="56"/>
      <c r="B15" s="1629" t="s">
        <v>143</v>
      </c>
      <c r="C15" s="1630"/>
      <c r="D15" s="1631"/>
      <c r="E15" s="1632"/>
      <c r="F15" s="1632"/>
      <c r="G15" s="1633"/>
      <c r="H15" s="233"/>
      <c r="I15" s="15"/>
    </row>
    <row r="16" spans="1:9" ht="12.75" x14ac:dyDescent="0.2">
      <c r="A16" s="50">
        <f>A14+1</f>
        <v>7</v>
      </c>
      <c r="B16" s="61"/>
      <c r="C16" s="59" t="s">
        <v>144</v>
      </c>
      <c r="D16" s="51">
        <f>E14+1</f>
        <v>26</v>
      </c>
      <c r="E16" s="52">
        <f t="shared" ref="E16:E22" si="0">D16+F16-1</f>
        <v>27</v>
      </c>
      <c r="F16" s="52">
        <v>2</v>
      </c>
      <c r="G16" s="53" t="s">
        <v>140</v>
      </c>
      <c r="H16" s="87" t="s">
        <v>145</v>
      </c>
      <c r="I16" s="15"/>
    </row>
    <row r="17" spans="1:9" ht="12.75" x14ac:dyDescent="0.2">
      <c r="A17" s="50">
        <f t="shared" ref="A17:A22" si="1">A16+1</f>
        <v>8</v>
      </c>
      <c r="B17" s="61"/>
      <c r="C17" s="59" t="s">
        <v>146</v>
      </c>
      <c r="D17" s="51">
        <f t="shared" ref="D17:D22" si="2">E16+1</f>
        <v>28</v>
      </c>
      <c r="E17" s="52">
        <f t="shared" si="0"/>
        <v>31</v>
      </c>
      <c r="F17" s="52">
        <v>4</v>
      </c>
      <c r="G17" s="53" t="s">
        <v>129</v>
      </c>
      <c r="H17" s="87" t="s">
        <v>147</v>
      </c>
      <c r="I17" s="15"/>
    </row>
    <row r="18" spans="1:9" ht="12.75" x14ac:dyDescent="0.2">
      <c r="A18" s="50">
        <f t="shared" si="1"/>
        <v>9</v>
      </c>
      <c r="B18" s="1622" t="s">
        <v>148</v>
      </c>
      <c r="C18" s="1623"/>
      <c r="D18" s="51">
        <f t="shared" si="2"/>
        <v>32</v>
      </c>
      <c r="E18" s="52">
        <f t="shared" si="0"/>
        <v>41</v>
      </c>
      <c r="F18" s="52">
        <v>10</v>
      </c>
      <c r="G18" s="53" t="s">
        <v>129</v>
      </c>
      <c r="H18" s="87" t="s">
        <v>149</v>
      </c>
      <c r="I18" s="15"/>
    </row>
    <row r="19" spans="1:9" ht="12.75" x14ac:dyDescent="0.2">
      <c r="A19" s="50">
        <f t="shared" si="1"/>
        <v>10</v>
      </c>
      <c r="B19" s="1622" t="s">
        <v>150</v>
      </c>
      <c r="C19" s="1623"/>
      <c r="D19" s="51">
        <f t="shared" si="2"/>
        <v>42</v>
      </c>
      <c r="E19" s="52">
        <f t="shared" si="0"/>
        <v>51</v>
      </c>
      <c r="F19" s="52">
        <v>10</v>
      </c>
      <c r="G19" s="53" t="s">
        <v>129</v>
      </c>
      <c r="H19" s="83" t="s">
        <v>151</v>
      </c>
      <c r="I19" s="15"/>
    </row>
    <row r="20" spans="1:9" ht="12.75" x14ac:dyDescent="0.2">
      <c r="A20" s="50">
        <f t="shared" si="1"/>
        <v>11</v>
      </c>
      <c r="B20" s="1622" t="s">
        <v>152</v>
      </c>
      <c r="C20" s="1623"/>
      <c r="D20" s="51">
        <f t="shared" si="2"/>
        <v>52</v>
      </c>
      <c r="E20" s="52">
        <f t="shared" si="0"/>
        <v>52</v>
      </c>
      <c r="F20" s="52">
        <v>1</v>
      </c>
      <c r="G20" s="53" t="s">
        <v>140</v>
      </c>
      <c r="H20" s="87" t="s">
        <v>98</v>
      </c>
      <c r="I20" s="15"/>
    </row>
    <row r="21" spans="1:9" ht="12.75" x14ac:dyDescent="0.2">
      <c r="A21" s="50">
        <f t="shared" si="1"/>
        <v>12</v>
      </c>
      <c r="B21" s="1622" t="s">
        <v>153</v>
      </c>
      <c r="C21" s="1623"/>
      <c r="D21" s="51">
        <f t="shared" si="2"/>
        <v>53</v>
      </c>
      <c r="E21" s="52">
        <f t="shared" si="0"/>
        <v>53</v>
      </c>
      <c r="F21" s="52">
        <v>1</v>
      </c>
      <c r="G21" s="53" t="s">
        <v>140</v>
      </c>
      <c r="H21" s="87" t="s">
        <v>154</v>
      </c>
      <c r="I21" s="15"/>
    </row>
    <row r="22" spans="1:9" ht="12.75" x14ac:dyDescent="0.2">
      <c r="A22" s="50">
        <f t="shared" si="1"/>
        <v>13</v>
      </c>
      <c r="B22" s="1622" t="s">
        <v>155</v>
      </c>
      <c r="C22" s="1623"/>
      <c r="D22" s="51">
        <f t="shared" si="2"/>
        <v>54</v>
      </c>
      <c r="E22" s="52">
        <f t="shared" si="0"/>
        <v>60</v>
      </c>
      <c r="F22" s="52">
        <v>7</v>
      </c>
      <c r="G22" s="53" t="s">
        <v>129</v>
      </c>
      <c r="H22" s="83" t="s">
        <v>138</v>
      </c>
      <c r="I22" s="15"/>
    </row>
    <row r="23" spans="1:9" ht="12.75" x14ac:dyDescent="0.2">
      <c r="A23" s="56"/>
      <c r="B23" s="1624" t="s">
        <v>158</v>
      </c>
      <c r="C23" s="1625"/>
      <c r="D23" s="1631"/>
      <c r="E23" s="1632"/>
      <c r="F23" s="1632"/>
      <c r="G23" s="1633"/>
      <c r="H23" s="107"/>
      <c r="I23" s="15"/>
    </row>
    <row r="24" spans="1:9" ht="12.75" x14ac:dyDescent="0.2">
      <c r="A24" s="50">
        <f>A22+1</f>
        <v>14</v>
      </c>
      <c r="B24" s="61"/>
      <c r="C24" s="63" t="s">
        <v>159</v>
      </c>
      <c r="D24" s="51">
        <f>E22+1</f>
        <v>61</v>
      </c>
      <c r="E24" s="52">
        <f>D24+F24-1</f>
        <v>62</v>
      </c>
      <c r="F24" s="52">
        <v>2</v>
      </c>
      <c r="G24" s="53" t="s">
        <v>129</v>
      </c>
      <c r="H24" s="234" t="s">
        <v>160</v>
      </c>
      <c r="I24" s="15"/>
    </row>
    <row r="25" spans="1:9" ht="12.75" x14ac:dyDescent="0.2">
      <c r="A25" s="50">
        <f>A24+1</f>
        <v>15</v>
      </c>
      <c r="B25" s="61"/>
      <c r="C25" s="59" t="s">
        <v>161</v>
      </c>
      <c r="D25" s="51">
        <f>E24+1</f>
        <v>63</v>
      </c>
      <c r="E25" s="52">
        <f>D25+F25-1</f>
        <v>64</v>
      </c>
      <c r="F25" s="52">
        <v>2</v>
      </c>
      <c r="G25" s="53" t="s">
        <v>129</v>
      </c>
      <c r="H25" s="234" t="s">
        <v>160</v>
      </c>
      <c r="I25" s="15"/>
    </row>
    <row r="26" spans="1:9" ht="12.75" x14ac:dyDescent="0.2">
      <c r="A26" s="50">
        <f>A25+1</f>
        <v>16</v>
      </c>
      <c r="B26" s="61"/>
      <c r="C26" s="59" t="s">
        <v>162</v>
      </c>
      <c r="D26" s="51">
        <f>E25+1</f>
        <v>65</v>
      </c>
      <c r="E26" s="52">
        <f>D26+F26-1</f>
        <v>68</v>
      </c>
      <c r="F26" s="52">
        <v>4</v>
      </c>
      <c r="G26" s="53" t="s">
        <v>129</v>
      </c>
      <c r="H26" s="234" t="s">
        <v>160</v>
      </c>
      <c r="I26" s="15"/>
    </row>
    <row r="27" spans="1:9" ht="12.75" x14ac:dyDescent="0.2">
      <c r="A27" s="56"/>
      <c r="B27" s="1624" t="s">
        <v>163</v>
      </c>
      <c r="C27" s="1625"/>
      <c r="D27" s="1631"/>
      <c r="E27" s="1632"/>
      <c r="F27" s="1632"/>
      <c r="G27" s="1633"/>
      <c r="H27" s="107"/>
      <c r="I27" s="15"/>
    </row>
    <row r="28" spans="1:9" ht="12.75" x14ac:dyDescent="0.2">
      <c r="A28" s="50">
        <f>A26+1</f>
        <v>17</v>
      </c>
      <c r="B28" s="61"/>
      <c r="C28" s="59" t="s">
        <v>164</v>
      </c>
      <c r="D28" s="51">
        <f>E26+1</f>
        <v>69</v>
      </c>
      <c r="E28" s="52">
        <f t="shared" ref="E28:E33" si="3">D28+F28-1</f>
        <v>70</v>
      </c>
      <c r="F28" s="52">
        <v>2</v>
      </c>
      <c r="G28" s="53" t="s">
        <v>129</v>
      </c>
      <c r="H28" s="234" t="s">
        <v>160</v>
      </c>
      <c r="I28" s="15"/>
    </row>
    <row r="29" spans="1:9" ht="12.75" x14ac:dyDescent="0.2">
      <c r="A29" s="50">
        <f>A28+1</f>
        <v>18</v>
      </c>
      <c r="B29" s="61"/>
      <c r="C29" s="59" t="s">
        <v>165</v>
      </c>
      <c r="D29" s="51">
        <f>E28+1</f>
        <v>71</v>
      </c>
      <c r="E29" s="52">
        <f t="shared" si="3"/>
        <v>72</v>
      </c>
      <c r="F29" s="52">
        <v>2</v>
      </c>
      <c r="G29" s="53" t="s">
        <v>129</v>
      </c>
      <c r="H29" s="234" t="s">
        <v>160</v>
      </c>
      <c r="I29" s="15"/>
    </row>
    <row r="30" spans="1:9" ht="12.75" x14ac:dyDescent="0.2">
      <c r="A30" s="50">
        <f>A29+1</f>
        <v>19</v>
      </c>
      <c r="B30" s="61"/>
      <c r="C30" s="59" t="s">
        <v>166</v>
      </c>
      <c r="D30" s="51">
        <f>E29+1</f>
        <v>73</v>
      </c>
      <c r="E30" s="52">
        <f t="shared" si="3"/>
        <v>76</v>
      </c>
      <c r="F30" s="52">
        <v>4</v>
      </c>
      <c r="G30" s="53" t="s">
        <v>129</v>
      </c>
      <c r="H30" s="234" t="s">
        <v>160</v>
      </c>
      <c r="I30" s="15"/>
    </row>
    <row r="31" spans="1:9" ht="12.75" x14ac:dyDescent="0.2">
      <c r="A31" s="50">
        <f>A30+1</f>
        <v>20</v>
      </c>
      <c r="B31" s="1622" t="s">
        <v>167</v>
      </c>
      <c r="C31" s="1623"/>
      <c r="D31" s="51">
        <f>E30+1</f>
        <v>77</v>
      </c>
      <c r="E31" s="52">
        <f t="shared" si="3"/>
        <v>78</v>
      </c>
      <c r="F31" s="52">
        <v>2</v>
      </c>
      <c r="G31" s="53" t="s">
        <v>129</v>
      </c>
      <c r="H31" s="234" t="s">
        <v>168</v>
      </c>
      <c r="I31" s="15"/>
    </row>
    <row r="32" spans="1:9" ht="12.75" x14ac:dyDescent="0.2">
      <c r="A32" s="64">
        <f>A31+1</f>
        <v>21</v>
      </c>
      <c r="B32" s="1622" t="s">
        <v>169</v>
      </c>
      <c r="C32" s="1623"/>
      <c r="D32" s="51">
        <f>E31+1</f>
        <v>79</v>
      </c>
      <c r="E32" s="52">
        <f t="shared" si="3"/>
        <v>86</v>
      </c>
      <c r="F32" s="52">
        <v>8</v>
      </c>
      <c r="G32" s="53" t="s">
        <v>129</v>
      </c>
      <c r="H32" s="234" t="s">
        <v>160</v>
      </c>
      <c r="I32" s="15"/>
    </row>
    <row r="33" spans="1:9" ht="13.5" thickBot="1" x14ac:dyDescent="0.25">
      <c r="A33" s="64">
        <f>A32+1</f>
        <v>22</v>
      </c>
      <c r="B33" s="1601" t="s">
        <v>170</v>
      </c>
      <c r="C33" s="1602"/>
      <c r="D33" s="71">
        <f>E32+1</f>
        <v>87</v>
      </c>
      <c r="E33" s="73">
        <f t="shared" si="3"/>
        <v>111</v>
      </c>
      <c r="F33" s="73">
        <f>+F34-D33+1</f>
        <v>25</v>
      </c>
      <c r="G33" s="175" t="s">
        <v>140</v>
      </c>
      <c r="H33" s="235"/>
      <c r="I33" s="15"/>
    </row>
    <row r="34" spans="1:9" customFormat="1" ht="15.75" thickBot="1" x14ac:dyDescent="0.3">
      <c r="A34" s="177"/>
      <c r="B34" s="1569" t="s">
        <v>171</v>
      </c>
      <c r="C34" s="1570"/>
      <c r="D34" s="178"/>
      <c r="E34" s="179"/>
      <c r="F34" s="180">
        <f>F132</f>
        <v>111</v>
      </c>
      <c r="G34" s="181"/>
      <c r="H34" s="182"/>
    </row>
    <row r="35" spans="1:9" ht="13.5" thickBot="1" x14ac:dyDescent="0.25">
      <c r="B35" s="76" t="s">
        <v>157</v>
      </c>
      <c r="C35" s="76"/>
      <c r="D35" s="78"/>
      <c r="E35" s="78"/>
      <c r="F35" s="75"/>
      <c r="G35" s="75"/>
      <c r="H35" s="76"/>
      <c r="I35" s="15"/>
    </row>
    <row r="36" spans="1:9" customFormat="1" ht="15.75" thickBot="1" x14ac:dyDescent="0.3">
      <c r="A36" s="1569" t="s">
        <v>172</v>
      </c>
      <c r="B36" s="1571"/>
      <c r="C36" s="1571"/>
      <c r="D36" s="1571"/>
      <c r="E36" s="1571"/>
      <c r="F36" s="1571"/>
      <c r="G36" s="1571"/>
      <c r="H36" s="1570"/>
    </row>
    <row r="37" spans="1:9" customFormat="1" ht="15.75" thickBot="1" x14ac:dyDescent="0.3">
      <c r="A37" s="1572" t="s">
        <v>120</v>
      </c>
      <c r="B37" s="1574" t="s">
        <v>121</v>
      </c>
      <c r="C37" s="1575"/>
      <c r="D37" s="40" t="s">
        <v>122</v>
      </c>
      <c r="E37" s="41"/>
      <c r="F37" s="1572" t="s">
        <v>123</v>
      </c>
      <c r="G37" s="1572" t="s">
        <v>124</v>
      </c>
      <c r="H37" s="1572" t="s">
        <v>125</v>
      </c>
    </row>
    <row r="38" spans="1:9" customFormat="1" ht="15.75" thickBot="1" x14ac:dyDescent="0.3">
      <c r="A38" s="1580"/>
      <c r="B38" s="1605"/>
      <c r="C38" s="1606"/>
      <c r="D38" s="79" t="s">
        <v>126</v>
      </c>
      <c r="E38" s="79" t="s">
        <v>127</v>
      </c>
      <c r="F38" s="1573"/>
      <c r="G38" s="1573"/>
      <c r="H38" s="1573"/>
    </row>
    <row r="39" spans="1:9" customFormat="1" ht="15" x14ac:dyDescent="0.25">
      <c r="A39" s="184"/>
      <c r="B39" s="1596" t="s">
        <v>128</v>
      </c>
      <c r="C39" s="1597"/>
      <c r="D39" s="1598"/>
      <c r="E39" s="1599"/>
      <c r="F39" s="1599"/>
      <c r="G39" s="1600"/>
      <c r="H39" s="236"/>
    </row>
    <row r="40" spans="1:9" ht="12.75" x14ac:dyDescent="0.2">
      <c r="A40" s="84">
        <v>1</v>
      </c>
      <c r="B40" s="61"/>
      <c r="C40" s="85" t="s">
        <v>259</v>
      </c>
      <c r="D40" s="51">
        <v>1</v>
      </c>
      <c r="E40" s="52">
        <f t="shared" ref="E40:E46" si="4">D40+F40-1</f>
        <v>1</v>
      </c>
      <c r="F40" s="52">
        <v>1</v>
      </c>
      <c r="G40" s="53" t="s">
        <v>129</v>
      </c>
      <c r="H40" s="121" t="s">
        <v>174</v>
      </c>
      <c r="I40" s="15"/>
    </row>
    <row r="41" spans="1:9" ht="12.75" x14ac:dyDescent="0.2">
      <c r="A41" s="56">
        <f t="shared" ref="A41:A46" si="5">A40+1</f>
        <v>2</v>
      </c>
      <c r="B41" s="61"/>
      <c r="C41" s="82" t="s">
        <v>175</v>
      </c>
      <c r="D41" s="51">
        <f t="shared" ref="D41:D46" si="6">E40+1</f>
        <v>2</v>
      </c>
      <c r="E41" s="52">
        <f t="shared" si="4"/>
        <v>2</v>
      </c>
      <c r="F41" s="52">
        <v>1</v>
      </c>
      <c r="G41" s="53" t="s">
        <v>129</v>
      </c>
      <c r="H41" s="121" t="s">
        <v>176</v>
      </c>
      <c r="I41" s="15"/>
    </row>
    <row r="42" spans="1:9" ht="12.75" x14ac:dyDescent="0.2">
      <c r="A42" s="84">
        <f t="shared" si="5"/>
        <v>3</v>
      </c>
      <c r="B42" s="61" t="s">
        <v>131</v>
      </c>
      <c r="C42" s="85"/>
      <c r="D42" s="51">
        <f t="shared" si="6"/>
        <v>3</v>
      </c>
      <c r="E42" s="52">
        <f t="shared" si="4"/>
        <v>6</v>
      </c>
      <c r="F42" s="52">
        <v>4</v>
      </c>
      <c r="G42" s="53" t="s">
        <v>129</v>
      </c>
      <c r="H42" s="121" t="s">
        <v>132</v>
      </c>
      <c r="I42" s="15"/>
    </row>
    <row r="43" spans="1:9" ht="12.75" x14ac:dyDescent="0.2">
      <c r="A43" s="84">
        <f t="shared" si="5"/>
        <v>4</v>
      </c>
      <c r="B43" s="1601" t="s">
        <v>133</v>
      </c>
      <c r="C43" s="1602"/>
      <c r="D43" s="65">
        <f t="shared" si="6"/>
        <v>7</v>
      </c>
      <c r="E43" s="66">
        <f t="shared" si="4"/>
        <v>10</v>
      </c>
      <c r="F43" s="66">
        <v>4</v>
      </c>
      <c r="G43" s="86" t="s">
        <v>129</v>
      </c>
      <c r="H43" s="167" t="s">
        <v>257</v>
      </c>
      <c r="I43" s="15"/>
    </row>
    <row r="44" spans="1:9" ht="36" x14ac:dyDescent="0.2">
      <c r="A44" s="50">
        <f t="shared" si="5"/>
        <v>5</v>
      </c>
      <c r="B44" s="1622" t="s">
        <v>152</v>
      </c>
      <c r="C44" s="1634"/>
      <c r="D44" s="51">
        <f t="shared" si="6"/>
        <v>11</v>
      </c>
      <c r="E44" s="52">
        <f t="shared" si="4"/>
        <v>11</v>
      </c>
      <c r="F44" s="52">
        <v>1</v>
      </c>
      <c r="G44" s="53" t="s">
        <v>140</v>
      </c>
      <c r="H44" s="121" t="s">
        <v>178</v>
      </c>
      <c r="I44" s="15"/>
    </row>
    <row r="45" spans="1:9" ht="12.75" x14ac:dyDescent="0.2">
      <c r="A45" s="56">
        <f t="shared" si="5"/>
        <v>6</v>
      </c>
      <c r="B45" s="1622" t="s">
        <v>155</v>
      </c>
      <c r="C45" s="1634"/>
      <c r="D45" s="237">
        <f t="shared" si="6"/>
        <v>12</v>
      </c>
      <c r="E45" s="237">
        <f t="shared" si="4"/>
        <v>18</v>
      </c>
      <c r="F45" s="237">
        <v>7</v>
      </c>
      <c r="G45" s="237" t="s">
        <v>129</v>
      </c>
      <c r="H45" s="121" t="s">
        <v>138</v>
      </c>
      <c r="I45" s="15"/>
    </row>
    <row r="46" spans="1:9" customFormat="1" ht="15" x14ac:dyDescent="0.25">
      <c r="A46" s="132">
        <f t="shared" si="5"/>
        <v>7</v>
      </c>
      <c r="B46" s="1622" t="s">
        <v>153</v>
      </c>
      <c r="C46" s="1634"/>
      <c r="D46" s="66">
        <f t="shared" si="6"/>
        <v>19</v>
      </c>
      <c r="E46" s="66">
        <f t="shared" si="4"/>
        <v>19</v>
      </c>
      <c r="F46" s="66">
        <v>1</v>
      </c>
      <c r="G46" s="66" t="s">
        <v>140</v>
      </c>
      <c r="H46" s="121" t="s">
        <v>179</v>
      </c>
    </row>
    <row r="47" spans="1:9" customFormat="1" ht="15" x14ac:dyDescent="0.25">
      <c r="A47" s="132"/>
      <c r="B47" s="141" t="s">
        <v>180</v>
      </c>
      <c r="C47" s="134"/>
      <c r="D47" s="65"/>
      <c r="E47" s="66"/>
      <c r="F47" s="66"/>
      <c r="G47" s="86"/>
      <c r="H47" s="189" t="s">
        <v>157</v>
      </c>
    </row>
    <row r="48" spans="1:9" customFormat="1" ht="15" x14ac:dyDescent="0.25">
      <c r="A48" s="132"/>
      <c r="B48" s="190" t="s">
        <v>181</v>
      </c>
      <c r="C48" s="191"/>
      <c r="D48" s="1587"/>
      <c r="E48" s="1588"/>
      <c r="F48" s="1588"/>
      <c r="G48" s="1589"/>
      <c r="H48" s="150"/>
    </row>
    <row r="49" spans="1:9" customFormat="1" ht="15" x14ac:dyDescent="0.25">
      <c r="A49" s="132">
        <f>A46+1</f>
        <v>8</v>
      </c>
      <c r="B49" s="141"/>
      <c r="C49" s="142" t="s">
        <v>137</v>
      </c>
      <c r="D49" s="65">
        <f>E46+1</f>
        <v>20</v>
      </c>
      <c r="E49" s="66">
        <f>D49+F49-1</f>
        <v>27</v>
      </c>
      <c r="F49" s="66">
        <v>8</v>
      </c>
      <c r="G49" s="86" t="s">
        <v>129</v>
      </c>
      <c r="H49" s="150" t="s">
        <v>182</v>
      </c>
    </row>
    <row r="50" spans="1:9" customFormat="1" ht="24.75" x14ac:dyDescent="0.25">
      <c r="A50" s="132">
        <f>A49+1</f>
        <v>9</v>
      </c>
      <c r="B50" s="141"/>
      <c r="C50" s="192" t="s">
        <v>139</v>
      </c>
      <c r="D50" s="65">
        <f>E49+1</f>
        <v>28</v>
      </c>
      <c r="E50" s="66">
        <f>D50+F50-1</f>
        <v>28</v>
      </c>
      <c r="F50" s="66">
        <v>1</v>
      </c>
      <c r="G50" s="86" t="s">
        <v>140</v>
      </c>
      <c r="H50" s="166" t="s">
        <v>183</v>
      </c>
    </row>
    <row r="51" spans="1:9" customFormat="1" ht="15" x14ac:dyDescent="0.25">
      <c r="A51" s="132"/>
      <c r="B51" s="190" t="s">
        <v>260</v>
      </c>
      <c r="C51" s="193"/>
      <c r="D51" s="1587"/>
      <c r="E51" s="1588"/>
      <c r="F51" s="1588"/>
      <c r="G51" s="1589"/>
      <c r="H51" s="150"/>
    </row>
    <row r="52" spans="1:9" customFormat="1" ht="24" x14ac:dyDescent="0.25">
      <c r="A52" s="132">
        <f>A50+1</f>
        <v>10</v>
      </c>
      <c r="B52" s="141"/>
      <c r="C52" s="142" t="s">
        <v>185</v>
      </c>
      <c r="D52" s="65">
        <f>E50+1</f>
        <v>29</v>
      </c>
      <c r="E52" s="66">
        <f>D52+F52-1</f>
        <v>29</v>
      </c>
      <c r="F52" s="66">
        <v>1</v>
      </c>
      <c r="G52" s="86" t="s">
        <v>140</v>
      </c>
      <c r="H52" s="194" t="s">
        <v>186</v>
      </c>
    </row>
    <row r="53" spans="1:9" customFormat="1" ht="24" x14ac:dyDescent="0.25">
      <c r="A53" s="144">
        <f>A52+1</f>
        <v>11</v>
      </c>
      <c r="B53" s="152"/>
      <c r="C53" s="142" t="s">
        <v>261</v>
      </c>
      <c r="D53" s="65">
        <f>E52+1</f>
        <v>30</v>
      </c>
      <c r="E53" s="66">
        <f>D53+F53-1</f>
        <v>36</v>
      </c>
      <c r="F53" s="66">
        <v>7</v>
      </c>
      <c r="G53" s="86" t="s">
        <v>129</v>
      </c>
      <c r="H53" s="195" t="s">
        <v>188</v>
      </c>
    </row>
    <row r="54" spans="1:9" customFormat="1" ht="15" x14ac:dyDescent="0.25">
      <c r="A54" s="135"/>
      <c r="B54" s="1590" t="s">
        <v>170</v>
      </c>
      <c r="C54" s="1591"/>
      <c r="D54" s="65">
        <f>+E53+1</f>
        <v>37</v>
      </c>
      <c r="E54" s="66">
        <f>+D54+F54-1</f>
        <v>42</v>
      </c>
      <c r="F54" s="66">
        <v>6</v>
      </c>
      <c r="G54" s="86" t="s">
        <v>140</v>
      </c>
      <c r="H54" s="150"/>
    </row>
    <row r="55" spans="1:9" customFormat="1" ht="36" x14ac:dyDescent="0.25">
      <c r="A55" s="132"/>
      <c r="B55" s="141" t="s">
        <v>135</v>
      </c>
      <c r="C55" s="142"/>
      <c r="D55" s="65"/>
      <c r="E55" s="66"/>
      <c r="F55" s="66"/>
      <c r="G55" s="86"/>
      <c r="H55" s="194" t="s">
        <v>136</v>
      </c>
    </row>
    <row r="56" spans="1:9" customFormat="1" ht="15" x14ac:dyDescent="0.25">
      <c r="A56" s="144">
        <f>A53+1</f>
        <v>12</v>
      </c>
      <c r="B56" s="152"/>
      <c r="C56" s="142" t="s">
        <v>137</v>
      </c>
      <c r="D56" s="65">
        <f>+E54+1</f>
        <v>43</v>
      </c>
      <c r="E56" s="66">
        <f>+D56+F56-1</f>
        <v>50</v>
      </c>
      <c r="F56" s="66">
        <v>8</v>
      </c>
      <c r="G56" s="86" t="s">
        <v>129</v>
      </c>
      <c r="H56" s="195" t="s">
        <v>258</v>
      </c>
    </row>
    <row r="57" spans="1:9" customFormat="1" ht="15" x14ac:dyDescent="0.25">
      <c r="A57" s="144">
        <f>A56+1</f>
        <v>13</v>
      </c>
      <c r="B57" s="152"/>
      <c r="C57" s="142" t="s">
        <v>139</v>
      </c>
      <c r="D57" s="65">
        <f>+E56+1</f>
        <v>51</v>
      </c>
      <c r="E57" s="66">
        <f>+D57+F57-1</f>
        <v>51</v>
      </c>
      <c r="F57" s="66">
        <v>1</v>
      </c>
      <c r="G57" s="86" t="s">
        <v>140</v>
      </c>
      <c r="H57" s="195" t="s">
        <v>141</v>
      </c>
    </row>
    <row r="58" spans="1:9" customFormat="1" ht="15" x14ac:dyDescent="0.25">
      <c r="A58" s="135">
        <f>A57+1</f>
        <v>14</v>
      </c>
      <c r="B58" s="1594" t="s">
        <v>190</v>
      </c>
      <c r="C58" s="1595"/>
      <c r="D58" s="65">
        <f>E57+1</f>
        <v>52</v>
      </c>
      <c r="E58" s="66">
        <f>D58+F58-1</f>
        <v>81</v>
      </c>
      <c r="F58" s="66">
        <v>30</v>
      </c>
      <c r="G58" s="86" t="s">
        <v>140</v>
      </c>
      <c r="H58" s="196" t="s">
        <v>191</v>
      </c>
    </row>
    <row r="59" spans="1:9" ht="13.5" thickBot="1" x14ac:dyDescent="0.25">
      <c r="A59" s="84">
        <f>A58+1</f>
        <v>15</v>
      </c>
      <c r="B59" s="96" t="s">
        <v>170</v>
      </c>
      <c r="C59" s="89"/>
      <c r="D59" s="129">
        <f>E58+1</f>
        <v>82</v>
      </c>
      <c r="E59" s="112">
        <f>D59+F59-1</f>
        <v>111</v>
      </c>
      <c r="F59" s="112">
        <f>+F60-D59+1</f>
        <v>30</v>
      </c>
      <c r="G59" s="113" t="s">
        <v>140</v>
      </c>
      <c r="H59" s="238"/>
      <c r="I59" s="15"/>
    </row>
    <row r="60" spans="1:9" customFormat="1" ht="15.75" thickBot="1" x14ac:dyDescent="0.3">
      <c r="A60" s="177"/>
      <c r="B60" s="1569" t="s">
        <v>171</v>
      </c>
      <c r="C60" s="1570"/>
      <c r="D60" s="178"/>
      <c r="E60" s="179"/>
      <c r="F60" s="180">
        <f>F132</f>
        <v>111</v>
      </c>
      <c r="G60" s="181"/>
      <c r="H60" s="182"/>
    </row>
    <row r="61" spans="1:9" customFormat="1" ht="15.75" thickBot="1" x14ac:dyDescent="0.3">
      <c r="A61" s="140"/>
      <c r="B61" s="183"/>
      <c r="C61" s="140"/>
      <c r="D61" s="140"/>
      <c r="E61" s="140"/>
      <c r="F61" s="139"/>
      <c r="G61" s="139"/>
      <c r="H61" s="212"/>
    </row>
    <row r="62" spans="1:9" customFormat="1" ht="15.75" thickBot="1" x14ac:dyDescent="0.3">
      <c r="A62" s="1572" t="s">
        <v>120</v>
      </c>
      <c r="B62" s="1574" t="s">
        <v>121</v>
      </c>
      <c r="C62" s="1575"/>
      <c r="D62" s="40" t="s">
        <v>122</v>
      </c>
      <c r="E62" s="41"/>
      <c r="F62" s="1572" t="s">
        <v>123</v>
      </c>
      <c r="G62" s="1572" t="s">
        <v>124</v>
      </c>
      <c r="H62" s="1572" t="s">
        <v>125</v>
      </c>
    </row>
    <row r="63" spans="1:9" customFormat="1" ht="15.75" thickBot="1" x14ac:dyDescent="0.3">
      <c r="A63" s="1580"/>
      <c r="B63" s="1605"/>
      <c r="C63" s="1606"/>
      <c r="D63" s="79" t="s">
        <v>126</v>
      </c>
      <c r="E63" s="79" t="s">
        <v>127</v>
      </c>
      <c r="F63" s="1573"/>
      <c r="G63" s="1573"/>
      <c r="H63" s="1573"/>
    </row>
    <row r="64" spans="1:9" x14ac:dyDescent="0.2">
      <c r="A64" s="50"/>
      <c r="B64" s="61" t="s">
        <v>128</v>
      </c>
      <c r="C64" s="105"/>
      <c r="D64" s="47"/>
      <c r="E64" s="48"/>
      <c r="F64" s="48"/>
      <c r="G64" s="49"/>
      <c r="H64" s="239"/>
    </row>
    <row r="65" spans="1:8" x14ac:dyDescent="0.2">
      <c r="A65" s="50">
        <v>1</v>
      </c>
      <c r="B65" s="61"/>
      <c r="C65" s="89" t="s">
        <v>259</v>
      </c>
      <c r="D65" s="51">
        <v>1</v>
      </c>
      <c r="E65" s="52">
        <f>D65+F65-1</f>
        <v>1</v>
      </c>
      <c r="F65" s="52">
        <v>1</v>
      </c>
      <c r="G65" s="53" t="s">
        <v>129</v>
      </c>
      <c r="H65" s="240" t="s">
        <v>174</v>
      </c>
    </row>
    <row r="66" spans="1:8" x14ac:dyDescent="0.2">
      <c r="A66" s="155">
        <f>A65+1</f>
        <v>2</v>
      </c>
      <c r="B66" s="61"/>
      <c r="C66" s="89" t="s">
        <v>175</v>
      </c>
      <c r="D66" s="51">
        <f>E65+1</f>
        <v>2</v>
      </c>
      <c r="E66" s="52">
        <f>D66+F66-1</f>
        <v>2</v>
      </c>
      <c r="F66" s="52">
        <v>1</v>
      </c>
      <c r="G66" s="53" t="s">
        <v>129</v>
      </c>
      <c r="H66" s="240" t="s">
        <v>196</v>
      </c>
    </row>
    <row r="67" spans="1:8" x14ac:dyDescent="0.2">
      <c r="A67" s="50">
        <f>A66+1</f>
        <v>3</v>
      </c>
      <c r="B67" s="101" t="s">
        <v>197</v>
      </c>
      <c r="C67" s="102"/>
      <c r="D67" s="50">
        <f>E66+1</f>
        <v>3</v>
      </c>
      <c r="E67" s="103">
        <f>D67+F67-1</f>
        <v>37</v>
      </c>
      <c r="F67" s="103">
        <v>35</v>
      </c>
      <c r="G67" s="104" t="s">
        <v>140</v>
      </c>
      <c r="H67" s="93" t="s">
        <v>191</v>
      </c>
    </row>
    <row r="68" spans="1:8" x14ac:dyDescent="0.2">
      <c r="A68" s="50">
        <f>A67+1</f>
        <v>4</v>
      </c>
      <c r="B68" s="61" t="s">
        <v>198</v>
      </c>
      <c r="C68" s="105"/>
      <c r="D68" s="51">
        <f>E67+1</f>
        <v>38</v>
      </c>
      <c r="E68" s="52">
        <f>D68+F68-1</f>
        <v>52</v>
      </c>
      <c r="F68" s="52">
        <v>15</v>
      </c>
      <c r="G68" s="53" t="s">
        <v>140</v>
      </c>
      <c r="H68" s="241" t="s">
        <v>191</v>
      </c>
    </row>
    <row r="69" spans="1:8" ht="24" x14ac:dyDescent="0.2">
      <c r="A69" s="50">
        <f>A68+1</f>
        <v>5</v>
      </c>
      <c r="B69" s="61" t="s">
        <v>199</v>
      </c>
      <c r="C69" s="89"/>
      <c r="D69" s="51">
        <f>E68+1</f>
        <v>53</v>
      </c>
      <c r="E69" s="52">
        <f>D69+F69-1</f>
        <v>82</v>
      </c>
      <c r="F69" s="52">
        <v>30</v>
      </c>
      <c r="G69" s="53" t="s">
        <v>140</v>
      </c>
      <c r="H69" s="240" t="s">
        <v>262</v>
      </c>
    </row>
    <row r="70" spans="1:8" x14ac:dyDescent="0.2">
      <c r="A70" s="50">
        <f>A69+1</f>
        <v>6</v>
      </c>
      <c r="B70" s="61" t="s">
        <v>201</v>
      </c>
      <c r="C70" s="89"/>
      <c r="D70" s="51"/>
      <c r="E70" s="52"/>
      <c r="F70" s="52"/>
      <c r="G70" s="53"/>
      <c r="H70" s="240"/>
    </row>
    <row r="71" spans="1:8" x14ac:dyDescent="0.2">
      <c r="A71" s="155"/>
      <c r="B71" s="99"/>
      <c r="C71" s="108" t="s">
        <v>263</v>
      </c>
      <c r="D71" s="51">
        <f>E69+1</f>
        <v>83</v>
      </c>
      <c r="E71" s="52">
        <f>D71+F71-1</f>
        <v>84</v>
      </c>
      <c r="F71" s="52">
        <v>2</v>
      </c>
      <c r="G71" s="53" t="s">
        <v>129</v>
      </c>
      <c r="H71" s="93" t="s">
        <v>203</v>
      </c>
    </row>
    <row r="72" spans="1:8" x14ac:dyDescent="0.2">
      <c r="A72" s="155"/>
      <c r="B72" s="99"/>
      <c r="C72" s="108" t="s">
        <v>264</v>
      </c>
      <c r="D72" s="51">
        <f>E71+1</f>
        <v>85</v>
      </c>
      <c r="E72" s="52">
        <f>D72+F72-1</f>
        <v>86</v>
      </c>
      <c r="F72" s="52">
        <v>2</v>
      </c>
      <c r="G72" s="53" t="s">
        <v>129</v>
      </c>
      <c r="H72" s="93" t="s">
        <v>149</v>
      </c>
    </row>
    <row r="73" spans="1:8" x14ac:dyDescent="0.2">
      <c r="A73" s="56"/>
      <c r="B73" s="61"/>
      <c r="C73" s="89" t="s">
        <v>265</v>
      </c>
      <c r="D73" s="51">
        <f>E72+1</f>
        <v>87</v>
      </c>
      <c r="E73" s="52">
        <f>D73+F73-1</f>
        <v>93</v>
      </c>
      <c r="F73" s="52">
        <v>7</v>
      </c>
      <c r="G73" s="53" t="s">
        <v>129</v>
      </c>
      <c r="H73" s="93" t="s">
        <v>149</v>
      </c>
    </row>
    <row r="74" spans="1:8" ht="12.75" thickBot="1" x14ac:dyDescent="0.25">
      <c r="A74" s="84">
        <f>A70+1</f>
        <v>7</v>
      </c>
      <c r="B74" s="96" t="s">
        <v>170</v>
      </c>
      <c r="C74" s="89"/>
      <c r="D74" s="129">
        <f>E73+1</f>
        <v>94</v>
      </c>
      <c r="E74" s="112">
        <f>D74+F74-1</f>
        <v>111</v>
      </c>
      <c r="F74" s="112">
        <f>+F75-D74+1</f>
        <v>18</v>
      </c>
      <c r="G74" s="113" t="s">
        <v>140</v>
      </c>
      <c r="H74" s="238"/>
    </row>
    <row r="75" spans="1:8" customFormat="1" ht="15.75" thickBot="1" x14ac:dyDescent="0.3">
      <c r="A75" s="177"/>
      <c r="B75" s="1569" t="s">
        <v>171</v>
      </c>
      <c r="C75" s="1570"/>
      <c r="D75" s="178"/>
      <c r="E75" s="179"/>
      <c r="F75" s="180">
        <f>F132</f>
        <v>111</v>
      </c>
      <c r="G75" s="181"/>
      <c r="H75" s="182"/>
    </row>
    <row r="76" spans="1:8" customFormat="1" ht="15.75" thickBot="1" x14ac:dyDescent="0.3">
      <c r="A76" s="140"/>
      <c r="B76" s="183"/>
      <c r="C76" s="140"/>
      <c r="D76" s="140"/>
      <c r="E76" s="140"/>
      <c r="F76" s="139"/>
      <c r="G76" s="139"/>
      <c r="H76" s="212"/>
    </row>
    <row r="77" spans="1:8" customFormat="1" ht="15.75" thickBot="1" x14ac:dyDescent="0.3">
      <c r="A77" s="1572" t="s">
        <v>120</v>
      </c>
      <c r="B77" s="1574" t="s">
        <v>121</v>
      </c>
      <c r="C77" s="1575"/>
      <c r="D77" s="40" t="s">
        <v>122</v>
      </c>
      <c r="E77" s="41"/>
      <c r="F77" s="1572" t="s">
        <v>123</v>
      </c>
      <c r="G77" s="1572" t="s">
        <v>124</v>
      </c>
      <c r="H77" s="1572" t="s">
        <v>125</v>
      </c>
    </row>
    <row r="78" spans="1:8" customFormat="1" ht="15.75" thickBot="1" x14ac:dyDescent="0.3">
      <c r="A78" s="1580"/>
      <c r="B78" s="1605"/>
      <c r="C78" s="1606"/>
      <c r="D78" s="79" t="s">
        <v>126</v>
      </c>
      <c r="E78" s="79" t="s">
        <v>127</v>
      </c>
      <c r="F78" s="1573"/>
      <c r="G78" s="1573"/>
      <c r="H78" s="1573"/>
    </row>
    <row r="79" spans="1:8" x14ac:dyDescent="0.2">
      <c r="A79" s="50"/>
      <c r="B79" s="61" t="s">
        <v>128</v>
      </c>
      <c r="C79" s="105"/>
      <c r="D79" s="47"/>
      <c r="E79" s="48"/>
      <c r="F79" s="48"/>
      <c r="G79" s="49"/>
      <c r="H79" s="239"/>
    </row>
    <row r="80" spans="1:8" x14ac:dyDescent="0.2">
      <c r="A80" s="50">
        <v>1</v>
      </c>
      <c r="B80" s="61"/>
      <c r="C80" s="89" t="s">
        <v>239</v>
      </c>
      <c r="D80" s="51">
        <v>1</v>
      </c>
      <c r="E80" s="52">
        <f>D80+F80-1</f>
        <v>1</v>
      </c>
      <c r="F80" s="52">
        <v>1</v>
      </c>
      <c r="G80" s="53" t="s">
        <v>129</v>
      </c>
      <c r="H80" s="240" t="s">
        <v>174</v>
      </c>
    </row>
    <row r="81" spans="1:9" x14ac:dyDescent="0.2">
      <c r="A81" s="155">
        <f>A80+1</f>
        <v>2</v>
      </c>
      <c r="B81" s="61"/>
      <c r="C81" s="89" t="s">
        <v>266</v>
      </c>
      <c r="D81" s="51">
        <f>E80+1</f>
        <v>2</v>
      </c>
      <c r="E81" s="52">
        <f>D81+F81-1</f>
        <v>2</v>
      </c>
      <c r="F81" s="52">
        <v>1</v>
      </c>
      <c r="G81" s="53" t="s">
        <v>129</v>
      </c>
      <c r="H81" s="240" t="s">
        <v>212</v>
      </c>
    </row>
    <row r="82" spans="1:9" customFormat="1" ht="15" x14ac:dyDescent="0.25">
      <c r="A82" s="77"/>
      <c r="B82" s="141" t="s">
        <v>207</v>
      </c>
      <c r="C82" s="142"/>
      <c r="D82" s="65"/>
      <c r="E82" s="66"/>
      <c r="F82" s="66"/>
      <c r="G82" s="86"/>
      <c r="H82" s="166" t="s">
        <v>208</v>
      </c>
    </row>
    <row r="83" spans="1:9" customFormat="1" ht="15" x14ac:dyDescent="0.25">
      <c r="A83" s="132">
        <f>A81+1</f>
        <v>3</v>
      </c>
      <c r="B83" s="152"/>
      <c r="C83" s="142" t="s">
        <v>263</v>
      </c>
      <c r="D83" s="65">
        <f>E81+1</f>
        <v>3</v>
      </c>
      <c r="E83" s="66">
        <f>D83+F83-1</f>
        <v>4</v>
      </c>
      <c r="F83" s="66">
        <v>2</v>
      </c>
      <c r="G83" s="86" t="s">
        <v>129</v>
      </c>
      <c r="H83" s="166" t="s">
        <v>203</v>
      </c>
    </row>
    <row r="84" spans="1:9" customFormat="1" ht="15" x14ac:dyDescent="0.25">
      <c r="A84" s="135">
        <f>A83+1</f>
        <v>4</v>
      </c>
      <c r="B84" s="141"/>
      <c r="C84" s="142" t="s">
        <v>264</v>
      </c>
      <c r="D84" s="65">
        <f>E83+1</f>
        <v>5</v>
      </c>
      <c r="E84" s="66">
        <f>D84+F84-1</f>
        <v>6</v>
      </c>
      <c r="F84" s="66">
        <v>2</v>
      </c>
      <c r="G84" s="86" t="s">
        <v>129</v>
      </c>
      <c r="H84" s="138" t="s">
        <v>138</v>
      </c>
    </row>
    <row r="85" spans="1:9" customFormat="1" ht="15" x14ac:dyDescent="0.25">
      <c r="A85" s="135">
        <f>A84+1</f>
        <v>5</v>
      </c>
      <c r="B85" s="141"/>
      <c r="C85" s="142" t="s">
        <v>265</v>
      </c>
      <c r="D85" s="65">
        <f>E84+1</f>
        <v>7</v>
      </c>
      <c r="E85" s="66">
        <f>D85+F85-1</f>
        <v>13</v>
      </c>
      <c r="F85" s="66">
        <v>7</v>
      </c>
      <c r="G85" s="86" t="s">
        <v>129</v>
      </c>
      <c r="H85" s="138" t="s">
        <v>138</v>
      </c>
    </row>
    <row r="86" spans="1:9" customFormat="1" ht="15" x14ac:dyDescent="0.25">
      <c r="A86" s="135">
        <f>A85+1</f>
        <v>6</v>
      </c>
      <c r="B86" s="1590" t="s">
        <v>170</v>
      </c>
      <c r="C86" s="1591"/>
      <c r="D86" s="65">
        <f>+E85+1</f>
        <v>14</v>
      </c>
      <c r="E86" s="66">
        <f>+D86+F86-1</f>
        <v>14</v>
      </c>
      <c r="F86" s="66">
        <v>1</v>
      </c>
      <c r="G86" s="86" t="s">
        <v>140</v>
      </c>
      <c r="H86" s="166"/>
    </row>
    <row r="87" spans="1:9" s="155" customFormat="1" x14ac:dyDescent="0.2">
      <c r="A87" s="120"/>
      <c r="B87" s="1638" t="s">
        <v>267</v>
      </c>
      <c r="C87" s="1639"/>
      <c r="D87" s="51"/>
      <c r="E87" s="52"/>
      <c r="F87" s="52"/>
      <c r="G87" s="53"/>
      <c r="H87" s="121" t="s">
        <v>268</v>
      </c>
    </row>
    <row r="88" spans="1:9" s="155" customFormat="1" x14ac:dyDescent="0.2">
      <c r="A88" s="120">
        <v>27</v>
      </c>
      <c r="B88" s="61"/>
      <c r="C88" s="63" t="s">
        <v>269</v>
      </c>
      <c r="D88" s="51">
        <f>+E86+1</f>
        <v>15</v>
      </c>
      <c r="E88" s="52">
        <v>16</v>
      </c>
      <c r="F88" s="52">
        <v>2</v>
      </c>
      <c r="G88" s="53" t="s">
        <v>140</v>
      </c>
      <c r="H88" s="88" t="s">
        <v>145</v>
      </c>
    </row>
    <row r="89" spans="1:9" s="155" customFormat="1" x14ac:dyDescent="0.2">
      <c r="A89" s="120">
        <v>28</v>
      </c>
      <c r="B89" s="61"/>
      <c r="C89" s="63" t="s">
        <v>270</v>
      </c>
      <c r="D89" s="51">
        <f>+E88+1</f>
        <v>17</v>
      </c>
      <c r="E89" s="52">
        <v>20</v>
      </c>
      <c r="F89" s="52">
        <v>4</v>
      </c>
      <c r="G89" s="53" t="s">
        <v>129</v>
      </c>
      <c r="H89" s="88" t="s">
        <v>147</v>
      </c>
    </row>
    <row r="90" spans="1:9" s="155" customFormat="1" ht="48" x14ac:dyDescent="0.2">
      <c r="A90" s="120"/>
      <c r="B90" s="61" t="s">
        <v>213</v>
      </c>
      <c r="C90" s="122"/>
      <c r="D90" s="51"/>
      <c r="E90" s="52"/>
      <c r="F90" s="52"/>
      <c r="G90" s="53"/>
      <c r="H90" s="121" t="s">
        <v>271</v>
      </c>
    </row>
    <row r="91" spans="1:9" s="155" customFormat="1" x14ac:dyDescent="0.2">
      <c r="A91" s="120"/>
      <c r="B91" s="1638" t="s">
        <v>272</v>
      </c>
      <c r="C91" s="1639"/>
      <c r="D91" s="51"/>
      <c r="E91" s="52"/>
      <c r="F91" s="52"/>
      <c r="G91" s="53"/>
      <c r="H91" s="93" t="s">
        <v>157</v>
      </c>
    </row>
    <row r="92" spans="1:9" s="155" customFormat="1" x14ac:dyDescent="0.2">
      <c r="A92" s="120">
        <v>29</v>
      </c>
      <c r="B92" s="61"/>
      <c r="C92" s="123" t="s">
        <v>273</v>
      </c>
      <c r="D92" s="51">
        <f>+E89+1</f>
        <v>21</v>
      </c>
      <c r="E92" s="52">
        <f>D92+F92-1</f>
        <v>25</v>
      </c>
      <c r="F92" s="52">
        <v>5</v>
      </c>
      <c r="G92" s="53" t="s">
        <v>129</v>
      </c>
      <c r="H92" s="93" t="s">
        <v>160</v>
      </c>
    </row>
    <row r="93" spans="1:9" s="155" customFormat="1" x14ac:dyDescent="0.2">
      <c r="A93" s="120">
        <v>30</v>
      </c>
      <c r="B93" s="61"/>
      <c r="C93" s="123" t="s">
        <v>274</v>
      </c>
      <c r="D93" s="51">
        <f>E92+1</f>
        <v>26</v>
      </c>
      <c r="E93" s="52">
        <f>D93+F93-1</f>
        <v>28</v>
      </c>
      <c r="F93" s="52">
        <v>3</v>
      </c>
      <c r="G93" s="53" t="s">
        <v>129</v>
      </c>
      <c r="H93" s="93" t="s">
        <v>160</v>
      </c>
    </row>
    <row r="94" spans="1:9" x14ac:dyDescent="0.2">
      <c r="A94" s="120">
        <f>A93+1</f>
        <v>31</v>
      </c>
      <c r="B94" s="96" t="s">
        <v>275</v>
      </c>
      <c r="C94" s="124"/>
      <c r="D94" s="51">
        <f>E93+1</f>
        <v>29</v>
      </c>
      <c r="E94" s="52">
        <f>D94+F94-1</f>
        <v>33</v>
      </c>
      <c r="F94" s="52">
        <v>5</v>
      </c>
      <c r="G94" s="53" t="s">
        <v>129</v>
      </c>
      <c r="H94" s="93" t="s">
        <v>160</v>
      </c>
    </row>
    <row r="95" spans="1:9" ht="12.75" thickBot="1" x14ac:dyDescent="0.25">
      <c r="A95" s="120">
        <f>A94+1</f>
        <v>32</v>
      </c>
      <c r="B95" s="1638" t="s">
        <v>170</v>
      </c>
      <c r="C95" s="1639"/>
      <c r="D95" s="129">
        <f>E94+1</f>
        <v>34</v>
      </c>
      <c r="E95" s="112">
        <f>D95+F95-1</f>
        <v>111</v>
      </c>
      <c r="F95" s="112">
        <f>+F96-D95+1</f>
        <v>78</v>
      </c>
      <c r="G95" s="113" t="s">
        <v>140</v>
      </c>
      <c r="H95" s="238"/>
      <c r="I95" s="77"/>
    </row>
    <row r="96" spans="1:9" customFormat="1" ht="15.75" thickBot="1" x14ac:dyDescent="0.3">
      <c r="A96" s="177"/>
      <c r="B96" s="1569" t="s">
        <v>171</v>
      </c>
      <c r="C96" s="1570"/>
      <c r="D96" s="178"/>
      <c r="E96" s="179"/>
      <c r="F96" s="180">
        <f>F132</f>
        <v>111</v>
      </c>
      <c r="G96" s="181"/>
      <c r="H96" s="182"/>
    </row>
    <row r="97" spans="1:9" customFormat="1" ht="15.75" thickBot="1" x14ac:dyDescent="0.3">
      <c r="A97" s="140"/>
      <c r="B97" s="183"/>
      <c r="C97" s="140"/>
      <c r="D97" s="140"/>
      <c r="E97" s="140"/>
      <c r="F97" s="139"/>
      <c r="G97" s="139"/>
      <c r="H97" s="212"/>
    </row>
    <row r="98" spans="1:9" customFormat="1" ht="15.75" thickBot="1" x14ac:dyDescent="0.3">
      <c r="A98" s="1569" t="s">
        <v>220</v>
      </c>
      <c r="B98" s="1571"/>
      <c r="C98" s="1571"/>
      <c r="D98" s="1571"/>
      <c r="E98" s="1571"/>
      <c r="F98" s="1571"/>
      <c r="G98" s="1571"/>
      <c r="H98" s="1570"/>
    </row>
    <row r="99" spans="1:9" customFormat="1" ht="15.75" thickBot="1" x14ac:dyDescent="0.3">
      <c r="A99" s="1572" t="s">
        <v>120</v>
      </c>
      <c r="B99" s="1574" t="s">
        <v>121</v>
      </c>
      <c r="C99" s="1575"/>
      <c r="D99" s="40" t="s">
        <v>122</v>
      </c>
      <c r="E99" s="41"/>
      <c r="F99" s="1572" t="s">
        <v>123</v>
      </c>
      <c r="G99" s="1572" t="s">
        <v>124</v>
      </c>
      <c r="H99" s="1572" t="s">
        <v>125</v>
      </c>
    </row>
    <row r="100" spans="1:9" customFormat="1" ht="15.75" thickBot="1" x14ac:dyDescent="0.3">
      <c r="A100" s="1573"/>
      <c r="B100" s="1576"/>
      <c r="C100" s="1577"/>
      <c r="D100" s="79" t="s">
        <v>126</v>
      </c>
      <c r="E100" s="79" t="s">
        <v>127</v>
      </c>
      <c r="F100" s="1573"/>
      <c r="G100" s="1573"/>
      <c r="H100" s="1573"/>
    </row>
    <row r="101" spans="1:9" x14ac:dyDescent="0.2">
      <c r="A101" s="46">
        <v>1</v>
      </c>
      <c r="B101" s="242" t="s">
        <v>128</v>
      </c>
      <c r="C101" s="243"/>
      <c r="D101" s="47">
        <v>1</v>
      </c>
      <c r="E101" s="48">
        <f>D101+F101-1</f>
        <v>1</v>
      </c>
      <c r="F101" s="48">
        <v>1</v>
      </c>
      <c r="G101" s="49" t="s">
        <v>129</v>
      </c>
      <c r="H101" s="244" t="s">
        <v>196</v>
      </c>
      <c r="I101" s="77"/>
    </row>
    <row r="102" spans="1:9" x14ac:dyDescent="0.2">
      <c r="A102" s="50">
        <f>A101+1</f>
        <v>2</v>
      </c>
      <c r="B102" s="131" t="s">
        <v>133</v>
      </c>
      <c r="C102" s="108"/>
      <c r="D102" s="51">
        <f>E101+1</f>
        <v>2</v>
      </c>
      <c r="E102" s="52">
        <f>D102+F102-1</f>
        <v>5</v>
      </c>
      <c r="F102" s="52">
        <v>4</v>
      </c>
      <c r="G102" s="53" t="s">
        <v>129</v>
      </c>
      <c r="H102" s="93" t="s">
        <v>257</v>
      </c>
      <c r="I102" s="77"/>
    </row>
    <row r="103" spans="1:9" ht="36" x14ac:dyDescent="0.2">
      <c r="A103" s="50">
        <f>A102+1</f>
        <v>3</v>
      </c>
      <c r="B103" s="131" t="s">
        <v>152</v>
      </c>
      <c r="C103" s="89"/>
      <c r="D103" s="51">
        <f>E102+1</f>
        <v>6</v>
      </c>
      <c r="E103" s="52">
        <f>D103+F103-1</f>
        <v>6</v>
      </c>
      <c r="F103" s="52">
        <v>1</v>
      </c>
      <c r="G103" s="53" t="s">
        <v>140</v>
      </c>
      <c r="H103" s="93" t="s">
        <v>241</v>
      </c>
    </row>
    <row r="104" spans="1:9" x14ac:dyDescent="0.2">
      <c r="A104" s="50">
        <f>A103+1</f>
        <v>4</v>
      </c>
      <c r="B104" s="131" t="s">
        <v>155</v>
      </c>
      <c r="C104" s="89"/>
      <c r="D104" s="51">
        <f>E103+1</f>
        <v>7</v>
      </c>
      <c r="E104" s="52">
        <f>D104+F104-1</f>
        <v>13</v>
      </c>
      <c r="F104" s="52">
        <v>7</v>
      </c>
      <c r="G104" s="53" t="s">
        <v>129</v>
      </c>
      <c r="H104" s="93" t="s">
        <v>138</v>
      </c>
    </row>
    <row r="105" spans="1:9" x14ac:dyDescent="0.2">
      <c r="A105" s="50">
        <f>A104+1</f>
        <v>5</v>
      </c>
      <c r="B105" s="131" t="s">
        <v>153</v>
      </c>
      <c r="C105" s="89"/>
      <c r="D105" s="51">
        <f>E104+1</f>
        <v>14</v>
      </c>
      <c r="E105" s="52">
        <f>D105+F105-1</f>
        <v>14</v>
      </c>
      <c r="F105" s="52">
        <v>1</v>
      </c>
      <c r="G105" s="53" t="s">
        <v>140</v>
      </c>
      <c r="H105" s="93" t="s">
        <v>179</v>
      </c>
    </row>
    <row r="106" spans="1:9" ht="36" x14ac:dyDescent="0.2">
      <c r="A106" s="50"/>
      <c r="B106" s="131" t="s">
        <v>135</v>
      </c>
      <c r="C106" s="89"/>
      <c r="D106" s="51"/>
      <c r="E106" s="52"/>
      <c r="F106" s="52"/>
      <c r="G106" s="53"/>
      <c r="H106" s="93" t="s">
        <v>136</v>
      </c>
    </row>
    <row r="107" spans="1:9" s="155" customFormat="1" x14ac:dyDescent="0.2">
      <c r="A107" s="50">
        <f>A105+1</f>
        <v>6</v>
      </c>
      <c r="B107" s="131"/>
      <c r="C107" s="108" t="s">
        <v>222</v>
      </c>
      <c r="D107" s="51">
        <f>E105+1</f>
        <v>15</v>
      </c>
      <c r="E107" s="52">
        <f>D107+F107-1</f>
        <v>22</v>
      </c>
      <c r="F107" s="52">
        <v>8</v>
      </c>
      <c r="G107" s="53" t="s">
        <v>129</v>
      </c>
      <c r="H107" s="93" t="s">
        <v>258</v>
      </c>
    </row>
    <row r="108" spans="1:9" s="155" customFormat="1" x14ac:dyDescent="0.2">
      <c r="A108" s="50">
        <f>A107+1</f>
        <v>7</v>
      </c>
      <c r="B108" s="131"/>
      <c r="C108" s="108" t="s">
        <v>223</v>
      </c>
      <c r="D108" s="51">
        <f>E107+1</f>
        <v>23</v>
      </c>
      <c r="E108" s="52">
        <f>D108+F108-1</f>
        <v>23</v>
      </c>
      <c r="F108" s="52">
        <v>1</v>
      </c>
      <c r="G108" s="53" t="s">
        <v>140</v>
      </c>
      <c r="H108" s="93" t="s">
        <v>224</v>
      </c>
    </row>
    <row r="109" spans="1:9" s="155" customFormat="1" x14ac:dyDescent="0.2">
      <c r="A109" s="50"/>
      <c r="B109" s="131" t="s">
        <v>276</v>
      </c>
      <c r="C109" s="89"/>
      <c r="D109" s="51"/>
      <c r="E109" s="52"/>
      <c r="F109" s="52"/>
      <c r="G109" s="53"/>
      <c r="H109" s="93"/>
    </row>
    <row r="110" spans="1:9" s="155" customFormat="1" ht="24" x14ac:dyDescent="0.2">
      <c r="A110" s="50">
        <f>A108+1</f>
        <v>8</v>
      </c>
      <c r="B110" s="131"/>
      <c r="C110" s="108" t="s">
        <v>222</v>
      </c>
      <c r="D110" s="51">
        <f>E108+1</f>
        <v>24</v>
      </c>
      <c r="E110" s="52">
        <f>D110+F110-1</f>
        <v>31</v>
      </c>
      <c r="F110" s="52">
        <v>8</v>
      </c>
      <c r="G110" s="53" t="s">
        <v>129</v>
      </c>
      <c r="H110" s="93" t="s">
        <v>226</v>
      </c>
    </row>
    <row r="111" spans="1:9" s="155" customFormat="1" x14ac:dyDescent="0.2">
      <c r="A111" s="50">
        <f>A110+1</f>
        <v>9</v>
      </c>
      <c r="B111" s="131"/>
      <c r="C111" s="108" t="s">
        <v>223</v>
      </c>
      <c r="D111" s="51">
        <f>E110+1</f>
        <v>32</v>
      </c>
      <c r="E111" s="52">
        <f>D111+F111-1</f>
        <v>32</v>
      </c>
      <c r="F111" s="52">
        <v>1</v>
      </c>
      <c r="G111" s="53" t="s">
        <v>140</v>
      </c>
      <c r="H111" s="93" t="s">
        <v>224</v>
      </c>
    </row>
    <row r="112" spans="1:9" s="155" customFormat="1" x14ac:dyDescent="0.2">
      <c r="A112" s="50"/>
      <c r="B112" s="131" t="s">
        <v>277</v>
      </c>
      <c r="C112" s="89"/>
      <c r="D112" s="1635"/>
      <c r="E112" s="1636"/>
      <c r="F112" s="1636"/>
      <c r="G112" s="1637"/>
      <c r="H112" s="241"/>
    </row>
    <row r="113" spans="1:8" s="155" customFormat="1" x14ac:dyDescent="0.2">
      <c r="A113" s="50">
        <f>A111+1</f>
        <v>10</v>
      </c>
      <c r="B113" s="131"/>
      <c r="C113" s="108" t="s">
        <v>278</v>
      </c>
      <c r="D113" s="51">
        <f>E111+1</f>
        <v>33</v>
      </c>
      <c r="E113" s="52">
        <f>D113+F113-1</f>
        <v>44</v>
      </c>
      <c r="F113" s="52">
        <v>12</v>
      </c>
      <c r="G113" s="53" t="s">
        <v>129</v>
      </c>
      <c r="H113" s="241" t="s">
        <v>156</v>
      </c>
    </row>
    <row r="114" spans="1:8" x14ac:dyDescent="0.2">
      <c r="A114" s="50">
        <f>A113+1</f>
        <v>11</v>
      </c>
      <c r="B114" s="131"/>
      <c r="C114" s="108" t="s">
        <v>279</v>
      </c>
      <c r="D114" s="51">
        <f>E113+1</f>
        <v>45</v>
      </c>
      <c r="E114" s="52">
        <f>D114+F114-1</f>
        <v>56</v>
      </c>
      <c r="F114" s="52">
        <v>12</v>
      </c>
      <c r="G114" s="53" t="s">
        <v>129</v>
      </c>
      <c r="H114" s="241" t="s">
        <v>149</v>
      </c>
    </row>
    <row r="115" spans="1:8" x14ac:dyDescent="0.2">
      <c r="A115" s="50">
        <f>A114+1</f>
        <v>12</v>
      </c>
      <c r="B115" s="131"/>
      <c r="C115" s="108" t="s">
        <v>280</v>
      </c>
      <c r="D115" s="51">
        <f>E114+1</f>
        <v>57</v>
      </c>
      <c r="E115" s="52">
        <f>D115+F115-1</f>
        <v>68</v>
      </c>
      <c r="F115" s="52">
        <v>12</v>
      </c>
      <c r="G115" s="53" t="s">
        <v>129</v>
      </c>
      <c r="H115" s="241"/>
    </row>
    <row r="116" spans="1:8" x14ac:dyDescent="0.2">
      <c r="A116" s="50">
        <f>A115+1</f>
        <v>13</v>
      </c>
      <c r="B116" s="131"/>
      <c r="C116" s="89" t="s">
        <v>281</v>
      </c>
      <c r="D116" s="51">
        <f>E115+1</f>
        <v>69</v>
      </c>
      <c r="E116" s="52">
        <f>D116+F116-1</f>
        <v>80</v>
      </c>
      <c r="F116" s="52">
        <v>12</v>
      </c>
      <c r="G116" s="53" t="s">
        <v>129</v>
      </c>
      <c r="H116" s="241" t="s">
        <v>149</v>
      </c>
    </row>
    <row r="117" spans="1:8" x14ac:dyDescent="0.2">
      <c r="A117" s="50">
        <f>A116+1</f>
        <v>14</v>
      </c>
      <c r="B117" s="131"/>
      <c r="C117" s="89" t="s">
        <v>282</v>
      </c>
      <c r="D117" s="51">
        <f>E116+1</f>
        <v>81</v>
      </c>
      <c r="E117" s="52">
        <f>D117+F117-1</f>
        <v>92</v>
      </c>
      <c r="F117" s="52">
        <v>12</v>
      </c>
      <c r="G117" s="53" t="s">
        <v>129</v>
      </c>
      <c r="H117" s="241" t="s">
        <v>149</v>
      </c>
    </row>
    <row r="118" spans="1:8" x14ac:dyDescent="0.2">
      <c r="A118" s="50"/>
      <c r="B118" s="1640" t="s">
        <v>283</v>
      </c>
      <c r="C118" s="1641"/>
      <c r="D118" s="131"/>
      <c r="E118" s="245"/>
      <c r="F118" s="52"/>
      <c r="G118" s="53"/>
      <c r="H118" s="246"/>
    </row>
    <row r="119" spans="1:8" x14ac:dyDescent="0.2">
      <c r="A119" s="50">
        <f>A117+1</f>
        <v>15</v>
      </c>
      <c r="B119" s="131"/>
      <c r="C119" s="89" t="s">
        <v>284</v>
      </c>
      <c r="D119" s="51">
        <f>E117+1</f>
        <v>93</v>
      </c>
      <c r="E119" s="52">
        <f t="shared" ref="E119:E131" si="7">D119+F119-1</f>
        <v>93</v>
      </c>
      <c r="F119" s="52">
        <v>1</v>
      </c>
      <c r="G119" s="53" t="s">
        <v>140</v>
      </c>
      <c r="H119" s="87" t="s">
        <v>285</v>
      </c>
    </row>
    <row r="120" spans="1:8" x14ac:dyDescent="0.2">
      <c r="A120" s="50">
        <f t="shared" ref="A120:A131" si="8">A119+1</f>
        <v>16</v>
      </c>
      <c r="B120" s="131"/>
      <c r="C120" s="89" t="s">
        <v>286</v>
      </c>
      <c r="D120" s="51">
        <f t="shared" ref="D120:D131" si="9">E119+1</f>
        <v>94</v>
      </c>
      <c r="E120" s="52">
        <f t="shared" si="7"/>
        <v>94</v>
      </c>
      <c r="F120" s="52">
        <v>1</v>
      </c>
      <c r="G120" s="53" t="s">
        <v>140</v>
      </c>
      <c r="H120" s="87" t="s">
        <v>287</v>
      </c>
    </row>
    <row r="121" spans="1:8" x14ac:dyDescent="0.2">
      <c r="A121" s="50">
        <f t="shared" si="8"/>
        <v>17</v>
      </c>
      <c r="B121" s="131"/>
      <c r="C121" s="89" t="s">
        <v>288</v>
      </c>
      <c r="D121" s="51">
        <f t="shared" si="9"/>
        <v>95</v>
      </c>
      <c r="E121" s="52">
        <f t="shared" si="7"/>
        <v>95</v>
      </c>
      <c r="F121" s="52">
        <v>1</v>
      </c>
      <c r="G121" s="53" t="s">
        <v>140</v>
      </c>
      <c r="H121" s="87"/>
    </row>
    <row r="122" spans="1:8" x14ac:dyDescent="0.2">
      <c r="A122" s="50">
        <f t="shared" si="8"/>
        <v>18</v>
      </c>
      <c r="B122" s="131"/>
      <c r="C122" s="89" t="s">
        <v>289</v>
      </c>
      <c r="D122" s="51">
        <f t="shared" si="9"/>
        <v>96</v>
      </c>
      <c r="E122" s="52">
        <f t="shared" si="7"/>
        <v>96</v>
      </c>
      <c r="F122" s="52">
        <v>1</v>
      </c>
      <c r="G122" s="53" t="s">
        <v>140</v>
      </c>
      <c r="H122" s="87"/>
    </row>
    <row r="123" spans="1:8" x14ac:dyDescent="0.2">
      <c r="A123" s="50">
        <f t="shared" si="8"/>
        <v>19</v>
      </c>
      <c r="B123" s="131"/>
      <c r="C123" s="89" t="s">
        <v>290</v>
      </c>
      <c r="D123" s="51">
        <f t="shared" si="9"/>
        <v>97</v>
      </c>
      <c r="E123" s="52">
        <f t="shared" si="7"/>
        <v>97</v>
      </c>
      <c r="F123" s="52">
        <v>1</v>
      </c>
      <c r="G123" s="53" t="s">
        <v>140</v>
      </c>
      <c r="H123" s="87"/>
    </row>
    <row r="124" spans="1:8" x14ac:dyDescent="0.2">
      <c r="A124" s="50">
        <f t="shared" si="8"/>
        <v>20</v>
      </c>
      <c r="B124" s="131"/>
      <c r="C124" s="89" t="s">
        <v>291</v>
      </c>
      <c r="D124" s="51">
        <f t="shared" si="9"/>
        <v>98</v>
      </c>
      <c r="E124" s="52">
        <f t="shared" si="7"/>
        <v>98</v>
      </c>
      <c r="F124" s="52">
        <v>1</v>
      </c>
      <c r="G124" s="53" t="s">
        <v>140</v>
      </c>
      <c r="H124" s="87"/>
    </row>
    <row r="125" spans="1:8" x14ac:dyDescent="0.2">
      <c r="A125" s="50">
        <f t="shared" si="8"/>
        <v>21</v>
      </c>
      <c r="B125" s="131"/>
      <c r="C125" s="108" t="s">
        <v>292</v>
      </c>
      <c r="D125" s="51">
        <f t="shared" si="9"/>
        <v>99</v>
      </c>
      <c r="E125" s="52">
        <f t="shared" si="7"/>
        <v>99</v>
      </c>
      <c r="F125" s="52">
        <v>1</v>
      </c>
      <c r="G125" s="53" t="s">
        <v>140</v>
      </c>
      <c r="H125" s="83"/>
    </row>
    <row r="126" spans="1:8" x14ac:dyDescent="0.2">
      <c r="A126" s="50">
        <f t="shared" si="8"/>
        <v>22</v>
      </c>
      <c r="B126" s="131"/>
      <c r="C126" s="108" t="s">
        <v>293</v>
      </c>
      <c r="D126" s="51">
        <f t="shared" si="9"/>
        <v>100</v>
      </c>
      <c r="E126" s="52">
        <f t="shared" si="7"/>
        <v>100</v>
      </c>
      <c r="F126" s="52">
        <v>1</v>
      </c>
      <c r="G126" s="53" t="s">
        <v>140</v>
      </c>
      <c r="H126" s="83"/>
    </row>
    <row r="127" spans="1:8" x14ac:dyDescent="0.2">
      <c r="A127" s="50">
        <f t="shared" si="8"/>
        <v>23</v>
      </c>
      <c r="B127" s="131"/>
      <c r="C127" s="108" t="s">
        <v>294</v>
      </c>
      <c r="D127" s="51">
        <f t="shared" si="9"/>
        <v>101</v>
      </c>
      <c r="E127" s="52">
        <f t="shared" si="7"/>
        <v>101</v>
      </c>
      <c r="F127" s="52">
        <v>1</v>
      </c>
      <c r="G127" s="53" t="s">
        <v>140</v>
      </c>
      <c r="H127" s="83"/>
    </row>
    <row r="128" spans="1:8" x14ac:dyDescent="0.2">
      <c r="A128" s="50">
        <f t="shared" si="8"/>
        <v>24</v>
      </c>
      <c r="B128" s="131"/>
      <c r="C128" s="108" t="s">
        <v>295</v>
      </c>
      <c r="D128" s="51">
        <f t="shared" si="9"/>
        <v>102</v>
      </c>
      <c r="E128" s="52">
        <f t="shared" si="7"/>
        <v>102</v>
      </c>
      <c r="F128" s="52">
        <v>1</v>
      </c>
      <c r="G128" s="53" t="s">
        <v>140</v>
      </c>
      <c r="H128" s="83"/>
    </row>
    <row r="129" spans="1:8" x14ac:dyDescent="0.2">
      <c r="A129" s="50">
        <f t="shared" si="8"/>
        <v>25</v>
      </c>
      <c r="B129" s="131"/>
      <c r="C129" s="108" t="s">
        <v>296</v>
      </c>
      <c r="D129" s="51">
        <f t="shared" si="9"/>
        <v>103</v>
      </c>
      <c r="E129" s="52">
        <f t="shared" si="7"/>
        <v>103</v>
      </c>
      <c r="F129" s="52">
        <v>1</v>
      </c>
      <c r="G129" s="53" t="s">
        <v>140</v>
      </c>
      <c r="H129" s="83"/>
    </row>
    <row r="130" spans="1:8" x14ac:dyDescent="0.2">
      <c r="A130" s="50">
        <f t="shared" si="8"/>
        <v>26</v>
      </c>
      <c r="B130" s="131"/>
      <c r="C130" s="89" t="s">
        <v>297</v>
      </c>
      <c r="D130" s="51">
        <f t="shared" si="9"/>
        <v>104</v>
      </c>
      <c r="E130" s="52">
        <f t="shared" si="7"/>
        <v>104</v>
      </c>
      <c r="F130" s="52">
        <v>1</v>
      </c>
      <c r="G130" s="53" t="s">
        <v>140</v>
      </c>
      <c r="H130" s="83"/>
    </row>
    <row r="131" spans="1:8" ht="12.75" thickBot="1" x14ac:dyDescent="0.25">
      <c r="A131" s="50">
        <f t="shared" si="8"/>
        <v>27</v>
      </c>
      <c r="B131" s="247" t="s">
        <v>237</v>
      </c>
      <c r="C131" s="156"/>
      <c r="D131" s="129">
        <f t="shared" si="9"/>
        <v>105</v>
      </c>
      <c r="E131" s="112">
        <f t="shared" si="7"/>
        <v>111</v>
      </c>
      <c r="F131" s="112">
        <v>7</v>
      </c>
      <c r="G131" s="113" t="s">
        <v>129</v>
      </c>
      <c r="H131" s="114" t="s">
        <v>205</v>
      </c>
    </row>
    <row r="132" spans="1:8" customFormat="1" ht="15.75" thickBot="1" x14ac:dyDescent="0.3">
      <c r="A132" s="232"/>
      <c r="B132" s="1565" t="s">
        <v>171</v>
      </c>
      <c r="C132" s="1566"/>
      <c r="D132" s="178"/>
      <c r="E132" s="179"/>
      <c r="F132" s="180">
        <f>SUM(F101:F131)</f>
        <v>111</v>
      </c>
      <c r="G132" s="181"/>
      <c r="H132" s="182"/>
    </row>
    <row r="133" spans="1:8" customFormat="1" ht="15.75" thickBot="1" x14ac:dyDescent="0.3">
      <c r="A133" s="140"/>
      <c r="B133" s="183"/>
      <c r="C133" s="183"/>
      <c r="D133" s="183"/>
      <c r="E133" s="183"/>
      <c r="F133" s="181"/>
      <c r="G133" s="181"/>
      <c r="H133" s="212"/>
    </row>
    <row r="134" spans="1:8" customFormat="1" ht="15.75" thickBot="1" x14ac:dyDescent="0.3">
      <c r="A134" s="1569" t="s">
        <v>238</v>
      </c>
      <c r="B134" s="1571"/>
      <c r="C134" s="1571"/>
      <c r="D134" s="1571"/>
      <c r="E134" s="1571"/>
      <c r="F134" s="1571"/>
      <c r="G134" s="1571"/>
      <c r="H134" s="1570"/>
    </row>
    <row r="135" spans="1:8" customFormat="1" ht="15.75" thickBot="1" x14ac:dyDescent="0.3">
      <c r="A135" s="1572" t="s">
        <v>120</v>
      </c>
      <c r="B135" s="1574" t="s">
        <v>121</v>
      </c>
      <c r="C135" s="1575"/>
      <c r="D135" s="40" t="s">
        <v>122</v>
      </c>
      <c r="E135" s="41"/>
      <c r="F135" s="1572" t="s">
        <v>123</v>
      </c>
      <c r="G135" s="1572" t="s">
        <v>124</v>
      </c>
      <c r="H135" s="1572" t="s">
        <v>125</v>
      </c>
    </row>
    <row r="136" spans="1:8" customFormat="1" ht="15.75" thickBot="1" x14ac:dyDescent="0.3">
      <c r="A136" s="1573"/>
      <c r="B136" s="1576"/>
      <c r="C136" s="1577"/>
      <c r="D136" s="79" t="s">
        <v>192</v>
      </c>
      <c r="E136" s="79" t="s">
        <v>193</v>
      </c>
      <c r="F136" s="1573"/>
      <c r="G136" s="1573"/>
      <c r="H136" s="1573"/>
    </row>
    <row r="137" spans="1:8" customFormat="1" ht="15" x14ac:dyDescent="0.25">
      <c r="A137" s="227"/>
      <c r="B137" s="228" t="s">
        <v>128</v>
      </c>
      <c r="C137" s="229"/>
      <c r="D137" s="162"/>
      <c r="E137" s="163"/>
      <c r="F137" s="163"/>
      <c r="G137" s="164"/>
      <c r="H137" s="217"/>
    </row>
    <row r="138" spans="1:8" customFormat="1" ht="15" x14ac:dyDescent="0.25">
      <c r="A138" s="214">
        <v>1</v>
      </c>
      <c r="B138" s="230"/>
      <c r="C138" s="220" t="s">
        <v>239</v>
      </c>
      <c r="D138" s="65">
        <v>1</v>
      </c>
      <c r="E138" s="66">
        <f>D138+F138-1</f>
        <v>1</v>
      </c>
      <c r="F138" s="66">
        <v>1</v>
      </c>
      <c r="G138" s="86" t="s">
        <v>129</v>
      </c>
      <c r="H138" s="166" t="s">
        <v>240</v>
      </c>
    </row>
    <row r="139" spans="1:8" customFormat="1" ht="15" x14ac:dyDescent="0.25">
      <c r="A139" s="214">
        <f>A138+1</f>
        <v>2</v>
      </c>
      <c r="B139" s="230"/>
      <c r="C139" s="220" t="s">
        <v>266</v>
      </c>
      <c r="D139" s="65">
        <f>E138+1</f>
        <v>2</v>
      </c>
      <c r="E139" s="66">
        <f>D139+F139-1</f>
        <v>2</v>
      </c>
      <c r="F139" s="66">
        <v>1</v>
      </c>
      <c r="G139" s="86" t="s">
        <v>129</v>
      </c>
      <c r="H139" s="166" t="s">
        <v>176</v>
      </c>
    </row>
    <row r="140" spans="1:8" customFormat="1" ht="15" x14ac:dyDescent="0.25">
      <c r="A140" s="214">
        <f>A139+1</f>
        <v>3</v>
      </c>
      <c r="B140" s="230" t="s">
        <v>133</v>
      </c>
      <c r="C140" s="220"/>
      <c r="D140" s="65">
        <f>E139+1</f>
        <v>3</v>
      </c>
      <c r="E140" s="66">
        <f>D140+F140-1</f>
        <v>6</v>
      </c>
      <c r="F140" s="66">
        <v>4</v>
      </c>
      <c r="G140" s="86" t="s">
        <v>129</v>
      </c>
      <c r="H140" s="166" t="s">
        <v>257</v>
      </c>
    </row>
    <row r="141" spans="1:8" customFormat="1" ht="36.75" x14ac:dyDescent="0.25">
      <c r="A141" s="214">
        <f>A140+1</f>
        <v>4</v>
      </c>
      <c r="B141" s="230" t="s">
        <v>152</v>
      </c>
      <c r="C141" s="220"/>
      <c r="D141" s="65">
        <f>E140+1</f>
        <v>7</v>
      </c>
      <c r="E141" s="66">
        <f>D141+F141-1</f>
        <v>7</v>
      </c>
      <c r="F141" s="66">
        <v>1</v>
      </c>
      <c r="G141" s="86" t="s">
        <v>140</v>
      </c>
      <c r="H141" s="166" t="s">
        <v>178</v>
      </c>
    </row>
    <row r="142" spans="1:8" customFormat="1" ht="15" x14ac:dyDescent="0.25">
      <c r="A142" s="214">
        <f>A141+1</f>
        <v>5</v>
      </c>
      <c r="B142" s="186" t="s">
        <v>155</v>
      </c>
      <c r="C142" s="142"/>
      <c r="D142" s="65">
        <f>E141+1</f>
        <v>8</v>
      </c>
      <c r="E142" s="66">
        <f>D142+F142-1</f>
        <v>14</v>
      </c>
      <c r="F142" s="66">
        <v>7</v>
      </c>
      <c r="G142" s="86" t="s">
        <v>129</v>
      </c>
      <c r="H142" s="166" t="s">
        <v>138</v>
      </c>
    </row>
    <row r="143" spans="1:8" customFormat="1" ht="36.75" x14ac:dyDescent="0.25">
      <c r="A143" s="214"/>
      <c r="B143" s="186" t="s">
        <v>135</v>
      </c>
      <c r="C143" s="142"/>
      <c r="D143" s="65"/>
      <c r="E143" s="66"/>
      <c r="F143" s="66"/>
      <c r="G143" s="86"/>
      <c r="H143" s="166" t="s">
        <v>136</v>
      </c>
    </row>
    <row r="144" spans="1:8" customFormat="1" ht="15" x14ac:dyDescent="0.25">
      <c r="A144" s="214">
        <f>A142+1</f>
        <v>6</v>
      </c>
      <c r="B144" s="230"/>
      <c r="C144" s="220" t="s">
        <v>222</v>
      </c>
      <c r="D144" s="65">
        <f>E142+1</f>
        <v>15</v>
      </c>
      <c r="E144" s="66">
        <f>D144+F144-1</f>
        <v>22</v>
      </c>
      <c r="F144" s="66">
        <v>8</v>
      </c>
      <c r="G144" s="86" t="s">
        <v>129</v>
      </c>
      <c r="H144" s="166" t="s">
        <v>258</v>
      </c>
    </row>
    <row r="145" spans="1:9" customFormat="1" ht="15" x14ac:dyDescent="0.25">
      <c r="A145" s="214">
        <f>A144+1</f>
        <v>7</v>
      </c>
      <c r="B145" s="230"/>
      <c r="C145" s="220" t="s">
        <v>223</v>
      </c>
      <c r="D145" s="65">
        <f>E144+1</f>
        <v>23</v>
      </c>
      <c r="E145" s="66">
        <f>D145+F145-1</f>
        <v>23</v>
      </c>
      <c r="F145" s="66">
        <v>1</v>
      </c>
      <c r="G145" s="86" t="s">
        <v>140</v>
      </c>
      <c r="H145" s="166" t="s">
        <v>141</v>
      </c>
    </row>
    <row r="146" spans="1:9" x14ac:dyDescent="0.2">
      <c r="A146" s="120"/>
      <c r="B146" s="131" t="s">
        <v>298</v>
      </c>
      <c r="C146" s="89"/>
      <c r="D146" s="131"/>
      <c r="E146" s="245"/>
      <c r="F146" s="52"/>
      <c r="G146" s="53"/>
      <c r="H146" s="87"/>
    </row>
    <row r="147" spans="1:9" x14ac:dyDescent="0.2">
      <c r="A147" s="120">
        <f>A145+1</f>
        <v>8</v>
      </c>
      <c r="B147" s="131"/>
      <c r="C147" s="89" t="s">
        <v>299</v>
      </c>
      <c r="D147" s="65">
        <f>E145+1</f>
        <v>24</v>
      </c>
      <c r="E147" s="66">
        <f>D147+F147-1</f>
        <v>38</v>
      </c>
      <c r="F147" s="66">
        <v>15</v>
      </c>
      <c r="G147" s="86" t="s">
        <v>129</v>
      </c>
      <c r="H147" s="87" t="s">
        <v>156</v>
      </c>
    </row>
    <row r="148" spans="1:9" x14ac:dyDescent="0.2">
      <c r="A148" s="120">
        <f>A147+1</f>
        <v>9</v>
      </c>
      <c r="B148" s="131"/>
      <c r="C148" s="89" t="s">
        <v>279</v>
      </c>
      <c r="D148" s="65">
        <f>E147+1</f>
        <v>39</v>
      </c>
      <c r="E148" s="66">
        <f>D148+F148-1</f>
        <v>53</v>
      </c>
      <c r="F148" s="66">
        <v>15</v>
      </c>
      <c r="G148" s="86" t="s">
        <v>129</v>
      </c>
      <c r="H148" s="87" t="s">
        <v>149</v>
      </c>
    </row>
    <row r="149" spans="1:9" x14ac:dyDescent="0.2">
      <c r="A149" s="120">
        <f>+A148+1</f>
        <v>10</v>
      </c>
      <c r="B149" s="131"/>
      <c r="C149" s="89" t="s">
        <v>280</v>
      </c>
      <c r="D149" s="65">
        <f>+E148+1</f>
        <v>54</v>
      </c>
      <c r="E149" s="66">
        <f>D149+F149-1</f>
        <v>68</v>
      </c>
      <c r="F149" s="66">
        <v>15</v>
      </c>
      <c r="G149" s="86" t="s">
        <v>129</v>
      </c>
      <c r="H149" s="87"/>
    </row>
    <row r="150" spans="1:9" x14ac:dyDescent="0.2">
      <c r="A150" s="120"/>
      <c r="B150" s="131" t="s">
        <v>281</v>
      </c>
      <c r="C150" s="89"/>
      <c r="D150" s="131"/>
      <c r="E150" s="245"/>
      <c r="F150" s="52"/>
      <c r="G150" s="53"/>
      <c r="H150" s="87"/>
    </row>
    <row r="151" spans="1:9" x14ac:dyDescent="0.2">
      <c r="A151" s="120">
        <f>+A149+1</f>
        <v>11</v>
      </c>
      <c r="B151" s="131"/>
      <c r="C151" s="89" t="s">
        <v>300</v>
      </c>
      <c r="D151" s="65">
        <f>E149+1</f>
        <v>69</v>
      </c>
      <c r="E151" s="66">
        <f>D151+F151-1</f>
        <v>83</v>
      </c>
      <c r="F151" s="66">
        <v>15</v>
      </c>
      <c r="G151" s="86" t="s">
        <v>129</v>
      </c>
      <c r="H151" s="87" t="s">
        <v>149</v>
      </c>
    </row>
    <row r="152" spans="1:9" x14ac:dyDescent="0.2">
      <c r="A152" s="120">
        <f>A151+1</f>
        <v>12</v>
      </c>
      <c r="B152" s="131"/>
      <c r="C152" s="89" t="s">
        <v>301</v>
      </c>
      <c r="D152" s="65">
        <f>E151+1</f>
        <v>84</v>
      </c>
      <c r="E152" s="66">
        <f>D152+F152-1</f>
        <v>98</v>
      </c>
      <c r="F152" s="66">
        <v>15</v>
      </c>
      <c r="G152" s="86" t="s">
        <v>129</v>
      </c>
      <c r="H152" s="87" t="s">
        <v>149</v>
      </c>
    </row>
    <row r="153" spans="1:9" ht="12.75" thickBot="1" x14ac:dyDescent="0.25">
      <c r="A153" s="248">
        <f>+A152+1</f>
        <v>13</v>
      </c>
      <c r="B153" s="247" t="s">
        <v>170</v>
      </c>
      <c r="C153" s="156"/>
      <c r="D153" s="71">
        <f>E152+1</f>
        <v>99</v>
      </c>
      <c r="E153" s="73">
        <f>D153+F153-1</f>
        <v>111</v>
      </c>
      <c r="F153" s="73">
        <f>+F154-D153+1</f>
        <v>13</v>
      </c>
      <c r="G153" s="175" t="s">
        <v>140</v>
      </c>
      <c r="H153" s="249"/>
      <c r="I153" s="77"/>
    </row>
    <row r="154" spans="1:9" customFormat="1" ht="15.75" thickBot="1" x14ac:dyDescent="0.3">
      <c r="A154" s="232"/>
      <c r="B154" s="1565" t="s">
        <v>171</v>
      </c>
      <c r="C154" s="1566"/>
      <c r="D154" s="178"/>
      <c r="E154" s="179"/>
      <c r="F154" s="180">
        <f>F132</f>
        <v>111</v>
      </c>
      <c r="G154" s="181"/>
      <c r="H154" s="182"/>
    </row>
    <row r="155" spans="1:9" ht="12.75" thickBot="1" x14ac:dyDescent="0.25">
      <c r="F155" s="77"/>
      <c r="G155" s="77"/>
      <c r="H155" s="77"/>
      <c r="I155" s="77"/>
    </row>
    <row r="156" spans="1:9" customFormat="1" ht="15.75" thickBot="1" x14ac:dyDescent="0.3">
      <c r="A156" s="1572" t="s">
        <v>120</v>
      </c>
      <c r="B156" s="1574" t="s">
        <v>121</v>
      </c>
      <c r="C156" s="1575"/>
      <c r="D156" s="40" t="s">
        <v>122</v>
      </c>
      <c r="E156" s="41"/>
      <c r="F156" s="1572" t="s">
        <v>123</v>
      </c>
      <c r="G156" s="1572" t="s">
        <v>124</v>
      </c>
      <c r="H156" s="1572" t="s">
        <v>125</v>
      </c>
    </row>
    <row r="157" spans="1:9" customFormat="1" ht="15.75" thickBot="1" x14ac:dyDescent="0.3">
      <c r="A157" s="1573"/>
      <c r="B157" s="1576"/>
      <c r="C157" s="1577"/>
      <c r="D157" s="79" t="s">
        <v>192</v>
      </c>
      <c r="E157" s="79" t="s">
        <v>193</v>
      </c>
      <c r="F157" s="1573"/>
      <c r="G157" s="1573"/>
      <c r="H157" s="1573"/>
    </row>
    <row r="158" spans="1:9" ht="12.75" customHeight="1" x14ac:dyDescent="0.2">
      <c r="A158" s="119"/>
      <c r="B158" s="242" t="s">
        <v>128</v>
      </c>
      <c r="C158" s="250"/>
      <c r="D158" s="242"/>
      <c r="E158" s="251"/>
      <c r="F158" s="251"/>
      <c r="G158" s="250"/>
      <c r="H158" s="252"/>
      <c r="I158" s="77"/>
    </row>
    <row r="159" spans="1:9" x14ac:dyDescent="0.2">
      <c r="A159" s="120">
        <v>1</v>
      </c>
      <c r="B159" s="131"/>
      <c r="C159" s="89" t="s">
        <v>239</v>
      </c>
      <c r="D159" s="51">
        <v>1</v>
      </c>
      <c r="E159" s="52">
        <f>D159+F159-1</f>
        <v>1</v>
      </c>
      <c r="F159" s="52">
        <v>1</v>
      </c>
      <c r="G159" s="89" t="s">
        <v>129</v>
      </c>
      <c r="H159" s="240" t="s">
        <v>240</v>
      </c>
      <c r="I159" s="77"/>
    </row>
    <row r="160" spans="1:9" x14ac:dyDescent="0.2">
      <c r="A160" s="120">
        <f>A159+1</f>
        <v>2</v>
      </c>
      <c r="B160" s="131"/>
      <c r="C160" s="89" t="s">
        <v>266</v>
      </c>
      <c r="D160" s="51">
        <f>E159+1</f>
        <v>2</v>
      </c>
      <c r="E160" s="52">
        <f>D160+F160-1</f>
        <v>2</v>
      </c>
      <c r="F160" s="52">
        <v>1</v>
      </c>
      <c r="G160" s="89" t="s">
        <v>129</v>
      </c>
      <c r="H160" s="240" t="s">
        <v>196</v>
      </c>
      <c r="I160" s="77"/>
    </row>
    <row r="161" spans="1:9" x14ac:dyDescent="0.2">
      <c r="A161" s="120"/>
      <c r="B161" s="131" t="s">
        <v>302</v>
      </c>
      <c r="C161" s="89"/>
      <c r="D161" s="131"/>
      <c r="E161" s="245"/>
      <c r="F161" s="52"/>
      <c r="G161" s="53"/>
      <c r="H161" s="87"/>
    </row>
    <row r="162" spans="1:9" x14ac:dyDescent="0.2">
      <c r="A162" s="120">
        <f>+A160+1</f>
        <v>3</v>
      </c>
      <c r="B162" s="131"/>
      <c r="C162" s="89" t="s">
        <v>299</v>
      </c>
      <c r="D162" s="65">
        <f>E160+1</f>
        <v>3</v>
      </c>
      <c r="E162" s="66">
        <f t="shared" ref="E162:E167" si="10">D162+F162-1</f>
        <v>17</v>
      </c>
      <c r="F162" s="66">
        <v>15</v>
      </c>
      <c r="G162" s="86" t="s">
        <v>129</v>
      </c>
      <c r="H162" s="87" t="s">
        <v>149</v>
      </c>
    </row>
    <row r="163" spans="1:9" x14ac:dyDescent="0.2">
      <c r="A163" s="120">
        <f>+A162+1</f>
        <v>4</v>
      </c>
      <c r="B163" s="131"/>
      <c r="C163" s="89" t="s">
        <v>279</v>
      </c>
      <c r="D163" s="65">
        <f>E162+1</f>
        <v>18</v>
      </c>
      <c r="E163" s="66">
        <f t="shared" si="10"/>
        <v>32</v>
      </c>
      <c r="F163" s="66">
        <v>15</v>
      </c>
      <c r="G163" s="86" t="s">
        <v>129</v>
      </c>
      <c r="H163" s="87" t="s">
        <v>149</v>
      </c>
    </row>
    <row r="164" spans="1:9" x14ac:dyDescent="0.2">
      <c r="A164" s="120">
        <f>+A163+1</f>
        <v>5</v>
      </c>
      <c r="B164" s="131"/>
      <c r="C164" s="89" t="s">
        <v>280</v>
      </c>
      <c r="D164" s="65">
        <f>E163+1</f>
        <v>33</v>
      </c>
      <c r="E164" s="66">
        <f t="shared" si="10"/>
        <v>47</v>
      </c>
      <c r="F164" s="66">
        <v>15</v>
      </c>
      <c r="G164" s="86" t="s">
        <v>129</v>
      </c>
      <c r="H164" s="87"/>
    </row>
    <row r="165" spans="1:9" x14ac:dyDescent="0.2">
      <c r="A165" s="120">
        <f>+A164+1</f>
        <v>6</v>
      </c>
      <c r="B165" s="131" t="s">
        <v>281</v>
      </c>
      <c r="C165" s="89"/>
      <c r="D165" s="65">
        <f>E164+1</f>
        <v>48</v>
      </c>
      <c r="E165" s="66">
        <f t="shared" si="10"/>
        <v>62</v>
      </c>
      <c r="F165" s="66">
        <v>15</v>
      </c>
      <c r="G165" s="86" t="s">
        <v>129</v>
      </c>
      <c r="H165" s="87" t="s">
        <v>149</v>
      </c>
    </row>
    <row r="166" spans="1:9" x14ac:dyDescent="0.2">
      <c r="A166" s="120">
        <f>+A165+1</f>
        <v>7</v>
      </c>
      <c r="B166" s="131" t="s">
        <v>282</v>
      </c>
      <c r="C166" s="89"/>
      <c r="D166" s="51">
        <f>E165+1</f>
        <v>63</v>
      </c>
      <c r="E166" s="52">
        <f t="shared" si="10"/>
        <v>77</v>
      </c>
      <c r="F166" s="52">
        <v>15</v>
      </c>
      <c r="G166" s="89" t="s">
        <v>129</v>
      </c>
      <c r="H166" s="240" t="s">
        <v>149</v>
      </c>
      <c r="I166" s="77"/>
    </row>
    <row r="167" spans="1:9" ht="48" x14ac:dyDescent="0.2">
      <c r="A167" s="120">
        <f>A166+1</f>
        <v>8</v>
      </c>
      <c r="B167" s="131" t="s">
        <v>243</v>
      </c>
      <c r="C167" s="89"/>
      <c r="D167" s="51">
        <f>E166+1</f>
        <v>78</v>
      </c>
      <c r="E167" s="52">
        <f t="shared" si="10"/>
        <v>84</v>
      </c>
      <c r="F167" s="52">
        <v>7</v>
      </c>
      <c r="G167" s="89" t="s">
        <v>129</v>
      </c>
      <c r="H167" s="240" t="s">
        <v>244</v>
      </c>
      <c r="I167" s="77"/>
    </row>
    <row r="168" spans="1:9" ht="72" x14ac:dyDescent="0.2">
      <c r="A168" s="120"/>
      <c r="B168" s="131" t="s">
        <v>245</v>
      </c>
      <c r="C168" s="89"/>
      <c r="D168" s="51"/>
      <c r="E168" s="52"/>
      <c r="F168" s="52"/>
      <c r="G168" s="89"/>
      <c r="H168" s="240" t="s">
        <v>246</v>
      </c>
      <c r="I168" s="77"/>
    </row>
    <row r="169" spans="1:9" x14ac:dyDescent="0.2">
      <c r="A169" s="120">
        <f>A167+1</f>
        <v>9</v>
      </c>
      <c r="B169" s="131"/>
      <c r="C169" s="89" t="s">
        <v>247</v>
      </c>
      <c r="D169" s="51">
        <f>E167+1</f>
        <v>85</v>
      </c>
      <c r="E169" s="52">
        <f>D169+F169-1</f>
        <v>86</v>
      </c>
      <c r="F169" s="52">
        <v>2</v>
      </c>
      <c r="G169" s="89" t="s">
        <v>129</v>
      </c>
      <c r="H169" s="240" t="s">
        <v>248</v>
      </c>
      <c r="I169" s="77"/>
    </row>
    <row r="170" spans="1:9" ht="36" x14ac:dyDescent="0.2">
      <c r="A170" s="120">
        <f>A169+1</f>
        <v>10</v>
      </c>
      <c r="B170" s="131"/>
      <c r="C170" s="89" t="s">
        <v>249</v>
      </c>
      <c r="D170" s="51">
        <f>E169+1</f>
        <v>87</v>
      </c>
      <c r="E170" s="52">
        <f>D170+F170-1</f>
        <v>89</v>
      </c>
      <c r="F170" s="52">
        <v>3</v>
      </c>
      <c r="G170" s="89" t="s">
        <v>140</v>
      </c>
      <c r="H170" s="240" t="s">
        <v>250</v>
      </c>
      <c r="I170" s="77"/>
    </row>
    <row r="171" spans="1:9" x14ac:dyDescent="0.2">
      <c r="A171" s="120">
        <f>A170+1</f>
        <v>11</v>
      </c>
      <c r="B171" s="131"/>
      <c r="C171" s="89" t="s">
        <v>251</v>
      </c>
      <c r="D171" s="51">
        <f>E170+1</f>
        <v>90</v>
      </c>
      <c r="E171" s="52">
        <f>D171+F171-1</f>
        <v>93</v>
      </c>
      <c r="F171" s="52">
        <v>4</v>
      </c>
      <c r="G171" s="89" t="s">
        <v>129</v>
      </c>
      <c r="H171" s="240" t="s">
        <v>252</v>
      </c>
      <c r="I171" s="77"/>
    </row>
    <row r="172" spans="1:9" x14ac:dyDescent="0.2">
      <c r="A172" s="120"/>
      <c r="B172" s="131" t="s">
        <v>253</v>
      </c>
      <c r="C172" s="89"/>
      <c r="D172" s="51"/>
      <c r="E172" s="52"/>
      <c r="F172" s="52"/>
      <c r="G172" s="89"/>
      <c r="H172" s="240"/>
      <c r="I172" s="77"/>
    </row>
    <row r="173" spans="1:9" x14ac:dyDescent="0.2">
      <c r="A173" s="120">
        <f>A171+1</f>
        <v>12</v>
      </c>
      <c r="B173" s="131"/>
      <c r="C173" s="89" t="s">
        <v>222</v>
      </c>
      <c r="D173" s="51">
        <f>E171+1</f>
        <v>94</v>
      </c>
      <c r="E173" s="52">
        <f>D173+F173-1</f>
        <v>101</v>
      </c>
      <c r="F173" s="52">
        <v>8</v>
      </c>
      <c r="G173" s="89" t="s">
        <v>129</v>
      </c>
      <c r="H173" s="240" t="s">
        <v>303</v>
      </c>
      <c r="I173" s="77"/>
    </row>
    <row r="174" spans="1:9" x14ac:dyDescent="0.2">
      <c r="A174" s="120">
        <f>A173+1</f>
        <v>13</v>
      </c>
      <c r="B174" s="131"/>
      <c r="C174" s="89" t="s">
        <v>254</v>
      </c>
      <c r="D174" s="51">
        <f>E173+1</f>
        <v>102</v>
      </c>
      <c r="E174" s="52">
        <f>D174+F174-1</f>
        <v>102</v>
      </c>
      <c r="F174" s="52">
        <v>1</v>
      </c>
      <c r="G174" s="89" t="s">
        <v>140</v>
      </c>
      <c r="H174" s="240" t="s">
        <v>141</v>
      </c>
      <c r="I174" s="77"/>
    </row>
    <row r="175" spans="1:9" ht="13.5" customHeight="1" thickBot="1" x14ac:dyDescent="0.25">
      <c r="A175" s="248">
        <f>A174+1</f>
        <v>14</v>
      </c>
      <c r="B175" s="247" t="s">
        <v>170</v>
      </c>
      <c r="C175" s="156"/>
      <c r="D175" s="129">
        <f>E174+1</f>
        <v>103</v>
      </c>
      <c r="E175" s="112">
        <f>D175+F175-1</f>
        <v>111</v>
      </c>
      <c r="F175" s="112">
        <f>+F176-D175+1</f>
        <v>9</v>
      </c>
      <c r="G175" s="156" t="s">
        <v>140</v>
      </c>
      <c r="H175" s="253"/>
      <c r="I175" s="77"/>
    </row>
    <row r="176" spans="1:9" customFormat="1" ht="15.75" thickBot="1" x14ac:dyDescent="0.3">
      <c r="A176" s="232"/>
      <c r="B176" s="1565" t="s">
        <v>171</v>
      </c>
      <c r="C176" s="1566"/>
      <c r="D176" s="178"/>
      <c r="E176" s="179"/>
      <c r="F176" s="180">
        <f>F132</f>
        <v>111</v>
      </c>
      <c r="G176" s="181"/>
      <c r="H176" s="182"/>
    </row>
  </sheetData>
  <mergeCells count="84">
    <mergeCell ref="B176:C176"/>
    <mergeCell ref="B154:C154"/>
    <mergeCell ref="A156:A157"/>
    <mergeCell ref="B156:C157"/>
    <mergeCell ref="F156:F157"/>
    <mergeCell ref="G156:G157"/>
    <mergeCell ref="H156:H157"/>
    <mergeCell ref="B118:C118"/>
    <mergeCell ref="B132:C132"/>
    <mergeCell ref="A134:H134"/>
    <mergeCell ref="A135:A136"/>
    <mergeCell ref="B135:C136"/>
    <mergeCell ref="F135:F136"/>
    <mergeCell ref="G135:G136"/>
    <mergeCell ref="H135:H136"/>
    <mergeCell ref="D112:G112"/>
    <mergeCell ref="B86:C86"/>
    <mergeCell ref="B87:C87"/>
    <mergeCell ref="B91:C91"/>
    <mergeCell ref="B95:C95"/>
    <mergeCell ref="B96:C96"/>
    <mergeCell ref="A98:H98"/>
    <mergeCell ref="A99:A100"/>
    <mergeCell ref="B99:C100"/>
    <mergeCell ref="F99:F100"/>
    <mergeCell ref="G99:G100"/>
    <mergeCell ref="H99:H100"/>
    <mergeCell ref="H62:H63"/>
    <mergeCell ref="B75:C75"/>
    <mergeCell ref="A77:A78"/>
    <mergeCell ref="B77:C78"/>
    <mergeCell ref="F77:F78"/>
    <mergeCell ref="G77:G78"/>
    <mergeCell ref="H77:H78"/>
    <mergeCell ref="A62:A63"/>
    <mergeCell ref="B62:C63"/>
    <mergeCell ref="F62:F63"/>
    <mergeCell ref="G62:G63"/>
    <mergeCell ref="D48:G48"/>
    <mergeCell ref="D51:G51"/>
    <mergeCell ref="B54:C54"/>
    <mergeCell ref="B58:C58"/>
    <mergeCell ref="B60:C60"/>
    <mergeCell ref="B46:C46"/>
    <mergeCell ref="B32:C32"/>
    <mergeCell ref="B33:C33"/>
    <mergeCell ref="B34:C34"/>
    <mergeCell ref="A36:H36"/>
    <mergeCell ref="A37:A38"/>
    <mergeCell ref="B37:C38"/>
    <mergeCell ref="F37:F38"/>
    <mergeCell ref="G37:G38"/>
    <mergeCell ref="H37:H38"/>
    <mergeCell ref="B39:C39"/>
    <mergeCell ref="D39:G39"/>
    <mergeCell ref="B43:C43"/>
    <mergeCell ref="B44:C44"/>
    <mergeCell ref="B45:C45"/>
    <mergeCell ref="B31:C31"/>
    <mergeCell ref="B15:C15"/>
    <mergeCell ref="D15:G15"/>
    <mergeCell ref="B18:C18"/>
    <mergeCell ref="B19:C19"/>
    <mergeCell ref="B20:C20"/>
    <mergeCell ref="B21:C21"/>
    <mergeCell ref="B22:C22"/>
    <mergeCell ref="B23:C23"/>
    <mergeCell ref="D23:G23"/>
    <mergeCell ref="B27:C27"/>
    <mergeCell ref="D27:G27"/>
    <mergeCell ref="B14:C14"/>
    <mergeCell ref="A2:B2"/>
    <mergeCell ref="A3:H3"/>
    <mergeCell ref="A5:H5"/>
    <mergeCell ref="A6:A7"/>
    <mergeCell ref="B6:C7"/>
    <mergeCell ref="F6:F7"/>
    <mergeCell ref="G6:G7"/>
    <mergeCell ref="H6:H7"/>
    <mergeCell ref="B8:C8"/>
    <mergeCell ref="B9:C9"/>
    <mergeCell ref="B10:C10"/>
    <mergeCell ref="B11:C11"/>
    <mergeCell ref="D11:G11"/>
  </mergeCells>
  <hyperlinks>
    <hyperlink ref="A1" location="INDICE!A1" display="ÍNDICE" xr:uid="{00000000-0004-0000-0400-000000000000}"/>
  </hyperlinks>
  <pageMargins left="0.7" right="0.7" top="0.75" bottom="0.75" header="0.3" footer="0.3"/>
  <pageSetup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FFFF00"/>
  </sheetPr>
  <dimension ref="A1:I168"/>
  <sheetViews>
    <sheetView topLeftCell="A110" workbookViewId="0">
      <selection activeCell="H120" sqref="H120"/>
    </sheetView>
  </sheetViews>
  <sheetFormatPr baseColWidth="10" defaultColWidth="11.42578125" defaultRowHeight="12" x14ac:dyDescent="0.2"/>
  <cols>
    <col min="1" max="1" width="6.7109375" style="140" customWidth="1"/>
    <col min="2" max="2" width="13.7109375" style="140" customWidth="1"/>
    <col min="3" max="3" width="30.7109375" style="140" customWidth="1"/>
    <col min="4" max="5" width="10.7109375" style="140" customWidth="1"/>
    <col min="6" max="7" width="10.7109375" style="139" customWidth="1"/>
    <col min="8" max="8" width="42.7109375" style="212" customWidth="1"/>
    <col min="9" max="256" width="11.42578125" style="140"/>
    <col min="257" max="257" width="6.7109375" style="140" customWidth="1"/>
    <col min="258" max="258" width="13.7109375" style="140" customWidth="1"/>
    <col min="259" max="259" width="30.7109375" style="140" customWidth="1"/>
    <col min="260" max="263" width="10.7109375" style="140" customWidth="1"/>
    <col min="264" max="264" width="42.7109375" style="140" customWidth="1"/>
    <col min="265" max="512" width="11.42578125" style="140"/>
    <col min="513" max="513" width="6.7109375" style="140" customWidth="1"/>
    <col min="514" max="514" width="13.7109375" style="140" customWidth="1"/>
    <col min="515" max="515" width="30.7109375" style="140" customWidth="1"/>
    <col min="516" max="519" width="10.7109375" style="140" customWidth="1"/>
    <col min="520" max="520" width="42.7109375" style="140" customWidth="1"/>
    <col min="521" max="768" width="11.42578125" style="140"/>
    <col min="769" max="769" width="6.7109375" style="140" customWidth="1"/>
    <col min="770" max="770" width="13.7109375" style="140" customWidth="1"/>
    <col min="771" max="771" width="30.7109375" style="140" customWidth="1"/>
    <col min="772" max="775" width="10.7109375" style="140" customWidth="1"/>
    <col min="776" max="776" width="42.7109375" style="140" customWidth="1"/>
    <col min="777" max="1024" width="11.42578125" style="140"/>
    <col min="1025" max="1025" width="6.7109375" style="140" customWidth="1"/>
    <col min="1026" max="1026" width="13.7109375" style="140" customWidth="1"/>
    <col min="1027" max="1027" width="30.7109375" style="140" customWidth="1"/>
    <col min="1028" max="1031" width="10.7109375" style="140" customWidth="1"/>
    <col min="1032" max="1032" width="42.7109375" style="140" customWidth="1"/>
    <col min="1033" max="1280" width="11.42578125" style="140"/>
    <col min="1281" max="1281" width="6.7109375" style="140" customWidth="1"/>
    <col min="1282" max="1282" width="13.7109375" style="140" customWidth="1"/>
    <col min="1283" max="1283" width="30.7109375" style="140" customWidth="1"/>
    <col min="1284" max="1287" width="10.7109375" style="140" customWidth="1"/>
    <col min="1288" max="1288" width="42.7109375" style="140" customWidth="1"/>
    <col min="1289" max="1536" width="11.42578125" style="140"/>
    <col min="1537" max="1537" width="6.7109375" style="140" customWidth="1"/>
    <col min="1538" max="1538" width="13.7109375" style="140" customWidth="1"/>
    <col min="1539" max="1539" width="30.7109375" style="140" customWidth="1"/>
    <col min="1540" max="1543" width="10.7109375" style="140" customWidth="1"/>
    <col min="1544" max="1544" width="42.7109375" style="140" customWidth="1"/>
    <col min="1545" max="1792" width="11.42578125" style="140"/>
    <col min="1793" max="1793" width="6.7109375" style="140" customWidth="1"/>
    <col min="1794" max="1794" width="13.7109375" style="140" customWidth="1"/>
    <col min="1795" max="1795" width="30.7109375" style="140" customWidth="1"/>
    <col min="1796" max="1799" width="10.7109375" style="140" customWidth="1"/>
    <col min="1800" max="1800" width="42.7109375" style="140" customWidth="1"/>
    <col min="1801" max="2048" width="11.42578125" style="140"/>
    <col min="2049" max="2049" width="6.7109375" style="140" customWidth="1"/>
    <col min="2050" max="2050" width="13.7109375" style="140" customWidth="1"/>
    <col min="2051" max="2051" width="30.7109375" style="140" customWidth="1"/>
    <col min="2052" max="2055" width="10.7109375" style="140" customWidth="1"/>
    <col min="2056" max="2056" width="42.7109375" style="140" customWidth="1"/>
    <col min="2057" max="2304" width="11.42578125" style="140"/>
    <col min="2305" max="2305" width="6.7109375" style="140" customWidth="1"/>
    <col min="2306" max="2306" width="13.7109375" style="140" customWidth="1"/>
    <col min="2307" max="2307" width="30.7109375" style="140" customWidth="1"/>
    <col min="2308" max="2311" width="10.7109375" style="140" customWidth="1"/>
    <col min="2312" max="2312" width="42.7109375" style="140" customWidth="1"/>
    <col min="2313" max="2560" width="11.42578125" style="140"/>
    <col min="2561" max="2561" width="6.7109375" style="140" customWidth="1"/>
    <col min="2562" max="2562" width="13.7109375" style="140" customWidth="1"/>
    <col min="2563" max="2563" width="30.7109375" style="140" customWidth="1"/>
    <col min="2564" max="2567" width="10.7109375" style="140" customWidth="1"/>
    <col min="2568" max="2568" width="42.7109375" style="140" customWidth="1"/>
    <col min="2569" max="2816" width="11.42578125" style="140"/>
    <col min="2817" max="2817" width="6.7109375" style="140" customWidth="1"/>
    <col min="2818" max="2818" width="13.7109375" style="140" customWidth="1"/>
    <col min="2819" max="2819" width="30.7109375" style="140" customWidth="1"/>
    <col min="2820" max="2823" width="10.7109375" style="140" customWidth="1"/>
    <col min="2824" max="2824" width="42.7109375" style="140" customWidth="1"/>
    <col min="2825" max="3072" width="11.42578125" style="140"/>
    <col min="3073" max="3073" width="6.7109375" style="140" customWidth="1"/>
    <col min="3074" max="3074" width="13.7109375" style="140" customWidth="1"/>
    <col min="3075" max="3075" width="30.7109375" style="140" customWidth="1"/>
    <col min="3076" max="3079" width="10.7109375" style="140" customWidth="1"/>
    <col min="3080" max="3080" width="42.7109375" style="140" customWidth="1"/>
    <col min="3081" max="3328" width="11.42578125" style="140"/>
    <col min="3329" max="3329" width="6.7109375" style="140" customWidth="1"/>
    <col min="3330" max="3330" width="13.7109375" style="140" customWidth="1"/>
    <col min="3331" max="3331" width="30.7109375" style="140" customWidth="1"/>
    <col min="3332" max="3335" width="10.7109375" style="140" customWidth="1"/>
    <col min="3336" max="3336" width="42.7109375" style="140" customWidth="1"/>
    <col min="3337" max="3584" width="11.42578125" style="140"/>
    <col min="3585" max="3585" width="6.7109375" style="140" customWidth="1"/>
    <col min="3586" max="3586" width="13.7109375" style="140" customWidth="1"/>
    <col min="3587" max="3587" width="30.7109375" style="140" customWidth="1"/>
    <col min="3588" max="3591" width="10.7109375" style="140" customWidth="1"/>
    <col min="3592" max="3592" width="42.7109375" style="140" customWidth="1"/>
    <col min="3593" max="3840" width="11.42578125" style="140"/>
    <col min="3841" max="3841" width="6.7109375" style="140" customWidth="1"/>
    <col min="3842" max="3842" width="13.7109375" style="140" customWidth="1"/>
    <col min="3843" max="3843" width="30.7109375" style="140" customWidth="1"/>
    <col min="3844" max="3847" width="10.7109375" style="140" customWidth="1"/>
    <col min="3848" max="3848" width="42.7109375" style="140" customWidth="1"/>
    <col min="3849" max="4096" width="11.42578125" style="140"/>
    <col min="4097" max="4097" width="6.7109375" style="140" customWidth="1"/>
    <col min="4098" max="4098" width="13.7109375" style="140" customWidth="1"/>
    <col min="4099" max="4099" width="30.7109375" style="140" customWidth="1"/>
    <col min="4100" max="4103" width="10.7109375" style="140" customWidth="1"/>
    <col min="4104" max="4104" width="42.7109375" style="140" customWidth="1"/>
    <col min="4105" max="4352" width="11.42578125" style="140"/>
    <col min="4353" max="4353" width="6.7109375" style="140" customWidth="1"/>
    <col min="4354" max="4354" width="13.7109375" style="140" customWidth="1"/>
    <col min="4355" max="4355" width="30.7109375" style="140" customWidth="1"/>
    <col min="4356" max="4359" width="10.7109375" style="140" customWidth="1"/>
    <col min="4360" max="4360" width="42.7109375" style="140" customWidth="1"/>
    <col min="4361" max="4608" width="11.42578125" style="140"/>
    <col min="4609" max="4609" width="6.7109375" style="140" customWidth="1"/>
    <col min="4610" max="4610" width="13.7109375" style="140" customWidth="1"/>
    <col min="4611" max="4611" width="30.7109375" style="140" customWidth="1"/>
    <col min="4612" max="4615" width="10.7109375" style="140" customWidth="1"/>
    <col min="4616" max="4616" width="42.7109375" style="140" customWidth="1"/>
    <col min="4617" max="4864" width="11.42578125" style="140"/>
    <col min="4865" max="4865" width="6.7109375" style="140" customWidth="1"/>
    <col min="4866" max="4866" width="13.7109375" style="140" customWidth="1"/>
    <col min="4867" max="4867" width="30.7109375" style="140" customWidth="1"/>
    <col min="4868" max="4871" width="10.7109375" style="140" customWidth="1"/>
    <col min="4872" max="4872" width="42.7109375" style="140" customWidth="1"/>
    <col min="4873" max="5120" width="11.42578125" style="140"/>
    <col min="5121" max="5121" width="6.7109375" style="140" customWidth="1"/>
    <col min="5122" max="5122" width="13.7109375" style="140" customWidth="1"/>
    <col min="5123" max="5123" width="30.7109375" style="140" customWidth="1"/>
    <col min="5124" max="5127" width="10.7109375" style="140" customWidth="1"/>
    <col min="5128" max="5128" width="42.7109375" style="140" customWidth="1"/>
    <col min="5129" max="5376" width="11.42578125" style="140"/>
    <col min="5377" max="5377" width="6.7109375" style="140" customWidth="1"/>
    <col min="5378" max="5378" width="13.7109375" style="140" customWidth="1"/>
    <col min="5379" max="5379" width="30.7109375" style="140" customWidth="1"/>
    <col min="5380" max="5383" width="10.7109375" style="140" customWidth="1"/>
    <col min="5384" max="5384" width="42.7109375" style="140" customWidth="1"/>
    <col min="5385" max="5632" width="11.42578125" style="140"/>
    <col min="5633" max="5633" width="6.7109375" style="140" customWidth="1"/>
    <col min="5634" max="5634" width="13.7109375" style="140" customWidth="1"/>
    <col min="5635" max="5635" width="30.7109375" style="140" customWidth="1"/>
    <col min="5636" max="5639" width="10.7109375" style="140" customWidth="1"/>
    <col min="5640" max="5640" width="42.7109375" style="140" customWidth="1"/>
    <col min="5641" max="5888" width="11.42578125" style="140"/>
    <col min="5889" max="5889" width="6.7109375" style="140" customWidth="1"/>
    <col min="5890" max="5890" width="13.7109375" style="140" customWidth="1"/>
    <col min="5891" max="5891" width="30.7109375" style="140" customWidth="1"/>
    <col min="5892" max="5895" width="10.7109375" style="140" customWidth="1"/>
    <col min="5896" max="5896" width="42.7109375" style="140" customWidth="1"/>
    <col min="5897" max="6144" width="11.42578125" style="140"/>
    <col min="6145" max="6145" width="6.7109375" style="140" customWidth="1"/>
    <col min="6146" max="6146" width="13.7109375" style="140" customWidth="1"/>
    <col min="6147" max="6147" width="30.7109375" style="140" customWidth="1"/>
    <col min="6148" max="6151" width="10.7109375" style="140" customWidth="1"/>
    <col min="6152" max="6152" width="42.7109375" style="140" customWidth="1"/>
    <col min="6153" max="6400" width="11.42578125" style="140"/>
    <col min="6401" max="6401" width="6.7109375" style="140" customWidth="1"/>
    <col min="6402" max="6402" width="13.7109375" style="140" customWidth="1"/>
    <col min="6403" max="6403" width="30.7109375" style="140" customWidth="1"/>
    <col min="6404" max="6407" width="10.7109375" style="140" customWidth="1"/>
    <col min="6408" max="6408" width="42.7109375" style="140" customWidth="1"/>
    <col min="6409" max="6656" width="11.42578125" style="140"/>
    <col min="6657" max="6657" width="6.7109375" style="140" customWidth="1"/>
    <col min="6658" max="6658" width="13.7109375" style="140" customWidth="1"/>
    <col min="6659" max="6659" width="30.7109375" style="140" customWidth="1"/>
    <col min="6660" max="6663" width="10.7109375" style="140" customWidth="1"/>
    <col min="6664" max="6664" width="42.7109375" style="140" customWidth="1"/>
    <col min="6665" max="6912" width="11.42578125" style="140"/>
    <col min="6913" max="6913" width="6.7109375" style="140" customWidth="1"/>
    <col min="6914" max="6914" width="13.7109375" style="140" customWidth="1"/>
    <col min="6915" max="6915" width="30.7109375" style="140" customWidth="1"/>
    <col min="6916" max="6919" width="10.7109375" style="140" customWidth="1"/>
    <col min="6920" max="6920" width="42.7109375" style="140" customWidth="1"/>
    <col min="6921" max="7168" width="11.42578125" style="140"/>
    <col min="7169" max="7169" width="6.7109375" style="140" customWidth="1"/>
    <col min="7170" max="7170" width="13.7109375" style="140" customWidth="1"/>
    <col min="7171" max="7171" width="30.7109375" style="140" customWidth="1"/>
    <col min="7172" max="7175" width="10.7109375" style="140" customWidth="1"/>
    <col min="7176" max="7176" width="42.7109375" style="140" customWidth="1"/>
    <col min="7177" max="7424" width="11.42578125" style="140"/>
    <col min="7425" max="7425" width="6.7109375" style="140" customWidth="1"/>
    <col min="7426" max="7426" width="13.7109375" style="140" customWidth="1"/>
    <col min="7427" max="7427" width="30.7109375" style="140" customWidth="1"/>
    <col min="7428" max="7431" width="10.7109375" style="140" customWidth="1"/>
    <col min="7432" max="7432" width="42.7109375" style="140" customWidth="1"/>
    <col min="7433" max="7680" width="11.42578125" style="140"/>
    <col min="7681" max="7681" width="6.7109375" style="140" customWidth="1"/>
    <col min="7682" max="7682" width="13.7109375" style="140" customWidth="1"/>
    <col min="7683" max="7683" width="30.7109375" style="140" customWidth="1"/>
    <col min="7684" max="7687" width="10.7109375" style="140" customWidth="1"/>
    <col min="7688" max="7688" width="42.7109375" style="140" customWidth="1"/>
    <col min="7689" max="7936" width="11.42578125" style="140"/>
    <col min="7937" max="7937" width="6.7109375" style="140" customWidth="1"/>
    <col min="7938" max="7938" width="13.7109375" style="140" customWidth="1"/>
    <col min="7939" max="7939" width="30.7109375" style="140" customWidth="1"/>
    <col min="7940" max="7943" width="10.7109375" style="140" customWidth="1"/>
    <col min="7944" max="7944" width="42.7109375" style="140" customWidth="1"/>
    <col min="7945" max="8192" width="11.42578125" style="140"/>
    <col min="8193" max="8193" width="6.7109375" style="140" customWidth="1"/>
    <col min="8194" max="8194" width="13.7109375" style="140" customWidth="1"/>
    <col min="8195" max="8195" width="30.7109375" style="140" customWidth="1"/>
    <col min="8196" max="8199" width="10.7109375" style="140" customWidth="1"/>
    <col min="8200" max="8200" width="42.7109375" style="140" customWidth="1"/>
    <col min="8201" max="8448" width="11.42578125" style="140"/>
    <col min="8449" max="8449" width="6.7109375" style="140" customWidth="1"/>
    <col min="8450" max="8450" width="13.7109375" style="140" customWidth="1"/>
    <col min="8451" max="8451" width="30.7109375" style="140" customWidth="1"/>
    <col min="8452" max="8455" width="10.7109375" style="140" customWidth="1"/>
    <col min="8456" max="8456" width="42.7109375" style="140" customWidth="1"/>
    <col min="8457" max="8704" width="11.42578125" style="140"/>
    <col min="8705" max="8705" width="6.7109375" style="140" customWidth="1"/>
    <col min="8706" max="8706" width="13.7109375" style="140" customWidth="1"/>
    <col min="8707" max="8707" width="30.7109375" style="140" customWidth="1"/>
    <col min="8708" max="8711" width="10.7109375" style="140" customWidth="1"/>
    <col min="8712" max="8712" width="42.7109375" style="140" customWidth="1"/>
    <col min="8713" max="8960" width="11.42578125" style="140"/>
    <col min="8961" max="8961" width="6.7109375" style="140" customWidth="1"/>
    <col min="8962" max="8962" width="13.7109375" style="140" customWidth="1"/>
    <col min="8963" max="8963" width="30.7109375" style="140" customWidth="1"/>
    <col min="8964" max="8967" width="10.7109375" style="140" customWidth="1"/>
    <col min="8968" max="8968" width="42.7109375" style="140" customWidth="1"/>
    <col min="8969" max="9216" width="11.42578125" style="140"/>
    <col min="9217" max="9217" width="6.7109375" style="140" customWidth="1"/>
    <col min="9218" max="9218" width="13.7109375" style="140" customWidth="1"/>
    <col min="9219" max="9219" width="30.7109375" style="140" customWidth="1"/>
    <col min="9220" max="9223" width="10.7109375" style="140" customWidth="1"/>
    <col min="9224" max="9224" width="42.7109375" style="140" customWidth="1"/>
    <col min="9225" max="9472" width="11.42578125" style="140"/>
    <col min="9473" max="9473" width="6.7109375" style="140" customWidth="1"/>
    <col min="9474" max="9474" width="13.7109375" style="140" customWidth="1"/>
    <col min="9475" max="9475" width="30.7109375" style="140" customWidth="1"/>
    <col min="9476" max="9479" width="10.7109375" style="140" customWidth="1"/>
    <col min="9480" max="9480" width="42.7109375" style="140" customWidth="1"/>
    <col min="9481" max="9728" width="11.42578125" style="140"/>
    <col min="9729" max="9729" width="6.7109375" style="140" customWidth="1"/>
    <col min="9730" max="9730" width="13.7109375" style="140" customWidth="1"/>
    <col min="9731" max="9731" width="30.7109375" style="140" customWidth="1"/>
    <col min="9732" max="9735" width="10.7109375" style="140" customWidth="1"/>
    <col min="9736" max="9736" width="42.7109375" style="140" customWidth="1"/>
    <col min="9737" max="9984" width="11.42578125" style="140"/>
    <col min="9985" max="9985" width="6.7109375" style="140" customWidth="1"/>
    <col min="9986" max="9986" width="13.7109375" style="140" customWidth="1"/>
    <col min="9987" max="9987" width="30.7109375" style="140" customWidth="1"/>
    <col min="9988" max="9991" width="10.7109375" style="140" customWidth="1"/>
    <col min="9992" max="9992" width="42.7109375" style="140" customWidth="1"/>
    <col min="9993" max="10240" width="11.42578125" style="140"/>
    <col min="10241" max="10241" width="6.7109375" style="140" customWidth="1"/>
    <col min="10242" max="10242" width="13.7109375" style="140" customWidth="1"/>
    <col min="10243" max="10243" width="30.7109375" style="140" customWidth="1"/>
    <col min="10244" max="10247" width="10.7109375" style="140" customWidth="1"/>
    <col min="10248" max="10248" width="42.7109375" style="140" customWidth="1"/>
    <col min="10249" max="10496" width="11.42578125" style="140"/>
    <col min="10497" max="10497" width="6.7109375" style="140" customWidth="1"/>
    <col min="10498" max="10498" width="13.7109375" style="140" customWidth="1"/>
    <col min="10499" max="10499" width="30.7109375" style="140" customWidth="1"/>
    <col min="10500" max="10503" width="10.7109375" style="140" customWidth="1"/>
    <col min="10504" max="10504" width="42.7109375" style="140" customWidth="1"/>
    <col min="10505" max="10752" width="11.42578125" style="140"/>
    <col min="10753" max="10753" width="6.7109375" style="140" customWidth="1"/>
    <col min="10754" max="10754" width="13.7109375" style="140" customWidth="1"/>
    <col min="10755" max="10755" width="30.7109375" style="140" customWidth="1"/>
    <col min="10756" max="10759" width="10.7109375" style="140" customWidth="1"/>
    <col min="10760" max="10760" width="42.7109375" style="140" customWidth="1"/>
    <col min="10761" max="11008" width="11.42578125" style="140"/>
    <col min="11009" max="11009" width="6.7109375" style="140" customWidth="1"/>
    <col min="11010" max="11010" width="13.7109375" style="140" customWidth="1"/>
    <col min="11011" max="11011" width="30.7109375" style="140" customWidth="1"/>
    <col min="11012" max="11015" width="10.7109375" style="140" customWidth="1"/>
    <col min="11016" max="11016" width="42.7109375" style="140" customWidth="1"/>
    <col min="11017" max="11264" width="11.42578125" style="140"/>
    <col min="11265" max="11265" width="6.7109375" style="140" customWidth="1"/>
    <col min="11266" max="11266" width="13.7109375" style="140" customWidth="1"/>
    <col min="11267" max="11267" width="30.7109375" style="140" customWidth="1"/>
    <col min="11268" max="11271" width="10.7109375" style="140" customWidth="1"/>
    <col min="11272" max="11272" width="42.7109375" style="140" customWidth="1"/>
    <col min="11273" max="11520" width="11.42578125" style="140"/>
    <col min="11521" max="11521" width="6.7109375" style="140" customWidth="1"/>
    <col min="11522" max="11522" width="13.7109375" style="140" customWidth="1"/>
    <col min="11523" max="11523" width="30.7109375" style="140" customWidth="1"/>
    <col min="11524" max="11527" width="10.7109375" style="140" customWidth="1"/>
    <col min="11528" max="11528" width="42.7109375" style="140" customWidth="1"/>
    <col min="11529" max="11776" width="11.42578125" style="140"/>
    <col min="11777" max="11777" width="6.7109375" style="140" customWidth="1"/>
    <col min="11778" max="11778" width="13.7109375" style="140" customWidth="1"/>
    <col min="11779" max="11779" width="30.7109375" style="140" customWidth="1"/>
    <col min="11780" max="11783" width="10.7109375" style="140" customWidth="1"/>
    <col min="11784" max="11784" width="42.7109375" style="140" customWidth="1"/>
    <col min="11785" max="12032" width="11.42578125" style="140"/>
    <col min="12033" max="12033" width="6.7109375" style="140" customWidth="1"/>
    <col min="12034" max="12034" width="13.7109375" style="140" customWidth="1"/>
    <col min="12035" max="12035" width="30.7109375" style="140" customWidth="1"/>
    <col min="12036" max="12039" width="10.7109375" style="140" customWidth="1"/>
    <col min="12040" max="12040" width="42.7109375" style="140" customWidth="1"/>
    <col min="12041" max="12288" width="11.42578125" style="140"/>
    <col min="12289" max="12289" width="6.7109375" style="140" customWidth="1"/>
    <col min="12290" max="12290" width="13.7109375" style="140" customWidth="1"/>
    <col min="12291" max="12291" width="30.7109375" style="140" customWidth="1"/>
    <col min="12292" max="12295" width="10.7109375" style="140" customWidth="1"/>
    <col min="12296" max="12296" width="42.7109375" style="140" customWidth="1"/>
    <col min="12297" max="12544" width="11.42578125" style="140"/>
    <col min="12545" max="12545" width="6.7109375" style="140" customWidth="1"/>
    <col min="12546" max="12546" width="13.7109375" style="140" customWidth="1"/>
    <col min="12547" max="12547" width="30.7109375" style="140" customWidth="1"/>
    <col min="12548" max="12551" width="10.7109375" style="140" customWidth="1"/>
    <col min="12552" max="12552" width="42.7109375" style="140" customWidth="1"/>
    <col min="12553" max="12800" width="11.42578125" style="140"/>
    <col min="12801" max="12801" width="6.7109375" style="140" customWidth="1"/>
    <col min="12802" max="12802" width="13.7109375" style="140" customWidth="1"/>
    <col min="12803" max="12803" width="30.7109375" style="140" customWidth="1"/>
    <col min="12804" max="12807" width="10.7109375" style="140" customWidth="1"/>
    <col min="12808" max="12808" width="42.7109375" style="140" customWidth="1"/>
    <col min="12809" max="13056" width="11.42578125" style="140"/>
    <col min="13057" max="13057" width="6.7109375" style="140" customWidth="1"/>
    <col min="13058" max="13058" width="13.7109375" style="140" customWidth="1"/>
    <col min="13059" max="13059" width="30.7109375" style="140" customWidth="1"/>
    <col min="13060" max="13063" width="10.7109375" style="140" customWidth="1"/>
    <col min="13064" max="13064" width="42.7109375" style="140" customWidth="1"/>
    <col min="13065" max="13312" width="11.42578125" style="140"/>
    <col min="13313" max="13313" width="6.7109375" style="140" customWidth="1"/>
    <col min="13314" max="13314" width="13.7109375" style="140" customWidth="1"/>
    <col min="13315" max="13315" width="30.7109375" style="140" customWidth="1"/>
    <col min="13316" max="13319" width="10.7109375" style="140" customWidth="1"/>
    <col min="13320" max="13320" width="42.7109375" style="140" customWidth="1"/>
    <col min="13321" max="13568" width="11.42578125" style="140"/>
    <col min="13569" max="13569" width="6.7109375" style="140" customWidth="1"/>
    <col min="13570" max="13570" width="13.7109375" style="140" customWidth="1"/>
    <col min="13571" max="13571" width="30.7109375" style="140" customWidth="1"/>
    <col min="13572" max="13575" width="10.7109375" style="140" customWidth="1"/>
    <col min="13576" max="13576" width="42.7109375" style="140" customWidth="1"/>
    <col min="13577" max="13824" width="11.42578125" style="140"/>
    <col min="13825" max="13825" width="6.7109375" style="140" customWidth="1"/>
    <col min="13826" max="13826" width="13.7109375" style="140" customWidth="1"/>
    <col min="13827" max="13827" width="30.7109375" style="140" customWidth="1"/>
    <col min="13828" max="13831" width="10.7109375" style="140" customWidth="1"/>
    <col min="13832" max="13832" width="42.7109375" style="140" customWidth="1"/>
    <col min="13833" max="14080" width="11.42578125" style="140"/>
    <col min="14081" max="14081" width="6.7109375" style="140" customWidth="1"/>
    <col min="14082" max="14082" width="13.7109375" style="140" customWidth="1"/>
    <col min="14083" max="14083" width="30.7109375" style="140" customWidth="1"/>
    <col min="14084" max="14087" width="10.7109375" style="140" customWidth="1"/>
    <col min="14088" max="14088" width="42.7109375" style="140" customWidth="1"/>
    <col min="14089" max="14336" width="11.42578125" style="140"/>
    <col min="14337" max="14337" width="6.7109375" style="140" customWidth="1"/>
    <col min="14338" max="14338" width="13.7109375" style="140" customWidth="1"/>
    <col min="14339" max="14339" width="30.7109375" style="140" customWidth="1"/>
    <col min="14340" max="14343" width="10.7109375" style="140" customWidth="1"/>
    <col min="14344" max="14344" width="42.7109375" style="140" customWidth="1"/>
    <col min="14345" max="14592" width="11.42578125" style="140"/>
    <col min="14593" max="14593" width="6.7109375" style="140" customWidth="1"/>
    <col min="14594" max="14594" width="13.7109375" style="140" customWidth="1"/>
    <col min="14595" max="14595" width="30.7109375" style="140" customWidth="1"/>
    <col min="14596" max="14599" width="10.7109375" style="140" customWidth="1"/>
    <col min="14600" max="14600" width="42.7109375" style="140" customWidth="1"/>
    <col min="14601" max="14848" width="11.42578125" style="140"/>
    <col min="14849" max="14849" width="6.7109375" style="140" customWidth="1"/>
    <col min="14850" max="14850" width="13.7109375" style="140" customWidth="1"/>
    <col min="14851" max="14851" width="30.7109375" style="140" customWidth="1"/>
    <col min="14852" max="14855" width="10.7109375" style="140" customWidth="1"/>
    <col min="14856" max="14856" width="42.7109375" style="140" customWidth="1"/>
    <col min="14857" max="15104" width="11.42578125" style="140"/>
    <col min="15105" max="15105" width="6.7109375" style="140" customWidth="1"/>
    <col min="15106" max="15106" width="13.7109375" style="140" customWidth="1"/>
    <col min="15107" max="15107" width="30.7109375" style="140" customWidth="1"/>
    <col min="15108" max="15111" width="10.7109375" style="140" customWidth="1"/>
    <col min="15112" max="15112" width="42.7109375" style="140" customWidth="1"/>
    <col min="15113" max="15360" width="11.42578125" style="140"/>
    <col min="15361" max="15361" width="6.7109375" style="140" customWidth="1"/>
    <col min="15362" max="15362" width="13.7109375" style="140" customWidth="1"/>
    <col min="15363" max="15363" width="30.7109375" style="140" customWidth="1"/>
    <col min="15364" max="15367" width="10.7109375" style="140" customWidth="1"/>
    <col min="15368" max="15368" width="42.7109375" style="140" customWidth="1"/>
    <col min="15369" max="15616" width="11.42578125" style="140"/>
    <col min="15617" max="15617" width="6.7109375" style="140" customWidth="1"/>
    <col min="15618" max="15618" width="13.7109375" style="140" customWidth="1"/>
    <col min="15619" max="15619" width="30.7109375" style="140" customWidth="1"/>
    <col min="15620" max="15623" width="10.7109375" style="140" customWidth="1"/>
    <col min="15624" max="15624" width="42.7109375" style="140" customWidth="1"/>
    <col min="15625" max="15872" width="11.42578125" style="140"/>
    <col min="15873" max="15873" width="6.7109375" style="140" customWidth="1"/>
    <col min="15874" max="15874" width="13.7109375" style="140" customWidth="1"/>
    <col min="15875" max="15875" width="30.7109375" style="140" customWidth="1"/>
    <col min="15876" max="15879" width="10.7109375" style="140" customWidth="1"/>
    <col min="15880" max="15880" width="42.7109375" style="140" customWidth="1"/>
    <col min="15881" max="16128" width="11.42578125" style="140"/>
    <col min="16129" max="16129" width="6.7109375" style="140" customWidth="1"/>
    <col min="16130" max="16130" width="13.7109375" style="140" customWidth="1"/>
    <col min="16131" max="16131" width="30.7109375" style="140" customWidth="1"/>
    <col min="16132" max="16135" width="10.7109375" style="140" customWidth="1"/>
    <col min="16136" max="16136" width="42.7109375" style="140" customWidth="1"/>
    <col min="16137" max="16384" width="11.42578125" style="140"/>
  </cols>
  <sheetData>
    <row r="1" spans="1:8" s="31" customFormat="1" ht="18" customHeight="1" thickBot="1" x14ac:dyDescent="0.25">
      <c r="A1" s="16" t="s">
        <v>100</v>
      </c>
    </row>
    <row r="2" spans="1:8" s="31" customFormat="1" ht="18" customHeight="1" thickBot="1" x14ac:dyDescent="0.25">
      <c r="A2" s="1615" t="s">
        <v>1569</v>
      </c>
      <c r="B2" s="1616"/>
      <c r="F2" s="34"/>
      <c r="G2" s="34"/>
    </row>
    <row r="3" spans="1:8" s="31" customFormat="1" ht="36" customHeight="1" thickBot="1" x14ac:dyDescent="0.25">
      <c r="A3" s="1617" t="s">
        <v>1570</v>
      </c>
      <c r="B3" s="1618"/>
      <c r="C3" s="1618"/>
      <c r="D3" s="1618"/>
      <c r="E3" s="1618"/>
      <c r="F3" s="1618"/>
      <c r="G3" s="1618"/>
      <c r="H3" s="1619"/>
    </row>
    <row r="4" spans="1:8" s="31" customFormat="1" ht="18" customHeight="1" thickBot="1" x14ac:dyDescent="0.25"/>
    <row r="5" spans="1:8" customFormat="1" ht="15.75" thickBot="1" x14ac:dyDescent="0.3">
      <c r="A5" s="1569" t="s">
        <v>119</v>
      </c>
      <c r="B5" s="1571"/>
      <c r="C5" s="1571"/>
      <c r="D5" s="1571"/>
      <c r="E5" s="1571"/>
      <c r="F5" s="1571"/>
      <c r="G5" s="1571"/>
      <c r="H5" s="1570"/>
    </row>
    <row r="6" spans="1:8" customFormat="1" ht="15.75" thickBot="1" x14ac:dyDescent="0.3">
      <c r="A6" s="1572" t="s">
        <v>120</v>
      </c>
      <c r="B6" s="1574" t="s">
        <v>121</v>
      </c>
      <c r="C6" s="1575"/>
      <c r="D6" s="40" t="s">
        <v>122</v>
      </c>
      <c r="E6" s="41"/>
      <c r="F6" s="1572" t="s">
        <v>123</v>
      </c>
      <c r="G6" s="1572" t="s">
        <v>124</v>
      </c>
      <c r="H6" s="1572" t="s">
        <v>125</v>
      </c>
    </row>
    <row r="7" spans="1:8" customFormat="1" ht="15.75" thickBot="1" x14ac:dyDescent="0.3">
      <c r="A7" s="1580"/>
      <c r="B7" s="1605"/>
      <c r="C7" s="1606"/>
      <c r="D7" s="44" t="s">
        <v>126</v>
      </c>
      <c r="E7" s="44" t="s">
        <v>127</v>
      </c>
      <c r="F7" s="1580"/>
      <c r="G7" s="1580"/>
      <c r="H7" s="1573"/>
    </row>
    <row r="8" spans="1:8" s="181" customFormat="1" x14ac:dyDescent="0.2">
      <c r="A8" s="227">
        <v>1</v>
      </c>
      <c r="B8" s="1610" t="s">
        <v>128</v>
      </c>
      <c r="C8" s="1761"/>
      <c r="D8" s="162">
        <v>1</v>
      </c>
      <c r="E8" s="163">
        <f>D8+F8-1</f>
        <v>1</v>
      </c>
      <c r="F8" s="163">
        <v>1</v>
      </c>
      <c r="G8" s="164" t="s">
        <v>129</v>
      </c>
      <c r="H8" s="236" t="s">
        <v>130</v>
      </c>
    </row>
    <row r="9" spans="1:8" s="181" customFormat="1" x14ac:dyDescent="0.2">
      <c r="A9" s="214">
        <f>A8+1</f>
        <v>2</v>
      </c>
      <c r="B9" s="1590" t="s">
        <v>131</v>
      </c>
      <c r="C9" s="1591"/>
      <c r="D9" s="65">
        <f>E8+1</f>
        <v>2</v>
      </c>
      <c r="E9" s="66">
        <f>D9+F9-1</f>
        <v>5</v>
      </c>
      <c r="F9" s="66">
        <v>4</v>
      </c>
      <c r="G9" s="86" t="s">
        <v>129</v>
      </c>
      <c r="H9" s="54" t="s">
        <v>132</v>
      </c>
    </row>
    <row r="10" spans="1:8" s="181" customFormat="1" x14ac:dyDescent="0.2">
      <c r="A10" s="214">
        <f>A9+1</f>
        <v>3</v>
      </c>
      <c r="B10" s="1590" t="s">
        <v>133</v>
      </c>
      <c r="C10" s="1591"/>
      <c r="D10" s="65">
        <f>E9+1</f>
        <v>6</v>
      </c>
      <c r="E10" s="66">
        <f>D10+F10-1</f>
        <v>9</v>
      </c>
      <c r="F10" s="66">
        <v>4</v>
      </c>
      <c r="G10" s="86" t="s">
        <v>129</v>
      </c>
      <c r="H10" s="151" t="s">
        <v>1571</v>
      </c>
    </row>
    <row r="11" spans="1:8" s="181" customFormat="1" ht="36" x14ac:dyDescent="0.2">
      <c r="A11" s="302"/>
      <c r="B11" s="1581" t="s">
        <v>135</v>
      </c>
      <c r="C11" s="1582"/>
      <c r="D11" s="1717"/>
      <c r="E11" s="1718"/>
      <c r="F11" s="1718"/>
      <c r="G11" s="1719"/>
      <c r="H11" s="168" t="s">
        <v>136</v>
      </c>
    </row>
    <row r="12" spans="1:8" s="181" customFormat="1" x14ac:dyDescent="0.2">
      <c r="A12" s="214">
        <f>A10+1</f>
        <v>4</v>
      </c>
      <c r="B12" s="169"/>
      <c r="C12" s="134" t="s">
        <v>137</v>
      </c>
      <c r="D12" s="65">
        <f>E10+1</f>
        <v>10</v>
      </c>
      <c r="E12" s="66">
        <f>D12+F12-1</f>
        <v>17</v>
      </c>
      <c r="F12" s="66">
        <v>8</v>
      </c>
      <c r="G12" s="86" t="s">
        <v>129</v>
      </c>
      <c r="H12" s="151" t="s">
        <v>138</v>
      </c>
    </row>
    <row r="13" spans="1:8" s="181" customFormat="1" x14ac:dyDescent="0.2">
      <c r="A13" s="214">
        <f>A12+1</f>
        <v>5</v>
      </c>
      <c r="B13" s="169"/>
      <c r="C13" s="134" t="s">
        <v>139</v>
      </c>
      <c r="D13" s="65">
        <f>E12+1</f>
        <v>18</v>
      </c>
      <c r="E13" s="66">
        <f>D13+F13-1</f>
        <v>18</v>
      </c>
      <c r="F13" s="66">
        <v>1</v>
      </c>
      <c r="G13" s="86" t="s">
        <v>140</v>
      </c>
      <c r="H13" s="150" t="s">
        <v>141</v>
      </c>
    </row>
    <row r="14" spans="1:8" s="181" customFormat="1" x14ac:dyDescent="0.2">
      <c r="A14" s="214">
        <f>A13+1</f>
        <v>6</v>
      </c>
      <c r="B14" s="1590" t="s">
        <v>142</v>
      </c>
      <c r="C14" s="1591"/>
      <c r="D14" s="65">
        <f>E13+1</f>
        <v>19</v>
      </c>
      <c r="E14" s="66">
        <f>D14+F14-1</f>
        <v>28</v>
      </c>
      <c r="F14" s="66">
        <v>10</v>
      </c>
      <c r="G14" s="86" t="s">
        <v>129</v>
      </c>
      <c r="H14" s="150" t="s">
        <v>138</v>
      </c>
    </row>
    <row r="15" spans="1:8" s="181" customFormat="1" x14ac:dyDescent="0.2">
      <c r="A15" s="302"/>
      <c r="B15" s="1583" t="s">
        <v>143</v>
      </c>
      <c r="C15" s="1584"/>
      <c r="D15" s="1680"/>
      <c r="E15" s="1681"/>
      <c r="F15" s="1681"/>
      <c r="G15" s="1682"/>
      <c r="H15" s="150"/>
    </row>
    <row r="16" spans="1:8" s="181" customFormat="1" x14ac:dyDescent="0.2">
      <c r="A16" s="214">
        <f>A14+1</f>
        <v>7</v>
      </c>
      <c r="B16" s="141"/>
      <c r="C16" s="134" t="s">
        <v>144</v>
      </c>
      <c r="D16" s="65">
        <f>E14+1</f>
        <v>29</v>
      </c>
      <c r="E16" s="66">
        <f t="shared" ref="E16:E22" si="0">D16+F16-1</f>
        <v>30</v>
      </c>
      <c r="F16" s="66">
        <v>2</v>
      </c>
      <c r="G16" s="86" t="s">
        <v>140</v>
      </c>
      <c r="H16" s="150" t="s">
        <v>145</v>
      </c>
    </row>
    <row r="17" spans="1:8" s="181" customFormat="1" x14ac:dyDescent="0.2">
      <c r="A17" s="214">
        <f t="shared" ref="A17:A22" si="1">A16+1</f>
        <v>8</v>
      </c>
      <c r="B17" s="141"/>
      <c r="C17" s="134" t="s">
        <v>146</v>
      </c>
      <c r="D17" s="65">
        <f t="shared" ref="D17:D22" si="2">E16+1</f>
        <v>31</v>
      </c>
      <c r="E17" s="66">
        <f t="shared" si="0"/>
        <v>34</v>
      </c>
      <c r="F17" s="66">
        <v>4</v>
      </c>
      <c r="G17" s="86" t="s">
        <v>129</v>
      </c>
      <c r="H17" s="150" t="s">
        <v>147</v>
      </c>
    </row>
    <row r="18" spans="1:8" s="181" customFormat="1" x14ac:dyDescent="0.2">
      <c r="A18" s="214">
        <f t="shared" si="1"/>
        <v>9</v>
      </c>
      <c r="B18" s="1590" t="s">
        <v>148</v>
      </c>
      <c r="C18" s="1591"/>
      <c r="D18" s="65">
        <f t="shared" si="2"/>
        <v>35</v>
      </c>
      <c r="E18" s="66">
        <f t="shared" si="0"/>
        <v>44</v>
      </c>
      <c r="F18" s="66">
        <v>10</v>
      </c>
      <c r="G18" s="86" t="s">
        <v>129</v>
      </c>
      <c r="H18" s="150" t="s">
        <v>149</v>
      </c>
    </row>
    <row r="19" spans="1:8" s="181" customFormat="1" x14ac:dyDescent="0.2">
      <c r="A19" s="214">
        <f t="shared" si="1"/>
        <v>10</v>
      </c>
      <c r="B19" s="1590" t="s">
        <v>150</v>
      </c>
      <c r="C19" s="1591"/>
      <c r="D19" s="65">
        <f t="shared" si="2"/>
        <v>45</v>
      </c>
      <c r="E19" s="66">
        <f t="shared" si="0"/>
        <v>54</v>
      </c>
      <c r="F19" s="66">
        <v>10</v>
      </c>
      <c r="G19" s="86" t="s">
        <v>129</v>
      </c>
      <c r="H19" s="151" t="s">
        <v>457</v>
      </c>
    </row>
    <row r="20" spans="1:8" s="181" customFormat="1" x14ac:dyDescent="0.2">
      <c r="A20" s="214">
        <f t="shared" si="1"/>
        <v>11</v>
      </c>
      <c r="B20" s="1590" t="s">
        <v>152</v>
      </c>
      <c r="C20" s="1591"/>
      <c r="D20" s="65">
        <f t="shared" si="2"/>
        <v>55</v>
      </c>
      <c r="E20" s="66">
        <f t="shared" si="0"/>
        <v>55</v>
      </c>
      <c r="F20" s="66">
        <v>1</v>
      </c>
      <c r="G20" s="86" t="s">
        <v>140</v>
      </c>
      <c r="H20" s="150" t="s">
        <v>98</v>
      </c>
    </row>
    <row r="21" spans="1:8" s="181" customFormat="1" x14ac:dyDescent="0.2">
      <c r="A21" s="214">
        <f t="shared" si="1"/>
        <v>12</v>
      </c>
      <c r="B21" s="1590" t="s">
        <v>153</v>
      </c>
      <c r="C21" s="1591"/>
      <c r="D21" s="65">
        <f t="shared" si="2"/>
        <v>56</v>
      </c>
      <c r="E21" s="66">
        <f t="shared" si="0"/>
        <v>56</v>
      </c>
      <c r="F21" s="66">
        <v>1</v>
      </c>
      <c r="G21" s="86" t="s">
        <v>140</v>
      </c>
      <c r="H21" s="150" t="s">
        <v>154</v>
      </c>
    </row>
    <row r="22" spans="1:8" s="181" customFormat="1" x14ac:dyDescent="0.2">
      <c r="A22" s="214">
        <f t="shared" si="1"/>
        <v>13</v>
      </c>
      <c r="B22" s="1590" t="s">
        <v>155</v>
      </c>
      <c r="C22" s="1591"/>
      <c r="D22" s="65">
        <f t="shared" si="2"/>
        <v>57</v>
      </c>
      <c r="E22" s="66">
        <f t="shared" si="0"/>
        <v>63</v>
      </c>
      <c r="F22" s="66">
        <v>7</v>
      </c>
      <c r="G22" s="86" t="s">
        <v>129</v>
      </c>
      <c r="H22" s="151" t="s">
        <v>138</v>
      </c>
    </row>
    <row r="23" spans="1:8" s="181" customFormat="1" x14ac:dyDescent="0.2">
      <c r="A23" s="302"/>
      <c r="B23" s="1581" t="s">
        <v>158</v>
      </c>
      <c r="C23" s="1582"/>
      <c r="D23" s="1680"/>
      <c r="E23" s="1681"/>
      <c r="F23" s="1681"/>
      <c r="G23" s="1682"/>
      <c r="H23" s="208"/>
    </row>
    <row r="24" spans="1:8" x14ac:dyDescent="0.2">
      <c r="A24" s="214">
        <f>A22+1</f>
        <v>14</v>
      </c>
      <c r="B24" s="141"/>
      <c r="C24" s="185" t="s">
        <v>159</v>
      </c>
      <c r="D24" s="65">
        <f>E22+1</f>
        <v>64</v>
      </c>
      <c r="E24" s="66">
        <f>D24+F24-1</f>
        <v>65</v>
      </c>
      <c r="F24" s="66">
        <v>2</v>
      </c>
      <c r="G24" s="86" t="s">
        <v>129</v>
      </c>
      <c r="H24" s="268" t="s">
        <v>160</v>
      </c>
    </row>
    <row r="25" spans="1:8" x14ac:dyDescent="0.2">
      <c r="A25" s="214">
        <f>A24+1</f>
        <v>15</v>
      </c>
      <c r="B25" s="141"/>
      <c r="C25" s="134" t="s">
        <v>161</v>
      </c>
      <c r="D25" s="65">
        <f>E24+1</f>
        <v>66</v>
      </c>
      <c r="E25" s="66">
        <f>D25+F25-1</f>
        <v>67</v>
      </c>
      <c r="F25" s="66">
        <v>2</v>
      </c>
      <c r="G25" s="86" t="s">
        <v>129</v>
      </c>
      <c r="H25" s="268" t="s">
        <v>160</v>
      </c>
    </row>
    <row r="26" spans="1:8" x14ac:dyDescent="0.2">
      <c r="A26" s="214">
        <f>A25+1</f>
        <v>16</v>
      </c>
      <c r="B26" s="141"/>
      <c r="C26" s="134" t="s">
        <v>162</v>
      </c>
      <c r="D26" s="65">
        <f>E25+1</f>
        <v>68</v>
      </c>
      <c r="E26" s="66">
        <f>D26+F26-1</f>
        <v>71</v>
      </c>
      <c r="F26" s="66">
        <v>4</v>
      </c>
      <c r="G26" s="86" t="s">
        <v>129</v>
      </c>
      <c r="H26" s="268" t="s">
        <v>160</v>
      </c>
    </row>
    <row r="27" spans="1:8" x14ac:dyDescent="0.2">
      <c r="A27" s="302"/>
      <c r="B27" s="1581" t="s">
        <v>163</v>
      </c>
      <c r="C27" s="1582"/>
      <c r="D27" s="1680"/>
      <c r="E27" s="1681"/>
      <c r="F27" s="1681"/>
      <c r="G27" s="1682"/>
      <c r="H27" s="208"/>
    </row>
    <row r="28" spans="1:8" x14ac:dyDescent="0.2">
      <c r="A28" s="214">
        <f>A26+1</f>
        <v>17</v>
      </c>
      <c r="B28" s="141"/>
      <c r="C28" s="134" t="s">
        <v>164</v>
      </c>
      <c r="D28" s="65">
        <f>E26+1</f>
        <v>72</v>
      </c>
      <c r="E28" s="66">
        <f>D28+F28-1</f>
        <v>73</v>
      </c>
      <c r="F28" s="66">
        <v>2</v>
      </c>
      <c r="G28" s="86" t="s">
        <v>129</v>
      </c>
      <c r="H28" s="268" t="s">
        <v>160</v>
      </c>
    </row>
    <row r="29" spans="1:8" x14ac:dyDescent="0.2">
      <c r="A29" s="214">
        <f>A28+1</f>
        <v>18</v>
      </c>
      <c r="B29" s="141"/>
      <c r="C29" s="134" t="s">
        <v>165</v>
      </c>
      <c r="D29" s="65">
        <f>E28+1</f>
        <v>74</v>
      </c>
      <c r="E29" s="66">
        <f>D29+F29-1</f>
        <v>75</v>
      </c>
      <c r="F29" s="66">
        <v>2</v>
      </c>
      <c r="G29" s="86" t="s">
        <v>129</v>
      </c>
      <c r="H29" s="268" t="s">
        <v>160</v>
      </c>
    </row>
    <row r="30" spans="1:8" x14ac:dyDescent="0.2">
      <c r="A30" s="214">
        <f>A29+1</f>
        <v>19</v>
      </c>
      <c r="B30" s="141"/>
      <c r="C30" s="134" t="s">
        <v>166</v>
      </c>
      <c r="D30" s="65">
        <f>E29+1</f>
        <v>76</v>
      </c>
      <c r="E30" s="66">
        <f>D30+F30-1</f>
        <v>79</v>
      </c>
      <c r="F30" s="66">
        <v>4</v>
      </c>
      <c r="G30" s="86" t="s">
        <v>129</v>
      </c>
      <c r="H30" s="268" t="s">
        <v>160</v>
      </c>
    </row>
    <row r="31" spans="1:8" x14ac:dyDescent="0.2">
      <c r="A31" s="214">
        <f>A30+1</f>
        <v>20</v>
      </c>
      <c r="B31" s="1590" t="s">
        <v>167</v>
      </c>
      <c r="C31" s="1591"/>
      <c r="D31" s="65">
        <f>E30+1</f>
        <v>80</v>
      </c>
      <c r="E31" s="66">
        <f>D31+F31-1</f>
        <v>81</v>
      </c>
      <c r="F31" s="66">
        <v>2</v>
      </c>
      <c r="G31" s="86" t="s">
        <v>129</v>
      </c>
      <c r="H31" s="268" t="s">
        <v>168</v>
      </c>
    </row>
    <row r="32" spans="1:8" x14ac:dyDescent="0.2">
      <c r="A32" s="557">
        <f>A31+1</f>
        <v>21</v>
      </c>
      <c r="B32" s="1590" t="s">
        <v>169</v>
      </c>
      <c r="C32" s="1591"/>
      <c r="D32" s="65">
        <f>E31+1</f>
        <v>82</v>
      </c>
      <c r="E32" s="66">
        <f>D32+F32-1</f>
        <v>89</v>
      </c>
      <c r="F32" s="66">
        <v>8</v>
      </c>
      <c r="G32" s="86" t="s">
        <v>129</v>
      </c>
      <c r="H32" s="268" t="s">
        <v>160</v>
      </c>
    </row>
    <row r="33" spans="1:8" ht="12.75" thickBot="1" x14ac:dyDescent="0.25">
      <c r="A33" s="214">
        <f>A32+1</f>
        <v>22</v>
      </c>
      <c r="B33" s="349" t="s">
        <v>170</v>
      </c>
      <c r="C33" s="643"/>
      <c r="D33" s="71">
        <f>+E32+1</f>
        <v>90</v>
      </c>
      <c r="E33" s="1503">
        <f>+D33+F33-1</f>
        <v>211</v>
      </c>
      <c r="F33" s="1503">
        <f>+F34-D33+1</f>
        <v>122</v>
      </c>
      <c r="G33" s="865" t="s">
        <v>140</v>
      </c>
      <c r="H33" s="271"/>
    </row>
    <row r="34" spans="1:8" ht="13.5" customHeight="1" thickBot="1" x14ac:dyDescent="0.25">
      <c r="A34" s="177"/>
      <c r="B34" s="1569" t="s">
        <v>171</v>
      </c>
      <c r="C34" s="1570"/>
      <c r="D34" s="178"/>
      <c r="E34" s="179"/>
      <c r="F34" s="1319">
        <f>F127</f>
        <v>211</v>
      </c>
      <c r="G34" s="181"/>
      <c r="H34" s="182"/>
    </row>
    <row r="35" spans="1:8" ht="12.75" thickBot="1" x14ac:dyDescent="0.25">
      <c r="A35" s="183"/>
      <c r="B35" s="183"/>
      <c r="C35" s="183"/>
      <c r="D35" s="183"/>
      <c r="E35" s="183"/>
      <c r="F35" s="181"/>
      <c r="G35" s="181"/>
    </row>
    <row r="36" spans="1:8" ht="12.75" thickBot="1" x14ac:dyDescent="0.25">
      <c r="A36" s="1569" t="s">
        <v>172</v>
      </c>
      <c r="B36" s="1571"/>
      <c r="C36" s="1571"/>
      <c r="D36" s="1571"/>
      <c r="E36" s="1571"/>
      <c r="F36" s="1571"/>
      <c r="G36" s="1571"/>
      <c r="H36" s="1570"/>
    </row>
    <row r="37" spans="1:8" ht="12.75" thickBot="1" x14ac:dyDescent="0.25">
      <c r="A37" s="1572" t="s">
        <v>120</v>
      </c>
      <c r="B37" s="1574" t="s">
        <v>121</v>
      </c>
      <c r="C37" s="1575"/>
      <c r="D37" s="40" t="s">
        <v>122</v>
      </c>
      <c r="E37" s="41"/>
      <c r="F37" s="1572" t="s">
        <v>123</v>
      </c>
      <c r="G37" s="1572" t="s">
        <v>124</v>
      </c>
      <c r="H37" s="1572" t="s">
        <v>125</v>
      </c>
    </row>
    <row r="38" spans="1:8" ht="12.75" thickBot="1" x14ac:dyDescent="0.25">
      <c r="A38" s="1580"/>
      <c r="B38" s="1605"/>
      <c r="C38" s="1606"/>
      <c r="D38" s="79" t="s">
        <v>126</v>
      </c>
      <c r="E38" s="79" t="s">
        <v>127</v>
      </c>
      <c r="F38" s="1573"/>
      <c r="G38" s="1573"/>
      <c r="H38" s="1573"/>
    </row>
    <row r="39" spans="1:8" ht="12.75" customHeight="1" x14ac:dyDescent="0.2">
      <c r="A39" s="301"/>
      <c r="B39" s="1709" t="s">
        <v>128</v>
      </c>
      <c r="C39" s="1732"/>
      <c r="D39" s="1733"/>
      <c r="E39" s="1734"/>
      <c r="F39" s="1734"/>
      <c r="G39" s="1735"/>
      <c r="H39" s="236"/>
    </row>
    <row r="40" spans="1:8" x14ac:dyDescent="0.2">
      <c r="A40" s="302">
        <v>1</v>
      </c>
      <c r="B40" s="141"/>
      <c r="C40" s="185" t="s">
        <v>239</v>
      </c>
      <c r="D40" s="65">
        <v>1</v>
      </c>
      <c r="E40" s="66">
        <f>D40+F40-1</f>
        <v>1</v>
      </c>
      <c r="F40" s="66">
        <v>1</v>
      </c>
      <c r="G40" s="86" t="s">
        <v>129</v>
      </c>
      <c r="H40" s="151" t="s">
        <v>174</v>
      </c>
    </row>
    <row r="41" spans="1:8" x14ac:dyDescent="0.2">
      <c r="A41" s="305">
        <f>A40+1</f>
        <v>2</v>
      </c>
      <c r="B41" s="141"/>
      <c r="C41" s="134" t="s">
        <v>266</v>
      </c>
      <c r="D41" s="65">
        <f>E40+1</f>
        <v>2</v>
      </c>
      <c r="E41" s="66">
        <f>D41+F41-1</f>
        <v>2</v>
      </c>
      <c r="F41" s="66">
        <v>1</v>
      </c>
      <c r="G41" s="86" t="s">
        <v>129</v>
      </c>
      <c r="H41" s="151" t="s">
        <v>176</v>
      </c>
    </row>
    <row r="42" spans="1:8" x14ac:dyDescent="0.2">
      <c r="A42" s="214">
        <f>A41+1</f>
        <v>3</v>
      </c>
      <c r="B42" s="1059" t="s">
        <v>131</v>
      </c>
      <c r="C42" s="449"/>
      <c r="D42" s="65">
        <f>E41+1</f>
        <v>3</v>
      </c>
      <c r="E42" s="66">
        <f>D42+F42-1</f>
        <v>8</v>
      </c>
      <c r="F42" s="66">
        <v>6</v>
      </c>
      <c r="G42" s="86" t="s">
        <v>129</v>
      </c>
      <c r="H42" s="54" t="s">
        <v>869</v>
      </c>
    </row>
    <row r="43" spans="1:8" x14ac:dyDescent="0.2">
      <c r="A43" s="214">
        <f>A42+1</f>
        <v>4</v>
      </c>
      <c r="B43" s="210" t="s">
        <v>133</v>
      </c>
      <c r="C43" s="449"/>
      <c r="D43" s="65">
        <f>E42+1</f>
        <v>9</v>
      </c>
      <c r="E43" s="66">
        <f>D43+F43-1</f>
        <v>12</v>
      </c>
      <c r="F43" s="66">
        <v>4</v>
      </c>
      <c r="G43" s="86" t="s">
        <v>129</v>
      </c>
      <c r="H43" s="151" t="s">
        <v>1571</v>
      </c>
    </row>
    <row r="44" spans="1:8" x14ac:dyDescent="0.2">
      <c r="A44" s="302"/>
      <c r="B44" s="1726" t="s">
        <v>313</v>
      </c>
      <c r="C44" s="1892"/>
      <c r="D44" s="1587"/>
      <c r="E44" s="1588"/>
      <c r="F44" s="1588"/>
      <c r="G44" s="1589"/>
      <c r="H44" s="150"/>
    </row>
    <row r="45" spans="1:8" ht="36" x14ac:dyDescent="0.2">
      <c r="A45" s="302">
        <f>A43+1</f>
        <v>5</v>
      </c>
      <c r="B45" s="141"/>
      <c r="C45" s="134" t="s">
        <v>314</v>
      </c>
      <c r="D45" s="65">
        <f>E43+1</f>
        <v>13</v>
      </c>
      <c r="E45" s="66">
        <f>D45+F45-1</f>
        <v>13</v>
      </c>
      <c r="F45" s="66">
        <v>1</v>
      </c>
      <c r="G45" s="86" t="s">
        <v>140</v>
      </c>
      <c r="H45" s="189" t="s">
        <v>241</v>
      </c>
    </row>
    <row r="46" spans="1:8" x14ac:dyDescent="0.2">
      <c r="A46" s="305">
        <f>A45+1</f>
        <v>6</v>
      </c>
      <c r="B46" s="141"/>
      <c r="C46" s="192" t="s">
        <v>315</v>
      </c>
      <c r="D46" s="65">
        <f>E45+1</f>
        <v>14</v>
      </c>
      <c r="E46" s="66">
        <f>D46+F46-1</f>
        <v>20</v>
      </c>
      <c r="F46" s="66">
        <v>7</v>
      </c>
      <c r="G46" s="86" t="s">
        <v>129</v>
      </c>
      <c r="H46" s="151" t="s">
        <v>138</v>
      </c>
    </row>
    <row r="47" spans="1:8" x14ac:dyDescent="0.2">
      <c r="A47" s="302">
        <f>A46+1</f>
        <v>7</v>
      </c>
      <c r="B47" s="1594" t="s">
        <v>153</v>
      </c>
      <c r="C47" s="1595"/>
      <c r="D47" s="65">
        <f>E46+1</f>
        <v>21</v>
      </c>
      <c r="E47" s="66">
        <f>D47+F47-1</f>
        <v>21</v>
      </c>
      <c r="F47" s="66">
        <v>1</v>
      </c>
      <c r="G47" s="86" t="s">
        <v>140</v>
      </c>
      <c r="H47" s="150" t="s">
        <v>154</v>
      </c>
    </row>
    <row r="48" spans="1:8" x14ac:dyDescent="0.2">
      <c r="A48" s="302"/>
      <c r="B48" s="1561" t="s">
        <v>316</v>
      </c>
      <c r="C48" s="1562"/>
      <c r="D48" s="1587"/>
      <c r="E48" s="1588"/>
      <c r="F48" s="1588"/>
      <c r="G48" s="1589"/>
      <c r="H48" s="150" t="s">
        <v>157</v>
      </c>
    </row>
    <row r="49" spans="1:8" x14ac:dyDescent="0.2">
      <c r="A49" s="302"/>
      <c r="B49" s="1914" t="s">
        <v>409</v>
      </c>
      <c r="C49" s="1915"/>
      <c r="D49" s="1587"/>
      <c r="E49" s="1588"/>
      <c r="F49" s="1588"/>
      <c r="G49" s="1589"/>
      <c r="H49" s="150"/>
    </row>
    <row r="50" spans="1:8" x14ac:dyDescent="0.2">
      <c r="A50" s="302">
        <f>A47+1</f>
        <v>8</v>
      </c>
      <c r="B50" s="141"/>
      <c r="C50" s="206" t="s">
        <v>137</v>
      </c>
      <c r="D50" s="65">
        <f>E47+1</f>
        <v>22</v>
      </c>
      <c r="E50" s="66">
        <f>D50+F50-1</f>
        <v>29</v>
      </c>
      <c r="F50" s="66">
        <v>8</v>
      </c>
      <c r="G50" s="86" t="s">
        <v>129</v>
      </c>
      <c r="H50" s="150" t="s">
        <v>182</v>
      </c>
    </row>
    <row r="51" spans="1:8" ht="24" x14ac:dyDescent="0.2">
      <c r="A51" s="302">
        <f>A50+1</f>
        <v>9</v>
      </c>
      <c r="B51" s="363"/>
      <c r="C51" s="142" t="s">
        <v>139</v>
      </c>
      <c r="D51" s="65">
        <f>E50+1</f>
        <v>30</v>
      </c>
      <c r="E51" s="66">
        <f>D51+F51-1</f>
        <v>30</v>
      </c>
      <c r="F51" s="66">
        <v>1</v>
      </c>
      <c r="G51" s="86" t="s">
        <v>140</v>
      </c>
      <c r="H51" s="166" t="s">
        <v>183</v>
      </c>
    </row>
    <row r="52" spans="1:8" x14ac:dyDescent="0.2">
      <c r="A52" s="302"/>
      <c r="B52" s="1864" t="s">
        <v>317</v>
      </c>
      <c r="C52" s="1911"/>
      <c r="D52" s="1587"/>
      <c r="E52" s="1588"/>
      <c r="F52" s="1588"/>
      <c r="G52" s="1589"/>
      <c r="H52" s="150"/>
    </row>
    <row r="53" spans="1:8" ht="24" x14ac:dyDescent="0.2">
      <c r="A53" s="302">
        <f>A51+1</f>
        <v>10</v>
      </c>
      <c r="B53" s="141"/>
      <c r="C53" s="142" t="s">
        <v>185</v>
      </c>
      <c r="D53" s="65">
        <f>E51+1</f>
        <v>31</v>
      </c>
      <c r="E53" s="66">
        <f>D53+F53-1</f>
        <v>31</v>
      </c>
      <c r="F53" s="66">
        <v>1</v>
      </c>
      <c r="G53" s="86" t="s">
        <v>140</v>
      </c>
      <c r="H53" s="194" t="s">
        <v>186</v>
      </c>
    </row>
    <row r="54" spans="1:8" ht="24" x14ac:dyDescent="0.2">
      <c r="A54" s="305">
        <f>A53+1</f>
        <v>11</v>
      </c>
      <c r="B54" s="152"/>
      <c r="C54" s="142" t="s">
        <v>261</v>
      </c>
      <c r="D54" s="65">
        <f>E53+1</f>
        <v>32</v>
      </c>
      <c r="E54" s="66">
        <f>D54+F54-1</f>
        <v>38</v>
      </c>
      <c r="F54" s="66">
        <v>7</v>
      </c>
      <c r="G54" s="86" t="s">
        <v>129</v>
      </c>
      <c r="H54" s="195" t="s">
        <v>188</v>
      </c>
    </row>
    <row r="55" spans="1:8" x14ac:dyDescent="0.2">
      <c r="A55" s="302">
        <f>+A54+1</f>
        <v>12</v>
      </c>
      <c r="B55" s="141" t="s">
        <v>170</v>
      </c>
      <c r="C55" s="1060"/>
      <c r="D55" s="65">
        <f>+E54+1</f>
        <v>39</v>
      </c>
      <c r="E55" s="66">
        <f>+D55+F55-1</f>
        <v>44</v>
      </c>
      <c r="F55" s="66">
        <v>6</v>
      </c>
      <c r="G55" s="86" t="s">
        <v>140</v>
      </c>
      <c r="H55" s="151"/>
    </row>
    <row r="56" spans="1:8" ht="36" x14ac:dyDescent="0.2">
      <c r="A56" s="302"/>
      <c r="B56" s="1561" t="s">
        <v>135</v>
      </c>
      <c r="C56" s="1562"/>
      <c r="D56" s="1587"/>
      <c r="E56" s="1588"/>
      <c r="F56" s="1588"/>
      <c r="G56" s="1589"/>
      <c r="H56" s="168" t="s">
        <v>136</v>
      </c>
    </row>
    <row r="57" spans="1:8" x14ac:dyDescent="0.2">
      <c r="A57" s="302">
        <f>+A55+1</f>
        <v>13</v>
      </c>
      <c r="B57" s="141"/>
      <c r="C57" s="206" t="s">
        <v>137</v>
      </c>
      <c r="D57" s="65">
        <f>+E55+1</f>
        <v>45</v>
      </c>
      <c r="E57" s="66">
        <f t="shared" ref="E57:E62" si="3">D57+F57-1</f>
        <v>52</v>
      </c>
      <c r="F57" s="66">
        <v>8</v>
      </c>
      <c r="G57" s="86" t="s">
        <v>129</v>
      </c>
      <c r="H57" s="151" t="s">
        <v>138</v>
      </c>
    </row>
    <row r="58" spans="1:8" x14ac:dyDescent="0.2">
      <c r="A58" s="305">
        <f t="shared" ref="A58:A63" si="4">A57+1</f>
        <v>14</v>
      </c>
      <c r="B58" s="152"/>
      <c r="C58" s="142" t="s">
        <v>139</v>
      </c>
      <c r="D58" s="65">
        <f>E57+1</f>
        <v>53</v>
      </c>
      <c r="E58" s="66">
        <f t="shared" si="3"/>
        <v>53</v>
      </c>
      <c r="F58" s="66">
        <v>1</v>
      </c>
      <c r="G58" s="86" t="s">
        <v>140</v>
      </c>
      <c r="H58" s="150" t="s">
        <v>141</v>
      </c>
    </row>
    <row r="59" spans="1:8" x14ac:dyDescent="0.2">
      <c r="A59" s="214">
        <f t="shared" si="4"/>
        <v>15</v>
      </c>
      <c r="B59" s="1590" t="s">
        <v>190</v>
      </c>
      <c r="C59" s="1591"/>
      <c r="D59" s="65">
        <f>E58+1</f>
        <v>54</v>
      </c>
      <c r="E59" s="66">
        <f t="shared" si="3"/>
        <v>83</v>
      </c>
      <c r="F59" s="66">
        <v>30</v>
      </c>
      <c r="G59" s="86" t="s">
        <v>140</v>
      </c>
      <c r="H59" s="196" t="s">
        <v>191</v>
      </c>
    </row>
    <row r="60" spans="1:8" x14ac:dyDescent="0.2">
      <c r="A60" s="214">
        <f t="shared" si="4"/>
        <v>16</v>
      </c>
      <c r="B60" s="1594" t="s">
        <v>197</v>
      </c>
      <c r="C60" s="1595"/>
      <c r="D60" s="65">
        <f>E59+1</f>
        <v>84</v>
      </c>
      <c r="E60" s="66">
        <f t="shared" si="3"/>
        <v>118</v>
      </c>
      <c r="F60" s="66">
        <v>35</v>
      </c>
      <c r="G60" s="86" t="s">
        <v>140</v>
      </c>
      <c r="H60" s="196" t="s">
        <v>191</v>
      </c>
    </row>
    <row r="61" spans="1:8" x14ac:dyDescent="0.2">
      <c r="A61" s="214">
        <f t="shared" si="4"/>
        <v>17</v>
      </c>
      <c r="B61" s="1594" t="s">
        <v>198</v>
      </c>
      <c r="C61" s="1595"/>
      <c r="D61" s="65">
        <f>E60+1</f>
        <v>119</v>
      </c>
      <c r="E61" s="66">
        <f t="shared" si="3"/>
        <v>133</v>
      </c>
      <c r="F61" s="66">
        <v>15</v>
      </c>
      <c r="G61" s="86" t="s">
        <v>140</v>
      </c>
      <c r="H61" s="196" t="s">
        <v>191</v>
      </c>
    </row>
    <row r="62" spans="1:8" ht="24" x14ac:dyDescent="0.2">
      <c r="A62" s="214">
        <f t="shared" si="4"/>
        <v>18</v>
      </c>
      <c r="B62" s="1594" t="s">
        <v>199</v>
      </c>
      <c r="C62" s="1595"/>
      <c r="D62" s="65">
        <f>E61+1</f>
        <v>134</v>
      </c>
      <c r="E62" s="66">
        <f t="shared" si="3"/>
        <v>163</v>
      </c>
      <c r="F62" s="66">
        <v>30</v>
      </c>
      <c r="G62" s="86" t="s">
        <v>140</v>
      </c>
      <c r="H62" s="294" t="s">
        <v>262</v>
      </c>
    </row>
    <row r="63" spans="1:8" x14ac:dyDescent="0.2">
      <c r="A63" s="557">
        <f t="shared" si="4"/>
        <v>19</v>
      </c>
      <c r="B63" s="1594" t="s">
        <v>201</v>
      </c>
      <c r="C63" s="1595"/>
      <c r="D63" s="1587"/>
      <c r="E63" s="1588"/>
      <c r="F63" s="1588"/>
      <c r="G63" s="1589"/>
      <c r="H63" s="150"/>
    </row>
    <row r="64" spans="1:8" x14ac:dyDescent="0.2">
      <c r="A64" s="302"/>
      <c r="B64" s="141"/>
      <c r="C64" s="206" t="s">
        <v>263</v>
      </c>
      <c r="D64" s="65">
        <f>E62+1</f>
        <v>164</v>
      </c>
      <c r="E64" s="66">
        <f>D64+F64-1</f>
        <v>165</v>
      </c>
      <c r="F64" s="66">
        <v>2</v>
      </c>
      <c r="G64" s="86" t="s">
        <v>129</v>
      </c>
      <c r="H64" s="207" t="s">
        <v>203</v>
      </c>
    </row>
    <row r="65" spans="1:8" x14ac:dyDescent="0.2">
      <c r="A65" s="302"/>
      <c r="B65" s="141"/>
      <c r="C65" s="142" t="s">
        <v>264</v>
      </c>
      <c r="D65" s="65">
        <f>E64+1</f>
        <v>166</v>
      </c>
      <c r="E65" s="66">
        <f>D65+F65-1</f>
        <v>167</v>
      </c>
      <c r="F65" s="66">
        <v>2</v>
      </c>
      <c r="G65" s="86" t="s">
        <v>129</v>
      </c>
      <c r="H65" s="208" t="s">
        <v>205</v>
      </c>
    </row>
    <row r="66" spans="1:8" x14ac:dyDescent="0.2">
      <c r="A66" s="305"/>
      <c r="B66" s="152"/>
      <c r="C66" s="142" t="s">
        <v>265</v>
      </c>
      <c r="D66" s="65">
        <f>E65+1</f>
        <v>168</v>
      </c>
      <c r="E66" s="66">
        <f>D66+F66-1</f>
        <v>174</v>
      </c>
      <c r="F66" s="66">
        <v>7</v>
      </c>
      <c r="G66" s="86" t="s">
        <v>129</v>
      </c>
      <c r="H66" s="208" t="s">
        <v>205</v>
      </c>
    </row>
    <row r="67" spans="1:8" x14ac:dyDescent="0.2">
      <c r="A67" s="557">
        <f>A63+1</f>
        <v>20</v>
      </c>
      <c r="B67" s="1561" t="s">
        <v>207</v>
      </c>
      <c r="C67" s="1562"/>
      <c r="D67" s="1587"/>
      <c r="E67" s="1588"/>
      <c r="F67" s="1588"/>
      <c r="G67" s="1589"/>
      <c r="H67" s="196" t="s">
        <v>208</v>
      </c>
    </row>
    <row r="68" spans="1:8" x14ac:dyDescent="0.2">
      <c r="A68" s="302"/>
      <c r="B68" s="141"/>
      <c r="C68" s="142" t="s">
        <v>263</v>
      </c>
      <c r="D68" s="65">
        <f>E66+1</f>
        <v>175</v>
      </c>
      <c r="E68" s="66">
        <f>D68+F68-1</f>
        <v>176</v>
      </c>
      <c r="F68" s="66">
        <v>2</v>
      </c>
      <c r="G68" s="86" t="s">
        <v>129</v>
      </c>
      <c r="H68" s="207" t="s">
        <v>203</v>
      </c>
    </row>
    <row r="69" spans="1:8" x14ac:dyDescent="0.2">
      <c r="A69" s="302"/>
      <c r="B69" s="141"/>
      <c r="C69" s="142" t="s">
        <v>264</v>
      </c>
      <c r="D69" s="65">
        <f>E68+1</f>
        <v>177</v>
      </c>
      <c r="E69" s="66">
        <f>D69+F69-1</f>
        <v>178</v>
      </c>
      <c r="F69" s="66">
        <v>2</v>
      </c>
      <c r="G69" s="86" t="s">
        <v>129</v>
      </c>
      <c r="H69" s="208" t="s">
        <v>138</v>
      </c>
    </row>
    <row r="70" spans="1:8" x14ac:dyDescent="0.2">
      <c r="A70" s="305"/>
      <c r="B70" s="152"/>
      <c r="C70" s="142" t="s">
        <v>265</v>
      </c>
      <c r="D70" s="65">
        <f>E69+1</f>
        <v>179</v>
      </c>
      <c r="E70" s="66">
        <f>D70+F70-1</f>
        <v>185</v>
      </c>
      <c r="F70" s="66">
        <v>7</v>
      </c>
      <c r="G70" s="86" t="s">
        <v>129</v>
      </c>
      <c r="H70" s="208" t="s">
        <v>138</v>
      </c>
    </row>
    <row r="71" spans="1:8" x14ac:dyDescent="0.2">
      <c r="A71" s="302"/>
      <c r="B71" s="1561" t="s">
        <v>143</v>
      </c>
      <c r="C71" s="1562"/>
      <c r="D71" s="1587"/>
      <c r="E71" s="1588"/>
      <c r="F71" s="1588"/>
      <c r="G71" s="1589"/>
      <c r="H71" s="150" t="s">
        <v>211</v>
      </c>
    </row>
    <row r="72" spans="1:8" x14ac:dyDescent="0.2">
      <c r="A72" s="302">
        <f>A67+1</f>
        <v>21</v>
      </c>
      <c r="B72" s="141"/>
      <c r="C72" s="142" t="s">
        <v>461</v>
      </c>
      <c r="D72" s="65">
        <f>E70+1</f>
        <v>186</v>
      </c>
      <c r="E72" s="66">
        <f>+D72+F72-1</f>
        <v>187</v>
      </c>
      <c r="F72" s="66">
        <v>2</v>
      </c>
      <c r="G72" s="86" t="s">
        <v>140</v>
      </c>
      <c r="H72" s="150" t="s">
        <v>145</v>
      </c>
    </row>
    <row r="73" spans="1:8" x14ac:dyDescent="0.2">
      <c r="A73" s="305">
        <f>+A72+1</f>
        <v>22</v>
      </c>
      <c r="B73" s="152"/>
      <c r="C73" s="142" t="s">
        <v>462</v>
      </c>
      <c r="D73" s="65">
        <f>+E72+1</f>
        <v>188</v>
      </c>
      <c r="E73" s="66">
        <f>+D73+F73-1</f>
        <v>191</v>
      </c>
      <c r="F73" s="66">
        <v>4</v>
      </c>
      <c r="G73" s="86" t="s">
        <v>129</v>
      </c>
      <c r="H73" s="150" t="s">
        <v>147</v>
      </c>
    </row>
    <row r="74" spans="1:8" ht="48" x14ac:dyDescent="0.2">
      <c r="A74" s="302"/>
      <c r="B74" s="1561" t="s">
        <v>213</v>
      </c>
      <c r="C74" s="1562"/>
      <c r="D74" s="1587"/>
      <c r="E74" s="1588"/>
      <c r="F74" s="1588"/>
      <c r="G74" s="1589"/>
      <c r="H74" s="194" t="s">
        <v>271</v>
      </c>
    </row>
    <row r="75" spans="1:8" x14ac:dyDescent="0.2">
      <c r="A75" s="302"/>
      <c r="B75" s="210"/>
      <c r="C75" s="449" t="s">
        <v>325</v>
      </c>
      <c r="D75" s="1587"/>
      <c r="E75" s="1588"/>
      <c r="F75" s="1588"/>
      <c r="G75" s="1589"/>
      <c r="H75" s="150"/>
    </row>
    <row r="76" spans="1:8" x14ac:dyDescent="0.2">
      <c r="A76" s="302">
        <f>+A73+1</f>
        <v>23</v>
      </c>
      <c r="B76" s="141"/>
      <c r="C76" s="185" t="s">
        <v>273</v>
      </c>
      <c r="D76" s="65">
        <f>+E73+1</f>
        <v>192</v>
      </c>
      <c r="E76" s="66">
        <f>D76+F76-1</f>
        <v>196</v>
      </c>
      <c r="F76" s="66">
        <v>5</v>
      </c>
      <c r="G76" s="86" t="s">
        <v>129</v>
      </c>
      <c r="H76" s="207" t="s">
        <v>160</v>
      </c>
    </row>
    <row r="77" spans="1:8" x14ac:dyDescent="0.2">
      <c r="A77" s="302">
        <f>A76+1</f>
        <v>24</v>
      </c>
      <c r="B77" s="141"/>
      <c r="C77" s="187" t="s">
        <v>274</v>
      </c>
      <c r="D77" s="65">
        <f>E76+1</f>
        <v>197</v>
      </c>
      <c r="E77" s="66">
        <f>D77+F77-1</f>
        <v>199</v>
      </c>
      <c r="F77" s="66">
        <v>3</v>
      </c>
      <c r="G77" s="86" t="s">
        <v>129</v>
      </c>
      <c r="H77" s="207" t="s">
        <v>160</v>
      </c>
    </row>
    <row r="78" spans="1:8" x14ac:dyDescent="0.2">
      <c r="A78" s="305">
        <f>A77+1</f>
        <v>25</v>
      </c>
      <c r="B78" s="210"/>
      <c r="C78" s="449" t="s">
        <v>219</v>
      </c>
      <c r="D78" s="65">
        <f>E77+1</f>
        <v>200</v>
      </c>
      <c r="E78" s="66">
        <f>D78+F78-1</f>
        <v>204</v>
      </c>
      <c r="F78" s="66">
        <v>5</v>
      </c>
      <c r="G78" s="86" t="s">
        <v>129</v>
      </c>
      <c r="H78" s="207" t="s">
        <v>160</v>
      </c>
    </row>
    <row r="79" spans="1:8" ht="12.75" thickBot="1" x14ac:dyDescent="0.25">
      <c r="A79" s="214">
        <f>A78+1</f>
        <v>26</v>
      </c>
      <c r="B79" s="349" t="s">
        <v>170</v>
      </c>
      <c r="C79" s="643"/>
      <c r="D79" s="71">
        <f>+E78+1</f>
        <v>205</v>
      </c>
      <c r="E79" s="1503">
        <f>+D79+F79-1</f>
        <v>211</v>
      </c>
      <c r="F79" s="1503">
        <f>+F80-D79+1</f>
        <v>7</v>
      </c>
      <c r="G79" s="865" t="s">
        <v>140</v>
      </c>
      <c r="H79" s="232"/>
    </row>
    <row r="80" spans="1:8" ht="13.5" customHeight="1" thickBot="1" x14ac:dyDescent="0.25">
      <c r="A80" s="177"/>
      <c r="B80" s="1569" t="s">
        <v>171</v>
      </c>
      <c r="C80" s="1570"/>
      <c r="D80" s="200"/>
      <c r="E80" s="201"/>
      <c r="F80" s="1328">
        <f>F127</f>
        <v>211</v>
      </c>
      <c r="G80" s="181"/>
      <c r="H80" s="182"/>
    </row>
    <row r="81" spans="1:9" ht="12.75" thickBot="1" x14ac:dyDescent="0.25">
      <c r="B81" s="183"/>
      <c r="C81" s="183"/>
      <c r="D81" s="183"/>
      <c r="E81" s="183"/>
      <c r="F81" s="181"/>
      <c r="G81" s="181"/>
      <c r="H81" s="182"/>
    </row>
    <row r="82" spans="1:9" ht="12.75" thickBot="1" x14ac:dyDescent="0.25">
      <c r="A82" s="1569" t="s">
        <v>220</v>
      </c>
      <c r="B82" s="1571"/>
      <c r="C82" s="1571"/>
      <c r="D82" s="1571"/>
      <c r="E82" s="1571"/>
      <c r="F82" s="1571"/>
      <c r="G82" s="1571"/>
      <c r="H82" s="1570"/>
    </row>
    <row r="83" spans="1:9" ht="12.75" thickBot="1" x14ac:dyDescent="0.25">
      <c r="A83" s="1572" t="s">
        <v>120</v>
      </c>
      <c r="B83" s="1574" t="s">
        <v>121</v>
      </c>
      <c r="C83" s="1575"/>
      <c r="D83" s="40" t="s">
        <v>122</v>
      </c>
      <c r="E83" s="41"/>
      <c r="F83" s="1572" t="s">
        <v>123</v>
      </c>
      <c r="G83" s="1572" t="s">
        <v>124</v>
      </c>
      <c r="H83" s="1572" t="s">
        <v>125</v>
      </c>
    </row>
    <row r="84" spans="1:9" ht="12.75" thickBot="1" x14ac:dyDescent="0.25">
      <c r="A84" s="1580"/>
      <c r="B84" s="1576"/>
      <c r="C84" s="1577"/>
      <c r="D84" s="79" t="s">
        <v>126</v>
      </c>
      <c r="E84" s="79" t="s">
        <v>127</v>
      </c>
      <c r="F84" s="1573"/>
      <c r="G84" s="1573"/>
      <c r="H84" s="1573"/>
    </row>
    <row r="85" spans="1:9" ht="12.75" customHeight="1" x14ac:dyDescent="0.2">
      <c r="A85" s="227"/>
      <c r="B85" s="1890" t="s">
        <v>128</v>
      </c>
      <c r="C85" s="1891"/>
      <c r="D85" s="162">
        <v>1</v>
      </c>
      <c r="E85" s="163">
        <f>D85+F85-1</f>
        <v>1</v>
      </c>
      <c r="F85" s="163">
        <v>1</v>
      </c>
      <c r="G85" s="164" t="s">
        <v>129</v>
      </c>
      <c r="H85" s="236" t="s">
        <v>196</v>
      </c>
    </row>
    <row r="86" spans="1:9" x14ac:dyDescent="0.2">
      <c r="A86" s="214"/>
      <c r="B86" s="1594" t="s">
        <v>133</v>
      </c>
      <c r="C86" s="1595"/>
      <c r="D86" s="65">
        <f>E85+1</f>
        <v>2</v>
      </c>
      <c r="E86" s="66">
        <f>D86+F86-1</f>
        <v>5</v>
      </c>
      <c r="F86" s="66">
        <v>4</v>
      </c>
      <c r="G86" s="86" t="s">
        <v>129</v>
      </c>
      <c r="H86" s="151" t="s">
        <v>1571</v>
      </c>
    </row>
    <row r="87" spans="1:9" x14ac:dyDescent="0.2">
      <c r="A87" s="302"/>
      <c r="B87" s="1726" t="s">
        <v>313</v>
      </c>
      <c r="C87" s="1892"/>
      <c r="D87" s="1680"/>
      <c r="E87" s="1681"/>
      <c r="F87" s="1681"/>
      <c r="G87" s="1682"/>
      <c r="H87" s="150"/>
    </row>
    <row r="88" spans="1:9" ht="36" x14ac:dyDescent="0.2">
      <c r="A88" s="302"/>
      <c r="B88" s="141"/>
      <c r="C88" s="595" t="s">
        <v>314</v>
      </c>
      <c r="D88" s="542">
        <f>E86+1</f>
        <v>6</v>
      </c>
      <c r="E88" s="543">
        <f>D88+F88-1</f>
        <v>6</v>
      </c>
      <c r="F88" s="543">
        <v>1</v>
      </c>
      <c r="G88" s="544" t="s">
        <v>140</v>
      </c>
      <c r="H88" s="189" t="s">
        <v>241</v>
      </c>
    </row>
    <row r="89" spans="1:9" x14ac:dyDescent="0.2">
      <c r="A89" s="305"/>
      <c r="B89" s="141"/>
      <c r="C89" s="192" t="s">
        <v>315</v>
      </c>
      <c r="D89" s="65">
        <f>E88+1</f>
        <v>7</v>
      </c>
      <c r="E89" s="66">
        <f>D89+F89-1</f>
        <v>13</v>
      </c>
      <c r="F89" s="66">
        <v>7</v>
      </c>
      <c r="G89" s="86" t="s">
        <v>129</v>
      </c>
      <c r="H89" s="151" t="s">
        <v>138</v>
      </c>
    </row>
    <row r="90" spans="1:9" x14ac:dyDescent="0.2">
      <c r="A90" s="302"/>
      <c r="B90" s="1594" t="s">
        <v>153</v>
      </c>
      <c r="C90" s="1595"/>
      <c r="D90" s="65">
        <f>E89+1</f>
        <v>14</v>
      </c>
      <c r="E90" s="66">
        <f>D90+F90-1</f>
        <v>14</v>
      </c>
      <c r="F90" s="66">
        <v>1</v>
      </c>
      <c r="G90" s="86" t="s">
        <v>140</v>
      </c>
      <c r="H90" s="150" t="s">
        <v>154</v>
      </c>
    </row>
    <row r="91" spans="1:9" ht="36" x14ac:dyDescent="0.2">
      <c r="A91" s="302"/>
      <c r="B91" s="1877" t="s">
        <v>135</v>
      </c>
      <c r="C91" s="1893"/>
      <c r="D91" s="1894"/>
      <c r="E91" s="1895"/>
      <c r="F91" s="1895"/>
      <c r="G91" s="1896"/>
      <c r="H91" s="168" t="s">
        <v>136</v>
      </c>
    </row>
    <row r="92" spans="1:9" x14ac:dyDescent="0.2">
      <c r="A92" s="302"/>
      <c r="B92" s="141"/>
      <c r="C92" s="142" t="s">
        <v>222</v>
      </c>
      <c r="D92" s="65">
        <f>E90+1</f>
        <v>15</v>
      </c>
      <c r="E92" s="66">
        <f>D92+F92-1</f>
        <v>22</v>
      </c>
      <c r="F92" s="66">
        <v>8</v>
      </c>
      <c r="G92" s="86" t="s">
        <v>129</v>
      </c>
      <c r="H92" s="150" t="s">
        <v>149</v>
      </c>
    </row>
    <row r="93" spans="1:9" x14ac:dyDescent="0.2">
      <c r="A93" s="305"/>
      <c r="B93" s="152"/>
      <c r="C93" s="142" t="s">
        <v>223</v>
      </c>
      <c r="D93" s="65">
        <f>E92+1</f>
        <v>23</v>
      </c>
      <c r="E93" s="66">
        <f>D93+F93-1</f>
        <v>23</v>
      </c>
      <c r="F93" s="66">
        <v>1</v>
      </c>
      <c r="G93" s="86" t="s">
        <v>140</v>
      </c>
      <c r="H93" s="150" t="s">
        <v>141</v>
      </c>
    </row>
    <row r="94" spans="1:9" s="77" customFormat="1" x14ac:dyDescent="0.2">
      <c r="A94" s="1520"/>
      <c r="B94" s="2486" t="s">
        <v>662</v>
      </c>
      <c r="C94" s="2487"/>
      <c r="D94" s="1521">
        <f>E93+1</f>
        <v>24</v>
      </c>
      <c r="E94" s="1522">
        <f>+D94+F94-1</f>
        <v>23</v>
      </c>
      <c r="F94" s="1522">
        <v>0</v>
      </c>
      <c r="G94" s="1523" t="s">
        <v>129</v>
      </c>
      <c r="H94" s="1524" t="s">
        <v>1572</v>
      </c>
      <c r="I94" s="155"/>
    </row>
    <row r="95" spans="1:9" s="77" customFormat="1" x14ac:dyDescent="0.2">
      <c r="A95" s="1520"/>
      <c r="B95" s="1525"/>
      <c r="C95" s="1526"/>
      <c r="D95" s="2481"/>
      <c r="E95" s="2482"/>
      <c r="F95" s="2482"/>
      <c r="G95" s="2483"/>
      <c r="H95" s="1527" t="s">
        <v>1456</v>
      </c>
      <c r="I95" s="155"/>
    </row>
    <row r="96" spans="1:9" ht="12.75" customHeight="1" x14ac:dyDescent="0.2">
      <c r="A96" s="1442">
        <v>2</v>
      </c>
      <c r="B96" s="2402" t="s">
        <v>1573</v>
      </c>
      <c r="C96" s="2403"/>
      <c r="D96" s="1528">
        <f>E94+1</f>
        <v>24</v>
      </c>
      <c r="E96" s="1403">
        <f>D96+F96-1</f>
        <v>23</v>
      </c>
      <c r="F96" s="1403">
        <v>0</v>
      </c>
      <c r="G96" s="1442" t="s">
        <v>129</v>
      </c>
      <c r="H96" s="1529"/>
    </row>
    <row r="97" spans="1:9" x14ac:dyDescent="0.2">
      <c r="A97" s="1442">
        <f>A96+1</f>
        <v>3</v>
      </c>
      <c r="B97" s="2402" t="s">
        <v>1574</v>
      </c>
      <c r="C97" s="2403"/>
      <c r="D97" s="1528">
        <f>E96+1</f>
        <v>24</v>
      </c>
      <c r="E97" s="1403">
        <f>D97+F97-1</f>
        <v>23</v>
      </c>
      <c r="F97" s="1403">
        <v>0</v>
      </c>
      <c r="G97" s="1442" t="s">
        <v>129</v>
      </c>
      <c r="H97" s="1529"/>
    </row>
    <row r="98" spans="1:9" s="77" customFormat="1" x14ac:dyDescent="0.2">
      <c r="A98" s="1520"/>
      <c r="B98" s="2486" t="s">
        <v>1575</v>
      </c>
      <c r="C98" s="2488"/>
      <c r="D98" s="2481"/>
      <c r="E98" s="2482"/>
      <c r="F98" s="2482"/>
      <c r="G98" s="2483"/>
      <c r="H98" s="1527" t="s">
        <v>1576</v>
      </c>
      <c r="I98" s="155"/>
    </row>
    <row r="99" spans="1:9" x14ac:dyDescent="0.2">
      <c r="A99" s="1442">
        <v>5</v>
      </c>
      <c r="B99" s="2402" t="s">
        <v>1577</v>
      </c>
      <c r="C99" s="2403"/>
      <c r="D99" s="1528">
        <f>E97+1</f>
        <v>24</v>
      </c>
      <c r="E99" s="1403">
        <f>+D99+F99-1</f>
        <v>23</v>
      </c>
      <c r="F99" s="1403">
        <v>0</v>
      </c>
      <c r="G99" s="1442" t="s">
        <v>129</v>
      </c>
      <c r="H99" s="1530"/>
    </row>
    <row r="100" spans="1:9" x14ac:dyDescent="0.2">
      <c r="A100" s="1442">
        <f>A99+1</f>
        <v>6</v>
      </c>
      <c r="B100" s="2402" t="s">
        <v>1578</v>
      </c>
      <c r="C100" s="2403"/>
      <c r="D100" s="1528">
        <f t="shared" ref="D100:D105" si="5">E99+1</f>
        <v>24</v>
      </c>
      <c r="E100" s="1403">
        <f t="shared" ref="E100:E105" si="6">+D100+F100-1</f>
        <v>23</v>
      </c>
      <c r="F100" s="1403">
        <v>0</v>
      </c>
      <c r="G100" s="1442" t="s">
        <v>129</v>
      </c>
      <c r="H100" s="1530"/>
    </row>
    <row r="101" spans="1:9" x14ac:dyDescent="0.2">
      <c r="A101" s="1442">
        <f>A100+1</f>
        <v>7</v>
      </c>
      <c r="B101" s="2402" t="s">
        <v>1579</v>
      </c>
      <c r="C101" s="2403"/>
      <c r="D101" s="1528">
        <f t="shared" si="5"/>
        <v>24</v>
      </c>
      <c r="E101" s="1403">
        <f t="shared" si="6"/>
        <v>23</v>
      </c>
      <c r="F101" s="1403">
        <v>0</v>
      </c>
      <c r="G101" s="1442" t="s">
        <v>129</v>
      </c>
      <c r="H101" s="1530"/>
    </row>
    <row r="102" spans="1:9" x14ac:dyDescent="0.2">
      <c r="A102" s="1442">
        <f>A101+1</f>
        <v>8</v>
      </c>
      <c r="B102" s="2484" t="s">
        <v>1580</v>
      </c>
      <c r="C102" s="2485"/>
      <c r="D102" s="1528">
        <f t="shared" si="5"/>
        <v>24</v>
      </c>
      <c r="E102" s="1403">
        <f t="shared" si="6"/>
        <v>23</v>
      </c>
      <c r="F102" s="1403">
        <v>0</v>
      </c>
      <c r="G102" s="1442" t="s">
        <v>129</v>
      </c>
      <c r="H102" s="1530"/>
    </row>
    <row r="103" spans="1:9" ht="12.75" customHeight="1" x14ac:dyDescent="0.2">
      <c r="A103" s="1442">
        <f>A102+1</f>
        <v>9</v>
      </c>
      <c r="B103" s="2402" t="s">
        <v>1581</v>
      </c>
      <c r="C103" s="2403"/>
      <c r="D103" s="1528">
        <f t="shared" si="5"/>
        <v>24</v>
      </c>
      <c r="E103" s="1403">
        <f t="shared" si="6"/>
        <v>23</v>
      </c>
      <c r="F103" s="1403">
        <v>0</v>
      </c>
      <c r="G103" s="1442" t="s">
        <v>129</v>
      </c>
      <c r="H103" s="1530"/>
    </row>
    <row r="104" spans="1:9" ht="12.75" customHeight="1" x14ac:dyDescent="0.2">
      <c r="A104" s="1442">
        <f>A103+1</f>
        <v>10</v>
      </c>
      <c r="B104" s="2402" t="s">
        <v>1582</v>
      </c>
      <c r="C104" s="2403"/>
      <c r="D104" s="1528">
        <f t="shared" si="5"/>
        <v>24</v>
      </c>
      <c r="E104" s="1403">
        <f t="shared" si="6"/>
        <v>23</v>
      </c>
      <c r="F104" s="1403">
        <v>0</v>
      </c>
      <c r="G104" s="1442" t="s">
        <v>129</v>
      </c>
      <c r="H104" s="1530"/>
    </row>
    <row r="105" spans="1:9" ht="12.75" customHeight="1" x14ac:dyDescent="0.2">
      <c r="A105" s="1442">
        <v>31</v>
      </c>
      <c r="B105" s="2402" t="s">
        <v>1583</v>
      </c>
      <c r="C105" s="2403"/>
      <c r="D105" s="1528">
        <f t="shared" si="5"/>
        <v>24</v>
      </c>
      <c r="E105" s="1403">
        <f t="shared" si="6"/>
        <v>23</v>
      </c>
      <c r="F105" s="1403">
        <v>0</v>
      </c>
      <c r="G105" s="1442" t="s">
        <v>129</v>
      </c>
      <c r="H105" s="1530"/>
    </row>
    <row r="106" spans="1:9" s="77" customFormat="1" x14ac:dyDescent="0.2">
      <c r="A106" s="1520"/>
      <c r="B106" s="1525"/>
      <c r="C106" s="1526"/>
      <c r="D106" s="2481"/>
      <c r="E106" s="2482"/>
      <c r="F106" s="2482"/>
      <c r="G106" s="2483"/>
      <c r="H106" s="1527" t="s">
        <v>1463</v>
      </c>
      <c r="I106" s="155"/>
    </row>
    <row r="107" spans="1:9" ht="12.75" customHeight="1" x14ac:dyDescent="0.2">
      <c r="A107" s="302"/>
      <c r="B107" s="1877" t="s">
        <v>1584</v>
      </c>
      <c r="C107" s="1893"/>
      <c r="D107" s="1920"/>
      <c r="E107" s="1920"/>
      <c r="F107" s="1920"/>
      <c r="G107" s="1921"/>
      <c r="H107" s="168"/>
    </row>
    <row r="108" spans="1:9" s="77" customFormat="1" x14ac:dyDescent="0.2">
      <c r="A108" s="86">
        <v>13</v>
      </c>
      <c r="B108" s="141"/>
      <c r="C108" s="206" t="s">
        <v>222</v>
      </c>
      <c r="D108" s="1506">
        <f>E105+1</f>
        <v>24</v>
      </c>
      <c r="E108" s="1401">
        <f>D108+F108-1</f>
        <v>31</v>
      </c>
      <c r="F108" s="66">
        <v>8</v>
      </c>
      <c r="G108" s="86" t="s">
        <v>129</v>
      </c>
      <c r="H108" s="150" t="s">
        <v>303</v>
      </c>
      <c r="I108" s="155"/>
    </row>
    <row r="109" spans="1:9" x14ac:dyDescent="0.2">
      <c r="A109" s="86"/>
      <c r="B109" s="152"/>
      <c r="C109" s="142" t="s">
        <v>223</v>
      </c>
      <c r="D109" s="1506">
        <f>E108+1</f>
        <v>32</v>
      </c>
      <c r="E109" s="1401">
        <f>D109+F109-1</f>
        <v>32</v>
      </c>
      <c r="F109" s="66">
        <v>1</v>
      </c>
      <c r="G109" s="86" t="s">
        <v>140</v>
      </c>
      <c r="H109" s="150" t="s">
        <v>141</v>
      </c>
    </row>
    <row r="110" spans="1:9" x14ac:dyDescent="0.2">
      <c r="A110" s="86"/>
      <c r="B110" s="2027" t="s">
        <v>1585</v>
      </c>
      <c r="C110" s="2028"/>
      <c r="D110" s="1506"/>
      <c r="E110" s="1401"/>
      <c r="F110" s="66"/>
      <c r="G110" s="86"/>
      <c r="H110" s="150"/>
    </row>
    <row r="111" spans="1:9" x14ac:dyDescent="0.2">
      <c r="A111" s="86">
        <v>14</v>
      </c>
      <c r="B111" s="2443" t="s">
        <v>1586</v>
      </c>
      <c r="C111" s="2444"/>
      <c r="D111" s="1506">
        <f>E109+1</f>
        <v>33</v>
      </c>
      <c r="E111" s="1401">
        <f>+D111+F111-1</f>
        <v>50</v>
      </c>
      <c r="F111" s="66">
        <v>18</v>
      </c>
      <c r="G111" s="86" t="s">
        <v>129</v>
      </c>
      <c r="H111" s="208" t="s">
        <v>205</v>
      </c>
    </row>
    <row r="112" spans="1:9" ht="12.75" customHeight="1" x14ac:dyDescent="0.2">
      <c r="A112" s="86"/>
      <c r="B112" s="2267" t="s">
        <v>1587</v>
      </c>
      <c r="C112" s="2268"/>
      <c r="D112" s="1506" t="s">
        <v>1588</v>
      </c>
      <c r="E112" s="1401"/>
      <c r="F112" s="66"/>
      <c r="G112" s="86"/>
      <c r="H112" s="208"/>
    </row>
    <row r="113" spans="1:8" ht="12.75" customHeight="1" x14ac:dyDescent="0.2">
      <c r="A113" s="86">
        <f>A111+1</f>
        <v>15</v>
      </c>
      <c r="B113" s="310"/>
      <c r="C113" s="134" t="s">
        <v>1589</v>
      </c>
      <c r="D113" s="1506">
        <f>E111+1</f>
        <v>51</v>
      </c>
      <c r="E113" s="1401">
        <f>+D113+F113-1</f>
        <v>68</v>
      </c>
      <c r="F113" s="66">
        <v>18</v>
      </c>
      <c r="G113" s="86" t="s">
        <v>129</v>
      </c>
      <c r="H113" s="208" t="s">
        <v>205</v>
      </c>
    </row>
    <row r="114" spans="1:8" x14ac:dyDescent="0.2">
      <c r="A114" s="86"/>
      <c r="B114" s="2027" t="s">
        <v>1590</v>
      </c>
      <c r="C114" s="2028"/>
      <c r="D114" s="1506"/>
      <c r="E114" s="1401"/>
      <c r="F114" s="66"/>
      <c r="G114" s="86"/>
      <c r="H114" s="208"/>
    </row>
    <row r="115" spans="1:8" x14ac:dyDescent="0.2">
      <c r="A115" s="86">
        <v>17</v>
      </c>
      <c r="B115" s="2443" t="s">
        <v>1591</v>
      </c>
      <c r="C115" s="2444"/>
      <c r="D115" s="1506">
        <f>E113+1</f>
        <v>69</v>
      </c>
      <c r="E115" s="1401">
        <f>+D115+F115-1</f>
        <v>86</v>
      </c>
      <c r="F115" s="66">
        <v>18</v>
      </c>
      <c r="G115" s="86" t="s">
        <v>129</v>
      </c>
      <c r="H115" s="208" t="s">
        <v>205</v>
      </c>
    </row>
    <row r="116" spans="1:8" x14ac:dyDescent="0.2">
      <c r="A116" s="86"/>
      <c r="B116" s="2027" t="s">
        <v>1592</v>
      </c>
      <c r="C116" s="2028"/>
      <c r="D116" s="1506"/>
      <c r="E116" s="1401"/>
      <c r="F116" s="66"/>
      <c r="G116" s="86"/>
      <c r="H116" s="208"/>
    </row>
    <row r="117" spans="1:8" x14ac:dyDescent="0.2">
      <c r="A117" s="86">
        <v>19</v>
      </c>
      <c r="B117" s="2443" t="s">
        <v>1593</v>
      </c>
      <c r="C117" s="2444"/>
      <c r="D117" s="1506">
        <f>E115+1</f>
        <v>87</v>
      </c>
      <c r="E117" s="1401">
        <f>+D117+F117-1</f>
        <v>104</v>
      </c>
      <c r="F117" s="66">
        <v>18</v>
      </c>
      <c r="G117" s="86" t="s">
        <v>129</v>
      </c>
      <c r="H117" s="208" t="s">
        <v>205</v>
      </c>
    </row>
    <row r="118" spans="1:8" ht="12.75" customHeight="1" x14ac:dyDescent="0.2">
      <c r="A118" s="86"/>
      <c r="B118" s="2267" t="s">
        <v>1587</v>
      </c>
      <c r="C118" s="2268"/>
      <c r="D118" s="1506" t="s">
        <v>1588</v>
      </c>
      <c r="E118" s="1401"/>
      <c r="F118" s="66"/>
      <c r="G118" s="86"/>
      <c r="H118" s="208"/>
    </row>
    <row r="119" spans="1:8" ht="12.75" customHeight="1" x14ac:dyDescent="0.2">
      <c r="A119" s="86"/>
      <c r="B119" s="2479" t="s">
        <v>1594</v>
      </c>
      <c r="C119" s="2480"/>
      <c r="D119" s="1506"/>
      <c r="E119" s="1401"/>
      <c r="F119" s="66"/>
      <c r="G119" s="86"/>
      <c r="H119" s="208"/>
    </row>
    <row r="120" spans="1:8" ht="12.75" customHeight="1" x14ac:dyDescent="0.2">
      <c r="A120" s="86">
        <f>A117+1</f>
        <v>20</v>
      </c>
      <c r="B120" s="310"/>
      <c r="C120" s="134" t="s">
        <v>1589</v>
      </c>
      <c r="D120" s="1506">
        <f>E117+1</f>
        <v>105</v>
      </c>
      <c r="E120" s="1401">
        <f>+D120+F120-1</f>
        <v>122</v>
      </c>
      <c r="F120" s="66">
        <v>18</v>
      </c>
      <c r="G120" s="86" t="s">
        <v>129</v>
      </c>
      <c r="H120" s="208" t="s">
        <v>205</v>
      </c>
    </row>
    <row r="121" spans="1:8" ht="12.75" customHeight="1" x14ac:dyDescent="0.2">
      <c r="A121" s="86">
        <f>+A120+1</f>
        <v>21</v>
      </c>
      <c r="B121" s="310"/>
      <c r="C121" s="134" t="s">
        <v>399</v>
      </c>
      <c r="D121" s="1506">
        <f>+E120+1</f>
        <v>123</v>
      </c>
      <c r="E121" s="1401">
        <f>+D121+F121-1</f>
        <v>140</v>
      </c>
      <c r="F121" s="66">
        <v>18</v>
      </c>
      <c r="G121" s="86" t="s">
        <v>129</v>
      </c>
      <c r="H121" s="208" t="s">
        <v>205</v>
      </c>
    </row>
    <row r="122" spans="1:8" x14ac:dyDescent="0.2">
      <c r="A122" s="86"/>
      <c r="B122" s="2479" t="s">
        <v>1425</v>
      </c>
      <c r="C122" s="2480"/>
      <c r="D122" s="1506"/>
      <c r="E122" s="1401"/>
      <c r="F122" s="66"/>
      <c r="G122" s="86"/>
      <c r="H122" s="208"/>
    </row>
    <row r="123" spans="1:8" x14ac:dyDescent="0.2">
      <c r="A123" s="86">
        <v>32</v>
      </c>
      <c r="B123" s="310"/>
      <c r="C123" s="134" t="s">
        <v>1589</v>
      </c>
      <c r="D123" s="1506">
        <f>E121+1</f>
        <v>141</v>
      </c>
      <c r="E123" s="1401">
        <f>+D123+F123-1</f>
        <v>158</v>
      </c>
      <c r="F123" s="66">
        <v>18</v>
      </c>
      <c r="G123" s="86" t="s">
        <v>129</v>
      </c>
      <c r="H123" s="208" t="s">
        <v>205</v>
      </c>
    </row>
    <row r="124" spans="1:8" ht="12.75" customHeight="1" x14ac:dyDescent="0.2">
      <c r="A124" s="86">
        <v>33</v>
      </c>
      <c r="B124" s="310"/>
      <c r="C124" s="134" t="s">
        <v>399</v>
      </c>
      <c r="D124" s="1506">
        <f>+E123+1</f>
        <v>159</v>
      </c>
      <c r="E124" s="1401">
        <f>+D124+F124-1</f>
        <v>176</v>
      </c>
      <c r="F124" s="66">
        <v>18</v>
      </c>
      <c r="G124" s="86" t="s">
        <v>129</v>
      </c>
      <c r="H124" s="208" t="s">
        <v>205</v>
      </c>
    </row>
    <row r="125" spans="1:8" x14ac:dyDescent="0.2">
      <c r="A125" s="86">
        <v>22</v>
      </c>
      <c r="B125" s="1590" t="s">
        <v>237</v>
      </c>
      <c r="C125" s="1591"/>
      <c r="D125" s="1400">
        <f>E124+1</f>
        <v>177</v>
      </c>
      <c r="E125" s="1401">
        <f>+D125+F125-1</f>
        <v>183</v>
      </c>
      <c r="F125" s="66">
        <v>7</v>
      </c>
      <c r="G125" s="86" t="s">
        <v>129</v>
      </c>
      <c r="H125" s="208"/>
    </row>
    <row r="126" spans="1:8" ht="12.75" thickBot="1" x14ac:dyDescent="0.25">
      <c r="A126" s="1508">
        <f>A125+1</f>
        <v>23</v>
      </c>
      <c r="B126" s="1531" t="s">
        <v>170</v>
      </c>
      <c r="C126" s="1532"/>
      <c r="D126" s="1507">
        <f>+E125+1</f>
        <v>184</v>
      </c>
      <c r="E126" s="1503">
        <f>+D126+F126-1</f>
        <v>211</v>
      </c>
      <c r="F126" s="1503">
        <v>28</v>
      </c>
      <c r="G126" s="1505" t="s">
        <v>140</v>
      </c>
      <c r="H126" s="1533"/>
    </row>
    <row r="127" spans="1:8" ht="12.75" thickBot="1" x14ac:dyDescent="0.25">
      <c r="A127" s="177"/>
      <c r="B127" s="1569" t="s">
        <v>171</v>
      </c>
      <c r="C127" s="1570"/>
      <c r="D127" s="569"/>
      <c r="E127" s="570"/>
      <c r="F127" s="1319">
        <f>SUM(F85:F126)</f>
        <v>211</v>
      </c>
    </row>
    <row r="128" spans="1:8" ht="12.75" thickBot="1" x14ac:dyDescent="0.25">
      <c r="A128" s="183"/>
      <c r="B128" s="183"/>
      <c r="C128" s="203"/>
      <c r="D128" s="203"/>
      <c r="E128" s="203"/>
    </row>
    <row r="129" spans="1:8" ht="13.5" customHeight="1" thickBot="1" x14ac:dyDescent="0.25">
      <c r="A129" s="1569" t="s">
        <v>238</v>
      </c>
      <c r="B129" s="1571"/>
      <c r="C129" s="1571"/>
      <c r="D129" s="1571"/>
      <c r="E129" s="1571"/>
      <c r="F129" s="1571"/>
      <c r="G129" s="1571"/>
      <c r="H129" s="1570"/>
    </row>
    <row r="130" spans="1:8" ht="12.75" thickBot="1" x14ac:dyDescent="0.25">
      <c r="A130" s="1572" t="s">
        <v>120</v>
      </c>
      <c r="B130" s="1574" t="s">
        <v>121</v>
      </c>
      <c r="C130" s="1575"/>
      <c r="D130" s="40" t="s">
        <v>122</v>
      </c>
      <c r="E130" s="41"/>
      <c r="F130" s="1572" t="s">
        <v>123</v>
      </c>
      <c r="G130" s="1572" t="s">
        <v>124</v>
      </c>
      <c r="H130" s="1572" t="s">
        <v>125</v>
      </c>
    </row>
    <row r="131" spans="1:8" ht="12.75" thickBot="1" x14ac:dyDescent="0.25">
      <c r="A131" s="1580"/>
      <c r="B131" s="1576"/>
      <c r="C131" s="1577"/>
      <c r="D131" s="79" t="s">
        <v>126</v>
      </c>
      <c r="E131" s="79" t="s">
        <v>127</v>
      </c>
      <c r="F131" s="1573"/>
      <c r="G131" s="1573"/>
      <c r="H131" s="1573"/>
    </row>
    <row r="132" spans="1:8" x14ac:dyDescent="0.2">
      <c r="A132" s="301"/>
      <c r="B132" s="1709" t="s">
        <v>128</v>
      </c>
      <c r="C132" s="1732"/>
      <c r="D132" s="1734"/>
      <c r="E132" s="1734"/>
      <c r="F132" s="1734"/>
      <c r="G132" s="1735"/>
      <c r="H132" s="236"/>
    </row>
    <row r="133" spans="1:8" x14ac:dyDescent="0.2">
      <c r="A133" s="302"/>
      <c r="B133" s="141"/>
      <c r="C133" s="134" t="s">
        <v>239</v>
      </c>
      <c r="D133" s="213">
        <v>1</v>
      </c>
      <c r="E133" s="66">
        <f>D133+F133-1</f>
        <v>1</v>
      </c>
      <c r="F133" s="66">
        <v>1</v>
      </c>
      <c r="G133" s="86" t="s">
        <v>129</v>
      </c>
      <c r="H133" s="151" t="s">
        <v>240</v>
      </c>
    </row>
    <row r="134" spans="1:8" ht="12.75" customHeight="1" x14ac:dyDescent="0.2">
      <c r="A134" s="305"/>
      <c r="B134" s="141"/>
      <c r="C134" s="134" t="s">
        <v>266</v>
      </c>
      <c r="D134" s="213">
        <f>E133+1</f>
        <v>2</v>
      </c>
      <c r="E134" s="66">
        <f>D134+F134-1</f>
        <v>2</v>
      </c>
      <c r="F134" s="66">
        <v>1</v>
      </c>
      <c r="G134" s="86" t="s">
        <v>129</v>
      </c>
      <c r="H134" s="151" t="s">
        <v>176</v>
      </c>
    </row>
    <row r="135" spans="1:8" x14ac:dyDescent="0.2">
      <c r="A135" s="214"/>
      <c r="B135" s="1594" t="s">
        <v>133</v>
      </c>
      <c r="C135" s="1595"/>
      <c r="D135" s="213">
        <f>E134+1</f>
        <v>3</v>
      </c>
      <c r="E135" s="66">
        <f>D135+F135-1</f>
        <v>6</v>
      </c>
      <c r="F135" s="66">
        <v>4</v>
      </c>
      <c r="G135" s="86" t="s">
        <v>129</v>
      </c>
      <c r="H135" s="151" t="s">
        <v>1571</v>
      </c>
    </row>
    <row r="136" spans="1:8" x14ac:dyDescent="0.2">
      <c r="A136" s="302"/>
      <c r="B136" s="1726" t="s">
        <v>313</v>
      </c>
      <c r="C136" s="1892"/>
      <c r="D136" s="1588"/>
      <c r="E136" s="1588"/>
      <c r="F136" s="1588"/>
      <c r="G136" s="1589"/>
      <c r="H136" s="150"/>
    </row>
    <row r="137" spans="1:8" ht="36" x14ac:dyDescent="0.2">
      <c r="A137" s="302"/>
      <c r="B137" s="141"/>
      <c r="C137" s="595" t="s">
        <v>314</v>
      </c>
      <c r="D137" s="596">
        <f>E135+1</f>
        <v>7</v>
      </c>
      <c r="E137" s="543">
        <f>D137+F137-1</f>
        <v>7</v>
      </c>
      <c r="F137" s="543">
        <v>1</v>
      </c>
      <c r="G137" s="544" t="s">
        <v>140</v>
      </c>
      <c r="H137" s="189" t="s">
        <v>241</v>
      </c>
    </row>
    <row r="138" spans="1:8" x14ac:dyDescent="0.2">
      <c r="A138" s="305"/>
      <c r="B138" s="141"/>
      <c r="C138" s="142" t="s">
        <v>315</v>
      </c>
      <c r="D138" s="213">
        <f>E137+1</f>
        <v>8</v>
      </c>
      <c r="E138" s="66">
        <f>D138+F138-1</f>
        <v>14</v>
      </c>
      <c r="F138" s="66">
        <v>7</v>
      </c>
      <c r="G138" s="86" t="s">
        <v>129</v>
      </c>
      <c r="H138" s="151" t="s">
        <v>138</v>
      </c>
    </row>
    <row r="139" spans="1:8" ht="36" x14ac:dyDescent="0.2">
      <c r="A139" s="302"/>
      <c r="B139" s="1877" t="s">
        <v>135</v>
      </c>
      <c r="C139" s="1893"/>
      <c r="D139" s="1920"/>
      <c r="E139" s="1920"/>
      <c r="F139" s="1920"/>
      <c r="G139" s="1921"/>
      <c r="H139" s="168" t="s">
        <v>136</v>
      </c>
    </row>
    <row r="140" spans="1:8" x14ac:dyDescent="0.2">
      <c r="A140" s="302"/>
      <c r="B140" s="141"/>
      <c r="C140" s="206" t="s">
        <v>222</v>
      </c>
      <c r="D140" s="213">
        <f>E138+1</f>
        <v>15</v>
      </c>
      <c r="E140" s="66">
        <f>D140+F140-1</f>
        <v>22</v>
      </c>
      <c r="F140" s="66">
        <v>8</v>
      </c>
      <c r="G140" s="86" t="s">
        <v>129</v>
      </c>
      <c r="H140" s="150" t="s">
        <v>303</v>
      </c>
    </row>
    <row r="141" spans="1:8" x14ac:dyDescent="0.2">
      <c r="A141" s="305"/>
      <c r="B141" s="152"/>
      <c r="C141" s="142" t="s">
        <v>223</v>
      </c>
      <c r="D141" s="213">
        <f>E140+1</f>
        <v>23</v>
      </c>
      <c r="E141" s="66">
        <f>D141+F141-1</f>
        <v>23</v>
      </c>
      <c r="F141" s="66">
        <v>1</v>
      </c>
      <c r="G141" s="86" t="s">
        <v>140</v>
      </c>
      <c r="H141" s="150" t="s">
        <v>141</v>
      </c>
    </row>
    <row r="142" spans="1:8" x14ac:dyDescent="0.2">
      <c r="A142" s="86"/>
      <c r="B142" s="2027" t="s">
        <v>1595</v>
      </c>
      <c r="C142" s="2028"/>
      <c r="D142" s="213"/>
      <c r="E142" s="66"/>
      <c r="F142" s="66"/>
      <c r="G142" s="86"/>
      <c r="H142" s="150"/>
    </row>
    <row r="143" spans="1:8" x14ac:dyDescent="0.2">
      <c r="A143" s="86">
        <v>23</v>
      </c>
      <c r="B143" s="2443" t="s">
        <v>1596</v>
      </c>
      <c r="C143" s="2444"/>
      <c r="D143" s="213">
        <f>E141+1</f>
        <v>24</v>
      </c>
      <c r="E143" s="66">
        <f>+D143+F143-1</f>
        <v>43</v>
      </c>
      <c r="F143" s="66">
        <v>20</v>
      </c>
      <c r="G143" s="86" t="s">
        <v>129</v>
      </c>
      <c r="H143" s="208" t="s">
        <v>205</v>
      </c>
    </row>
    <row r="144" spans="1:8" ht="12.75" customHeight="1" x14ac:dyDescent="0.2">
      <c r="A144" s="86"/>
      <c r="B144" s="2267" t="s">
        <v>1587</v>
      </c>
      <c r="C144" s="2268"/>
      <c r="D144" s="213" t="s">
        <v>1588</v>
      </c>
      <c r="E144" s="66"/>
      <c r="F144" s="66"/>
      <c r="G144" s="86"/>
      <c r="H144" s="208"/>
    </row>
    <row r="145" spans="1:8" ht="12.75" customHeight="1" x14ac:dyDescent="0.2">
      <c r="A145" s="86">
        <v>24</v>
      </c>
      <c r="B145" s="310"/>
      <c r="C145" s="134" t="s">
        <v>1589</v>
      </c>
      <c r="D145" s="213">
        <f>E143+1</f>
        <v>44</v>
      </c>
      <c r="E145" s="66">
        <f>+D145+F145-1</f>
        <v>63</v>
      </c>
      <c r="F145" s="66">
        <v>20</v>
      </c>
      <c r="G145" s="86" t="s">
        <v>129</v>
      </c>
      <c r="H145" s="208" t="s">
        <v>205</v>
      </c>
    </row>
    <row r="146" spans="1:8" x14ac:dyDescent="0.2">
      <c r="A146" s="86"/>
      <c r="B146" s="2027" t="s">
        <v>1590</v>
      </c>
      <c r="C146" s="2028"/>
      <c r="D146" s="213"/>
      <c r="E146" s="66"/>
      <c r="F146" s="66"/>
      <c r="G146" s="86"/>
      <c r="H146" s="208"/>
    </row>
    <row r="147" spans="1:8" x14ac:dyDescent="0.2">
      <c r="A147" s="86">
        <v>26</v>
      </c>
      <c r="B147" s="2443" t="s">
        <v>1597</v>
      </c>
      <c r="C147" s="2444"/>
      <c r="D147" s="213">
        <f>E145+1</f>
        <v>64</v>
      </c>
      <c r="E147" s="66">
        <f>+D147+F147-1</f>
        <v>83</v>
      </c>
      <c r="F147" s="66">
        <v>20</v>
      </c>
      <c r="G147" s="86" t="s">
        <v>129</v>
      </c>
      <c r="H147" s="208" t="s">
        <v>205</v>
      </c>
    </row>
    <row r="148" spans="1:8" x14ac:dyDescent="0.2">
      <c r="A148" s="86"/>
      <c r="B148" s="2027" t="s">
        <v>1592</v>
      </c>
      <c r="C148" s="2028"/>
      <c r="D148" s="213"/>
      <c r="E148" s="66"/>
      <c r="F148" s="66"/>
      <c r="G148" s="86"/>
      <c r="H148" s="208"/>
    </row>
    <row r="149" spans="1:8" x14ac:dyDescent="0.2">
      <c r="A149" s="86">
        <f>+A147+1</f>
        <v>27</v>
      </c>
      <c r="B149" s="2443" t="s">
        <v>1593</v>
      </c>
      <c r="C149" s="2444"/>
      <c r="D149" s="213">
        <f>+E147+1</f>
        <v>84</v>
      </c>
      <c r="E149" s="66">
        <f>+D149+F149-1</f>
        <v>103</v>
      </c>
      <c r="F149" s="66">
        <v>20</v>
      </c>
      <c r="G149" s="86" t="s">
        <v>129</v>
      </c>
      <c r="H149" s="208" t="s">
        <v>205</v>
      </c>
    </row>
    <row r="150" spans="1:8" x14ac:dyDescent="0.2">
      <c r="A150" s="86"/>
      <c r="B150" s="2267" t="s">
        <v>1587</v>
      </c>
      <c r="C150" s="2268"/>
      <c r="D150" s="213" t="s">
        <v>1588</v>
      </c>
      <c r="E150" s="66"/>
      <c r="F150" s="66"/>
      <c r="G150" s="86"/>
      <c r="H150" s="208"/>
    </row>
    <row r="151" spans="1:8" ht="12.75" customHeight="1" x14ac:dyDescent="0.2">
      <c r="A151" s="86"/>
      <c r="B151" s="2479" t="s">
        <v>1594</v>
      </c>
      <c r="C151" s="2480"/>
      <c r="D151" s="213"/>
      <c r="E151" s="66"/>
      <c r="F151" s="66"/>
      <c r="G151" s="86"/>
      <c r="H151" s="208"/>
    </row>
    <row r="152" spans="1:8" ht="12.75" customHeight="1" x14ac:dyDescent="0.2">
      <c r="A152" s="86">
        <f>A149+1</f>
        <v>28</v>
      </c>
      <c r="B152" s="310"/>
      <c r="C152" s="134" t="s">
        <v>1589</v>
      </c>
      <c r="D152" s="213">
        <f>E149+1</f>
        <v>104</v>
      </c>
      <c r="E152" s="66">
        <f>+D152+F152-1</f>
        <v>123</v>
      </c>
      <c r="F152" s="66">
        <v>20</v>
      </c>
      <c r="G152" s="86" t="s">
        <v>129</v>
      </c>
      <c r="H152" s="208" t="s">
        <v>205</v>
      </c>
    </row>
    <row r="153" spans="1:8" ht="12.75" customHeight="1" x14ac:dyDescent="0.2">
      <c r="A153" s="86">
        <f>+A152+1</f>
        <v>29</v>
      </c>
      <c r="B153" s="310"/>
      <c r="C153" s="134" t="s">
        <v>399</v>
      </c>
      <c r="D153" s="213">
        <f>+E152+1</f>
        <v>124</v>
      </c>
      <c r="E153" s="66">
        <f>+D153+F153-1</f>
        <v>143</v>
      </c>
      <c r="F153" s="66">
        <v>20</v>
      </c>
      <c r="G153" s="86" t="s">
        <v>129</v>
      </c>
      <c r="H153" s="208" t="s">
        <v>205</v>
      </c>
    </row>
    <row r="154" spans="1:8" x14ac:dyDescent="0.2">
      <c r="A154" s="86"/>
      <c r="B154" s="2479" t="s">
        <v>1425</v>
      </c>
      <c r="C154" s="2480"/>
      <c r="D154" s="213"/>
      <c r="E154" s="66"/>
      <c r="F154" s="66"/>
      <c r="G154" s="86"/>
      <c r="H154" s="208"/>
    </row>
    <row r="155" spans="1:8" x14ac:dyDescent="0.2">
      <c r="A155" s="86">
        <v>34</v>
      </c>
      <c r="B155" s="310"/>
      <c r="C155" s="134" t="s">
        <v>1589</v>
      </c>
      <c r="D155" s="213">
        <f>E153+1</f>
        <v>144</v>
      </c>
      <c r="E155" s="66">
        <f>+D155+F155-1</f>
        <v>163</v>
      </c>
      <c r="F155" s="66">
        <v>20</v>
      </c>
      <c r="G155" s="86" t="s">
        <v>129</v>
      </c>
      <c r="H155" s="208" t="s">
        <v>205</v>
      </c>
    </row>
    <row r="156" spans="1:8" ht="12.75" customHeight="1" x14ac:dyDescent="0.2">
      <c r="A156" s="86">
        <v>35</v>
      </c>
      <c r="B156" s="310"/>
      <c r="C156" s="134" t="s">
        <v>399</v>
      </c>
      <c r="D156" s="213">
        <f>+E155+1</f>
        <v>164</v>
      </c>
      <c r="E156" s="66">
        <f>+D156+F156-1</f>
        <v>183</v>
      </c>
      <c r="F156" s="66">
        <v>20</v>
      </c>
      <c r="G156" s="86" t="s">
        <v>129</v>
      </c>
      <c r="H156" s="208" t="s">
        <v>205</v>
      </c>
    </row>
    <row r="157" spans="1:8" x14ac:dyDescent="0.2">
      <c r="A157" s="86">
        <f>A153+1</f>
        <v>30</v>
      </c>
      <c r="B157" s="1590" t="s">
        <v>243</v>
      </c>
      <c r="C157" s="1591"/>
      <c r="D157" s="65">
        <f>E156+1</f>
        <v>184</v>
      </c>
      <c r="E157" s="66">
        <f>D157+F157-1</f>
        <v>193</v>
      </c>
      <c r="F157" s="66">
        <v>10</v>
      </c>
      <c r="G157" s="86" t="s">
        <v>129</v>
      </c>
      <c r="H157" s="166"/>
    </row>
    <row r="158" spans="1:8" ht="72" x14ac:dyDescent="0.2">
      <c r="A158" s="302"/>
      <c r="B158" s="1581" t="s">
        <v>245</v>
      </c>
      <c r="C158" s="1582"/>
      <c r="D158" s="1587"/>
      <c r="E158" s="1588"/>
      <c r="F158" s="1588"/>
      <c r="G158" s="1589"/>
      <c r="H158" s="138" t="s">
        <v>246</v>
      </c>
    </row>
    <row r="159" spans="1:8" x14ac:dyDescent="0.2">
      <c r="A159" s="302"/>
      <c r="B159" s="141"/>
      <c r="C159" s="206" t="s">
        <v>247</v>
      </c>
      <c r="D159" s="65">
        <f>E157+1</f>
        <v>194</v>
      </c>
      <c r="E159" s="66">
        <f>D159+F159-1</f>
        <v>195</v>
      </c>
      <c r="F159" s="66">
        <v>2</v>
      </c>
      <c r="G159" s="86" t="s">
        <v>129</v>
      </c>
      <c r="H159" s="208" t="s">
        <v>248</v>
      </c>
    </row>
    <row r="160" spans="1:8" ht="36" x14ac:dyDescent="0.2">
      <c r="A160" s="302"/>
      <c r="B160" s="141"/>
      <c r="C160" s="142" t="s">
        <v>249</v>
      </c>
      <c r="D160" s="65">
        <f>E159+1</f>
        <v>196</v>
      </c>
      <c r="E160" s="66">
        <f>D160+F160-1</f>
        <v>198</v>
      </c>
      <c r="F160" s="66">
        <v>3</v>
      </c>
      <c r="G160" s="86" t="s">
        <v>140</v>
      </c>
      <c r="H160" s="143" t="s">
        <v>250</v>
      </c>
    </row>
    <row r="161" spans="1:8" x14ac:dyDescent="0.2">
      <c r="A161" s="305"/>
      <c r="B161" s="145"/>
      <c r="C161" s="142" t="s">
        <v>251</v>
      </c>
      <c r="D161" s="65">
        <f>E160+1</f>
        <v>199</v>
      </c>
      <c r="E161" s="66">
        <f>D161+F161-1</f>
        <v>202</v>
      </c>
      <c r="F161" s="66">
        <v>4</v>
      </c>
      <c r="G161" s="86" t="s">
        <v>129</v>
      </c>
      <c r="H161" s="208" t="s">
        <v>252</v>
      </c>
    </row>
    <row r="162" spans="1:8" x14ac:dyDescent="0.2">
      <c r="A162" s="352"/>
      <c r="B162" s="230" t="s">
        <v>253</v>
      </c>
      <c r="C162" s="220"/>
      <c r="D162" s="147"/>
      <c r="E162" s="148"/>
      <c r="F162" s="148"/>
      <c r="G162" s="149"/>
      <c r="H162" s="150"/>
    </row>
    <row r="163" spans="1:8" x14ac:dyDescent="0.2">
      <c r="A163" s="302"/>
      <c r="B163" s="141"/>
      <c r="C163" s="206" t="s">
        <v>222</v>
      </c>
      <c r="D163" s="65">
        <f>E161+1</f>
        <v>203</v>
      </c>
      <c r="E163" s="66">
        <f>D163+F163-1</f>
        <v>210</v>
      </c>
      <c r="F163" s="66">
        <v>8</v>
      </c>
      <c r="G163" s="86" t="s">
        <v>129</v>
      </c>
      <c r="H163" s="151" t="s">
        <v>303</v>
      </c>
    </row>
    <row r="164" spans="1:8" x14ac:dyDescent="0.2">
      <c r="A164" s="305"/>
      <c r="B164" s="152"/>
      <c r="C164" s="142" t="s">
        <v>254</v>
      </c>
      <c r="D164" s="65">
        <f>E163+1</f>
        <v>211</v>
      </c>
      <c r="E164" s="66">
        <f>D164+F164-1</f>
        <v>211</v>
      </c>
      <c r="F164" s="66">
        <v>1</v>
      </c>
      <c r="G164" s="86" t="s">
        <v>140</v>
      </c>
      <c r="H164" s="150" t="s">
        <v>141</v>
      </c>
    </row>
    <row r="165" spans="1:8" ht="12.75" thickBot="1" x14ac:dyDescent="0.25">
      <c r="A165" s="1534"/>
      <c r="B165" s="1535" t="s">
        <v>170</v>
      </c>
      <c r="C165" s="1536"/>
      <c r="D165" s="1537">
        <f>E164+1</f>
        <v>212</v>
      </c>
      <c r="E165" s="1538">
        <f>D165+F165-1</f>
        <v>211</v>
      </c>
      <c r="F165" s="1504">
        <v>0</v>
      </c>
      <c r="G165" s="1539" t="s">
        <v>129</v>
      </c>
      <c r="H165" s="1540"/>
    </row>
    <row r="166" spans="1:8" ht="12.75" thickBot="1" x14ac:dyDescent="0.25">
      <c r="A166" s="177"/>
      <c r="B166" s="1569" t="s">
        <v>171</v>
      </c>
      <c r="C166" s="1570"/>
      <c r="D166" s="360"/>
      <c r="E166" s="361"/>
      <c r="F166" s="202">
        <f>F127</f>
        <v>211</v>
      </c>
    </row>
    <row r="168" spans="1:8" ht="13.5" customHeight="1" x14ac:dyDescent="0.2"/>
  </sheetData>
  <mergeCells count="129">
    <mergeCell ref="A2:B2"/>
    <mergeCell ref="A3:H3"/>
    <mergeCell ref="A5:H5"/>
    <mergeCell ref="A6:A7"/>
    <mergeCell ref="B6:C7"/>
    <mergeCell ref="F6:F7"/>
    <mergeCell ref="G6:G7"/>
    <mergeCell ref="H6:H7"/>
    <mergeCell ref="B15:C15"/>
    <mergeCell ref="D15:G15"/>
    <mergeCell ref="B18:C18"/>
    <mergeCell ref="B19:C19"/>
    <mergeCell ref="B20:C20"/>
    <mergeCell ref="B21:C21"/>
    <mergeCell ref="B8:C8"/>
    <mergeCell ref="B9:C9"/>
    <mergeCell ref="B10:C10"/>
    <mergeCell ref="B11:C11"/>
    <mergeCell ref="D11:G11"/>
    <mergeCell ref="B14:C14"/>
    <mergeCell ref="B32:C32"/>
    <mergeCell ref="B34:C34"/>
    <mergeCell ref="A36:H36"/>
    <mergeCell ref="A37:A38"/>
    <mergeCell ref="B37:C38"/>
    <mergeCell ref="F37:F38"/>
    <mergeCell ref="G37:G38"/>
    <mergeCell ref="H37:H38"/>
    <mergeCell ref="B22:C22"/>
    <mergeCell ref="B23:C23"/>
    <mergeCell ref="D23:G23"/>
    <mergeCell ref="B27:C27"/>
    <mergeCell ref="D27:G27"/>
    <mergeCell ref="B31:C31"/>
    <mergeCell ref="B49:C49"/>
    <mergeCell ref="D49:G49"/>
    <mergeCell ref="B52:C52"/>
    <mergeCell ref="D52:G52"/>
    <mergeCell ref="B56:C56"/>
    <mergeCell ref="D56:G56"/>
    <mergeCell ref="B39:C39"/>
    <mergeCell ref="D39:G39"/>
    <mergeCell ref="B44:C44"/>
    <mergeCell ref="D44:G44"/>
    <mergeCell ref="B47:C47"/>
    <mergeCell ref="B48:C48"/>
    <mergeCell ref="D48:G48"/>
    <mergeCell ref="B67:C67"/>
    <mergeCell ref="D67:G67"/>
    <mergeCell ref="B71:C71"/>
    <mergeCell ref="D71:G71"/>
    <mergeCell ref="B74:C74"/>
    <mergeCell ref="D74:G74"/>
    <mergeCell ref="B59:C59"/>
    <mergeCell ref="B60:C60"/>
    <mergeCell ref="B61:C61"/>
    <mergeCell ref="B62:C62"/>
    <mergeCell ref="B63:C63"/>
    <mergeCell ref="D63:G63"/>
    <mergeCell ref="B85:C85"/>
    <mergeCell ref="B86:C86"/>
    <mergeCell ref="B87:C87"/>
    <mergeCell ref="D87:G87"/>
    <mergeCell ref="B90:C90"/>
    <mergeCell ref="B91:C91"/>
    <mergeCell ref="D91:G91"/>
    <mergeCell ref="D75:G75"/>
    <mergeCell ref="B80:C80"/>
    <mergeCell ref="A82:H82"/>
    <mergeCell ref="A83:A84"/>
    <mergeCell ref="B83:C84"/>
    <mergeCell ref="F83:F84"/>
    <mergeCell ref="G83:G84"/>
    <mergeCell ref="H83:H84"/>
    <mergeCell ref="B100:C100"/>
    <mergeCell ref="B101:C101"/>
    <mergeCell ref="B102:C102"/>
    <mergeCell ref="B103:C103"/>
    <mergeCell ref="B104:C104"/>
    <mergeCell ref="B105:C105"/>
    <mergeCell ref="B94:C94"/>
    <mergeCell ref="D95:G95"/>
    <mergeCell ref="B96:C96"/>
    <mergeCell ref="B97:C97"/>
    <mergeCell ref="D98:G98"/>
    <mergeCell ref="B99:C99"/>
    <mergeCell ref="B98:C98"/>
    <mergeCell ref="B111:C111"/>
    <mergeCell ref="B112:C112"/>
    <mergeCell ref="B115:C115"/>
    <mergeCell ref="B116:C116"/>
    <mergeCell ref="B117:C117"/>
    <mergeCell ref="D106:G106"/>
    <mergeCell ref="B107:C107"/>
    <mergeCell ref="D107:G107"/>
    <mergeCell ref="B110:C110"/>
    <mergeCell ref="B114:C114"/>
    <mergeCell ref="B132:C132"/>
    <mergeCell ref="D132:G132"/>
    <mergeCell ref="B135:C135"/>
    <mergeCell ref="B136:C136"/>
    <mergeCell ref="D136:G136"/>
    <mergeCell ref="B139:C139"/>
    <mergeCell ref="D139:G139"/>
    <mergeCell ref="B118:C118"/>
    <mergeCell ref="B125:C125"/>
    <mergeCell ref="B127:C127"/>
    <mergeCell ref="A129:H129"/>
    <mergeCell ref="A130:A131"/>
    <mergeCell ref="B130:C131"/>
    <mergeCell ref="F130:F131"/>
    <mergeCell ref="G130:G131"/>
    <mergeCell ref="H130:H131"/>
    <mergeCell ref="B119:C119"/>
    <mergeCell ref="B122:C122"/>
    <mergeCell ref="B150:C150"/>
    <mergeCell ref="B157:C157"/>
    <mergeCell ref="B158:C158"/>
    <mergeCell ref="D158:G158"/>
    <mergeCell ref="B166:C166"/>
    <mergeCell ref="B142:C142"/>
    <mergeCell ref="B143:C143"/>
    <mergeCell ref="B144:C144"/>
    <mergeCell ref="B147:C147"/>
    <mergeCell ref="B148:C148"/>
    <mergeCell ref="B149:C149"/>
    <mergeCell ref="B146:C146"/>
    <mergeCell ref="B151:C151"/>
    <mergeCell ref="B154:C154"/>
  </mergeCells>
  <hyperlinks>
    <hyperlink ref="A1" location="INDICE!A1" display="ÍNDICE" xr:uid="{00000000-0004-0000-3700-000000000000}"/>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H164"/>
  <sheetViews>
    <sheetView workbookViewId="0">
      <selection activeCell="B154" sqref="B154:C154"/>
    </sheetView>
  </sheetViews>
  <sheetFormatPr baseColWidth="10" defaultColWidth="11.42578125" defaultRowHeight="15" x14ac:dyDescent="0.25"/>
  <cols>
    <col min="1" max="1" width="6.7109375" customWidth="1"/>
    <col min="2" max="2" width="11.42578125" style="1394"/>
    <col min="3" max="3" width="22.5703125" customWidth="1"/>
    <col min="8" max="8" width="45.7109375" customWidth="1"/>
    <col min="257" max="257" width="6.7109375" customWidth="1"/>
    <col min="259" max="259" width="22.5703125" customWidth="1"/>
    <col min="264" max="264" width="45.7109375" customWidth="1"/>
    <col min="513" max="513" width="6.7109375" customWidth="1"/>
    <col min="515" max="515" width="22.5703125" customWidth="1"/>
    <col min="520" max="520" width="45.7109375" customWidth="1"/>
    <col min="769" max="769" width="6.7109375" customWidth="1"/>
    <col min="771" max="771" width="22.5703125" customWidth="1"/>
    <col min="776" max="776" width="45.7109375" customWidth="1"/>
    <col min="1025" max="1025" width="6.7109375" customWidth="1"/>
    <col min="1027" max="1027" width="22.5703125" customWidth="1"/>
    <col min="1032" max="1032" width="45.7109375" customWidth="1"/>
    <col min="1281" max="1281" width="6.7109375" customWidth="1"/>
    <col min="1283" max="1283" width="22.5703125" customWidth="1"/>
    <col min="1288" max="1288" width="45.7109375" customWidth="1"/>
    <col min="1537" max="1537" width="6.7109375" customWidth="1"/>
    <col min="1539" max="1539" width="22.5703125" customWidth="1"/>
    <col min="1544" max="1544" width="45.7109375" customWidth="1"/>
    <col min="1793" max="1793" width="6.7109375" customWidth="1"/>
    <col min="1795" max="1795" width="22.5703125" customWidth="1"/>
    <col min="1800" max="1800" width="45.7109375" customWidth="1"/>
    <col min="2049" max="2049" width="6.7109375" customWidth="1"/>
    <col min="2051" max="2051" width="22.5703125" customWidth="1"/>
    <col min="2056" max="2056" width="45.7109375" customWidth="1"/>
    <col min="2305" max="2305" width="6.7109375" customWidth="1"/>
    <col min="2307" max="2307" width="22.5703125" customWidth="1"/>
    <col min="2312" max="2312" width="45.7109375" customWidth="1"/>
    <col min="2561" max="2561" width="6.7109375" customWidth="1"/>
    <col min="2563" max="2563" width="22.5703125" customWidth="1"/>
    <col min="2568" max="2568" width="45.7109375" customWidth="1"/>
    <col min="2817" max="2817" width="6.7109375" customWidth="1"/>
    <col min="2819" max="2819" width="22.5703125" customWidth="1"/>
    <col min="2824" max="2824" width="45.7109375" customWidth="1"/>
    <col min="3073" max="3073" width="6.7109375" customWidth="1"/>
    <col min="3075" max="3075" width="22.5703125" customWidth="1"/>
    <col min="3080" max="3080" width="45.7109375" customWidth="1"/>
    <col min="3329" max="3329" width="6.7109375" customWidth="1"/>
    <col min="3331" max="3331" width="22.5703125" customWidth="1"/>
    <col min="3336" max="3336" width="45.7109375" customWidth="1"/>
    <col min="3585" max="3585" width="6.7109375" customWidth="1"/>
    <col min="3587" max="3587" width="22.5703125" customWidth="1"/>
    <col min="3592" max="3592" width="45.7109375" customWidth="1"/>
    <col min="3841" max="3841" width="6.7109375" customWidth="1"/>
    <col min="3843" max="3843" width="22.5703125" customWidth="1"/>
    <col min="3848" max="3848" width="45.7109375" customWidth="1"/>
    <col min="4097" max="4097" width="6.7109375" customWidth="1"/>
    <col min="4099" max="4099" width="22.5703125" customWidth="1"/>
    <col min="4104" max="4104" width="45.7109375" customWidth="1"/>
    <col min="4353" max="4353" width="6.7109375" customWidth="1"/>
    <col min="4355" max="4355" width="22.5703125" customWidth="1"/>
    <col min="4360" max="4360" width="45.7109375" customWidth="1"/>
    <col min="4609" max="4609" width="6.7109375" customWidth="1"/>
    <col min="4611" max="4611" width="22.5703125" customWidth="1"/>
    <col min="4616" max="4616" width="45.7109375" customWidth="1"/>
    <col min="4865" max="4865" width="6.7109375" customWidth="1"/>
    <col min="4867" max="4867" width="22.5703125" customWidth="1"/>
    <col min="4872" max="4872" width="45.7109375" customWidth="1"/>
    <col min="5121" max="5121" width="6.7109375" customWidth="1"/>
    <col min="5123" max="5123" width="22.5703125" customWidth="1"/>
    <col min="5128" max="5128" width="45.7109375" customWidth="1"/>
    <col min="5377" max="5377" width="6.7109375" customWidth="1"/>
    <col min="5379" max="5379" width="22.5703125" customWidth="1"/>
    <col min="5384" max="5384" width="45.7109375" customWidth="1"/>
    <col min="5633" max="5633" width="6.7109375" customWidth="1"/>
    <col min="5635" max="5635" width="22.5703125" customWidth="1"/>
    <col min="5640" max="5640" width="45.7109375" customWidth="1"/>
    <col min="5889" max="5889" width="6.7109375" customWidth="1"/>
    <col min="5891" max="5891" width="22.5703125" customWidth="1"/>
    <col min="5896" max="5896" width="45.7109375" customWidth="1"/>
    <col min="6145" max="6145" width="6.7109375" customWidth="1"/>
    <col min="6147" max="6147" width="22.5703125" customWidth="1"/>
    <col min="6152" max="6152" width="45.7109375" customWidth="1"/>
    <col min="6401" max="6401" width="6.7109375" customWidth="1"/>
    <col min="6403" max="6403" width="22.5703125" customWidth="1"/>
    <col min="6408" max="6408" width="45.7109375" customWidth="1"/>
    <col min="6657" max="6657" width="6.7109375" customWidth="1"/>
    <col min="6659" max="6659" width="22.5703125" customWidth="1"/>
    <col min="6664" max="6664" width="45.7109375" customWidth="1"/>
    <col min="6913" max="6913" width="6.7109375" customWidth="1"/>
    <col min="6915" max="6915" width="22.5703125" customWidth="1"/>
    <col min="6920" max="6920" width="45.7109375" customWidth="1"/>
    <col min="7169" max="7169" width="6.7109375" customWidth="1"/>
    <col min="7171" max="7171" width="22.5703125" customWidth="1"/>
    <col min="7176" max="7176" width="45.7109375" customWidth="1"/>
    <col min="7425" max="7425" width="6.7109375" customWidth="1"/>
    <col min="7427" max="7427" width="22.5703125" customWidth="1"/>
    <col min="7432" max="7432" width="45.7109375" customWidth="1"/>
    <col min="7681" max="7681" width="6.7109375" customWidth="1"/>
    <col min="7683" max="7683" width="22.5703125" customWidth="1"/>
    <col min="7688" max="7688" width="45.7109375" customWidth="1"/>
    <col min="7937" max="7937" width="6.7109375" customWidth="1"/>
    <col min="7939" max="7939" width="22.5703125" customWidth="1"/>
    <col min="7944" max="7944" width="45.7109375" customWidth="1"/>
    <col min="8193" max="8193" width="6.7109375" customWidth="1"/>
    <col min="8195" max="8195" width="22.5703125" customWidth="1"/>
    <col min="8200" max="8200" width="45.7109375" customWidth="1"/>
    <col min="8449" max="8449" width="6.7109375" customWidth="1"/>
    <col min="8451" max="8451" width="22.5703125" customWidth="1"/>
    <col min="8456" max="8456" width="45.7109375" customWidth="1"/>
    <col min="8705" max="8705" width="6.7109375" customWidth="1"/>
    <col min="8707" max="8707" width="22.5703125" customWidth="1"/>
    <col min="8712" max="8712" width="45.7109375" customWidth="1"/>
    <col min="8961" max="8961" width="6.7109375" customWidth="1"/>
    <col min="8963" max="8963" width="22.5703125" customWidth="1"/>
    <col min="8968" max="8968" width="45.7109375" customWidth="1"/>
    <col min="9217" max="9217" width="6.7109375" customWidth="1"/>
    <col min="9219" max="9219" width="22.5703125" customWidth="1"/>
    <col min="9224" max="9224" width="45.7109375" customWidth="1"/>
    <col min="9473" max="9473" width="6.7109375" customWidth="1"/>
    <col min="9475" max="9475" width="22.5703125" customWidth="1"/>
    <col min="9480" max="9480" width="45.7109375" customWidth="1"/>
    <col min="9729" max="9729" width="6.7109375" customWidth="1"/>
    <col min="9731" max="9731" width="22.5703125" customWidth="1"/>
    <col min="9736" max="9736" width="45.7109375" customWidth="1"/>
    <col min="9985" max="9985" width="6.7109375" customWidth="1"/>
    <col min="9987" max="9987" width="22.5703125" customWidth="1"/>
    <col min="9992" max="9992" width="45.7109375" customWidth="1"/>
    <col min="10241" max="10241" width="6.7109375" customWidth="1"/>
    <col min="10243" max="10243" width="22.5703125" customWidth="1"/>
    <col min="10248" max="10248" width="45.7109375" customWidth="1"/>
    <col min="10497" max="10497" width="6.7109375" customWidth="1"/>
    <col min="10499" max="10499" width="22.5703125" customWidth="1"/>
    <col min="10504" max="10504" width="45.7109375" customWidth="1"/>
    <col min="10753" max="10753" width="6.7109375" customWidth="1"/>
    <col min="10755" max="10755" width="22.5703125" customWidth="1"/>
    <col min="10760" max="10760" width="45.7109375" customWidth="1"/>
    <col min="11009" max="11009" width="6.7109375" customWidth="1"/>
    <col min="11011" max="11011" width="22.5703125" customWidth="1"/>
    <col min="11016" max="11016" width="45.7109375" customWidth="1"/>
    <col min="11265" max="11265" width="6.7109375" customWidth="1"/>
    <col min="11267" max="11267" width="22.5703125" customWidth="1"/>
    <col min="11272" max="11272" width="45.7109375" customWidth="1"/>
    <col min="11521" max="11521" width="6.7109375" customWidth="1"/>
    <col min="11523" max="11523" width="22.5703125" customWidth="1"/>
    <col min="11528" max="11528" width="45.7109375" customWidth="1"/>
    <col min="11777" max="11777" width="6.7109375" customWidth="1"/>
    <col min="11779" max="11779" width="22.5703125" customWidth="1"/>
    <col min="11784" max="11784" width="45.7109375" customWidth="1"/>
    <col min="12033" max="12033" width="6.7109375" customWidth="1"/>
    <col min="12035" max="12035" width="22.5703125" customWidth="1"/>
    <col min="12040" max="12040" width="45.7109375" customWidth="1"/>
    <col min="12289" max="12289" width="6.7109375" customWidth="1"/>
    <col min="12291" max="12291" width="22.5703125" customWidth="1"/>
    <col min="12296" max="12296" width="45.7109375" customWidth="1"/>
    <col min="12545" max="12545" width="6.7109375" customWidth="1"/>
    <col min="12547" max="12547" width="22.5703125" customWidth="1"/>
    <col min="12552" max="12552" width="45.7109375" customWidth="1"/>
    <col min="12801" max="12801" width="6.7109375" customWidth="1"/>
    <col min="12803" max="12803" width="22.5703125" customWidth="1"/>
    <col min="12808" max="12808" width="45.7109375" customWidth="1"/>
    <col min="13057" max="13057" width="6.7109375" customWidth="1"/>
    <col min="13059" max="13059" width="22.5703125" customWidth="1"/>
    <col min="13064" max="13064" width="45.7109375" customWidth="1"/>
    <col min="13313" max="13313" width="6.7109375" customWidth="1"/>
    <col min="13315" max="13315" width="22.5703125" customWidth="1"/>
    <col min="13320" max="13320" width="45.7109375" customWidth="1"/>
    <col min="13569" max="13569" width="6.7109375" customWidth="1"/>
    <col min="13571" max="13571" width="22.5703125" customWidth="1"/>
    <col min="13576" max="13576" width="45.7109375" customWidth="1"/>
    <col min="13825" max="13825" width="6.7109375" customWidth="1"/>
    <col min="13827" max="13827" width="22.5703125" customWidth="1"/>
    <col min="13832" max="13832" width="45.7109375" customWidth="1"/>
    <col min="14081" max="14081" width="6.7109375" customWidth="1"/>
    <col min="14083" max="14083" width="22.5703125" customWidth="1"/>
    <col min="14088" max="14088" width="45.7109375" customWidth="1"/>
    <col min="14337" max="14337" width="6.7109375" customWidth="1"/>
    <col min="14339" max="14339" width="22.5703125" customWidth="1"/>
    <col min="14344" max="14344" width="45.7109375" customWidth="1"/>
    <col min="14593" max="14593" width="6.7109375" customWidth="1"/>
    <col min="14595" max="14595" width="22.5703125" customWidth="1"/>
    <col min="14600" max="14600" width="45.7109375" customWidth="1"/>
    <col min="14849" max="14849" width="6.7109375" customWidth="1"/>
    <col min="14851" max="14851" width="22.5703125" customWidth="1"/>
    <col min="14856" max="14856" width="45.7109375" customWidth="1"/>
    <col min="15105" max="15105" width="6.7109375" customWidth="1"/>
    <col min="15107" max="15107" width="22.5703125" customWidth="1"/>
    <col min="15112" max="15112" width="45.7109375" customWidth="1"/>
    <col min="15361" max="15361" width="6.7109375" customWidth="1"/>
    <col min="15363" max="15363" width="22.5703125" customWidth="1"/>
    <col min="15368" max="15368" width="45.7109375" customWidth="1"/>
    <col min="15617" max="15617" width="6.7109375" customWidth="1"/>
    <col min="15619" max="15619" width="22.5703125" customWidth="1"/>
    <col min="15624" max="15624" width="45.7109375" customWidth="1"/>
    <col min="15873" max="15873" width="6.7109375" customWidth="1"/>
    <col min="15875" max="15875" width="22.5703125" customWidth="1"/>
    <col min="15880" max="15880" width="45.7109375" customWidth="1"/>
    <col min="16129" max="16129" width="6.7109375" customWidth="1"/>
    <col min="16131" max="16131" width="22.5703125" customWidth="1"/>
    <col min="16136" max="16136" width="45.7109375" customWidth="1"/>
  </cols>
  <sheetData>
    <row r="1" spans="1:8" s="31" customFormat="1" ht="18" customHeight="1" thickBot="1" x14ac:dyDescent="0.25">
      <c r="A1" s="16" t="s">
        <v>100</v>
      </c>
    </row>
    <row r="2" spans="1:8" s="31" customFormat="1" ht="18" customHeight="1" thickBot="1" x14ac:dyDescent="0.25">
      <c r="A2" s="1615" t="s">
        <v>1598</v>
      </c>
      <c r="B2" s="1616"/>
      <c r="F2" s="34"/>
      <c r="G2" s="34"/>
    </row>
    <row r="3" spans="1:8" s="31" customFormat="1" ht="36" customHeight="1" thickBot="1" x14ac:dyDescent="0.25">
      <c r="A3" s="1617" t="s">
        <v>1599</v>
      </c>
      <c r="B3" s="1618"/>
      <c r="C3" s="1618"/>
      <c r="D3" s="1618"/>
      <c r="E3" s="1618"/>
      <c r="F3" s="1618"/>
      <c r="G3" s="1618"/>
      <c r="H3" s="1619"/>
    </row>
    <row r="4" spans="1:8" ht="15.75" thickBot="1" x14ac:dyDescent="0.3">
      <c r="A4" s="31"/>
      <c r="B4" s="1387"/>
      <c r="C4" s="31"/>
      <c r="D4" s="31"/>
      <c r="E4" s="31"/>
      <c r="F4" s="31"/>
      <c r="G4" s="31"/>
      <c r="H4" s="31"/>
    </row>
    <row r="5" spans="1:8" ht="15.75" thickBot="1" x14ac:dyDescent="0.3">
      <c r="A5" s="1569" t="s">
        <v>119</v>
      </c>
      <c r="B5" s="1571"/>
      <c r="C5" s="1571"/>
      <c r="D5" s="1571"/>
      <c r="E5" s="1571"/>
      <c r="F5" s="1571"/>
      <c r="G5" s="1571"/>
      <c r="H5" s="1570"/>
    </row>
    <row r="6" spans="1:8" ht="15.75" thickBot="1" x14ac:dyDescent="0.3">
      <c r="A6" s="1572" t="s">
        <v>120</v>
      </c>
      <c r="B6" s="1574" t="s">
        <v>121</v>
      </c>
      <c r="C6" s="1575"/>
      <c r="D6" s="40" t="s">
        <v>122</v>
      </c>
      <c r="E6" s="41"/>
      <c r="F6" s="1572" t="s">
        <v>123</v>
      </c>
      <c r="G6" s="1572" t="s">
        <v>124</v>
      </c>
      <c r="H6" s="1572" t="s">
        <v>125</v>
      </c>
    </row>
    <row r="7" spans="1:8" ht="15.75" thickBot="1" x14ac:dyDescent="0.3">
      <c r="A7" s="1580"/>
      <c r="B7" s="1605"/>
      <c r="C7" s="1606"/>
      <c r="D7" s="44" t="s">
        <v>126</v>
      </c>
      <c r="E7" s="44" t="s">
        <v>127</v>
      </c>
      <c r="F7" s="1580"/>
      <c r="G7" s="1580"/>
      <c r="H7" s="1573"/>
    </row>
    <row r="8" spans="1:8" s="181" customFormat="1" ht="12" x14ac:dyDescent="0.2">
      <c r="A8" s="227">
        <v>1</v>
      </c>
      <c r="B8" s="1610" t="s">
        <v>128</v>
      </c>
      <c r="C8" s="1761"/>
      <c r="D8" s="162">
        <v>1</v>
      </c>
      <c r="E8" s="163">
        <f>D8+F8-1</f>
        <v>1</v>
      </c>
      <c r="F8" s="163">
        <v>1</v>
      </c>
      <c r="G8" s="164" t="s">
        <v>129</v>
      </c>
      <c r="H8" s="236" t="s">
        <v>130</v>
      </c>
    </row>
    <row r="9" spans="1:8" x14ac:dyDescent="0.25">
      <c r="A9" s="214">
        <f>A8+1</f>
        <v>2</v>
      </c>
      <c r="B9" s="1608" t="s">
        <v>131</v>
      </c>
      <c r="C9" s="1608"/>
      <c r="D9" s="65">
        <f>E8+1</f>
        <v>2</v>
      </c>
      <c r="E9" s="66">
        <f>D9+F9-1</f>
        <v>5</v>
      </c>
      <c r="F9" s="66">
        <v>4</v>
      </c>
      <c r="G9" s="86" t="s">
        <v>129</v>
      </c>
      <c r="H9" s="54" t="s">
        <v>132</v>
      </c>
    </row>
    <row r="10" spans="1:8" x14ac:dyDescent="0.25">
      <c r="A10" s="214">
        <f>A9+1</f>
        <v>3</v>
      </c>
      <c r="B10" s="1608" t="s">
        <v>133</v>
      </c>
      <c r="C10" s="1608"/>
      <c r="D10" s="65">
        <f>E9+1</f>
        <v>6</v>
      </c>
      <c r="E10" s="66">
        <f>D10+F10-1</f>
        <v>9</v>
      </c>
      <c r="F10" s="66">
        <v>4</v>
      </c>
      <c r="G10" s="86" t="s">
        <v>129</v>
      </c>
      <c r="H10" s="67" t="s">
        <v>1600</v>
      </c>
    </row>
    <row r="11" spans="1:8" ht="38.25" customHeight="1" x14ac:dyDescent="0.25">
      <c r="A11" s="302"/>
      <c r="B11" s="1607" t="s">
        <v>135</v>
      </c>
      <c r="C11" s="1607"/>
      <c r="D11" s="1612"/>
      <c r="E11" s="1613"/>
      <c r="F11" s="1613"/>
      <c r="G11" s="1614"/>
      <c r="H11" s="168" t="s">
        <v>136</v>
      </c>
    </row>
    <row r="12" spans="1:8" x14ac:dyDescent="0.25">
      <c r="A12" s="214">
        <f>A10+1</f>
        <v>4</v>
      </c>
      <c r="B12" s="1212"/>
      <c r="C12" s="134" t="s">
        <v>137</v>
      </c>
      <c r="D12" s="213">
        <f>E10+1</f>
        <v>10</v>
      </c>
      <c r="E12" s="66">
        <f>D12+F12-1</f>
        <v>17</v>
      </c>
      <c r="F12" s="66">
        <v>8</v>
      </c>
      <c r="G12" s="86" t="s">
        <v>129</v>
      </c>
      <c r="H12" s="352" t="s">
        <v>568</v>
      </c>
    </row>
    <row r="13" spans="1:8" x14ac:dyDescent="0.25">
      <c r="A13" s="214">
        <f>A12+1</f>
        <v>5</v>
      </c>
      <c r="B13" s="1212"/>
      <c r="C13" s="134" t="s">
        <v>139</v>
      </c>
      <c r="D13" s="213">
        <f>E12+1</f>
        <v>18</v>
      </c>
      <c r="E13" s="66">
        <f>D13+F13-1</f>
        <v>18</v>
      </c>
      <c r="F13" s="66">
        <v>1</v>
      </c>
      <c r="G13" s="86" t="s">
        <v>140</v>
      </c>
      <c r="H13" s="54" t="s">
        <v>141</v>
      </c>
    </row>
    <row r="14" spans="1:8" x14ac:dyDescent="0.25">
      <c r="A14" s="214">
        <f>A13+1</f>
        <v>6</v>
      </c>
      <c r="B14" s="1590" t="s">
        <v>142</v>
      </c>
      <c r="C14" s="1591"/>
      <c r="D14" s="65">
        <f>E13+1</f>
        <v>19</v>
      </c>
      <c r="E14" s="66">
        <f>D14+F14-1</f>
        <v>28</v>
      </c>
      <c r="F14" s="66">
        <v>10</v>
      </c>
      <c r="G14" s="86" t="s">
        <v>129</v>
      </c>
      <c r="H14" s="54" t="s">
        <v>138</v>
      </c>
    </row>
    <row r="15" spans="1:8" x14ac:dyDescent="0.25">
      <c r="A15" s="302"/>
      <c r="B15" s="1609" t="s">
        <v>143</v>
      </c>
      <c r="C15" s="1609"/>
      <c r="D15" s="1587"/>
      <c r="E15" s="1588"/>
      <c r="F15" s="1588"/>
      <c r="G15" s="1589"/>
      <c r="H15" s="643"/>
    </row>
    <row r="16" spans="1:8" x14ac:dyDescent="0.25">
      <c r="A16" s="214">
        <f>A14+1</f>
        <v>7</v>
      </c>
      <c r="B16" s="1343"/>
      <c r="C16" s="170" t="s">
        <v>144</v>
      </c>
      <c r="D16" s="65">
        <f>E14+1</f>
        <v>29</v>
      </c>
      <c r="E16" s="66">
        <f t="shared" ref="E16:E22" si="0">D16+F16-1</f>
        <v>30</v>
      </c>
      <c r="F16" s="66">
        <v>2</v>
      </c>
      <c r="G16" s="86" t="s">
        <v>140</v>
      </c>
      <c r="H16" s="54" t="s">
        <v>145</v>
      </c>
    </row>
    <row r="17" spans="1:8" x14ac:dyDescent="0.25">
      <c r="A17" s="214">
        <f t="shared" ref="A17:A22" si="1">A16+1</f>
        <v>8</v>
      </c>
      <c r="B17" s="1343"/>
      <c r="C17" s="170" t="s">
        <v>146</v>
      </c>
      <c r="D17" s="65">
        <f t="shared" ref="D17:D22" si="2">E16+1</f>
        <v>31</v>
      </c>
      <c r="E17" s="66">
        <f t="shared" si="0"/>
        <v>34</v>
      </c>
      <c r="F17" s="66">
        <v>4</v>
      </c>
      <c r="G17" s="86" t="s">
        <v>129</v>
      </c>
      <c r="H17" s="54" t="s">
        <v>147</v>
      </c>
    </row>
    <row r="18" spans="1:8" x14ac:dyDescent="0.25">
      <c r="A18" s="214">
        <f t="shared" si="1"/>
        <v>9</v>
      </c>
      <c r="B18" s="1608" t="s">
        <v>148</v>
      </c>
      <c r="C18" s="1608"/>
      <c r="D18" s="65">
        <f t="shared" si="2"/>
        <v>35</v>
      </c>
      <c r="E18" s="66">
        <f t="shared" si="0"/>
        <v>44</v>
      </c>
      <c r="F18" s="66">
        <v>10</v>
      </c>
      <c r="G18" s="86" t="s">
        <v>129</v>
      </c>
      <c r="H18" s="54" t="s">
        <v>149</v>
      </c>
    </row>
    <row r="19" spans="1:8" x14ac:dyDescent="0.25">
      <c r="A19" s="214">
        <f t="shared" si="1"/>
        <v>10</v>
      </c>
      <c r="B19" s="1608" t="s">
        <v>150</v>
      </c>
      <c r="C19" s="1608"/>
      <c r="D19" s="65">
        <f t="shared" si="2"/>
        <v>45</v>
      </c>
      <c r="E19" s="66">
        <f t="shared" si="0"/>
        <v>54</v>
      </c>
      <c r="F19" s="66">
        <v>10</v>
      </c>
      <c r="G19" s="86" t="s">
        <v>129</v>
      </c>
      <c r="H19" s="67" t="s">
        <v>457</v>
      </c>
    </row>
    <row r="20" spans="1:8" x14ac:dyDescent="0.25">
      <c r="A20" s="214">
        <f t="shared" si="1"/>
        <v>11</v>
      </c>
      <c r="B20" s="1608" t="s">
        <v>152</v>
      </c>
      <c r="C20" s="1608"/>
      <c r="D20" s="65">
        <f t="shared" si="2"/>
        <v>55</v>
      </c>
      <c r="E20" s="66">
        <f t="shared" si="0"/>
        <v>55</v>
      </c>
      <c r="F20" s="66">
        <v>1</v>
      </c>
      <c r="G20" s="86" t="s">
        <v>140</v>
      </c>
      <c r="H20" s="54" t="s">
        <v>98</v>
      </c>
    </row>
    <row r="21" spans="1:8" x14ac:dyDescent="0.25">
      <c r="A21" s="214">
        <f t="shared" si="1"/>
        <v>12</v>
      </c>
      <c r="B21" s="1608" t="s">
        <v>153</v>
      </c>
      <c r="C21" s="1608"/>
      <c r="D21" s="65">
        <f t="shared" si="2"/>
        <v>56</v>
      </c>
      <c r="E21" s="66">
        <f t="shared" si="0"/>
        <v>56</v>
      </c>
      <c r="F21" s="66">
        <v>1</v>
      </c>
      <c r="G21" s="86" t="s">
        <v>140</v>
      </c>
      <c r="H21" s="54" t="s">
        <v>154</v>
      </c>
    </row>
    <row r="22" spans="1:8" x14ac:dyDescent="0.25">
      <c r="A22" s="214">
        <f t="shared" si="1"/>
        <v>13</v>
      </c>
      <c r="B22" s="1608" t="s">
        <v>155</v>
      </c>
      <c r="C22" s="1608"/>
      <c r="D22" s="65">
        <f t="shared" si="2"/>
        <v>57</v>
      </c>
      <c r="E22" s="66">
        <f t="shared" si="0"/>
        <v>63</v>
      </c>
      <c r="F22" s="66">
        <v>7</v>
      </c>
      <c r="G22" s="86" t="s">
        <v>129</v>
      </c>
      <c r="H22" s="67" t="s">
        <v>138</v>
      </c>
    </row>
    <row r="23" spans="1:8" x14ac:dyDescent="0.25">
      <c r="A23" s="302"/>
      <c r="B23" s="1607" t="s">
        <v>158</v>
      </c>
      <c r="C23" s="1607"/>
      <c r="D23" s="1587"/>
      <c r="E23" s="1588"/>
      <c r="F23" s="1588"/>
      <c r="G23" s="1589"/>
      <c r="H23" s="449"/>
    </row>
    <row r="24" spans="1:8" x14ac:dyDescent="0.25">
      <c r="A24" s="214">
        <f>A22+1</f>
        <v>14</v>
      </c>
      <c r="B24" s="1343"/>
      <c r="C24" s="172" t="s">
        <v>159</v>
      </c>
      <c r="D24" s="65">
        <f>E22+1</f>
        <v>64</v>
      </c>
      <c r="E24" s="66">
        <f>D24+F24-1</f>
        <v>65</v>
      </c>
      <c r="F24" s="66">
        <v>2</v>
      </c>
      <c r="G24" s="86" t="s">
        <v>129</v>
      </c>
      <c r="H24" s="644" t="s">
        <v>160</v>
      </c>
    </row>
    <row r="25" spans="1:8" x14ac:dyDescent="0.25">
      <c r="A25" s="214">
        <f>A24+1</f>
        <v>15</v>
      </c>
      <c r="B25" s="1343"/>
      <c r="C25" s="170" t="s">
        <v>161</v>
      </c>
      <c r="D25" s="65">
        <f>E24+1</f>
        <v>66</v>
      </c>
      <c r="E25" s="66">
        <f>D25+F25-1</f>
        <v>67</v>
      </c>
      <c r="F25" s="66">
        <v>2</v>
      </c>
      <c r="G25" s="86" t="s">
        <v>129</v>
      </c>
      <c r="H25" s="644" t="s">
        <v>160</v>
      </c>
    </row>
    <row r="26" spans="1:8" x14ac:dyDescent="0.25">
      <c r="A26" s="214">
        <f>A25+1</f>
        <v>16</v>
      </c>
      <c r="B26" s="1343"/>
      <c r="C26" s="170" t="s">
        <v>162</v>
      </c>
      <c r="D26" s="65">
        <f>E25+1</f>
        <v>68</v>
      </c>
      <c r="E26" s="66">
        <f>D26+F26-1</f>
        <v>71</v>
      </c>
      <c r="F26" s="66">
        <v>4</v>
      </c>
      <c r="G26" s="86" t="s">
        <v>129</v>
      </c>
      <c r="H26" s="644" t="s">
        <v>160</v>
      </c>
    </row>
    <row r="27" spans="1:8" x14ac:dyDescent="0.25">
      <c r="A27" s="302"/>
      <c r="B27" s="1607" t="s">
        <v>163</v>
      </c>
      <c r="C27" s="1607"/>
      <c r="D27" s="1587"/>
      <c r="E27" s="1588"/>
      <c r="F27" s="1588"/>
      <c r="G27" s="1589"/>
      <c r="H27" s="449"/>
    </row>
    <row r="28" spans="1:8" x14ac:dyDescent="0.25">
      <c r="A28" s="214">
        <f>A26+1</f>
        <v>17</v>
      </c>
      <c r="B28" s="1343"/>
      <c r="C28" s="170" t="s">
        <v>164</v>
      </c>
      <c r="D28" s="65">
        <f>E26+1</f>
        <v>72</v>
      </c>
      <c r="E28" s="66">
        <f t="shared" ref="E28:E33" si="3">D28+F28-1</f>
        <v>73</v>
      </c>
      <c r="F28" s="66">
        <v>2</v>
      </c>
      <c r="G28" s="86" t="s">
        <v>129</v>
      </c>
      <c r="H28" s="644" t="s">
        <v>160</v>
      </c>
    </row>
    <row r="29" spans="1:8" x14ac:dyDescent="0.25">
      <c r="A29" s="214">
        <f>A28+1</f>
        <v>18</v>
      </c>
      <c r="B29" s="1343"/>
      <c r="C29" s="170" t="s">
        <v>165</v>
      </c>
      <c r="D29" s="65">
        <f>E28+1</f>
        <v>74</v>
      </c>
      <c r="E29" s="66">
        <f t="shared" si="3"/>
        <v>75</v>
      </c>
      <c r="F29" s="66">
        <v>2</v>
      </c>
      <c r="G29" s="86" t="s">
        <v>129</v>
      </c>
      <c r="H29" s="644" t="s">
        <v>160</v>
      </c>
    </row>
    <row r="30" spans="1:8" x14ac:dyDescent="0.25">
      <c r="A30" s="214">
        <f>A29+1</f>
        <v>19</v>
      </c>
      <c r="B30" s="1343"/>
      <c r="C30" s="170" t="s">
        <v>166</v>
      </c>
      <c r="D30" s="65">
        <f>E29+1</f>
        <v>76</v>
      </c>
      <c r="E30" s="66">
        <f t="shared" si="3"/>
        <v>79</v>
      </c>
      <c r="F30" s="66">
        <v>4</v>
      </c>
      <c r="G30" s="86" t="s">
        <v>129</v>
      </c>
      <c r="H30" s="644" t="s">
        <v>160</v>
      </c>
    </row>
    <row r="31" spans="1:8" x14ac:dyDescent="0.25">
      <c r="A31" s="214">
        <f>A30+1</f>
        <v>20</v>
      </c>
      <c r="B31" s="1608" t="s">
        <v>167</v>
      </c>
      <c r="C31" s="1608"/>
      <c r="D31" s="65">
        <f>E30+1</f>
        <v>80</v>
      </c>
      <c r="E31" s="66">
        <f t="shared" si="3"/>
        <v>81</v>
      </c>
      <c r="F31" s="66">
        <v>2</v>
      </c>
      <c r="G31" s="86" t="s">
        <v>129</v>
      </c>
      <c r="H31" s="268" t="s">
        <v>168</v>
      </c>
    </row>
    <row r="32" spans="1:8" x14ac:dyDescent="0.25">
      <c r="A32" s="214">
        <f>A31+1</f>
        <v>21</v>
      </c>
      <c r="B32" s="1608" t="s">
        <v>169</v>
      </c>
      <c r="C32" s="1608"/>
      <c r="D32" s="65">
        <f>E31+1</f>
        <v>82</v>
      </c>
      <c r="E32" s="66">
        <f t="shared" si="3"/>
        <v>89</v>
      </c>
      <c r="F32" s="66">
        <v>8</v>
      </c>
      <c r="G32" s="86" t="s">
        <v>129</v>
      </c>
      <c r="H32" s="644" t="s">
        <v>160</v>
      </c>
    </row>
    <row r="33" spans="1:8" ht="15.75" thickBot="1" x14ac:dyDescent="0.3">
      <c r="A33" s="599">
        <f>A32+1</f>
        <v>22</v>
      </c>
      <c r="B33" s="1388" t="s">
        <v>170</v>
      </c>
      <c r="C33" s="646"/>
      <c r="D33" s="71">
        <f>E32+1</f>
        <v>90</v>
      </c>
      <c r="E33" s="73">
        <f t="shared" si="3"/>
        <v>229</v>
      </c>
      <c r="F33" s="73">
        <f>+F34-D33+1</f>
        <v>140</v>
      </c>
      <c r="G33" s="175" t="s">
        <v>140</v>
      </c>
      <c r="H33" s="647"/>
    </row>
    <row r="34" spans="1:8" ht="15.75" thickBot="1" x14ac:dyDescent="0.3">
      <c r="A34" s="177"/>
      <c r="B34" s="1569" t="s">
        <v>171</v>
      </c>
      <c r="C34" s="1570"/>
      <c r="D34" s="200"/>
      <c r="E34" s="201"/>
      <c r="F34" s="202">
        <f>F121</f>
        <v>229</v>
      </c>
      <c r="G34" s="181"/>
      <c r="H34" s="182"/>
    </row>
    <row r="35" spans="1:8" ht="15.75" thickBot="1" x14ac:dyDescent="0.3">
      <c r="A35" s="140"/>
      <c r="B35" s="1389"/>
      <c r="C35" s="140"/>
      <c r="D35" s="140"/>
      <c r="E35" s="140"/>
      <c r="F35" s="139"/>
      <c r="G35" s="139"/>
      <c r="H35" s="212"/>
    </row>
    <row r="36" spans="1:8" ht="15.75" thickBot="1" x14ac:dyDescent="0.3">
      <c r="A36" s="1569" t="s">
        <v>172</v>
      </c>
      <c r="B36" s="1571"/>
      <c r="C36" s="1571"/>
      <c r="D36" s="1571"/>
      <c r="E36" s="1571"/>
      <c r="F36" s="1571"/>
      <c r="G36" s="1571"/>
      <c r="H36" s="1570"/>
    </row>
    <row r="37" spans="1:8" ht="15.75" thickBot="1" x14ac:dyDescent="0.3">
      <c r="A37" s="1572" t="s">
        <v>120</v>
      </c>
      <c r="B37" s="1574" t="s">
        <v>121</v>
      </c>
      <c r="C37" s="1575"/>
      <c r="D37" s="40" t="s">
        <v>122</v>
      </c>
      <c r="E37" s="41"/>
      <c r="F37" s="1572" t="s">
        <v>123</v>
      </c>
      <c r="G37" s="1572" t="s">
        <v>124</v>
      </c>
      <c r="H37" s="1572" t="s">
        <v>125</v>
      </c>
    </row>
    <row r="38" spans="1:8" ht="15.75" thickBot="1" x14ac:dyDescent="0.3">
      <c r="A38" s="1580"/>
      <c r="B38" s="1576"/>
      <c r="C38" s="1577"/>
      <c r="D38" s="79" t="s">
        <v>126</v>
      </c>
      <c r="E38" s="79" t="s">
        <v>127</v>
      </c>
      <c r="F38" s="1573"/>
      <c r="G38" s="1573"/>
      <c r="H38" s="1573"/>
    </row>
    <row r="39" spans="1:8" x14ac:dyDescent="0.25">
      <c r="A39" s="184"/>
      <c r="B39" s="1890" t="s">
        <v>128</v>
      </c>
      <c r="C39" s="1891"/>
      <c r="D39" s="1610"/>
      <c r="E39" s="1611"/>
      <c r="F39" s="1611"/>
      <c r="G39" s="1761"/>
      <c r="H39" s="236"/>
    </row>
    <row r="40" spans="1:8" x14ac:dyDescent="0.25">
      <c r="A40" s="132">
        <v>1</v>
      </c>
      <c r="B40" s="1082"/>
      <c r="C40" s="185" t="s">
        <v>239</v>
      </c>
      <c r="D40" s="65">
        <v>1</v>
      </c>
      <c r="E40" s="66">
        <f>D40+F40-1</f>
        <v>1</v>
      </c>
      <c r="F40" s="66">
        <v>1</v>
      </c>
      <c r="G40" s="86" t="s">
        <v>129</v>
      </c>
      <c r="H40" s="151" t="s">
        <v>174</v>
      </c>
    </row>
    <row r="41" spans="1:8" x14ac:dyDescent="0.25">
      <c r="A41" s="132">
        <f>A40+1</f>
        <v>2</v>
      </c>
      <c r="B41" s="1082"/>
      <c r="C41" s="134" t="s">
        <v>266</v>
      </c>
      <c r="D41" s="65">
        <f>E40+1</f>
        <v>2</v>
      </c>
      <c r="E41" s="66">
        <f>D41+F41-1</f>
        <v>2</v>
      </c>
      <c r="F41" s="66">
        <v>1</v>
      </c>
      <c r="G41" s="86" t="s">
        <v>129</v>
      </c>
      <c r="H41" s="151" t="s">
        <v>176</v>
      </c>
    </row>
    <row r="42" spans="1:8" x14ac:dyDescent="0.25">
      <c r="A42" s="135">
        <f>A41+1</f>
        <v>3</v>
      </c>
      <c r="B42" s="1865" t="s">
        <v>131</v>
      </c>
      <c r="C42" s="1866"/>
      <c r="D42" s="65">
        <f>E41+1</f>
        <v>3</v>
      </c>
      <c r="E42" s="66">
        <f>D42+F42-1</f>
        <v>6</v>
      </c>
      <c r="F42" s="66">
        <v>4</v>
      </c>
      <c r="G42" s="86" t="s">
        <v>129</v>
      </c>
      <c r="H42" s="54" t="s">
        <v>132</v>
      </c>
    </row>
    <row r="43" spans="1:8" x14ac:dyDescent="0.25">
      <c r="A43" s="135">
        <f>A42+1</f>
        <v>4</v>
      </c>
      <c r="B43" s="1594" t="s">
        <v>133</v>
      </c>
      <c r="C43" s="1595"/>
      <c r="D43" s="65">
        <f>E42+1</f>
        <v>7</v>
      </c>
      <c r="E43" s="66">
        <f>D43+F43-1</f>
        <v>10</v>
      </c>
      <c r="F43" s="66">
        <v>4</v>
      </c>
      <c r="G43" s="86" t="s">
        <v>129</v>
      </c>
      <c r="H43" s="151" t="s">
        <v>1600</v>
      </c>
    </row>
    <row r="44" spans="1:8" x14ac:dyDescent="0.25">
      <c r="A44" s="132"/>
      <c r="B44" s="1726" t="s">
        <v>313</v>
      </c>
      <c r="C44" s="1892"/>
      <c r="D44" s="1587"/>
      <c r="E44" s="1588"/>
      <c r="F44" s="1588"/>
      <c r="G44" s="1589"/>
      <c r="H44" s="150"/>
    </row>
    <row r="45" spans="1:8" ht="24" x14ac:dyDescent="0.25">
      <c r="A45" s="132">
        <f>A43+1</f>
        <v>5</v>
      </c>
      <c r="B45" s="1082"/>
      <c r="C45" s="134" t="s">
        <v>314</v>
      </c>
      <c r="D45" s="65">
        <f>E43+1</f>
        <v>11</v>
      </c>
      <c r="E45" s="66">
        <f>D45+F45-1</f>
        <v>11</v>
      </c>
      <c r="F45" s="66">
        <v>1</v>
      </c>
      <c r="G45" s="86" t="s">
        <v>140</v>
      </c>
      <c r="H45" s="189" t="s">
        <v>463</v>
      </c>
    </row>
    <row r="46" spans="1:8" x14ac:dyDescent="0.25">
      <c r="A46" s="144">
        <f>A45+1</f>
        <v>6</v>
      </c>
      <c r="B46" s="1082"/>
      <c r="C46" s="192" t="s">
        <v>315</v>
      </c>
      <c r="D46" s="65">
        <f>E45+1</f>
        <v>12</v>
      </c>
      <c r="E46" s="66">
        <f>D46+F46-1</f>
        <v>18</v>
      </c>
      <c r="F46" s="66">
        <v>7</v>
      </c>
      <c r="G46" s="86" t="s">
        <v>129</v>
      </c>
      <c r="H46" s="151" t="s">
        <v>138</v>
      </c>
    </row>
    <row r="47" spans="1:8" x14ac:dyDescent="0.25">
      <c r="A47" s="132">
        <f>A46+1</f>
        <v>7</v>
      </c>
      <c r="B47" s="1594" t="s">
        <v>153</v>
      </c>
      <c r="C47" s="1595"/>
      <c r="D47" s="65">
        <f>E46+1</f>
        <v>19</v>
      </c>
      <c r="E47" s="66">
        <f>D47+F47-1</f>
        <v>19</v>
      </c>
      <c r="F47" s="66">
        <v>1</v>
      </c>
      <c r="G47" s="86" t="s">
        <v>140</v>
      </c>
      <c r="H47" s="150" t="s">
        <v>154</v>
      </c>
    </row>
    <row r="48" spans="1:8" x14ac:dyDescent="0.25">
      <c r="A48" s="132"/>
      <c r="B48" s="1561" t="s">
        <v>316</v>
      </c>
      <c r="C48" s="1562"/>
      <c r="D48" s="1587"/>
      <c r="E48" s="1588"/>
      <c r="F48" s="1588"/>
      <c r="G48" s="1589"/>
      <c r="H48" s="150" t="s">
        <v>157</v>
      </c>
    </row>
    <row r="49" spans="1:8" x14ac:dyDescent="0.25">
      <c r="A49" s="132"/>
      <c r="B49" s="1914" t="s">
        <v>409</v>
      </c>
      <c r="C49" s="1915"/>
      <c r="D49" s="1587"/>
      <c r="E49" s="1588"/>
      <c r="F49" s="1588"/>
      <c r="G49" s="1589"/>
      <c r="H49" s="150"/>
    </row>
    <row r="50" spans="1:8" x14ac:dyDescent="0.25">
      <c r="A50" s="132">
        <f>A47+1</f>
        <v>8</v>
      </c>
      <c r="B50" s="1082"/>
      <c r="C50" s="206" t="s">
        <v>137</v>
      </c>
      <c r="D50" s="65">
        <f>E47+1</f>
        <v>20</v>
      </c>
      <c r="E50" s="66">
        <f>D50+F50-1</f>
        <v>27</v>
      </c>
      <c r="F50" s="66">
        <v>8</v>
      </c>
      <c r="G50" s="86" t="s">
        <v>129</v>
      </c>
      <c r="H50" s="150" t="s">
        <v>182</v>
      </c>
    </row>
    <row r="51" spans="1:8" ht="24.75" x14ac:dyDescent="0.25">
      <c r="A51" s="132">
        <f>A50+1</f>
        <v>9</v>
      </c>
      <c r="B51" s="1082"/>
      <c r="C51" s="142" t="s">
        <v>139</v>
      </c>
      <c r="D51" s="65">
        <f>E50+1</f>
        <v>28</v>
      </c>
      <c r="E51" s="66">
        <f>D51+F51-1</f>
        <v>28</v>
      </c>
      <c r="F51" s="66">
        <v>1</v>
      </c>
      <c r="G51" s="86" t="s">
        <v>140</v>
      </c>
      <c r="H51" s="166" t="s">
        <v>183</v>
      </c>
    </row>
    <row r="52" spans="1:8" x14ac:dyDescent="0.25">
      <c r="A52" s="132"/>
      <c r="B52" s="1914" t="s">
        <v>317</v>
      </c>
      <c r="C52" s="1915"/>
      <c r="D52" s="1587"/>
      <c r="E52" s="1588"/>
      <c r="F52" s="1588"/>
      <c r="G52" s="1589"/>
      <c r="H52" s="150"/>
    </row>
    <row r="53" spans="1:8" ht="24" x14ac:dyDescent="0.25">
      <c r="A53" s="132">
        <f>A51+1</f>
        <v>10</v>
      </c>
      <c r="B53" s="1082"/>
      <c r="C53" s="206" t="s">
        <v>185</v>
      </c>
      <c r="D53" s="65">
        <f>E51+1</f>
        <v>29</v>
      </c>
      <c r="E53" s="66">
        <f>D53+F53-1</f>
        <v>29</v>
      </c>
      <c r="F53" s="66">
        <v>1</v>
      </c>
      <c r="G53" s="86" t="s">
        <v>140</v>
      </c>
      <c r="H53" s="194" t="s">
        <v>479</v>
      </c>
    </row>
    <row r="54" spans="1:8" ht="24" x14ac:dyDescent="0.25">
      <c r="A54" s="144">
        <f>A53+1</f>
        <v>11</v>
      </c>
      <c r="B54" s="1390"/>
      <c r="C54" s="142" t="s">
        <v>261</v>
      </c>
      <c r="D54" s="65">
        <f>E53+1</f>
        <v>30</v>
      </c>
      <c r="E54" s="66">
        <f>D54+F54-1</f>
        <v>36</v>
      </c>
      <c r="F54" s="66">
        <v>7</v>
      </c>
      <c r="G54" s="86" t="s">
        <v>129</v>
      </c>
      <c r="H54" s="195" t="s">
        <v>188</v>
      </c>
    </row>
    <row r="55" spans="1:8" x14ac:dyDescent="0.25">
      <c r="A55" s="132">
        <v>12</v>
      </c>
      <c r="B55" s="1594" t="s">
        <v>170</v>
      </c>
      <c r="C55" s="1595"/>
      <c r="D55" s="65">
        <f>+E54+1</f>
        <v>37</v>
      </c>
      <c r="E55" s="66">
        <f>+D55+F55-1</f>
        <v>42</v>
      </c>
      <c r="F55" s="66">
        <v>6</v>
      </c>
      <c r="G55" s="86" t="s">
        <v>140</v>
      </c>
      <c r="H55" s="151"/>
    </row>
    <row r="56" spans="1:8" ht="36" x14ac:dyDescent="0.25">
      <c r="A56" s="132"/>
      <c r="B56" s="1561" t="s">
        <v>135</v>
      </c>
      <c r="C56" s="1562"/>
      <c r="D56" s="1587"/>
      <c r="E56" s="1588"/>
      <c r="F56" s="1588"/>
      <c r="G56" s="1589"/>
      <c r="H56" s="168" t="s">
        <v>136</v>
      </c>
    </row>
    <row r="57" spans="1:8" x14ac:dyDescent="0.25">
      <c r="A57" s="132">
        <v>13</v>
      </c>
      <c r="B57" s="1082"/>
      <c r="C57" s="206" t="s">
        <v>137</v>
      </c>
      <c r="D57" s="65">
        <f>+E55+1</f>
        <v>43</v>
      </c>
      <c r="E57" s="66">
        <f t="shared" ref="E57:E62" si="4">D57+F57-1</f>
        <v>50</v>
      </c>
      <c r="F57" s="66">
        <v>8</v>
      </c>
      <c r="G57" s="86" t="s">
        <v>129</v>
      </c>
      <c r="H57" s="352" t="s">
        <v>568</v>
      </c>
    </row>
    <row r="58" spans="1:8" x14ac:dyDescent="0.25">
      <c r="A58" s="144">
        <f>A57+1</f>
        <v>14</v>
      </c>
      <c r="B58" s="1390"/>
      <c r="C58" s="142" t="s">
        <v>139</v>
      </c>
      <c r="D58" s="65">
        <f>E57+1</f>
        <v>51</v>
      </c>
      <c r="E58" s="66">
        <f t="shared" si="4"/>
        <v>51</v>
      </c>
      <c r="F58" s="66">
        <v>1</v>
      </c>
      <c r="G58" s="86" t="s">
        <v>140</v>
      </c>
      <c r="H58" s="150" t="s">
        <v>141</v>
      </c>
    </row>
    <row r="59" spans="1:8" x14ac:dyDescent="0.25">
      <c r="A59" s="144">
        <v>14</v>
      </c>
      <c r="B59" s="1594" t="s">
        <v>190</v>
      </c>
      <c r="C59" s="1595"/>
      <c r="D59" s="65">
        <f>E58+1</f>
        <v>52</v>
      </c>
      <c r="E59" s="66">
        <f t="shared" si="4"/>
        <v>81</v>
      </c>
      <c r="F59" s="66">
        <v>30</v>
      </c>
      <c r="G59" s="86" t="s">
        <v>140</v>
      </c>
      <c r="H59" s="196" t="s">
        <v>191</v>
      </c>
    </row>
    <row r="60" spans="1:8" x14ac:dyDescent="0.25">
      <c r="A60" s="144">
        <f>A59+1</f>
        <v>15</v>
      </c>
      <c r="B60" s="1594" t="s">
        <v>197</v>
      </c>
      <c r="C60" s="1595"/>
      <c r="D60" s="65">
        <f>E59+1</f>
        <v>82</v>
      </c>
      <c r="E60" s="66">
        <f t="shared" si="4"/>
        <v>116</v>
      </c>
      <c r="F60" s="66">
        <v>35</v>
      </c>
      <c r="G60" s="86" t="s">
        <v>140</v>
      </c>
      <c r="H60" s="196" t="s">
        <v>191</v>
      </c>
    </row>
    <row r="61" spans="1:8" x14ac:dyDescent="0.25">
      <c r="A61" s="144">
        <f>A60+1</f>
        <v>16</v>
      </c>
      <c r="B61" s="1594" t="s">
        <v>198</v>
      </c>
      <c r="C61" s="1595"/>
      <c r="D61" s="65">
        <f>E60+1</f>
        <v>117</v>
      </c>
      <c r="E61" s="66">
        <f t="shared" si="4"/>
        <v>131</v>
      </c>
      <c r="F61" s="66">
        <v>15</v>
      </c>
      <c r="G61" s="86" t="s">
        <v>140</v>
      </c>
      <c r="H61" s="196" t="s">
        <v>191</v>
      </c>
    </row>
    <row r="62" spans="1:8" ht="24.75" x14ac:dyDescent="0.25">
      <c r="A62" s="144">
        <f>A61+1</f>
        <v>17</v>
      </c>
      <c r="B62" s="1594" t="s">
        <v>199</v>
      </c>
      <c r="C62" s="1595"/>
      <c r="D62" s="213">
        <f>E61+1</f>
        <v>132</v>
      </c>
      <c r="E62" s="66">
        <f t="shared" si="4"/>
        <v>161</v>
      </c>
      <c r="F62" s="66">
        <v>30</v>
      </c>
      <c r="G62" s="86" t="s">
        <v>140</v>
      </c>
      <c r="H62" s="294" t="s">
        <v>200</v>
      </c>
    </row>
    <row r="63" spans="1:8" x14ac:dyDescent="0.25">
      <c r="A63" s="144">
        <f>A62+1</f>
        <v>18</v>
      </c>
      <c r="B63" s="1561" t="s">
        <v>201</v>
      </c>
      <c r="C63" s="1562"/>
      <c r="D63" s="1588"/>
      <c r="E63" s="1588"/>
      <c r="F63" s="1588"/>
      <c r="G63" s="1589"/>
      <c r="H63" s="150"/>
    </row>
    <row r="64" spans="1:8" x14ac:dyDescent="0.25">
      <c r="A64" s="144"/>
      <c r="B64" s="1082"/>
      <c r="C64" s="142" t="s">
        <v>263</v>
      </c>
      <c r="D64" s="213">
        <f>E62+1</f>
        <v>162</v>
      </c>
      <c r="E64" s="66">
        <f>D64+F64-1</f>
        <v>163</v>
      </c>
      <c r="F64" s="66">
        <v>2</v>
      </c>
      <c r="G64" s="86" t="s">
        <v>129</v>
      </c>
      <c r="H64" s="207" t="s">
        <v>203</v>
      </c>
    </row>
    <row r="65" spans="1:8" x14ac:dyDescent="0.25">
      <c r="A65" s="144"/>
      <c r="B65" s="1082"/>
      <c r="C65" s="142" t="s">
        <v>264</v>
      </c>
      <c r="D65" s="213">
        <f>E64+1</f>
        <v>164</v>
      </c>
      <c r="E65" s="66">
        <f>D65+F65-1</f>
        <v>165</v>
      </c>
      <c r="F65" s="66">
        <v>2</v>
      </c>
      <c r="G65" s="86" t="s">
        <v>129</v>
      </c>
      <c r="H65" s="208" t="s">
        <v>205</v>
      </c>
    </row>
    <row r="66" spans="1:8" x14ac:dyDescent="0.25">
      <c r="A66" s="144"/>
      <c r="B66" s="1082"/>
      <c r="C66" s="192" t="s">
        <v>265</v>
      </c>
      <c r="D66" s="213">
        <f>E65+1</f>
        <v>166</v>
      </c>
      <c r="E66" s="66">
        <f>D66+F66-1</f>
        <v>172</v>
      </c>
      <c r="F66" s="66">
        <v>7</v>
      </c>
      <c r="G66" s="86" t="s">
        <v>129</v>
      </c>
      <c r="H66" s="208" t="s">
        <v>205</v>
      </c>
    </row>
    <row r="67" spans="1:8" x14ac:dyDescent="0.25">
      <c r="A67" s="144">
        <f>A63+1</f>
        <v>19</v>
      </c>
      <c r="B67" s="1561" t="s">
        <v>207</v>
      </c>
      <c r="C67" s="1562"/>
      <c r="D67" s="1588"/>
      <c r="E67" s="1588"/>
      <c r="F67" s="1588"/>
      <c r="G67" s="1589"/>
      <c r="H67" s="196" t="s">
        <v>208</v>
      </c>
    </row>
    <row r="68" spans="1:8" x14ac:dyDescent="0.25">
      <c r="A68" s="132"/>
      <c r="B68" s="1082"/>
      <c r="C68" s="142" t="s">
        <v>263</v>
      </c>
      <c r="D68" s="213">
        <f>E66+1</f>
        <v>173</v>
      </c>
      <c r="E68" s="66">
        <f>D68+F68-1</f>
        <v>174</v>
      </c>
      <c r="F68" s="66">
        <v>2</v>
      </c>
      <c r="G68" s="86" t="s">
        <v>129</v>
      </c>
      <c r="H68" s="207" t="s">
        <v>203</v>
      </c>
    </row>
    <row r="69" spans="1:8" x14ac:dyDescent="0.25">
      <c r="A69" s="132"/>
      <c r="B69" s="1082"/>
      <c r="C69" s="142" t="s">
        <v>264</v>
      </c>
      <c r="D69" s="213">
        <f>E68+1</f>
        <v>175</v>
      </c>
      <c r="E69" s="66">
        <f>D69+F69-1</f>
        <v>176</v>
      </c>
      <c r="F69" s="66">
        <v>2</v>
      </c>
      <c r="G69" s="86" t="s">
        <v>129</v>
      </c>
      <c r="H69" s="208" t="s">
        <v>138</v>
      </c>
    </row>
    <row r="70" spans="1:8" x14ac:dyDescent="0.25">
      <c r="A70" s="132"/>
      <c r="B70" s="1082"/>
      <c r="C70" s="192" t="s">
        <v>265</v>
      </c>
      <c r="D70" s="213">
        <f>E69+1</f>
        <v>177</v>
      </c>
      <c r="E70" s="66">
        <f>D70+F70-1</f>
        <v>183</v>
      </c>
      <c r="F70" s="66">
        <v>7</v>
      </c>
      <c r="G70" s="86" t="s">
        <v>129</v>
      </c>
      <c r="H70" s="208" t="s">
        <v>138</v>
      </c>
    </row>
    <row r="71" spans="1:8" x14ac:dyDescent="0.25">
      <c r="A71" s="132">
        <f>A67+1</f>
        <v>20</v>
      </c>
      <c r="B71" s="1594" t="s">
        <v>170</v>
      </c>
      <c r="C71" s="1595"/>
      <c r="D71" s="213">
        <f>+E70+1</f>
        <v>184</v>
      </c>
      <c r="E71" s="66">
        <f>+D71+F71-1</f>
        <v>184</v>
      </c>
      <c r="F71" s="66">
        <v>1</v>
      </c>
      <c r="G71" s="86" t="s">
        <v>140</v>
      </c>
      <c r="H71" s="207"/>
    </row>
    <row r="72" spans="1:8" x14ac:dyDescent="0.25">
      <c r="A72" s="140"/>
      <c r="B72" s="1561" t="s">
        <v>143</v>
      </c>
      <c r="C72" s="1562"/>
      <c r="D72" s="1588"/>
      <c r="E72" s="1588"/>
      <c r="F72" s="1588"/>
      <c r="G72" s="1589"/>
      <c r="H72" s="208" t="s">
        <v>1601</v>
      </c>
    </row>
    <row r="73" spans="1:8" x14ac:dyDescent="0.25">
      <c r="A73" s="132">
        <f>+A71+1</f>
        <v>21</v>
      </c>
      <c r="B73" s="1082"/>
      <c r="C73" s="142" t="s">
        <v>144</v>
      </c>
      <c r="D73" s="213">
        <f>+E71+1</f>
        <v>185</v>
      </c>
      <c r="E73" s="66">
        <f>+D73+F73-1</f>
        <v>186</v>
      </c>
      <c r="F73" s="66">
        <v>2</v>
      </c>
      <c r="G73" s="86" t="s">
        <v>140</v>
      </c>
      <c r="H73" s="208" t="s">
        <v>145</v>
      </c>
    </row>
    <row r="74" spans="1:8" x14ac:dyDescent="0.25">
      <c r="A74" s="132">
        <f>+A73+1</f>
        <v>22</v>
      </c>
      <c r="B74" s="1082"/>
      <c r="C74" s="192" t="s">
        <v>146</v>
      </c>
      <c r="D74" s="213">
        <f>+E73+1</f>
        <v>187</v>
      </c>
      <c r="E74" s="66">
        <f>+D74+F74-1</f>
        <v>190</v>
      </c>
      <c r="F74" s="66">
        <v>4</v>
      </c>
      <c r="G74" s="86" t="s">
        <v>129</v>
      </c>
      <c r="H74" s="208" t="s">
        <v>1602</v>
      </c>
    </row>
    <row r="75" spans="1:8" ht="48" x14ac:dyDescent="0.25">
      <c r="A75" s="132"/>
      <c r="B75" s="1561" t="s">
        <v>213</v>
      </c>
      <c r="C75" s="1562"/>
      <c r="D75" s="1588"/>
      <c r="E75" s="1588"/>
      <c r="F75" s="1588"/>
      <c r="G75" s="1589"/>
      <c r="H75" s="194" t="s">
        <v>271</v>
      </c>
    </row>
    <row r="76" spans="1:8" x14ac:dyDescent="0.25">
      <c r="A76" s="132"/>
      <c r="B76" s="1173"/>
      <c r="C76" s="142" t="s">
        <v>325</v>
      </c>
      <c r="D76" s="1588"/>
      <c r="E76" s="1588"/>
      <c r="F76" s="1588"/>
      <c r="G76" s="1589"/>
      <c r="H76" s="150"/>
    </row>
    <row r="77" spans="1:8" x14ac:dyDescent="0.25">
      <c r="A77" s="132">
        <f>+A74+1</f>
        <v>23</v>
      </c>
      <c r="B77" s="1082"/>
      <c r="C77" s="134" t="s">
        <v>273</v>
      </c>
      <c r="D77" s="213">
        <f>+E74+1</f>
        <v>191</v>
      </c>
      <c r="E77" s="66">
        <f>D77+F77-1</f>
        <v>195</v>
      </c>
      <c r="F77" s="66">
        <v>5</v>
      </c>
      <c r="G77" s="86" t="s">
        <v>129</v>
      </c>
      <c r="H77" s="207" t="s">
        <v>160</v>
      </c>
    </row>
    <row r="78" spans="1:8" x14ac:dyDescent="0.25">
      <c r="A78" s="132">
        <f>A77+1</f>
        <v>24</v>
      </c>
      <c r="B78" s="1082"/>
      <c r="C78" s="187" t="s">
        <v>274</v>
      </c>
      <c r="D78" s="1334">
        <f>E77+1</f>
        <v>196</v>
      </c>
      <c r="E78" s="555">
        <f>D78+F78-1</f>
        <v>198</v>
      </c>
      <c r="F78" s="555">
        <v>3</v>
      </c>
      <c r="G78" s="574" t="s">
        <v>129</v>
      </c>
      <c r="H78" s="582" t="s">
        <v>160</v>
      </c>
    </row>
    <row r="79" spans="1:8" x14ac:dyDescent="0.25">
      <c r="A79" s="144">
        <f>A78+1</f>
        <v>25</v>
      </c>
      <c r="B79" s="319"/>
      <c r="C79" s="142" t="s">
        <v>219</v>
      </c>
      <c r="D79" s="213">
        <f>E78+1</f>
        <v>199</v>
      </c>
      <c r="E79" s="66">
        <f>D79+F79-1</f>
        <v>203</v>
      </c>
      <c r="F79" s="66">
        <v>5</v>
      </c>
      <c r="G79" s="86" t="s">
        <v>129</v>
      </c>
      <c r="H79" s="207" t="s">
        <v>160</v>
      </c>
    </row>
    <row r="80" spans="1:8" ht="15.75" thickBot="1" x14ac:dyDescent="0.3">
      <c r="A80" s="599">
        <f>A79+1</f>
        <v>26</v>
      </c>
      <c r="B80" s="1388" t="s">
        <v>170</v>
      </c>
      <c r="C80" s="646"/>
      <c r="D80" s="863">
        <f>E79+1</f>
        <v>204</v>
      </c>
      <c r="E80" s="864">
        <f>D80+F80-1</f>
        <v>229</v>
      </c>
      <c r="F80" s="73">
        <f>+F81-D80+1</f>
        <v>26</v>
      </c>
      <c r="G80" s="865" t="s">
        <v>140</v>
      </c>
      <c r="H80" s="647"/>
    </row>
    <row r="81" spans="1:8" ht="15.75" thickBot="1" x14ac:dyDescent="0.3">
      <c r="A81" s="177"/>
      <c r="B81" s="1565" t="s">
        <v>171</v>
      </c>
      <c r="C81" s="1566"/>
      <c r="D81" s="178"/>
      <c r="E81" s="179"/>
      <c r="F81" s="180">
        <f>F121</f>
        <v>229</v>
      </c>
      <c r="G81" s="181"/>
      <c r="H81" s="182"/>
    </row>
    <row r="82" spans="1:8" ht="15.75" thickBot="1" x14ac:dyDescent="0.3">
      <c r="A82" s="140"/>
      <c r="B82" s="1391" t="s">
        <v>157</v>
      </c>
      <c r="C82" s="140"/>
      <c r="D82" s="140"/>
      <c r="E82" s="140"/>
      <c r="F82" s="139"/>
      <c r="G82" s="139"/>
      <c r="H82" s="212"/>
    </row>
    <row r="83" spans="1:8" ht="15.75" thickBot="1" x14ac:dyDescent="0.3">
      <c r="A83" s="1569" t="s">
        <v>220</v>
      </c>
      <c r="B83" s="1571"/>
      <c r="C83" s="1571"/>
      <c r="D83" s="1571"/>
      <c r="E83" s="1571"/>
      <c r="F83" s="1571"/>
      <c r="G83" s="1571"/>
      <c r="H83" s="1570"/>
    </row>
    <row r="84" spans="1:8" ht="15.75" thickBot="1" x14ac:dyDescent="0.3">
      <c r="A84" s="1572" t="s">
        <v>120</v>
      </c>
      <c r="B84" s="1574" t="s">
        <v>121</v>
      </c>
      <c r="C84" s="1575"/>
      <c r="D84" s="40" t="s">
        <v>122</v>
      </c>
      <c r="E84" s="41"/>
      <c r="F84" s="1572" t="s">
        <v>123</v>
      </c>
      <c r="G84" s="1572" t="s">
        <v>124</v>
      </c>
      <c r="H84" s="1572" t="s">
        <v>125</v>
      </c>
    </row>
    <row r="85" spans="1:8" ht="15.75" thickBot="1" x14ac:dyDescent="0.3">
      <c r="A85" s="1580"/>
      <c r="B85" s="1576"/>
      <c r="C85" s="1577"/>
      <c r="D85" s="79" t="s">
        <v>126</v>
      </c>
      <c r="E85" s="79" t="s">
        <v>127</v>
      </c>
      <c r="F85" s="1573"/>
      <c r="G85" s="1573"/>
      <c r="H85" s="1573"/>
    </row>
    <row r="86" spans="1:8" x14ac:dyDescent="0.25">
      <c r="A86" s="160">
        <v>1</v>
      </c>
      <c r="B86" s="1610" t="s">
        <v>128</v>
      </c>
      <c r="C86" s="1761"/>
      <c r="D86" s="162">
        <v>1</v>
      </c>
      <c r="E86" s="163">
        <f>D86+F86-1</f>
        <v>1</v>
      </c>
      <c r="F86" s="163">
        <v>1</v>
      </c>
      <c r="G86" s="164" t="s">
        <v>129</v>
      </c>
      <c r="H86" s="236" t="s">
        <v>196</v>
      </c>
    </row>
    <row r="87" spans="1:8" x14ac:dyDescent="0.25">
      <c r="A87" s="135">
        <f>A86+1</f>
        <v>2</v>
      </c>
      <c r="B87" s="1590" t="s">
        <v>133</v>
      </c>
      <c r="C87" s="1591"/>
      <c r="D87" s="65">
        <f>E86+1</f>
        <v>2</v>
      </c>
      <c r="E87" s="66">
        <f>D87+F87-1</f>
        <v>5</v>
      </c>
      <c r="F87" s="66">
        <v>4</v>
      </c>
      <c r="G87" s="86" t="s">
        <v>129</v>
      </c>
      <c r="H87" s="151" t="s">
        <v>1600</v>
      </c>
    </row>
    <row r="88" spans="1:8" x14ac:dyDescent="0.25">
      <c r="A88" s="132"/>
      <c r="B88" s="1726" t="s">
        <v>313</v>
      </c>
      <c r="C88" s="1892"/>
      <c r="D88" s="1587"/>
      <c r="E88" s="1588"/>
      <c r="F88" s="1588"/>
      <c r="G88" s="1589"/>
      <c r="H88" s="150"/>
    </row>
    <row r="89" spans="1:8" ht="24" x14ac:dyDescent="0.25">
      <c r="A89" s="132">
        <f>A87+1</f>
        <v>3</v>
      </c>
      <c r="B89" s="1082"/>
      <c r="C89" s="134" t="s">
        <v>152</v>
      </c>
      <c r="D89" s="65">
        <f>E87+1</f>
        <v>6</v>
      </c>
      <c r="E89" s="66">
        <f>D89+F89-1</f>
        <v>6</v>
      </c>
      <c r="F89" s="66">
        <v>1</v>
      </c>
      <c r="G89" s="86" t="s">
        <v>140</v>
      </c>
      <c r="H89" s="189" t="s">
        <v>463</v>
      </c>
    </row>
    <row r="90" spans="1:8" x14ac:dyDescent="0.25">
      <c r="A90" s="144">
        <f>A89+1</f>
        <v>4</v>
      </c>
      <c r="B90" s="1082"/>
      <c r="C90" s="192" t="s">
        <v>155</v>
      </c>
      <c r="D90" s="65">
        <f>E89+1</f>
        <v>7</v>
      </c>
      <c r="E90" s="66">
        <f>D90+F90-1</f>
        <v>13</v>
      </c>
      <c r="F90" s="66">
        <v>7</v>
      </c>
      <c r="G90" s="86" t="s">
        <v>129</v>
      </c>
      <c r="H90" s="151" t="s">
        <v>138</v>
      </c>
    </row>
    <row r="91" spans="1:8" x14ac:dyDescent="0.25">
      <c r="A91" s="132">
        <f>A90+1</f>
        <v>5</v>
      </c>
      <c r="B91" s="1594" t="s">
        <v>153</v>
      </c>
      <c r="C91" s="1595"/>
      <c r="D91" s="65">
        <f>E90+1</f>
        <v>14</v>
      </c>
      <c r="E91" s="66">
        <f>D91+F91-1</f>
        <v>14</v>
      </c>
      <c r="F91" s="66">
        <v>1</v>
      </c>
      <c r="G91" s="86" t="s">
        <v>140</v>
      </c>
      <c r="H91" s="150" t="s">
        <v>154</v>
      </c>
    </row>
    <row r="92" spans="1:8" ht="36" x14ac:dyDescent="0.25">
      <c r="A92" s="132"/>
      <c r="B92" s="1561" t="s">
        <v>135</v>
      </c>
      <c r="C92" s="1562"/>
      <c r="D92" s="1587"/>
      <c r="E92" s="1588"/>
      <c r="F92" s="1588"/>
      <c r="G92" s="1589"/>
      <c r="H92" s="168" t="s">
        <v>136</v>
      </c>
    </row>
    <row r="93" spans="1:8" x14ac:dyDescent="0.25">
      <c r="A93" s="132">
        <f>A91+1</f>
        <v>6</v>
      </c>
      <c r="B93" s="1082"/>
      <c r="C93" s="142" t="s">
        <v>222</v>
      </c>
      <c r="D93" s="65">
        <f>E91+1</f>
        <v>15</v>
      </c>
      <c r="E93" s="66">
        <f>D93+F93-1</f>
        <v>22</v>
      </c>
      <c r="F93" s="66">
        <v>8</v>
      </c>
      <c r="G93" s="86" t="s">
        <v>129</v>
      </c>
      <c r="H93" s="352" t="s">
        <v>568</v>
      </c>
    </row>
    <row r="94" spans="1:8" x14ac:dyDescent="0.25">
      <c r="A94" s="144">
        <f>A93+1</f>
        <v>7</v>
      </c>
      <c r="B94" s="1390"/>
      <c r="C94" s="142" t="s">
        <v>223</v>
      </c>
      <c r="D94" s="65">
        <f>E93+1</f>
        <v>23</v>
      </c>
      <c r="E94" s="66">
        <f>D94+F94-1</f>
        <v>23</v>
      </c>
      <c r="F94" s="66">
        <v>1</v>
      </c>
      <c r="G94" s="86" t="s">
        <v>140</v>
      </c>
      <c r="H94" s="150" t="s">
        <v>794</v>
      </c>
    </row>
    <row r="95" spans="1:8" x14ac:dyDescent="0.25">
      <c r="A95" s="132"/>
      <c r="B95" s="1561" t="s">
        <v>386</v>
      </c>
      <c r="C95" s="1562"/>
      <c r="D95" s="1587"/>
      <c r="E95" s="1588"/>
      <c r="F95" s="1588"/>
      <c r="G95" s="1589"/>
      <c r="H95" s="150"/>
    </row>
    <row r="96" spans="1:8" x14ac:dyDescent="0.25">
      <c r="A96" s="132">
        <f>A94+1</f>
        <v>8</v>
      </c>
      <c r="B96" s="1082"/>
      <c r="C96" s="142" t="s">
        <v>222</v>
      </c>
      <c r="D96" s="65">
        <f>E94+1</f>
        <v>24</v>
      </c>
      <c r="E96" s="66">
        <f>D96+F96-1</f>
        <v>31</v>
      </c>
      <c r="F96" s="66">
        <v>8</v>
      </c>
      <c r="G96" s="86" t="s">
        <v>129</v>
      </c>
      <c r="H96" s="195"/>
    </row>
    <row r="97" spans="1:8" x14ac:dyDescent="0.25">
      <c r="A97" s="144">
        <f>A96+1</f>
        <v>9</v>
      </c>
      <c r="B97" s="1082"/>
      <c r="C97" s="142" t="s">
        <v>223</v>
      </c>
      <c r="D97" s="65">
        <f>E96+1</f>
        <v>32</v>
      </c>
      <c r="E97" s="66">
        <f>D97+F97-1</f>
        <v>32</v>
      </c>
      <c r="F97" s="66">
        <v>1</v>
      </c>
      <c r="G97" s="86" t="s">
        <v>140</v>
      </c>
      <c r="H97" s="150" t="s">
        <v>794</v>
      </c>
    </row>
    <row r="98" spans="1:8" x14ac:dyDescent="0.25">
      <c r="A98" s="132"/>
      <c r="B98" s="1561" t="s">
        <v>1603</v>
      </c>
      <c r="C98" s="1562"/>
      <c r="D98" s="1587"/>
      <c r="E98" s="1588"/>
      <c r="F98" s="1588"/>
      <c r="G98" s="1589"/>
      <c r="H98" s="150"/>
    </row>
    <row r="99" spans="1:8" x14ac:dyDescent="0.25">
      <c r="A99" s="132">
        <f>A97+1</f>
        <v>10</v>
      </c>
      <c r="B99" s="1082"/>
      <c r="C99" s="142" t="s">
        <v>222</v>
      </c>
      <c r="D99" s="65">
        <f>E97+1</f>
        <v>33</v>
      </c>
      <c r="E99" s="66">
        <f>D99+F99-1</f>
        <v>40</v>
      </c>
      <c r="F99" s="66">
        <v>8</v>
      </c>
      <c r="G99" s="86" t="s">
        <v>129</v>
      </c>
      <c r="H99" s="195"/>
    </row>
    <row r="100" spans="1:8" x14ac:dyDescent="0.25">
      <c r="A100" s="144">
        <f>A99+1</f>
        <v>11</v>
      </c>
      <c r="B100" s="1082"/>
      <c r="C100" s="142" t="s">
        <v>223</v>
      </c>
      <c r="D100" s="65">
        <f>E99+1</f>
        <v>41</v>
      </c>
      <c r="E100" s="66">
        <f>D100+F100-1</f>
        <v>41</v>
      </c>
      <c r="F100" s="66">
        <v>1</v>
      </c>
      <c r="G100" s="86" t="s">
        <v>140</v>
      </c>
      <c r="H100" s="150" t="s">
        <v>794</v>
      </c>
    </row>
    <row r="101" spans="1:8" x14ac:dyDescent="0.25">
      <c r="A101" s="174"/>
      <c r="B101" s="1561" t="s">
        <v>1604</v>
      </c>
      <c r="C101" s="1562"/>
      <c r="D101" s="1587"/>
      <c r="E101" s="1588"/>
      <c r="F101" s="1588"/>
      <c r="G101" s="1589"/>
      <c r="H101" s="150"/>
    </row>
    <row r="102" spans="1:8" x14ac:dyDescent="0.25">
      <c r="A102" s="132">
        <f>A97+1</f>
        <v>10</v>
      </c>
      <c r="B102" s="1082"/>
      <c r="C102" s="192" t="s">
        <v>1605</v>
      </c>
      <c r="D102" s="65">
        <f>E100+1</f>
        <v>42</v>
      </c>
      <c r="E102" s="66">
        <f>D102+F102-1</f>
        <v>56</v>
      </c>
      <c r="F102" s="66">
        <v>15</v>
      </c>
      <c r="G102" s="86" t="s">
        <v>129</v>
      </c>
      <c r="H102" s="150" t="s">
        <v>149</v>
      </c>
    </row>
    <row r="103" spans="1:8" x14ac:dyDescent="0.25">
      <c r="A103" s="132">
        <f>A102+1</f>
        <v>11</v>
      </c>
      <c r="B103" s="1082"/>
      <c r="C103" s="192" t="s">
        <v>1606</v>
      </c>
      <c r="D103" s="65">
        <f>E102+1</f>
        <v>57</v>
      </c>
      <c r="E103" s="66">
        <f>D103+F103-1</f>
        <v>71</v>
      </c>
      <c r="F103" s="66">
        <v>15</v>
      </c>
      <c r="G103" s="86" t="s">
        <v>129</v>
      </c>
      <c r="H103" s="150" t="s">
        <v>149</v>
      </c>
    </row>
    <row r="104" spans="1:8" x14ac:dyDescent="0.25">
      <c r="A104" s="174"/>
      <c r="B104" s="1561" t="s">
        <v>1607</v>
      </c>
      <c r="C104" s="1562"/>
      <c r="D104" s="1587"/>
      <c r="E104" s="1588"/>
      <c r="F104" s="1588"/>
      <c r="G104" s="1589"/>
      <c r="H104" s="150"/>
    </row>
    <row r="105" spans="1:8" x14ac:dyDescent="0.25">
      <c r="A105" s="132">
        <f>A103+1</f>
        <v>12</v>
      </c>
      <c r="B105" s="1082"/>
      <c r="C105" s="142" t="s">
        <v>1608</v>
      </c>
      <c r="D105" s="65">
        <f>E103+1</f>
        <v>72</v>
      </c>
      <c r="E105" s="66">
        <f>D105+F105-1</f>
        <v>86</v>
      </c>
      <c r="F105" s="66">
        <v>15</v>
      </c>
      <c r="G105" s="86" t="s">
        <v>129</v>
      </c>
      <c r="H105" s="150" t="s">
        <v>149</v>
      </c>
    </row>
    <row r="106" spans="1:8" x14ac:dyDescent="0.25">
      <c r="A106" s="144">
        <f>A105+1</f>
        <v>13</v>
      </c>
      <c r="B106" s="1082"/>
      <c r="C106" s="192" t="s">
        <v>1609</v>
      </c>
      <c r="D106" s="65">
        <f>E105+1</f>
        <v>87</v>
      </c>
      <c r="E106" s="66">
        <f>D106+F106-1</f>
        <v>101</v>
      </c>
      <c r="F106" s="66">
        <v>15</v>
      </c>
      <c r="G106" s="86" t="s">
        <v>129</v>
      </c>
      <c r="H106" s="150" t="s">
        <v>149</v>
      </c>
    </row>
    <row r="107" spans="1:8" x14ac:dyDescent="0.25">
      <c r="A107" s="144">
        <f>+A106+1</f>
        <v>14</v>
      </c>
      <c r="B107" s="1594" t="s">
        <v>1610</v>
      </c>
      <c r="C107" s="1686"/>
      <c r="D107" s="65">
        <f>+E106+1</f>
        <v>102</v>
      </c>
      <c r="E107" s="66">
        <f>D107+F107-1</f>
        <v>116</v>
      </c>
      <c r="F107" s="66">
        <v>15</v>
      </c>
      <c r="G107" s="451" t="s">
        <v>129</v>
      </c>
      <c r="H107" s="150"/>
    </row>
    <row r="108" spans="1:8" x14ac:dyDescent="0.25">
      <c r="A108" s="144"/>
      <c r="B108" s="1561" t="s">
        <v>1611</v>
      </c>
      <c r="C108" s="1679"/>
      <c r="D108" s="135"/>
      <c r="E108" s="136"/>
      <c r="F108" s="136"/>
      <c r="G108" s="136"/>
      <c r="H108" s="150"/>
    </row>
    <row r="109" spans="1:8" x14ac:dyDescent="0.25">
      <c r="A109" s="144"/>
      <c r="B109" s="2456" t="s">
        <v>1612</v>
      </c>
      <c r="C109" s="2457"/>
      <c r="D109" s="135"/>
      <c r="E109" s="136"/>
      <c r="F109" s="136"/>
      <c r="G109" s="136"/>
      <c r="H109" s="150"/>
    </row>
    <row r="110" spans="1:8" x14ac:dyDescent="0.25">
      <c r="A110" s="144">
        <f>A107+1</f>
        <v>15</v>
      </c>
      <c r="B110" s="1082"/>
      <c r="C110" s="307" t="s">
        <v>1285</v>
      </c>
      <c r="D110" s="65">
        <f>E107+1</f>
        <v>117</v>
      </c>
      <c r="E110" s="66">
        <f>D110+F110-1</f>
        <v>131</v>
      </c>
      <c r="F110" s="66">
        <v>15</v>
      </c>
      <c r="G110" s="451" t="s">
        <v>129</v>
      </c>
      <c r="H110" s="150" t="s">
        <v>149</v>
      </c>
    </row>
    <row r="111" spans="1:8" x14ac:dyDescent="0.25">
      <c r="A111" s="144">
        <f>A110+1</f>
        <v>16</v>
      </c>
      <c r="B111" s="1082"/>
      <c r="C111" s="307" t="s">
        <v>1613</v>
      </c>
      <c r="D111" s="65">
        <f>E110+1</f>
        <v>132</v>
      </c>
      <c r="E111" s="66">
        <f>D111+F111-1</f>
        <v>146</v>
      </c>
      <c r="F111" s="66">
        <v>15</v>
      </c>
      <c r="G111" s="451" t="s">
        <v>129</v>
      </c>
      <c r="H111" s="150" t="s">
        <v>149</v>
      </c>
    </row>
    <row r="112" spans="1:8" x14ac:dyDescent="0.25">
      <c r="A112" s="144">
        <f>+A111+1</f>
        <v>17</v>
      </c>
      <c r="B112" s="2491" t="s">
        <v>1614</v>
      </c>
      <c r="C112" s="2492"/>
      <c r="D112" s="65">
        <f>+E111+1</f>
        <v>147</v>
      </c>
      <c r="E112" s="66">
        <f>D112+F112-1</f>
        <v>161</v>
      </c>
      <c r="F112" s="66">
        <v>15</v>
      </c>
      <c r="G112" s="451" t="s">
        <v>129</v>
      </c>
      <c r="H112" s="150"/>
    </row>
    <row r="113" spans="1:8" x14ac:dyDescent="0.25">
      <c r="A113" s="214"/>
      <c r="B113" s="2493" t="s">
        <v>1615</v>
      </c>
      <c r="C113" s="2494"/>
      <c r="D113" s="1587"/>
      <c r="E113" s="1588"/>
      <c r="F113" s="1588"/>
      <c r="G113" s="1589"/>
      <c r="H113" s="150"/>
    </row>
    <row r="114" spans="1:8" x14ac:dyDescent="0.25">
      <c r="A114" s="214">
        <f>A112+1</f>
        <v>18</v>
      </c>
      <c r="B114" s="1082"/>
      <c r="C114" s="309" t="s">
        <v>916</v>
      </c>
      <c r="D114" s="65">
        <f>E112+1</f>
        <v>162</v>
      </c>
      <c r="E114" s="66">
        <f>D114+F114-1</f>
        <v>176</v>
      </c>
      <c r="F114" s="66">
        <v>15</v>
      </c>
      <c r="G114" s="451" t="s">
        <v>129</v>
      </c>
      <c r="H114" s="150" t="s">
        <v>149</v>
      </c>
    </row>
    <row r="115" spans="1:8" x14ac:dyDescent="0.25">
      <c r="A115" s="144">
        <f>A114+1</f>
        <v>19</v>
      </c>
      <c r="B115" s="1082"/>
      <c r="C115" s="307" t="s">
        <v>917</v>
      </c>
      <c r="D115" s="65">
        <f>E114+1</f>
        <v>177</v>
      </c>
      <c r="E115" s="66">
        <f>D115+F115-1</f>
        <v>191</v>
      </c>
      <c r="F115" s="66">
        <v>15</v>
      </c>
      <c r="G115" s="451" t="s">
        <v>129</v>
      </c>
      <c r="H115" s="150" t="s">
        <v>149</v>
      </c>
    </row>
    <row r="116" spans="1:8" x14ac:dyDescent="0.25">
      <c r="A116" s="214"/>
      <c r="B116" s="2493" t="s">
        <v>1616</v>
      </c>
      <c r="C116" s="2494"/>
      <c r="D116" s="1587"/>
      <c r="E116" s="1588"/>
      <c r="F116" s="1588"/>
      <c r="G116" s="1589"/>
      <c r="H116" s="150"/>
    </row>
    <row r="117" spans="1:8" x14ac:dyDescent="0.25">
      <c r="A117" s="214">
        <f>A115+1</f>
        <v>20</v>
      </c>
      <c r="B117" s="1082"/>
      <c r="C117" s="309" t="s">
        <v>916</v>
      </c>
      <c r="D117" s="65">
        <f>E115+1</f>
        <v>192</v>
      </c>
      <c r="E117" s="66">
        <f>D117+F117-1</f>
        <v>206</v>
      </c>
      <c r="F117" s="66">
        <v>15</v>
      </c>
      <c r="G117" s="451" t="s">
        <v>129</v>
      </c>
      <c r="H117" s="150" t="s">
        <v>149</v>
      </c>
    </row>
    <row r="118" spans="1:8" x14ac:dyDescent="0.25">
      <c r="A118" s="144">
        <f>A117+1</f>
        <v>21</v>
      </c>
      <c r="B118" s="1082"/>
      <c r="C118" s="307" t="s">
        <v>917</v>
      </c>
      <c r="D118" s="65">
        <f>E117+1</f>
        <v>207</v>
      </c>
      <c r="E118" s="66">
        <f>D118+F118-1</f>
        <v>221</v>
      </c>
      <c r="F118" s="66">
        <v>15</v>
      </c>
      <c r="G118" s="451" t="s">
        <v>129</v>
      </c>
      <c r="H118" s="150" t="s">
        <v>149</v>
      </c>
    </row>
    <row r="119" spans="1:8" x14ac:dyDescent="0.25">
      <c r="A119" s="135">
        <f>A118+1</f>
        <v>22</v>
      </c>
      <c r="B119" s="1594" t="s">
        <v>237</v>
      </c>
      <c r="C119" s="1595"/>
      <c r="D119" s="65">
        <f>E118+1</f>
        <v>222</v>
      </c>
      <c r="E119" s="66">
        <f>D119+F119-1</f>
        <v>228</v>
      </c>
      <c r="F119" s="66">
        <v>7</v>
      </c>
      <c r="G119" s="86" t="s">
        <v>129</v>
      </c>
      <c r="H119" s="150" t="s">
        <v>205</v>
      </c>
    </row>
    <row r="120" spans="1:8" ht="15.75" thickBot="1" x14ac:dyDescent="0.3">
      <c r="A120" s="197">
        <f>A119+1</f>
        <v>23</v>
      </c>
      <c r="B120" s="1715" t="s">
        <v>170</v>
      </c>
      <c r="C120" s="1716"/>
      <c r="D120" s="1399">
        <f>E119+1</f>
        <v>229</v>
      </c>
      <c r="E120" s="864">
        <f>D120+F120-1</f>
        <v>229</v>
      </c>
      <c r="F120" s="864">
        <v>1</v>
      </c>
      <c r="G120" s="865" t="s">
        <v>140</v>
      </c>
      <c r="H120" s="232"/>
    </row>
    <row r="121" spans="1:8" ht="15.75" thickBot="1" x14ac:dyDescent="0.3">
      <c r="A121" s="177"/>
      <c r="B121" s="1724" t="s">
        <v>171</v>
      </c>
      <c r="C121" s="1725"/>
      <c r="D121" s="354"/>
      <c r="E121" s="355"/>
      <c r="F121" s="202">
        <f>SUM(F86:F120)</f>
        <v>229</v>
      </c>
      <c r="G121" s="139"/>
      <c r="H121" s="212"/>
    </row>
    <row r="122" spans="1:8" ht="15.75" thickBot="1" x14ac:dyDescent="0.3">
      <c r="A122" s="140"/>
      <c r="B122" s="1392"/>
      <c r="C122" s="356"/>
      <c r="D122" s="356"/>
      <c r="E122" s="356"/>
      <c r="F122" s="181"/>
      <c r="G122" s="139"/>
      <c r="H122" s="212"/>
    </row>
    <row r="123" spans="1:8" ht="15.75" thickBot="1" x14ac:dyDescent="0.3">
      <c r="A123" s="1569" t="s">
        <v>238</v>
      </c>
      <c r="B123" s="1571"/>
      <c r="C123" s="1571"/>
      <c r="D123" s="1571"/>
      <c r="E123" s="1571"/>
      <c r="F123" s="1571"/>
      <c r="G123" s="1571"/>
      <c r="H123" s="1570"/>
    </row>
    <row r="124" spans="1:8" ht="15.75" thickBot="1" x14ac:dyDescent="0.3">
      <c r="A124" s="1572" t="s">
        <v>120</v>
      </c>
      <c r="B124" s="1574" t="s">
        <v>121</v>
      </c>
      <c r="C124" s="1575"/>
      <c r="D124" s="40" t="s">
        <v>122</v>
      </c>
      <c r="E124" s="41"/>
      <c r="F124" s="1572" t="s">
        <v>123</v>
      </c>
      <c r="G124" s="1572" t="s">
        <v>124</v>
      </c>
      <c r="H124" s="1572" t="s">
        <v>125</v>
      </c>
    </row>
    <row r="125" spans="1:8" ht="15.75" thickBot="1" x14ac:dyDescent="0.3">
      <c r="A125" s="1580"/>
      <c r="B125" s="1576"/>
      <c r="C125" s="1577"/>
      <c r="D125" s="79" t="s">
        <v>126</v>
      </c>
      <c r="E125" s="79" t="s">
        <v>127</v>
      </c>
      <c r="F125" s="1573"/>
      <c r="G125" s="1573"/>
      <c r="H125" s="1573"/>
    </row>
    <row r="126" spans="1:8" x14ac:dyDescent="0.25">
      <c r="A126" s="184"/>
      <c r="B126" s="1709" t="s">
        <v>128</v>
      </c>
      <c r="C126" s="1732"/>
      <c r="D126" s="1733"/>
      <c r="E126" s="1734"/>
      <c r="F126" s="1734"/>
      <c r="G126" s="1735"/>
      <c r="H126" s="236"/>
    </row>
    <row r="127" spans="1:8" x14ac:dyDescent="0.25">
      <c r="A127" s="132">
        <v>1</v>
      </c>
      <c r="B127" s="1082"/>
      <c r="C127" s="134" t="s">
        <v>259</v>
      </c>
      <c r="D127" s="65">
        <v>1</v>
      </c>
      <c r="E127" s="66">
        <f>D127+F127-1</f>
        <v>1</v>
      </c>
      <c r="F127" s="66">
        <v>1</v>
      </c>
      <c r="G127" s="86" t="s">
        <v>129</v>
      </c>
      <c r="H127" s="151" t="s">
        <v>240</v>
      </c>
    </row>
    <row r="128" spans="1:8" x14ac:dyDescent="0.25">
      <c r="A128" s="144">
        <f>A127+1</f>
        <v>2</v>
      </c>
      <c r="B128" s="1082"/>
      <c r="C128" s="187" t="s">
        <v>175</v>
      </c>
      <c r="D128" s="65">
        <f>E127+1</f>
        <v>2</v>
      </c>
      <c r="E128" s="66">
        <f>D128+F128-1</f>
        <v>2</v>
      </c>
      <c r="F128" s="66">
        <v>1</v>
      </c>
      <c r="G128" s="86" t="s">
        <v>129</v>
      </c>
      <c r="H128" s="151" t="s">
        <v>176</v>
      </c>
    </row>
    <row r="129" spans="1:8" x14ac:dyDescent="0.25">
      <c r="A129" s="135">
        <f>A128+1</f>
        <v>3</v>
      </c>
      <c r="B129" s="1594" t="s">
        <v>133</v>
      </c>
      <c r="C129" s="1595"/>
      <c r="D129" s="65">
        <f>E128+1</f>
        <v>3</v>
      </c>
      <c r="E129" s="66">
        <f>D129+F129-1</f>
        <v>6</v>
      </c>
      <c r="F129" s="66">
        <v>4</v>
      </c>
      <c r="G129" s="86" t="s">
        <v>129</v>
      </c>
      <c r="H129" s="151" t="s">
        <v>1600</v>
      </c>
    </row>
    <row r="130" spans="1:8" x14ac:dyDescent="0.25">
      <c r="A130" s="132"/>
      <c r="B130" s="1726" t="s">
        <v>313</v>
      </c>
      <c r="C130" s="1892"/>
      <c r="D130" s="1587"/>
      <c r="E130" s="1588"/>
      <c r="F130" s="1588"/>
      <c r="G130" s="1589"/>
      <c r="H130" s="150"/>
    </row>
    <row r="131" spans="1:8" ht="24" x14ac:dyDescent="0.25">
      <c r="A131" s="132">
        <f>A129+1</f>
        <v>4</v>
      </c>
      <c r="B131" s="1082"/>
      <c r="C131" s="134" t="s">
        <v>152</v>
      </c>
      <c r="D131" s="65">
        <f>E129+1</f>
        <v>7</v>
      </c>
      <c r="E131" s="66">
        <f>D131+F131-1</f>
        <v>7</v>
      </c>
      <c r="F131" s="66">
        <v>1</v>
      </c>
      <c r="G131" s="86" t="s">
        <v>140</v>
      </c>
      <c r="H131" s="189" t="s">
        <v>463</v>
      </c>
    </row>
    <row r="132" spans="1:8" x14ac:dyDescent="0.25">
      <c r="A132" s="144">
        <f>A131+1</f>
        <v>5</v>
      </c>
      <c r="B132" s="1082"/>
      <c r="C132" s="192" t="s">
        <v>155</v>
      </c>
      <c r="D132" s="65">
        <f>E131+1</f>
        <v>8</v>
      </c>
      <c r="E132" s="66">
        <f>D132+F132-1</f>
        <v>14</v>
      </c>
      <c r="F132" s="66">
        <v>7</v>
      </c>
      <c r="G132" s="86" t="s">
        <v>129</v>
      </c>
      <c r="H132" s="151" t="s">
        <v>138</v>
      </c>
    </row>
    <row r="133" spans="1:8" ht="36" x14ac:dyDescent="0.25">
      <c r="A133" s="132"/>
      <c r="B133" s="1561" t="s">
        <v>135</v>
      </c>
      <c r="C133" s="1562"/>
      <c r="D133" s="1612"/>
      <c r="E133" s="1613"/>
      <c r="F133" s="1613"/>
      <c r="G133" s="1614"/>
      <c r="H133" s="168" t="s">
        <v>136</v>
      </c>
    </row>
    <row r="134" spans="1:8" x14ac:dyDescent="0.25">
      <c r="A134" s="132">
        <f>A132+1</f>
        <v>6</v>
      </c>
      <c r="B134" s="1082"/>
      <c r="C134" s="142" t="s">
        <v>222</v>
      </c>
      <c r="D134" s="65">
        <f>E132+1</f>
        <v>15</v>
      </c>
      <c r="E134" s="66">
        <f>D134+F134-1</f>
        <v>22</v>
      </c>
      <c r="F134" s="66">
        <v>8</v>
      </c>
      <c r="G134" s="86" t="s">
        <v>129</v>
      </c>
      <c r="H134" s="352" t="s">
        <v>568</v>
      </c>
    </row>
    <row r="135" spans="1:8" x14ac:dyDescent="0.25">
      <c r="A135" s="144">
        <f>A134+1</f>
        <v>7</v>
      </c>
      <c r="B135" s="1390"/>
      <c r="C135" s="142" t="s">
        <v>223</v>
      </c>
      <c r="D135" s="65">
        <f>E134+1</f>
        <v>23</v>
      </c>
      <c r="E135" s="66">
        <f>D135+F135-1</f>
        <v>23</v>
      </c>
      <c r="F135" s="66">
        <v>1</v>
      </c>
      <c r="G135" s="86" t="s">
        <v>140</v>
      </c>
      <c r="H135" s="150" t="s">
        <v>141</v>
      </c>
    </row>
    <row r="136" spans="1:8" x14ac:dyDescent="0.25">
      <c r="A136" s="174"/>
      <c r="B136" s="1561" t="s">
        <v>1604</v>
      </c>
      <c r="C136" s="1562"/>
      <c r="D136" s="1587"/>
      <c r="E136" s="1588"/>
      <c r="F136" s="1588"/>
      <c r="G136" s="1589"/>
      <c r="H136" s="150"/>
    </row>
    <row r="137" spans="1:8" x14ac:dyDescent="0.25">
      <c r="A137" s="132">
        <f>A132+1</f>
        <v>6</v>
      </c>
      <c r="B137" s="1082"/>
      <c r="C137" s="192" t="s">
        <v>1605</v>
      </c>
      <c r="D137" s="65">
        <f>E135+1</f>
        <v>24</v>
      </c>
      <c r="E137" s="66">
        <f>D137+F137-1</f>
        <v>38</v>
      </c>
      <c r="F137" s="66">
        <v>15</v>
      </c>
      <c r="G137" s="86" t="s">
        <v>129</v>
      </c>
      <c r="H137" s="150" t="s">
        <v>149</v>
      </c>
    </row>
    <row r="138" spans="1:8" x14ac:dyDescent="0.25">
      <c r="A138" s="132">
        <f>A137+1</f>
        <v>7</v>
      </c>
      <c r="B138" s="1082"/>
      <c r="C138" s="192" t="s">
        <v>1606</v>
      </c>
      <c r="D138" s="65">
        <f>E137+1</f>
        <v>39</v>
      </c>
      <c r="E138" s="66">
        <f>D138+F138-1</f>
        <v>53</v>
      </c>
      <c r="F138" s="66">
        <v>15</v>
      </c>
      <c r="G138" s="86" t="s">
        <v>129</v>
      </c>
      <c r="H138" s="150" t="s">
        <v>149</v>
      </c>
    </row>
    <row r="139" spans="1:8" x14ac:dyDescent="0.25">
      <c r="A139" s="174"/>
      <c r="B139" s="1561" t="s">
        <v>1607</v>
      </c>
      <c r="C139" s="1562"/>
      <c r="D139" s="1587"/>
      <c r="E139" s="1588"/>
      <c r="F139" s="1588"/>
      <c r="G139" s="1589"/>
      <c r="H139" s="150"/>
    </row>
    <row r="140" spans="1:8" x14ac:dyDescent="0.25">
      <c r="A140" s="132">
        <f>A138+1</f>
        <v>8</v>
      </c>
      <c r="B140" s="1082"/>
      <c r="C140" s="142" t="s">
        <v>1608</v>
      </c>
      <c r="D140" s="65">
        <f>E138+1</f>
        <v>54</v>
      </c>
      <c r="E140" s="66">
        <f>D140+F140-1</f>
        <v>68</v>
      </c>
      <c r="F140" s="66">
        <v>15</v>
      </c>
      <c r="G140" s="86" t="s">
        <v>129</v>
      </c>
      <c r="H140" s="150" t="s">
        <v>149</v>
      </c>
    </row>
    <row r="141" spans="1:8" x14ac:dyDescent="0.25">
      <c r="A141" s="144">
        <f>A140+1</f>
        <v>9</v>
      </c>
      <c r="B141" s="1082"/>
      <c r="C141" s="192" t="s">
        <v>1609</v>
      </c>
      <c r="D141" s="65">
        <f>E140+1</f>
        <v>69</v>
      </c>
      <c r="E141" s="66">
        <f>D141+F141-1</f>
        <v>83</v>
      </c>
      <c r="F141" s="66">
        <v>15</v>
      </c>
      <c r="G141" s="86" t="s">
        <v>129</v>
      </c>
      <c r="H141" s="150" t="s">
        <v>149</v>
      </c>
    </row>
    <row r="142" spans="1:8" x14ac:dyDescent="0.25">
      <c r="A142" s="144">
        <f>+A141+1</f>
        <v>10</v>
      </c>
      <c r="B142" s="1594" t="s">
        <v>1610</v>
      </c>
      <c r="C142" s="1686"/>
      <c r="D142" s="65">
        <f>+E141+1</f>
        <v>84</v>
      </c>
      <c r="E142" s="66">
        <f>D142+F142-1</f>
        <v>98</v>
      </c>
      <c r="F142" s="66">
        <v>15</v>
      </c>
      <c r="G142" s="451" t="s">
        <v>129</v>
      </c>
      <c r="H142" s="150"/>
    </row>
    <row r="143" spans="1:8" x14ac:dyDescent="0.25">
      <c r="A143" s="144"/>
      <c r="B143" s="1561" t="s">
        <v>1611</v>
      </c>
      <c r="C143" s="1679"/>
      <c r="D143" s="135"/>
      <c r="E143" s="136"/>
      <c r="F143" s="136"/>
      <c r="G143" s="136"/>
      <c r="H143" s="150"/>
    </row>
    <row r="144" spans="1:8" x14ac:dyDescent="0.25">
      <c r="A144" s="144"/>
      <c r="B144" s="2489" t="s">
        <v>1617</v>
      </c>
      <c r="C144" s="2490"/>
      <c r="D144" s="135"/>
      <c r="E144" s="136"/>
      <c r="F144" s="136"/>
      <c r="G144" s="136"/>
      <c r="H144" s="150"/>
    </row>
    <row r="145" spans="1:8" x14ac:dyDescent="0.25">
      <c r="A145" s="144">
        <f>A142+1</f>
        <v>11</v>
      </c>
      <c r="B145" s="1082"/>
      <c r="C145" s="307" t="s">
        <v>1285</v>
      </c>
      <c r="D145" s="65">
        <f>E142+1</f>
        <v>99</v>
      </c>
      <c r="E145" s="66">
        <f>D145+F145-1</f>
        <v>113</v>
      </c>
      <c r="F145" s="66">
        <v>15</v>
      </c>
      <c r="G145" s="451" t="s">
        <v>129</v>
      </c>
      <c r="H145" s="150" t="s">
        <v>149</v>
      </c>
    </row>
    <row r="146" spans="1:8" x14ac:dyDescent="0.25">
      <c r="A146" s="144">
        <f>A145+1</f>
        <v>12</v>
      </c>
      <c r="B146" s="1082"/>
      <c r="C146" s="307" t="s">
        <v>1613</v>
      </c>
      <c r="D146" s="65">
        <f>E145+1</f>
        <v>114</v>
      </c>
      <c r="E146" s="66">
        <f>D146+F146-1</f>
        <v>128</v>
      </c>
      <c r="F146" s="66">
        <v>15</v>
      </c>
      <c r="G146" s="451" t="s">
        <v>129</v>
      </c>
      <c r="H146" s="150" t="s">
        <v>149</v>
      </c>
    </row>
    <row r="147" spans="1:8" x14ac:dyDescent="0.25">
      <c r="A147" s="144">
        <f>+A146+1</f>
        <v>13</v>
      </c>
      <c r="B147" s="2491" t="s">
        <v>1614</v>
      </c>
      <c r="C147" s="2492"/>
      <c r="D147" s="65">
        <f>+E146+1</f>
        <v>129</v>
      </c>
      <c r="E147" s="66">
        <f>D147+F147-1</f>
        <v>143</v>
      </c>
      <c r="F147" s="66">
        <v>15</v>
      </c>
      <c r="G147" s="451" t="s">
        <v>129</v>
      </c>
      <c r="H147" s="150"/>
    </row>
    <row r="148" spans="1:8" x14ac:dyDescent="0.25">
      <c r="A148" s="214"/>
      <c r="B148" s="2493" t="s">
        <v>1615</v>
      </c>
      <c r="C148" s="2494"/>
      <c r="D148" s="1587"/>
      <c r="E148" s="1588"/>
      <c r="F148" s="1588"/>
      <c r="G148" s="1589"/>
      <c r="H148" s="150"/>
    </row>
    <row r="149" spans="1:8" x14ac:dyDescent="0.25">
      <c r="A149" s="214">
        <f>A147+1</f>
        <v>14</v>
      </c>
      <c r="B149" s="1082"/>
      <c r="C149" s="309" t="s">
        <v>916</v>
      </c>
      <c r="D149" s="65">
        <f>E147+1</f>
        <v>144</v>
      </c>
      <c r="E149" s="66">
        <f>D149+F149-1</f>
        <v>158</v>
      </c>
      <c r="F149" s="66">
        <v>15</v>
      </c>
      <c r="G149" s="451" t="s">
        <v>129</v>
      </c>
      <c r="H149" s="150" t="s">
        <v>149</v>
      </c>
    </row>
    <row r="150" spans="1:8" x14ac:dyDescent="0.25">
      <c r="A150" s="144">
        <f>A149+1</f>
        <v>15</v>
      </c>
      <c r="B150" s="1082"/>
      <c r="C150" s="307" t="s">
        <v>917</v>
      </c>
      <c r="D150" s="65">
        <f>E149+1</f>
        <v>159</v>
      </c>
      <c r="E150" s="66">
        <f>D150+F150-1</f>
        <v>173</v>
      </c>
      <c r="F150" s="66">
        <v>15</v>
      </c>
      <c r="G150" s="451" t="s">
        <v>129</v>
      </c>
      <c r="H150" s="150" t="s">
        <v>149</v>
      </c>
    </row>
    <row r="151" spans="1:8" x14ac:dyDescent="0.25">
      <c r="A151" s="214"/>
      <c r="B151" s="2493" t="s">
        <v>1616</v>
      </c>
      <c r="C151" s="2494"/>
      <c r="D151" s="1587"/>
      <c r="E151" s="1588"/>
      <c r="F151" s="1588"/>
      <c r="G151" s="1589"/>
      <c r="H151" s="150"/>
    </row>
    <row r="152" spans="1:8" x14ac:dyDescent="0.25">
      <c r="A152" s="214">
        <f>A150+1</f>
        <v>16</v>
      </c>
      <c r="B152" s="1082"/>
      <c r="C152" s="309" t="s">
        <v>916</v>
      </c>
      <c r="D152" s="65">
        <f>E150+1</f>
        <v>174</v>
      </c>
      <c r="E152" s="66">
        <f>D152+F152-1</f>
        <v>188</v>
      </c>
      <c r="F152" s="66">
        <v>15</v>
      </c>
      <c r="G152" s="451" t="s">
        <v>129</v>
      </c>
      <c r="H152" s="150" t="s">
        <v>149</v>
      </c>
    </row>
    <row r="153" spans="1:8" x14ac:dyDescent="0.25">
      <c r="A153" s="144">
        <f>A152+1</f>
        <v>17</v>
      </c>
      <c r="B153" s="1082"/>
      <c r="C153" s="307" t="s">
        <v>917</v>
      </c>
      <c r="D153" s="65">
        <f>E152+1</f>
        <v>189</v>
      </c>
      <c r="E153" s="66">
        <f>D153+F153-1</f>
        <v>203</v>
      </c>
      <c r="F153" s="66">
        <v>15</v>
      </c>
      <c r="G153" s="451" t="s">
        <v>129</v>
      </c>
      <c r="H153" s="150" t="s">
        <v>149</v>
      </c>
    </row>
    <row r="154" spans="1:8" x14ac:dyDescent="0.25">
      <c r="A154" s="144">
        <f>+A153+1</f>
        <v>18</v>
      </c>
      <c r="B154" s="1594" t="s">
        <v>838</v>
      </c>
      <c r="C154" s="1686"/>
      <c r="D154" s="65">
        <f>E153+1</f>
        <v>204</v>
      </c>
      <c r="E154" s="66">
        <f>D154+F154-1</f>
        <v>204</v>
      </c>
      <c r="F154" s="66">
        <v>1</v>
      </c>
      <c r="G154" s="451" t="s">
        <v>129</v>
      </c>
      <c r="H154" s="150"/>
    </row>
    <row r="155" spans="1:8" ht="48.75" x14ac:dyDescent="0.25">
      <c r="A155" s="135">
        <f>A153+1</f>
        <v>18</v>
      </c>
      <c r="B155" s="1594" t="s">
        <v>243</v>
      </c>
      <c r="C155" s="1595"/>
      <c r="D155" s="213">
        <f>E154+1</f>
        <v>205</v>
      </c>
      <c r="E155" s="66">
        <f>D155+F155-1</f>
        <v>211</v>
      </c>
      <c r="F155" s="66">
        <v>7</v>
      </c>
      <c r="G155" s="86" t="s">
        <v>129</v>
      </c>
      <c r="H155" s="166" t="s">
        <v>244</v>
      </c>
    </row>
    <row r="156" spans="1:8" ht="72.75" x14ac:dyDescent="0.25">
      <c r="A156" s="132"/>
      <c r="B156" s="1225" t="s">
        <v>245</v>
      </c>
      <c r="C156" s="134"/>
      <c r="D156" s="135"/>
      <c r="E156" s="136"/>
      <c r="F156" s="136"/>
      <c r="G156" s="137"/>
      <c r="H156" s="138" t="s">
        <v>503</v>
      </c>
    </row>
    <row r="157" spans="1:8" x14ac:dyDescent="0.25">
      <c r="A157" s="132">
        <f>A155+1</f>
        <v>19</v>
      </c>
      <c r="B157" s="1082"/>
      <c r="C157" s="142" t="s">
        <v>247</v>
      </c>
      <c r="D157" s="213">
        <f>E155+1</f>
        <v>212</v>
      </c>
      <c r="E157" s="66">
        <f>D157+F157-1</f>
        <v>213</v>
      </c>
      <c r="F157" s="66">
        <v>2</v>
      </c>
      <c r="G157" s="86" t="s">
        <v>129</v>
      </c>
      <c r="H157" s="208" t="s">
        <v>248</v>
      </c>
    </row>
    <row r="158" spans="1:8" ht="36" x14ac:dyDescent="0.25">
      <c r="A158" s="132">
        <f>A157+1</f>
        <v>20</v>
      </c>
      <c r="B158" s="1082"/>
      <c r="C158" s="142" t="s">
        <v>249</v>
      </c>
      <c r="D158" s="213">
        <f>E157+1</f>
        <v>214</v>
      </c>
      <c r="E158" s="66">
        <f>D158+F158-1</f>
        <v>216</v>
      </c>
      <c r="F158" s="66">
        <v>3</v>
      </c>
      <c r="G158" s="86" t="s">
        <v>140</v>
      </c>
      <c r="H158" s="143" t="s">
        <v>250</v>
      </c>
    </row>
    <row r="159" spans="1:8" x14ac:dyDescent="0.25">
      <c r="A159" s="144">
        <f>A158+1</f>
        <v>21</v>
      </c>
      <c r="B159" s="1393"/>
      <c r="C159" s="192" t="s">
        <v>251</v>
      </c>
      <c r="D159" s="213">
        <f>E158+1</f>
        <v>217</v>
      </c>
      <c r="E159" s="66">
        <f>D159+F159-1</f>
        <v>220</v>
      </c>
      <c r="F159" s="66">
        <v>4</v>
      </c>
      <c r="G159" s="86" t="s">
        <v>129</v>
      </c>
      <c r="H159" s="208" t="s">
        <v>252</v>
      </c>
    </row>
    <row r="160" spans="1:8" x14ac:dyDescent="0.25">
      <c r="A160" s="141"/>
      <c r="B160" s="1901" t="s">
        <v>253</v>
      </c>
      <c r="C160" s="1562"/>
      <c r="D160" s="1613"/>
      <c r="E160" s="1613"/>
      <c r="F160" s="1613"/>
      <c r="G160" s="1614"/>
      <c r="H160" s="150"/>
    </row>
    <row r="161" spans="1:8" x14ac:dyDescent="0.25">
      <c r="A161" s="132">
        <f>A159+1</f>
        <v>22</v>
      </c>
      <c r="B161" s="1082"/>
      <c r="C161" s="142" t="s">
        <v>222</v>
      </c>
      <c r="D161" s="213">
        <f>E159+1</f>
        <v>221</v>
      </c>
      <c r="E161" s="66">
        <f>D161+F161-1</f>
        <v>228</v>
      </c>
      <c r="F161" s="66">
        <v>8</v>
      </c>
      <c r="G161" s="86" t="s">
        <v>129</v>
      </c>
      <c r="H161" s="151" t="s">
        <v>138</v>
      </c>
    </row>
    <row r="162" spans="1:8" ht="15.75" thickBot="1" x14ac:dyDescent="0.3">
      <c r="A162" s="144">
        <f>A161+1</f>
        <v>23</v>
      </c>
      <c r="B162" s="1082"/>
      <c r="C162" s="192" t="s">
        <v>254</v>
      </c>
      <c r="D162" s="213">
        <f>E161+1</f>
        <v>229</v>
      </c>
      <c r="E162" s="66">
        <f>D162+F162-1</f>
        <v>229</v>
      </c>
      <c r="F162" s="66">
        <v>1</v>
      </c>
      <c r="G162" s="175" t="s">
        <v>140</v>
      </c>
      <c r="H162" s="211" t="s">
        <v>141</v>
      </c>
    </row>
    <row r="163" spans="1:8" ht="15.75" thickBot="1" x14ac:dyDescent="0.3">
      <c r="A163" s="177"/>
      <c r="B163" s="1724" t="s">
        <v>171</v>
      </c>
      <c r="C163" s="1725"/>
      <c r="D163" s="360"/>
      <c r="E163" s="361"/>
      <c r="F163" s="44">
        <f>F121</f>
        <v>229</v>
      </c>
      <c r="G163" s="212"/>
      <c r="H163" s="212"/>
    </row>
    <row r="164" spans="1:8" x14ac:dyDescent="0.25">
      <c r="A164" s="212"/>
      <c r="B164" s="1248"/>
      <c r="C164" s="212"/>
      <c r="D164" s="212"/>
      <c r="E164" s="212"/>
      <c r="F164" s="212"/>
      <c r="G164" s="212"/>
      <c r="H164" s="212"/>
    </row>
  </sheetData>
  <mergeCells count="127">
    <mergeCell ref="B8:C8"/>
    <mergeCell ref="B9:C9"/>
    <mergeCell ref="B10:C10"/>
    <mergeCell ref="B11:C11"/>
    <mergeCell ref="D11:G11"/>
    <mergeCell ref="B14:C14"/>
    <mergeCell ref="A2:B2"/>
    <mergeCell ref="A3:H3"/>
    <mergeCell ref="A5:H5"/>
    <mergeCell ref="A6:A7"/>
    <mergeCell ref="B6:C7"/>
    <mergeCell ref="F6:F7"/>
    <mergeCell ref="G6:G7"/>
    <mergeCell ref="H6:H7"/>
    <mergeCell ref="B22:C22"/>
    <mergeCell ref="B23:C23"/>
    <mergeCell ref="D23:G23"/>
    <mergeCell ref="B27:C27"/>
    <mergeCell ref="D27:G27"/>
    <mergeCell ref="B31:C31"/>
    <mergeCell ref="B15:C15"/>
    <mergeCell ref="D15:G15"/>
    <mergeCell ref="B18:C18"/>
    <mergeCell ref="B19:C19"/>
    <mergeCell ref="B20:C20"/>
    <mergeCell ref="B21:C21"/>
    <mergeCell ref="B39:C39"/>
    <mergeCell ref="D39:G39"/>
    <mergeCell ref="B42:C42"/>
    <mergeCell ref="B43:C43"/>
    <mergeCell ref="B44:C44"/>
    <mergeCell ref="D44:G44"/>
    <mergeCell ref="B32:C32"/>
    <mergeCell ref="B34:C34"/>
    <mergeCell ref="A36:H36"/>
    <mergeCell ref="A37:A38"/>
    <mergeCell ref="B37:C38"/>
    <mergeCell ref="F37:F38"/>
    <mergeCell ref="G37:G38"/>
    <mergeCell ref="H37:H38"/>
    <mergeCell ref="B55:C55"/>
    <mergeCell ref="B56:C56"/>
    <mergeCell ref="D56:G56"/>
    <mergeCell ref="B59:C59"/>
    <mergeCell ref="B60:C60"/>
    <mergeCell ref="B61:C61"/>
    <mergeCell ref="B47:C47"/>
    <mergeCell ref="B48:C48"/>
    <mergeCell ref="D48:G48"/>
    <mergeCell ref="B49:C49"/>
    <mergeCell ref="D49:G49"/>
    <mergeCell ref="B52:C52"/>
    <mergeCell ref="D52:G52"/>
    <mergeCell ref="B72:C72"/>
    <mergeCell ref="D72:G72"/>
    <mergeCell ref="B75:C75"/>
    <mergeCell ref="D75:G75"/>
    <mergeCell ref="D76:G76"/>
    <mergeCell ref="B81:C81"/>
    <mergeCell ref="B62:C62"/>
    <mergeCell ref="B63:C63"/>
    <mergeCell ref="D63:G63"/>
    <mergeCell ref="B67:C67"/>
    <mergeCell ref="D67:G67"/>
    <mergeCell ref="B71:C71"/>
    <mergeCell ref="B86:C86"/>
    <mergeCell ref="B87:C87"/>
    <mergeCell ref="B88:C88"/>
    <mergeCell ref="D88:G88"/>
    <mergeCell ref="B91:C91"/>
    <mergeCell ref="B92:C92"/>
    <mergeCell ref="D92:G92"/>
    <mergeCell ref="A83:H83"/>
    <mergeCell ref="A84:A85"/>
    <mergeCell ref="B84:C85"/>
    <mergeCell ref="F84:F85"/>
    <mergeCell ref="G84:G85"/>
    <mergeCell ref="H84:H85"/>
    <mergeCell ref="B104:C104"/>
    <mergeCell ref="D104:G104"/>
    <mergeCell ref="B107:C107"/>
    <mergeCell ref="B108:C108"/>
    <mergeCell ref="B109:C109"/>
    <mergeCell ref="B112:C112"/>
    <mergeCell ref="B95:C95"/>
    <mergeCell ref="D95:G95"/>
    <mergeCell ref="B98:C98"/>
    <mergeCell ref="D98:G98"/>
    <mergeCell ref="B101:C101"/>
    <mergeCell ref="D101:G101"/>
    <mergeCell ref="B121:C121"/>
    <mergeCell ref="A123:H123"/>
    <mergeCell ref="A124:A125"/>
    <mergeCell ref="B124:C125"/>
    <mergeCell ref="F124:F125"/>
    <mergeCell ref="G124:G125"/>
    <mergeCell ref="H124:H125"/>
    <mergeCell ref="B113:C113"/>
    <mergeCell ref="D113:G113"/>
    <mergeCell ref="B116:C116"/>
    <mergeCell ref="D116:G116"/>
    <mergeCell ref="B119:C119"/>
    <mergeCell ref="B120:C120"/>
    <mergeCell ref="B136:C136"/>
    <mergeCell ref="D136:G136"/>
    <mergeCell ref="B139:C139"/>
    <mergeCell ref="D139:G139"/>
    <mergeCell ref="B142:C142"/>
    <mergeCell ref="B143:C143"/>
    <mergeCell ref="B126:C126"/>
    <mergeCell ref="D126:G126"/>
    <mergeCell ref="B129:C129"/>
    <mergeCell ref="B130:C130"/>
    <mergeCell ref="D130:G130"/>
    <mergeCell ref="B133:C133"/>
    <mergeCell ref="D133:G133"/>
    <mergeCell ref="B154:C154"/>
    <mergeCell ref="B155:C155"/>
    <mergeCell ref="B160:C160"/>
    <mergeCell ref="D160:G160"/>
    <mergeCell ref="B163:C163"/>
    <mergeCell ref="B144:C144"/>
    <mergeCell ref="B147:C147"/>
    <mergeCell ref="B148:C148"/>
    <mergeCell ref="D148:G148"/>
    <mergeCell ref="B151:C151"/>
    <mergeCell ref="D151:G151"/>
  </mergeCells>
  <hyperlinks>
    <hyperlink ref="A1" location="INDICE!A1" display="ÍNDICE" xr:uid="{00000000-0004-0000-3800-000000000000}"/>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I157"/>
  <sheetViews>
    <sheetView topLeftCell="A90" workbookViewId="0">
      <selection activeCell="C53" sqref="C53:C54"/>
    </sheetView>
  </sheetViews>
  <sheetFormatPr baseColWidth="10" defaultColWidth="11.42578125" defaultRowHeight="12" x14ac:dyDescent="0.2"/>
  <cols>
    <col min="1" max="1" width="6.7109375" style="140" customWidth="1"/>
    <col min="2" max="2" width="13.7109375" style="140" customWidth="1"/>
    <col min="3" max="3" width="30.7109375" style="140" customWidth="1"/>
    <col min="4" max="5" width="10.7109375" style="140" customWidth="1"/>
    <col min="6" max="7" width="10.7109375" style="139" customWidth="1"/>
    <col min="8" max="8" width="42.7109375" style="212" customWidth="1"/>
    <col min="9" max="256" width="11.42578125" style="140"/>
    <col min="257" max="257" width="6.7109375" style="140" customWidth="1"/>
    <col min="258" max="258" width="13.7109375" style="140" customWidth="1"/>
    <col min="259" max="259" width="30.7109375" style="140" customWidth="1"/>
    <col min="260" max="263" width="10.7109375" style="140" customWidth="1"/>
    <col min="264" max="264" width="42.7109375" style="140" customWidth="1"/>
    <col min="265" max="512" width="11.42578125" style="140"/>
    <col min="513" max="513" width="6.7109375" style="140" customWidth="1"/>
    <col min="514" max="514" width="13.7109375" style="140" customWidth="1"/>
    <col min="515" max="515" width="30.7109375" style="140" customWidth="1"/>
    <col min="516" max="519" width="10.7109375" style="140" customWidth="1"/>
    <col min="520" max="520" width="42.7109375" style="140" customWidth="1"/>
    <col min="521" max="768" width="11.42578125" style="140"/>
    <col min="769" max="769" width="6.7109375" style="140" customWidth="1"/>
    <col min="770" max="770" width="13.7109375" style="140" customWidth="1"/>
    <col min="771" max="771" width="30.7109375" style="140" customWidth="1"/>
    <col min="772" max="775" width="10.7109375" style="140" customWidth="1"/>
    <col min="776" max="776" width="42.7109375" style="140" customWidth="1"/>
    <col min="777" max="1024" width="11.42578125" style="140"/>
    <col min="1025" max="1025" width="6.7109375" style="140" customWidth="1"/>
    <col min="1026" max="1026" width="13.7109375" style="140" customWidth="1"/>
    <col min="1027" max="1027" width="30.7109375" style="140" customWidth="1"/>
    <col min="1028" max="1031" width="10.7109375" style="140" customWidth="1"/>
    <col min="1032" max="1032" width="42.7109375" style="140" customWidth="1"/>
    <col min="1033" max="1280" width="11.42578125" style="140"/>
    <col min="1281" max="1281" width="6.7109375" style="140" customWidth="1"/>
    <col min="1282" max="1282" width="13.7109375" style="140" customWidth="1"/>
    <col min="1283" max="1283" width="30.7109375" style="140" customWidth="1"/>
    <col min="1284" max="1287" width="10.7109375" style="140" customWidth="1"/>
    <col min="1288" max="1288" width="42.7109375" style="140" customWidth="1"/>
    <col min="1289" max="1536" width="11.42578125" style="140"/>
    <col min="1537" max="1537" width="6.7109375" style="140" customWidth="1"/>
    <col min="1538" max="1538" width="13.7109375" style="140" customWidth="1"/>
    <col min="1539" max="1539" width="30.7109375" style="140" customWidth="1"/>
    <col min="1540" max="1543" width="10.7109375" style="140" customWidth="1"/>
    <col min="1544" max="1544" width="42.7109375" style="140" customWidth="1"/>
    <col min="1545" max="1792" width="11.42578125" style="140"/>
    <col min="1793" max="1793" width="6.7109375" style="140" customWidth="1"/>
    <col min="1794" max="1794" width="13.7109375" style="140" customWidth="1"/>
    <col min="1795" max="1795" width="30.7109375" style="140" customWidth="1"/>
    <col min="1796" max="1799" width="10.7109375" style="140" customWidth="1"/>
    <col min="1800" max="1800" width="42.7109375" style="140" customWidth="1"/>
    <col min="1801" max="2048" width="11.42578125" style="140"/>
    <col min="2049" max="2049" width="6.7109375" style="140" customWidth="1"/>
    <col min="2050" max="2050" width="13.7109375" style="140" customWidth="1"/>
    <col min="2051" max="2051" width="30.7109375" style="140" customWidth="1"/>
    <col min="2052" max="2055" width="10.7109375" style="140" customWidth="1"/>
    <col min="2056" max="2056" width="42.7109375" style="140" customWidth="1"/>
    <col min="2057" max="2304" width="11.42578125" style="140"/>
    <col min="2305" max="2305" width="6.7109375" style="140" customWidth="1"/>
    <col min="2306" max="2306" width="13.7109375" style="140" customWidth="1"/>
    <col min="2307" max="2307" width="30.7109375" style="140" customWidth="1"/>
    <col min="2308" max="2311" width="10.7109375" style="140" customWidth="1"/>
    <col min="2312" max="2312" width="42.7109375" style="140" customWidth="1"/>
    <col min="2313" max="2560" width="11.42578125" style="140"/>
    <col min="2561" max="2561" width="6.7109375" style="140" customWidth="1"/>
    <col min="2562" max="2562" width="13.7109375" style="140" customWidth="1"/>
    <col min="2563" max="2563" width="30.7109375" style="140" customWidth="1"/>
    <col min="2564" max="2567" width="10.7109375" style="140" customWidth="1"/>
    <col min="2568" max="2568" width="42.7109375" style="140" customWidth="1"/>
    <col min="2569" max="2816" width="11.42578125" style="140"/>
    <col min="2817" max="2817" width="6.7109375" style="140" customWidth="1"/>
    <col min="2818" max="2818" width="13.7109375" style="140" customWidth="1"/>
    <col min="2819" max="2819" width="30.7109375" style="140" customWidth="1"/>
    <col min="2820" max="2823" width="10.7109375" style="140" customWidth="1"/>
    <col min="2824" max="2824" width="42.7109375" style="140" customWidth="1"/>
    <col min="2825" max="3072" width="11.42578125" style="140"/>
    <col min="3073" max="3073" width="6.7109375" style="140" customWidth="1"/>
    <col min="3074" max="3074" width="13.7109375" style="140" customWidth="1"/>
    <col min="3075" max="3075" width="30.7109375" style="140" customWidth="1"/>
    <col min="3076" max="3079" width="10.7109375" style="140" customWidth="1"/>
    <col min="3080" max="3080" width="42.7109375" style="140" customWidth="1"/>
    <col min="3081" max="3328" width="11.42578125" style="140"/>
    <col min="3329" max="3329" width="6.7109375" style="140" customWidth="1"/>
    <col min="3330" max="3330" width="13.7109375" style="140" customWidth="1"/>
    <col min="3331" max="3331" width="30.7109375" style="140" customWidth="1"/>
    <col min="3332" max="3335" width="10.7109375" style="140" customWidth="1"/>
    <col min="3336" max="3336" width="42.7109375" style="140" customWidth="1"/>
    <col min="3337" max="3584" width="11.42578125" style="140"/>
    <col min="3585" max="3585" width="6.7109375" style="140" customWidth="1"/>
    <col min="3586" max="3586" width="13.7109375" style="140" customWidth="1"/>
    <col min="3587" max="3587" width="30.7109375" style="140" customWidth="1"/>
    <col min="3588" max="3591" width="10.7109375" style="140" customWidth="1"/>
    <col min="3592" max="3592" width="42.7109375" style="140" customWidth="1"/>
    <col min="3593" max="3840" width="11.42578125" style="140"/>
    <col min="3841" max="3841" width="6.7109375" style="140" customWidth="1"/>
    <col min="3842" max="3842" width="13.7109375" style="140" customWidth="1"/>
    <col min="3843" max="3843" width="30.7109375" style="140" customWidth="1"/>
    <col min="3844" max="3847" width="10.7109375" style="140" customWidth="1"/>
    <col min="3848" max="3848" width="42.7109375" style="140" customWidth="1"/>
    <col min="3849" max="4096" width="11.42578125" style="140"/>
    <col min="4097" max="4097" width="6.7109375" style="140" customWidth="1"/>
    <col min="4098" max="4098" width="13.7109375" style="140" customWidth="1"/>
    <col min="4099" max="4099" width="30.7109375" style="140" customWidth="1"/>
    <col min="4100" max="4103" width="10.7109375" style="140" customWidth="1"/>
    <col min="4104" max="4104" width="42.7109375" style="140" customWidth="1"/>
    <col min="4105" max="4352" width="11.42578125" style="140"/>
    <col min="4353" max="4353" width="6.7109375" style="140" customWidth="1"/>
    <col min="4354" max="4354" width="13.7109375" style="140" customWidth="1"/>
    <col min="4355" max="4355" width="30.7109375" style="140" customWidth="1"/>
    <col min="4356" max="4359" width="10.7109375" style="140" customWidth="1"/>
    <col min="4360" max="4360" width="42.7109375" style="140" customWidth="1"/>
    <col min="4361" max="4608" width="11.42578125" style="140"/>
    <col min="4609" max="4609" width="6.7109375" style="140" customWidth="1"/>
    <col min="4610" max="4610" width="13.7109375" style="140" customWidth="1"/>
    <col min="4611" max="4611" width="30.7109375" style="140" customWidth="1"/>
    <col min="4612" max="4615" width="10.7109375" style="140" customWidth="1"/>
    <col min="4616" max="4616" width="42.7109375" style="140" customWidth="1"/>
    <col min="4617" max="4864" width="11.42578125" style="140"/>
    <col min="4865" max="4865" width="6.7109375" style="140" customWidth="1"/>
    <col min="4866" max="4866" width="13.7109375" style="140" customWidth="1"/>
    <col min="4867" max="4867" width="30.7109375" style="140" customWidth="1"/>
    <col min="4868" max="4871" width="10.7109375" style="140" customWidth="1"/>
    <col min="4872" max="4872" width="42.7109375" style="140" customWidth="1"/>
    <col min="4873" max="5120" width="11.42578125" style="140"/>
    <col min="5121" max="5121" width="6.7109375" style="140" customWidth="1"/>
    <col min="5122" max="5122" width="13.7109375" style="140" customWidth="1"/>
    <col min="5123" max="5123" width="30.7109375" style="140" customWidth="1"/>
    <col min="5124" max="5127" width="10.7109375" style="140" customWidth="1"/>
    <col min="5128" max="5128" width="42.7109375" style="140" customWidth="1"/>
    <col min="5129" max="5376" width="11.42578125" style="140"/>
    <col min="5377" max="5377" width="6.7109375" style="140" customWidth="1"/>
    <col min="5378" max="5378" width="13.7109375" style="140" customWidth="1"/>
    <col min="5379" max="5379" width="30.7109375" style="140" customWidth="1"/>
    <col min="5380" max="5383" width="10.7109375" style="140" customWidth="1"/>
    <col min="5384" max="5384" width="42.7109375" style="140" customWidth="1"/>
    <col min="5385" max="5632" width="11.42578125" style="140"/>
    <col min="5633" max="5633" width="6.7109375" style="140" customWidth="1"/>
    <col min="5634" max="5634" width="13.7109375" style="140" customWidth="1"/>
    <col min="5635" max="5635" width="30.7109375" style="140" customWidth="1"/>
    <col min="5636" max="5639" width="10.7109375" style="140" customWidth="1"/>
    <col min="5640" max="5640" width="42.7109375" style="140" customWidth="1"/>
    <col min="5641" max="5888" width="11.42578125" style="140"/>
    <col min="5889" max="5889" width="6.7109375" style="140" customWidth="1"/>
    <col min="5890" max="5890" width="13.7109375" style="140" customWidth="1"/>
    <col min="5891" max="5891" width="30.7109375" style="140" customWidth="1"/>
    <col min="5892" max="5895" width="10.7109375" style="140" customWidth="1"/>
    <col min="5896" max="5896" width="42.7109375" style="140" customWidth="1"/>
    <col min="5897" max="6144" width="11.42578125" style="140"/>
    <col min="6145" max="6145" width="6.7109375" style="140" customWidth="1"/>
    <col min="6146" max="6146" width="13.7109375" style="140" customWidth="1"/>
    <col min="6147" max="6147" width="30.7109375" style="140" customWidth="1"/>
    <col min="6148" max="6151" width="10.7109375" style="140" customWidth="1"/>
    <col min="6152" max="6152" width="42.7109375" style="140" customWidth="1"/>
    <col min="6153" max="6400" width="11.42578125" style="140"/>
    <col min="6401" max="6401" width="6.7109375" style="140" customWidth="1"/>
    <col min="6402" max="6402" width="13.7109375" style="140" customWidth="1"/>
    <col min="6403" max="6403" width="30.7109375" style="140" customWidth="1"/>
    <col min="6404" max="6407" width="10.7109375" style="140" customWidth="1"/>
    <col min="6408" max="6408" width="42.7109375" style="140" customWidth="1"/>
    <col min="6409" max="6656" width="11.42578125" style="140"/>
    <col min="6657" max="6657" width="6.7109375" style="140" customWidth="1"/>
    <col min="6658" max="6658" width="13.7109375" style="140" customWidth="1"/>
    <col min="6659" max="6659" width="30.7109375" style="140" customWidth="1"/>
    <col min="6660" max="6663" width="10.7109375" style="140" customWidth="1"/>
    <col min="6664" max="6664" width="42.7109375" style="140" customWidth="1"/>
    <col min="6665" max="6912" width="11.42578125" style="140"/>
    <col min="6913" max="6913" width="6.7109375" style="140" customWidth="1"/>
    <col min="6914" max="6914" width="13.7109375" style="140" customWidth="1"/>
    <col min="6915" max="6915" width="30.7109375" style="140" customWidth="1"/>
    <col min="6916" max="6919" width="10.7109375" style="140" customWidth="1"/>
    <col min="6920" max="6920" width="42.7109375" style="140" customWidth="1"/>
    <col min="6921" max="7168" width="11.42578125" style="140"/>
    <col min="7169" max="7169" width="6.7109375" style="140" customWidth="1"/>
    <col min="7170" max="7170" width="13.7109375" style="140" customWidth="1"/>
    <col min="7171" max="7171" width="30.7109375" style="140" customWidth="1"/>
    <col min="7172" max="7175" width="10.7109375" style="140" customWidth="1"/>
    <col min="7176" max="7176" width="42.7109375" style="140" customWidth="1"/>
    <col min="7177" max="7424" width="11.42578125" style="140"/>
    <col min="7425" max="7425" width="6.7109375" style="140" customWidth="1"/>
    <col min="7426" max="7426" width="13.7109375" style="140" customWidth="1"/>
    <col min="7427" max="7427" width="30.7109375" style="140" customWidth="1"/>
    <col min="7428" max="7431" width="10.7109375" style="140" customWidth="1"/>
    <col min="7432" max="7432" width="42.7109375" style="140" customWidth="1"/>
    <col min="7433" max="7680" width="11.42578125" style="140"/>
    <col min="7681" max="7681" width="6.7109375" style="140" customWidth="1"/>
    <col min="7682" max="7682" width="13.7109375" style="140" customWidth="1"/>
    <col min="7683" max="7683" width="30.7109375" style="140" customWidth="1"/>
    <col min="7684" max="7687" width="10.7109375" style="140" customWidth="1"/>
    <col min="7688" max="7688" width="42.7109375" style="140" customWidth="1"/>
    <col min="7689" max="7936" width="11.42578125" style="140"/>
    <col min="7937" max="7937" width="6.7109375" style="140" customWidth="1"/>
    <col min="7938" max="7938" width="13.7109375" style="140" customWidth="1"/>
    <col min="7939" max="7939" width="30.7109375" style="140" customWidth="1"/>
    <col min="7940" max="7943" width="10.7109375" style="140" customWidth="1"/>
    <col min="7944" max="7944" width="42.7109375" style="140" customWidth="1"/>
    <col min="7945" max="8192" width="11.42578125" style="140"/>
    <col min="8193" max="8193" width="6.7109375" style="140" customWidth="1"/>
    <col min="8194" max="8194" width="13.7109375" style="140" customWidth="1"/>
    <col min="8195" max="8195" width="30.7109375" style="140" customWidth="1"/>
    <col min="8196" max="8199" width="10.7109375" style="140" customWidth="1"/>
    <col min="8200" max="8200" width="42.7109375" style="140" customWidth="1"/>
    <col min="8201" max="8448" width="11.42578125" style="140"/>
    <col min="8449" max="8449" width="6.7109375" style="140" customWidth="1"/>
    <col min="8450" max="8450" width="13.7109375" style="140" customWidth="1"/>
    <col min="8451" max="8451" width="30.7109375" style="140" customWidth="1"/>
    <col min="8452" max="8455" width="10.7109375" style="140" customWidth="1"/>
    <col min="8456" max="8456" width="42.7109375" style="140" customWidth="1"/>
    <col min="8457" max="8704" width="11.42578125" style="140"/>
    <col min="8705" max="8705" width="6.7109375" style="140" customWidth="1"/>
    <col min="8706" max="8706" width="13.7109375" style="140" customWidth="1"/>
    <col min="8707" max="8707" width="30.7109375" style="140" customWidth="1"/>
    <col min="8708" max="8711" width="10.7109375" style="140" customWidth="1"/>
    <col min="8712" max="8712" width="42.7109375" style="140" customWidth="1"/>
    <col min="8713" max="8960" width="11.42578125" style="140"/>
    <col min="8961" max="8961" width="6.7109375" style="140" customWidth="1"/>
    <col min="8962" max="8962" width="13.7109375" style="140" customWidth="1"/>
    <col min="8963" max="8963" width="30.7109375" style="140" customWidth="1"/>
    <col min="8964" max="8967" width="10.7109375" style="140" customWidth="1"/>
    <col min="8968" max="8968" width="42.7109375" style="140" customWidth="1"/>
    <col min="8969" max="9216" width="11.42578125" style="140"/>
    <col min="9217" max="9217" width="6.7109375" style="140" customWidth="1"/>
    <col min="9218" max="9218" width="13.7109375" style="140" customWidth="1"/>
    <col min="9219" max="9219" width="30.7109375" style="140" customWidth="1"/>
    <col min="9220" max="9223" width="10.7109375" style="140" customWidth="1"/>
    <col min="9224" max="9224" width="42.7109375" style="140" customWidth="1"/>
    <col min="9225" max="9472" width="11.42578125" style="140"/>
    <col min="9473" max="9473" width="6.7109375" style="140" customWidth="1"/>
    <col min="9474" max="9474" width="13.7109375" style="140" customWidth="1"/>
    <col min="9475" max="9475" width="30.7109375" style="140" customWidth="1"/>
    <col min="9476" max="9479" width="10.7109375" style="140" customWidth="1"/>
    <col min="9480" max="9480" width="42.7109375" style="140" customWidth="1"/>
    <col min="9481" max="9728" width="11.42578125" style="140"/>
    <col min="9729" max="9729" width="6.7109375" style="140" customWidth="1"/>
    <col min="9730" max="9730" width="13.7109375" style="140" customWidth="1"/>
    <col min="9731" max="9731" width="30.7109375" style="140" customWidth="1"/>
    <col min="9732" max="9735" width="10.7109375" style="140" customWidth="1"/>
    <col min="9736" max="9736" width="42.7109375" style="140" customWidth="1"/>
    <col min="9737" max="9984" width="11.42578125" style="140"/>
    <col min="9985" max="9985" width="6.7109375" style="140" customWidth="1"/>
    <col min="9986" max="9986" width="13.7109375" style="140" customWidth="1"/>
    <col min="9987" max="9987" width="30.7109375" style="140" customWidth="1"/>
    <col min="9988" max="9991" width="10.7109375" style="140" customWidth="1"/>
    <col min="9992" max="9992" width="42.7109375" style="140" customWidth="1"/>
    <col min="9993" max="10240" width="11.42578125" style="140"/>
    <col min="10241" max="10241" width="6.7109375" style="140" customWidth="1"/>
    <col min="10242" max="10242" width="13.7109375" style="140" customWidth="1"/>
    <col min="10243" max="10243" width="30.7109375" style="140" customWidth="1"/>
    <col min="10244" max="10247" width="10.7109375" style="140" customWidth="1"/>
    <col min="10248" max="10248" width="42.7109375" style="140" customWidth="1"/>
    <col min="10249" max="10496" width="11.42578125" style="140"/>
    <col min="10497" max="10497" width="6.7109375" style="140" customWidth="1"/>
    <col min="10498" max="10498" width="13.7109375" style="140" customWidth="1"/>
    <col min="10499" max="10499" width="30.7109375" style="140" customWidth="1"/>
    <col min="10500" max="10503" width="10.7109375" style="140" customWidth="1"/>
    <col min="10504" max="10504" width="42.7109375" style="140" customWidth="1"/>
    <col min="10505" max="10752" width="11.42578125" style="140"/>
    <col min="10753" max="10753" width="6.7109375" style="140" customWidth="1"/>
    <col min="10754" max="10754" width="13.7109375" style="140" customWidth="1"/>
    <col min="10755" max="10755" width="30.7109375" style="140" customWidth="1"/>
    <col min="10756" max="10759" width="10.7109375" style="140" customWidth="1"/>
    <col min="10760" max="10760" width="42.7109375" style="140" customWidth="1"/>
    <col min="10761" max="11008" width="11.42578125" style="140"/>
    <col min="11009" max="11009" width="6.7109375" style="140" customWidth="1"/>
    <col min="11010" max="11010" width="13.7109375" style="140" customWidth="1"/>
    <col min="11011" max="11011" width="30.7109375" style="140" customWidth="1"/>
    <col min="11012" max="11015" width="10.7109375" style="140" customWidth="1"/>
    <col min="11016" max="11016" width="42.7109375" style="140" customWidth="1"/>
    <col min="11017" max="11264" width="11.42578125" style="140"/>
    <col min="11265" max="11265" width="6.7109375" style="140" customWidth="1"/>
    <col min="11266" max="11266" width="13.7109375" style="140" customWidth="1"/>
    <col min="11267" max="11267" width="30.7109375" style="140" customWidth="1"/>
    <col min="11268" max="11271" width="10.7109375" style="140" customWidth="1"/>
    <col min="11272" max="11272" width="42.7109375" style="140" customWidth="1"/>
    <col min="11273" max="11520" width="11.42578125" style="140"/>
    <col min="11521" max="11521" width="6.7109375" style="140" customWidth="1"/>
    <col min="11522" max="11522" width="13.7109375" style="140" customWidth="1"/>
    <col min="11523" max="11523" width="30.7109375" style="140" customWidth="1"/>
    <col min="11524" max="11527" width="10.7109375" style="140" customWidth="1"/>
    <col min="11528" max="11528" width="42.7109375" style="140" customWidth="1"/>
    <col min="11529" max="11776" width="11.42578125" style="140"/>
    <col min="11777" max="11777" width="6.7109375" style="140" customWidth="1"/>
    <col min="11778" max="11778" width="13.7109375" style="140" customWidth="1"/>
    <col min="11779" max="11779" width="30.7109375" style="140" customWidth="1"/>
    <col min="11780" max="11783" width="10.7109375" style="140" customWidth="1"/>
    <col min="11784" max="11784" width="42.7109375" style="140" customWidth="1"/>
    <col min="11785" max="12032" width="11.42578125" style="140"/>
    <col min="12033" max="12033" width="6.7109375" style="140" customWidth="1"/>
    <col min="12034" max="12034" width="13.7109375" style="140" customWidth="1"/>
    <col min="12035" max="12035" width="30.7109375" style="140" customWidth="1"/>
    <col min="12036" max="12039" width="10.7109375" style="140" customWidth="1"/>
    <col min="12040" max="12040" width="42.7109375" style="140" customWidth="1"/>
    <col min="12041" max="12288" width="11.42578125" style="140"/>
    <col min="12289" max="12289" width="6.7109375" style="140" customWidth="1"/>
    <col min="12290" max="12290" width="13.7109375" style="140" customWidth="1"/>
    <col min="12291" max="12291" width="30.7109375" style="140" customWidth="1"/>
    <col min="12292" max="12295" width="10.7109375" style="140" customWidth="1"/>
    <col min="12296" max="12296" width="42.7109375" style="140" customWidth="1"/>
    <col min="12297" max="12544" width="11.42578125" style="140"/>
    <col min="12545" max="12545" width="6.7109375" style="140" customWidth="1"/>
    <col min="12546" max="12546" width="13.7109375" style="140" customWidth="1"/>
    <col min="12547" max="12547" width="30.7109375" style="140" customWidth="1"/>
    <col min="12548" max="12551" width="10.7109375" style="140" customWidth="1"/>
    <col min="12552" max="12552" width="42.7109375" style="140" customWidth="1"/>
    <col min="12553" max="12800" width="11.42578125" style="140"/>
    <col min="12801" max="12801" width="6.7109375" style="140" customWidth="1"/>
    <col min="12802" max="12802" width="13.7109375" style="140" customWidth="1"/>
    <col min="12803" max="12803" width="30.7109375" style="140" customWidth="1"/>
    <col min="12804" max="12807" width="10.7109375" style="140" customWidth="1"/>
    <col min="12808" max="12808" width="42.7109375" style="140" customWidth="1"/>
    <col min="12809" max="13056" width="11.42578125" style="140"/>
    <col min="13057" max="13057" width="6.7109375" style="140" customWidth="1"/>
    <col min="13058" max="13058" width="13.7109375" style="140" customWidth="1"/>
    <col min="13059" max="13059" width="30.7109375" style="140" customWidth="1"/>
    <col min="13060" max="13063" width="10.7109375" style="140" customWidth="1"/>
    <col min="13064" max="13064" width="42.7109375" style="140" customWidth="1"/>
    <col min="13065" max="13312" width="11.42578125" style="140"/>
    <col min="13313" max="13313" width="6.7109375" style="140" customWidth="1"/>
    <col min="13314" max="13314" width="13.7109375" style="140" customWidth="1"/>
    <col min="13315" max="13315" width="30.7109375" style="140" customWidth="1"/>
    <col min="13316" max="13319" width="10.7109375" style="140" customWidth="1"/>
    <col min="13320" max="13320" width="42.7109375" style="140" customWidth="1"/>
    <col min="13321" max="13568" width="11.42578125" style="140"/>
    <col min="13569" max="13569" width="6.7109375" style="140" customWidth="1"/>
    <col min="13570" max="13570" width="13.7109375" style="140" customWidth="1"/>
    <col min="13571" max="13571" width="30.7109375" style="140" customWidth="1"/>
    <col min="13572" max="13575" width="10.7109375" style="140" customWidth="1"/>
    <col min="13576" max="13576" width="42.7109375" style="140" customWidth="1"/>
    <col min="13577" max="13824" width="11.42578125" style="140"/>
    <col min="13825" max="13825" width="6.7109375" style="140" customWidth="1"/>
    <col min="13826" max="13826" width="13.7109375" style="140" customWidth="1"/>
    <col min="13827" max="13827" width="30.7109375" style="140" customWidth="1"/>
    <col min="13828" max="13831" width="10.7109375" style="140" customWidth="1"/>
    <col min="13832" max="13832" width="42.7109375" style="140" customWidth="1"/>
    <col min="13833" max="14080" width="11.42578125" style="140"/>
    <col min="14081" max="14081" width="6.7109375" style="140" customWidth="1"/>
    <col min="14082" max="14082" width="13.7109375" style="140" customWidth="1"/>
    <col min="14083" max="14083" width="30.7109375" style="140" customWidth="1"/>
    <col min="14084" max="14087" width="10.7109375" style="140" customWidth="1"/>
    <col min="14088" max="14088" width="42.7109375" style="140" customWidth="1"/>
    <col min="14089" max="14336" width="11.42578125" style="140"/>
    <col min="14337" max="14337" width="6.7109375" style="140" customWidth="1"/>
    <col min="14338" max="14338" width="13.7109375" style="140" customWidth="1"/>
    <col min="14339" max="14339" width="30.7109375" style="140" customWidth="1"/>
    <col min="14340" max="14343" width="10.7109375" style="140" customWidth="1"/>
    <col min="14344" max="14344" width="42.7109375" style="140" customWidth="1"/>
    <col min="14345" max="14592" width="11.42578125" style="140"/>
    <col min="14593" max="14593" width="6.7109375" style="140" customWidth="1"/>
    <col min="14594" max="14594" width="13.7109375" style="140" customWidth="1"/>
    <col min="14595" max="14595" width="30.7109375" style="140" customWidth="1"/>
    <col min="14596" max="14599" width="10.7109375" style="140" customWidth="1"/>
    <col min="14600" max="14600" width="42.7109375" style="140" customWidth="1"/>
    <col min="14601" max="14848" width="11.42578125" style="140"/>
    <col min="14849" max="14849" width="6.7109375" style="140" customWidth="1"/>
    <col min="14850" max="14850" width="13.7109375" style="140" customWidth="1"/>
    <col min="14851" max="14851" width="30.7109375" style="140" customWidth="1"/>
    <col min="14852" max="14855" width="10.7109375" style="140" customWidth="1"/>
    <col min="14856" max="14856" width="42.7109375" style="140" customWidth="1"/>
    <col min="14857" max="15104" width="11.42578125" style="140"/>
    <col min="15105" max="15105" width="6.7109375" style="140" customWidth="1"/>
    <col min="15106" max="15106" width="13.7109375" style="140" customWidth="1"/>
    <col min="15107" max="15107" width="30.7109375" style="140" customWidth="1"/>
    <col min="15108" max="15111" width="10.7109375" style="140" customWidth="1"/>
    <col min="15112" max="15112" width="42.7109375" style="140" customWidth="1"/>
    <col min="15113" max="15360" width="11.42578125" style="140"/>
    <col min="15361" max="15361" width="6.7109375" style="140" customWidth="1"/>
    <col min="15362" max="15362" width="13.7109375" style="140" customWidth="1"/>
    <col min="15363" max="15363" width="30.7109375" style="140" customWidth="1"/>
    <col min="15364" max="15367" width="10.7109375" style="140" customWidth="1"/>
    <col min="15368" max="15368" width="42.7109375" style="140" customWidth="1"/>
    <col min="15369" max="15616" width="11.42578125" style="140"/>
    <col min="15617" max="15617" width="6.7109375" style="140" customWidth="1"/>
    <col min="15618" max="15618" width="13.7109375" style="140" customWidth="1"/>
    <col min="15619" max="15619" width="30.7109375" style="140" customWidth="1"/>
    <col min="15620" max="15623" width="10.7109375" style="140" customWidth="1"/>
    <col min="15624" max="15624" width="42.7109375" style="140" customWidth="1"/>
    <col min="15625" max="15872" width="11.42578125" style="140"/>
    <col min="15873" max="15873" width="6.7109375" style="140" customWidth="1"/>
    <col min="15874" max="15874" width="13.7109375" style="140" customWidth="1"/>
    <col min="15875" max="15875" width="30.7109375" style="140" customWidth="1"/>
    <col min="15876" max="15879" width="10.7109375" style="140" customWidth="1"/>
    <col min="15880" max="15880" width="42.7109375" style="140" customWidth="1"/>
    <col min="15881" max="16128" width="11.42578125" style="140"/>
    <col min="16129" max="16129" width="6.7109375" style="140" customWidth="1"/>
    <col min="16130" max="16130" width="13.7109375" style="140" customWidth="1"/>
    <col min="16131" max="16131" width="30.7109375" style="140" customWidth="1"/>
    <col min="16132" max="16135" width="10.7109375" style="140" customWidth="1"/>
    <col min="16136" max="16136" width="42.7109375" style="140" customWidth="1"/>
    <col min="16137" max="16384" width="11.42578125" style="140"/>
  </cols>
  <sheetData>
    <row r="1" spans="1:8" s="31" customFormat="1" ht="18" customHeight="1" thickBot="1" x14ac:dyDescent="0.25">
      <c r="A1" s="16" t="s">
        <v>100</v>
      </c>
    </row>
    <row r="2" spans="1:8" s="31" customFormat="1" ht="18" customHeight="1" thickBot="1" x14ac:dyDescent="0.25">
      <c r="A2" s="1615" t="s">
        <v>1618</v>
      </c>
      <c r="B2" s="1616"/>
      <c r="F2" s="34"/>
      <c r="G2" s="34"/>
    </row>
    <row r="3" spans="1:8" s="31" customFormat="1" ht="36" customHeight="1" thickBot="1" x14ac:dyDescent="0.25">
      <c r="A3" s="1617" t="s">
        <v>1619</v>
      </c>
      <c r="B3" s="1618"/>
      <c r="C3" s="1618"/>
      <c r="D3" s="1618"/>
      <c r="E3" s="1618"/>
      <c r="F3" s="1618"/>
      <c r="G3" s="1618"/>
      <c r="H3" s="1619"/>
    </row>
    <row r="4" spans="1:8" s="31" customFormat="1" ht="18" customHeight="1" thickBot="1" x14ac:dyDescent="0.25"/>
    <row r="5" spans="1:8" customFormat="1" ht="15.75" thickBot="1" x14ac:dyDescent="0.3">
      <c r="A5" s="1569" t="s">
        <v>119</v>
      </c>
      <c r="B5" s="1571"/>
      <c r="C5" s="1571"/>
      <c r="D5" s="1571"/>
      <c r="E5" s="1571"/>
      <c r="F5" s="1571"/>
      <c r="G5" s="1571"/>
      <c r="H5" s="1570"/>
    </row>
    <row r="6" spans="1:8" customFormat="1" ht="15.75" thickBot="1" x14ac:dyDescent="0.3">
      <c r="A6" s="1572" t="s">
        <v>120</v>
      </c>
      <c r="B6" s="1574" t="s">
        <v>121</v>
      </c>
      <c r="C6" s="1575"/>
      <c r="D6" s="40" t="s">
        <v>122</v>
      </c>
      <c r="E6" s="41"/>
      <c r="F6" s="1572" t="s">
        <v>123</v>
      </c>
      <c r="G6" s="1572" t="s">
        <v>124</v>
      </c>
      <c r="H6" s="1572" t="s">
        <v>125</v>
      </c>
    </row>
    <row r="7" spans="1:8" customFormat="1" ht="15.75" thickBot="1" x14ac:dyDescent="0.3">
      <c r="A7" s="1580"/>
      <c r="B7" s="1605"/>
      <c r="C7" s="1606"/>
      <c r="D7" s="44" t="s">
        <v>126</v>
      </c>
      <c r="E7" s="44" t="s">
        <v>127</v>
      </c>
      <c r="F7" s="1580"/>
      <c r="G7" s="1580"/>
      <c r="H7" s="1573"/>
    </row>
    <row r="8" spans="1:8" s="181" customFormat="1" x14ac:dyDescent="0.2">
      <c r="A8" s="227">
        <v>1</v>
      </c>
      <c r="B8" s="1610" t="s">
        <v>128</v>
      </c>
      <c r="C8" s="1761"/>
      <c r="D8" s="162">
        <v>1</v>
      </c>
      <c r="E8" s="163">
        <f>D8+F8-1</f>
        <v>1</v>
      </c>
      <c r="F8" s="163">
        <v>1</v>
      </c>
      <c r="G8" s="164" t="s">
        <v>129</v>
      </c>
      <c r="H8" s="236" t="s">
        <v>130</v>
      </c>
    </row>
    <row r="9" spans="1:8" s="181" customFormat="1" x14ac:dyDescent="0.2">
      <c r="A9" s="214">
        <f>A8+1</f>
        <v>2</v>
      </c>
      <c r="B9" s="1590" t="s">
        <v>131</v>
      </c>
      <c r="C9" s="1591"/>
      <c r="D9" s="65">
        <f>E8+1</f>
        <v>2</v>
      </c>
      <c r="E9" s="66">
        <f>D9+F9-1</f>
        <v>5</v>
      </c>
      <c r="F9" s="66">
        <v>4</v>
      </c>
      <c r="G9" s="86" t="s">
        <v>129</v>
      </c>
      <c r="H9" s="54" t="s">
        <v>132</v>
      </c>
    </row>
    <row r="10" spans="1:8" s="181" customFormat="1" x14ac:dyDescent="0.2">
      <c r="A10" s="214">
        <f>A9+1</f>
        <v>3</v>
      </c>
      <c r="B10" s="1590" t="s">
        <v>133</v>
      </c>
      <c r="C10" s="1591"/>
      <c r="D10" s="65">
        <f>E9+1</f>
        <v>6</v>
      </c>
      <c r="E10" s="66">
        <f>D10+F10-1</f>
        <v>9</v>
      </c>
      <c r="F10" s="66">
        <v>4</v>
      </c>
      <c r="G10" s="86" t="s">
        <v>129</v>
      </c>
      <c r="H10" s="151" t="s">
        <v>1620</v>
      </c>
    </row>
    <row r="11" spans="1:8" s="181" customFormat="1" ht="36" x14ac:dyDescent="0.2">
      <c r="A11" s="302"/>
      <c r="B11" s="1581" t="s">
        <v>135</v>
      </c>
      <c r="C11" s="1582"/>
      <c r="D11" s="1717"/>
      <c r="E11" s="1718"/>
      <c r="F11" s="1718"/>
      <c r="G11" s="1719"/>
      <c r="H11" s="168" t="s">
        <v>136</v>
      </c>
    </row>
    <row r="12" spans="1:8" s="181" customFormat="1" x14ac:dyDescent="0.2">
      <c r="A12" s="214">
        <f>A10+1</f>
        <v>4</v>
      </c>
      <c r="B12" s="169"/>
      <c r="C12" s="134" t="s">
        <v>137</v>
      </c>
      <c r="D12" s="65">
        <f>E10+1</f>
        <v>10</v>
      </c>
      <c r="E12" s="66">
        <f>D12+F12-1</f>
        <v>17</v>
      </c>
      <c r="F12" s="66">
        <v>8</v>
      </c>
      <c r="G12" s="86" t="s">
        <v>129</v>
      </c>
      <c r="H12" s="151" t="s">
        <v>138</v>
      </c>
    </row>
    <row r="13" spans="1:8" s="181" customFormat="1" x14ac:dyDescent="0.2">
      <c r="A13" s="214">
        <f>A12+1</f>
        <v>5</v>
      </c>
      <c r="B13" s="169"/>
      <c r="C13" s="134" t="s">
        <v>139</v>
      </c>
      <c r="D13" s="65">
        <f>E12+1</f>
        <v>18</v>
      </c>
      <c r="E13" s="66">
        <f>D13+F13-1</f>
        <v>18</v>
      </c>
      <c r="F13" s="66">
        <v>1</v>
      </c>
      <c r="G13" s="86" t="s">
        <v>140</v>
      </c>
      <c r="H13" s="150" t="s">
        <v>141</v>
      </c>
    </row>
    <row r="14" spans="1:8" s="181" customFormat="1" x14ac:dyDescent="0.2">
      <c r="A14" s="214">
        <f>A13+1</f>
        <v>6</v>
      </c>
      <c r="B14" s="1590" t="s">
        <v>142</v>
      </c>
      <c r="C14" s="1591"/>
      <c r="D14" s="65">
        <f>E13+1</f>
        <v>19</v>
      </c>
      <c r="E14" s="66">
        <f>D14+F14-1</f>
        <v>28</v>
      </c>
      <c r="F14" s="66">
        <v>10</v>
      </c>
      <c r="G14" s="86" t="s">
        <v>129</v>
      </c>
      <c r="H14" s="150" t="s">
        <v>138</v>
      </c>
    </row>
    <row r="15" spans="1:8" s="181" customFormat="1" x14ac:dyDescent="0.2">
      <c r="A15" s="302"/>
      <c r="B15" s="1583" t="s">
        <v>143</v>
      </c>
      <c r="C15" s="1584"/>
      <c r="D15" s="1680"/>
      <c r="E15" s="1681"/>
      <c r="F15" s="1681"/>
      <c r="G15" s="1682"/>
      <c r="H15" s="150"/>
    </row>
    <row r="16" spans="1:8" s="181" customFormat="1" x14ac:dyDescent="0.2">
      <c r="A16" s="214">
        <f>A14+1</f>
        <v>7</v>
      </c>
      <c r="B16" s="141"/>
      <c r="C16" s="134" t="s">
        <v>144</v>
      </c>
      <c r="D16" s="65">
        <f>E14+1</f>
        <v>29</v>
      </c>
      <c r="E16" s="66">
        <f t="shared" ref="E16:E22" si="0">D16+F16-1</f>
        <v>30</v>
      </c>
      <c r="F16" s="66">
        <v>2</v>
      </c>
      <c r="G16" s="86" t="s">
        <v>140</v>
      </c>
      <c r="H16" s="150" t="s">
        <v>145</v>
      </c>
    </row>
    <row r="17" spans="1:8" s="181" customFormat="1" x14ac:dyDescent="0.2">
      <c r="A17" s="214">
        <f t="shared" ref="A17:A22" si="1">A16+1</f>
        <v>8</v>
      </c>
      <c r="B17" s="141"/>
      <c r="C17" s="134" t="s">
        <v>146</v>
      </c>
      <c r="D17" s="65">
        <f t="shared" ref="D17:D22" si="2">E16+1</f>
        <v>31</v>
      </c>
      <c r="E17" s="66">
        <f t="shared" si="0"/>
        <v>34</v>
      </c>
      <c r="F17" s="66">
        <v>4</v>
      </c>
      <c r="G17" s="86" t="s">
        <v>129</v>
      </c>
      <c r="H17" s="150" t="s">
        <v>147</v>
      </c>
    </row>
    <row r="18" spans="1:8" s="181" customFormat="1" x14ac:dyDescent="0.2">
      <c r="A18" s="214">
        <f t="shared" si="1"/>
        <v>9</v>
      </c>
      <c r="B18" s="1590" t="s">
        <v>148</v>
      </c>
      <c r="C18" s="1591"/>
      <c r="D18" s="65">
        <f t="shared" si="2"/>
        <v>35</v>
      </c>
      <c r="E18" s="66">
        <f t="shared" si="0"/>
        <v>44</v>
      </c>
      <c r="F18" s="66">
        <v>10</v>
      </c>
      <c r="G18" s="86" t="s">
        <v>129</v>
      </c>
      <c r="H18" s="150" t="s">
        <v>149</v>
      </c>
    </row>
    <row r="19" spans="1:8" s="181" customFormat="1" x14ac:dyDescent="0.2">
      <c r="A19" s="214">
        <f t="shared" si="1"/>
        <v>10</v>
      </c>
      <c r="B19" s="1590" t="s">
        <v>150</v>
      </c>
      <c r="C19" s="1591"/>
      <c r="D19" s="65">
        <f t="shared" si="2"/>
        <v>45</v>
      </c>
      <c r="E19" s="66">
        <f t="shared" si="0"/>
        <v>54</v>
      </c>
      <c r="F19" s="66">
        <v>10</v>
      </c>
      <c r="G19" s="86" t="s">
        <v>129</v>
      </c>
      <c r="H19" s="151" t="s">
        <v>457</v>
      </c>
    </row>
    <row r="20" spans="1:8" s="181" customFormat="1" x14ac:dyDescent="0.2">
      <c r="A20" s="214">
        <f t="shared" si="1"/>
        <v>11</v>
      </c>
      <c r="B20" s="1590" t="s">
        <v>152</v>
      </c>
      <c r="C20" s="1591"/>
      <c r="D20" s="65">
        <f t="shared" si="2"/>
        <v>55</v>
      </c>
      <c r="E20" s="66">
        <f t="shared" si="0"/>
        <v>55</v>
      </c>
      <c r="F20" s="66">
        <v>1</v>
      </c>
      <c r="G20" s="86" t="s">
        <v>140</v>
      </c>
      <c r="H20" s="150" t="s">
        <v>98</v>
      </c>
    </row>
    <row r="21" spans="1:8" s="181" customFormat="1" x14ac:dyDescent="0.2">
      <c r="A21" s="214">
        <f t="shared" si="1"/>
        <v>12</v>
      </c>
      <c r="B21" s="1590" t="s">
        <v>153</v>
      </c>
      <c r="C21" s="1591"/>
      <c r="D21" s="65">
        <f t="shared" si="2"/>
        <v>56</v>
      </c>
      <c r="E21" s="66">
        <f t="shared" si="0"/>
        <v>56</v>
      </c>
      <c r="F21" s="66">
        <v>1</v>
      </c>
      <c r="G21" s="86" t="s">
        <v>140</v>
      </c>
      <c r="H21" s="150" t="s">
        <v>154</v>
      </c>
    </row>
    <row r="22" spans="1:8" s="181" customFormat="1" x14ac:dyDescent="0.2">
      <c r="A22" s="214">
        <f t="shared" si="1"/>
        <v>13</v>
      </c>
      <c r="B22" s="1590" t="s">
        <v>155</v>
      </c>
      <c r="C22" s="1591"/>
      <c r="D22" s="65">
        <f t="shared" si="2"/>
        <v>57</v>
      </c>
      <c r="E22" s="66">
        <f t="shared" si="0"/>
        <v>63</v>
      </c>
      <c r="F22" s="66">
        <v>7</v>
      </c>
      <c r="G22" s="86" t="s">
        <v>129</v>
      </c>
      <c r="H22" s="151" t="s">
        <v>138</v>
      </c>
    </row>
    <row r="23" spans="1:8" s="181" customFormat="1" x14ac:dyDescent="0.2">
      <c r="A23" s="302"/>
      <c r="B23" s="1581" t="s">
        <v>158</v>
      </c>
      <c r="C23" s="1582"/>
      <c r="D23" s="1680"/>
      <c r="E23" s="1681"/>
      <c r="F23" s="1681"/>
      <c r="G23" s="1682"/>
      <c r="H23" s="208"/>
    </row>
    <row r="24" spans="1:8" x14ac:dyDescent="0.2">
      <c r="A24" s="214">
        <f>A22+1</f>
        <v>14</v>
      </c>
      <c r="B24" s="141"/>
      <c r="C24" s="185" t="s">
        <v>159</v>
      </c>
      <c r="D24" s="65">
        <f>E22+1</f>
        <v>64</v>
      </c>
      <c r="E24" s="66">
        <f>D24+F24-1</f>
        <v>65</v>
      </c>
      <c r="F24" s="66">
        <v>2</v>
      </c>
      <c r="G24" s="86" t="s">
        <v>129</v>
      </c>
      <c r="H24" s="268" t="s">
        <v>160</v>
      </c>
    </row>
    <row r="25" spans="1:8" x14ac:dyDescent="0.2">
      <c r="A25" s="214">
        <f>A24+1</f>
        <v>15</v>
      </c>
      <c r="B25" s="141"/>
      <c r="C25" s="134" t="s">
        <v>161</v>
      </c>
      <c r="D25" s="65">
        <f>E24+1</f>
        <v>66</v>
      </c>
      <c r="E25" s="66">
        <f>D25+F25-1</f>
        <v>67</v>
      </c>
      <c r="F25" s="66">
        <v>2</v>
      </c>
      <c r="G25" s="86" t="s">
        <v>129</v>
      </c>
      <c r="H25" s="268" t="s">
        <v>160</v>
      </c>
    </row>
    <row r="26" spans="1:8" x14ac:dyDescent="0.2">
      <c r="A26" s="214">
        <f>A25+1</f>
        <v>16</v>
      </c>
      <c r="B26" s="141"/>
      <c r="C26" s="134" t="s">
        <v>162</v>
      </c>
      <c r="D26" s="65">
        <f>E25+1</f>
        <v>68</v>
      </c>
      <c r="E26" s="66">
        <f>D26+F26-1</f>
        <v>71</v>
      </c>
      <c r="F26" s="66">
        <v>4</v>
      </c>
      <c r="G26" s="86" t="s">
        <v>129</v>
      </c>
      <c r="H26" s="268" t="s">
        <v>160</v>
      </c>
    </row>
    <row r="27" spans="1:8" x14ac:dyDescent="0.2">
      <c r="A27" s="302"/>
      <c r="B27" s="1581" t="s">
        <v>163</v>
      </c>
      <c r="C27" s="1582"/>
      <c r="D27" s="1680"/>
      <c r="E27" s="1681"/>
      <c r="F27" s="1681"/>
      <c r="G27" s="1682"/>
      <c r="H27" s="208"/>
    </row>
    <row r="28" spans="1:8" x14ac:dyDescent="0.2">
      <c r="A28" s="214">
        <f>A26+1</f>
        <v>17</v>
      </c>
      <c r="B28" s="141"/>
      <c r="C28" s="134" t="s">
        <v>164</v>
      </c>
      <c r="D28" s="65">
        <f>E26+1</f>
        <v>72</v>
      </c>
      <c r="E28" s="66">
        <f>D28+F28-1</f>
        <v>73</v>
      </c>
      <c r="F28" s="66">
        <v>2</v>
      </c>
      <c r="G28" s="86" t="s">
        <v>129</v>
      </c>
      <c r="H28" s="268" t="s">
        <v>160</v>
      </c>
    </row>
    <row r="29" spans="1:8" x14ac:dyDescent="0.2">
      <c r="A29" s="214">
        <f>A28+1</f>
        <v>18</v>
      </c>
      <c r="B29" s="141"/>
      <c r="C29" s="134" t="s">
        <v>165</v>
      </c>
      <c r="D29" s="65">
        <f>E28+1</f>
        <v>74</v>
      </c>
      <c r="E29" s="66">
        <f>D29+F29-1</f>
        <v>75</v>
      </c>
      <c r="F29" s="66">
        <v>2</v>
      </c>
      <c r="G29" s="86" t="s">
        <v>129</v>
      </c>
      <c r="H29" s="268" t="s">
        <v>160</v>
      </c>
    </row>
    <row r="30" spans="1:8" x14ac:dyDescent="0.2">
      <c r="A30" s="214">
        <f>A29+1</f>
        <v>19</v>
      </c>
      <c r="B30" s="141"/>
      <c r="C30" s="134" t="s">
        <v>166</v>
      </c>
      <c r="D30" s="65">
        <f>E29+1</f>
        <v>76</v>
      </c>
      <c r="E30" s="66">
        <f>D30+F30-1</f>
        <v>79</v>
      </c>
      <c r="F30" s="66">
        <v>4</v>
      </c>
      <c r="G30" s="86" t="s">
        <v>129</v>
      </c>
      <c r="H30" s="268" t="s">
        <v>160</v>
      </c>
    </row>
    <row r="31" spans="1:8" x14ac:dyDescent="0.2">
      <c r="A31" s="214">
        <f>A30+1</f>
        <v>20</v>
      </c>
      <c r="B31" s="1590" t="s">
        <v>167</v>
      </c>
      <c r="C31" s="1591"/>
      <c r="D31" s="65">
        <f>E30+1</f>
        <v>80</v>
      </c>
      <c r="E31" s="66">
        <f>D31+F31-1</f>
        <v>81</v>
      </c>
      <c r="F31" s="66">
        <v>2</v>
      </c>
      <c r="G31" s="86" t="s">
        <v>129</v>
      </c>
      <c r="H31" s="268" t="s">
        <v>168</v>
      </c>
    </row>
    <row r="32" spans="1:8" x14ac:dyDescent="0.2">
      <c r="A32" s="557">
        <f>A31+1</f>
        <v>21</v>
      </c>
      <c r="B32" s="1590" t="s">
        <v>169</v>
      </c>
      <c r="C32" s="1591"/>
      <c r="D32" s="65">
        <f>E31+1</f>
        <v>82</v>
      </c>
      <c r="E32" s="66">
        <f>D32+F32-1</f>
        <v>89</v>
      </c>
      <c r="F32" s="66">
        <v>8</v>
      </c>
      <c r="G32" s="86" t="s">
        <v>129</v>
      </c>
      <c r="H32" s="268" t="s">
        <v>160</v>
      </c>
    </row>
    <row r="33" spans="1:8" ht="12.75" thickBot="1" x14ac:dyDescent="0.25">
      <c r="A33" s="214">
        <f>A32+1</f>
        <v>22</v>
      </c>
      <c r="B33" s="349" t="s">
        <v>170</v>
      </c>
      <c r="C33" s="643"/>
      <c r="D33" s="71">
        <f>+E32+1</f>
        <v>90</v>
      </c>
      <c r="E33" s="864">
        <f>+D33+F33-1</f>
        <v>204</v>
      </c>
      <c r="F33" s="864">
        <f>+F34-D33+1</f>
        <v>115</v>
      </c>
      <c r="G33" s="865" t="s">
        <v>140</v>
      </c>
      <c r="H33" s="271"/>
    </row>
    <row r="34" spans="1:8" ht="13.5" customHeight="1" thickBot="1" x14ac:dyDescent="0.25">
      <c r="A34" s="177"/>
      <c r="B34" s="1569" t="s">
        <v>171</v>
      </c>
      <c r="C34" s="1570"/>
      <c r="D34" s="178"/>
      <c r="E34" s="179"/>
      <c r="F34" s="180">
        <f>F125</f>
        <v>204</v>
      </c>
      <c r="G34" s="181"/>
      <c r="H34" s="182"/>
    </row>
    <row r="35" spans="1:8" ht="12.75" thickBot="1" x14ac:dyDescent="0.25">
      <c r="A35" s="183"/>
      <c r="B35" s="183"/>
      <c r="C35" s="183"/>
      <c r="D35" s="183"/>
      <c r="E35" s="183"/>
      <c r="F35" s="181"/>
      <c r="G35" s="181"/>
    </row>
    <row r="36" spans="1:8" ht="12.75" thickBot="1" x14ac:dyDescent="0.25">
      <c r="A36" s="1569" t="s">
        <v>172</v>
      </c>
      <c r="B36" s="1571"/>
      <c r="C36" s="1571"/>
      <c r="D36" s="1571"/>
      <c r="E36" s="1571"/>
      <c r="F36" s="1571"/>
      <c r="G36" s="1571"/>
      <c r="H36" s="1570"/>
    </row>
    <row r="37" spans="1:8" ht="12.75" thickBot="1" x14ac:dyDescent="0.25">
      <c r="A37" s="1572" t="s">
        <v>120</v>
      </c>
      <c r="B37" s="1574" t="s">
        <v>121</v>
      </c>
      <c r="C37" s="1575"/>
      <c r="D37" s="40" t="s">
        <v>122</v>
      </c>
      <c r="E37" s="41"/>
      <c r="F37" s="1572" t="s">
        <v>123</v>
      </c>
      <c r="G37" s="1572" t="s">
        <v>124</v>
      </c>
      <c r="H37" s="1572" t="s">
        <v>125</v>
      </c>
    </row>
    <row r="38" spans="1:8" ht="12.75" thickBot="1" x14ac:dyDescent="0.25">
      <c r="A38" s="1580"/>
      <c r="B38" s="1605"/>
      <c r="C38" s="1606"/>
      <c r="D38" s="79" t="s">
        <v>126</v>
      </c>
      <c r="E38" s="79" t="s">
        <v>127</v>
      </c>
      <c r="F38" s="1573"/>
      <c r="G38" s="1573"/>
      <c r="H38" s="1573"/>
    </row>
    <row r="39" spans="1:8" ht="12.75" customHeight="1" x14ac:dyDescent="0.2">
      <c r="A39" s="301"/>
      <c r="B39" s="1709" t="s">
        <v>128</v>
      </c>
      <c r="C39" s="1732"/>
      <c r="D39" s="1733"/>
      <c r="E39" s="1734"/>
      <c r="F39" s="1734"/>
      <c r="G39" s="1735"/>
      <c r="H39" s="236"/>
    </row>
    <row r="40" spans="1:8" x14ac:dyDescent="0.2">
      <c r="A40" s="302">
        <v>1</v>
      </c>
      <c r="B40" s="141"/>
      <c r="C40" s="185" t="s">
        <v>239</v>
      </c>
      <c r="D40" s="65">
        <v>1</v>
      </c>
      <c r="E40" s="66">
        <f>D40+F40-1</f>
        <v>1</v>
      </c>
      <c r="F40" s="66">
        <v>1</v>
      </c>
      <c r="G40" s="86" t="s">
        <v>129</v>
      </c>
      <c r="H40" s="151" t="s">
        <v>174</v>
      </c>
    </row>
    <row r="41" spans="1:8" x14ac:dyDescent="0.2">
      <c r="A41" s="305">
        <f>A40+1</f>
        <v>2</v>
      </c>
      <c r="B41" s="141"/>
      <c r="C41" s="134" t="s">
        <v>266</v>
      </c>
      <c r="D41" s="65">
        <f>E40+1</f>
        <v>2</v>
      </c>
      <c r="E41" s="66">
        <f>D41+F41-1</f>
        <v>2</v>
      </c>
      <c r="F41" s="66">
        <v>1</v>
      </c>
      <c r="G41" s="86" t="s">
        <v>129</v>
      </c>
      <c r="H41" s="151" t="s">
        <v>176</v>
      </c>
    </row>
    <row r="42" spans="1:8" x14ac:dyDescent="0.2">
      <c r="A42" s="214">
        <f>A41+1</f>
        <v>3</v>
      </c>
      <c r="B42" s="1059" t="s">
        <v>131</v>
      </c>
      <c r="C42" s="449"/>
      <c r="D42" s="65">
        <f>E41+1</f>
        <v>3</v>
      </c>
      <c r="E42" s="66">
        <f>D42+F42-1</f>
        <v>8</v>
      </c>
      <c r="F42" s="66">
        <v>6</v>
      </c>
      <c r="G42" s="86" t="s">
        <v>129</v>
      </c>
      <c r="H42" s="54" t="s">
        <v>869</v>
      </c>
    </row>
    <row r="43" spans="1:8" x14ac:dyDescent="0.2">
      <c r="A43" s="214">
        <f>A42+1</f>
        <v>4</v>
      </c>
      <c r="B43" s="210" t="s">
        <v>133</v>
      </c>
      <c r="C43" s="449"/>
      <c r="D43" s="65">
        <f>E42+1</f>
        <v>9</v>
      </c>
      <c r="E43" s="66">
        <f>D43+F43-1</f>
        <v>12</v>
      </c>
      <c r="F43" s="66">
        <v>4</v>
      </c>
      <c r="G43" s="86" t="s">
        <v>129</v>
      </c>
      <c r="H43" s="151" t="s">
        <v>1620</v>
      </c>
    </row>
    <row r="44" spans="1:8" x14ac:dyDescent="0.2">
      <c r="A44" s="302"/>
      <c r="B44" s="1726" t="s">
        <v>313</v>
      </c>
      <c r="C44" s="1892"/>
      <c r="D44" s="1587"/>
      <c r="E44" s="1588"/>
      <c r="F44" s="1588"/>
      <c r="G44" s="1589"/>
      <c r="H44" s="150"/>
    </row>
    <row r="45" spans="1:8" ht="36" x14ac:dyDescent="0.2">
      <c r="A45" s="302">
        <f>A43+1</f>
        <v>5</v>
      </c>
      <c r="B45" s="141"/>
      <c r="C45" s="134" t="s">
        <v>314</v>
      </c>
      <c r="D45" s="65">
        <f>E43+1</f>
        <v>13</v>
      </c>
      <c r="E45" s="66">
        <f>D45+F45-1</f>
        <v>13</v>
      </c>
      <c r="F45" s="66">
        <v>1</v>
      </c>
      <c r="G45" s="86" t="s">
        <v>140</v>
      </c>
      <c r="H45" s="189" t="s">
        <v>241</v>
      </c>
    </row>
    <row r="46" spans="1:8" x14ac:dyDescent="0.2">
      <c r="A46" s="305">
        <f>A45+1</f>
        <v>6</v>
      </c>
      <c r="B46" s="141"/>
      <c r="C46" s="192" t="s">
        <v>315</v>
      </c>
      <c r="D46" s="65">
        <f>E45+1</f>
        <v>14</v>
      </c>
      <c r="E46" s="66">
        <f>D46+F46-1</f>
        <v>20</v>
      </c>
      <c r="F46" s="66">
        <v>7</v>
      </c>
      <c r="G46" s="86" t="s">
        <v>129</v>
      </c>
      <c r="H46" s="151" t="s">
        <v>138</v>
      </c>
    </row>
    <row r="47" spans="1:8" x14ac:dyDescent="0.2">
      <c r="A47" s="302">
        <f>A46+1</f>
        <v>7</v>
      </c>
      <c r="B47" s="1594" t="s">
        <v>153</v>
      </c>
      <c r="C47" s="1595"/>
      <c r="D47" s="65">
        <f>E46+1</f>
        <v>21</v>
      </c>
      <c r="E47" s="66">
        <f>D47+F47-1</f>
        <v>21</v>
      </c>
      <c r="F47" s="66">
        <v>1</v>
      </c>
      <c r="G47" s="86" t="s">
        <v>140</v>
      </c>
      <c r="H47" s="150" t="s">
        <v>154</v>
      </c>
    </row>
    <row r="48" spans="1:8" x14ac:dyDescent="0.2">
      <c r="A48" s="302"/>
      <c r="B48" s="1561" t="s">
        <v>316</v>
      </c>
      <c r="C48" s="1562"/>
      <c r="D48" s="1587"/>
      <c r="E48" s="1588"/>
      <c r="F48" s="1588"/>
      <c r="G48" s="1589"/>
      <c r="H48" s="150" t="s">
        <v>157</v>
      </c>
    </row>
    <row r="49" spans="1:8" x14ac:dyDescent="0.2">
      <c r="A49" s="302"/>
      <c r="B49" s="1914" t="s">
        <v>409</v>
      </c>
      <c r="C49" s="1915"/>
      <c r="D49" s="1587"/>
      <c r="E49" s="1588"/>
      <c r="F49" s="1588"/>
      <c r="G49" s="1589"/>
      <c r="H49" s="150"/>
    </row>
    <row r="50" spans="1:8" x14ac:dyDescent="0.2">
      <c r="A50" s="302">
        <f>A47+1</f>
        <v>8</v>
      </c>
      <c r="B50" s="141"/>
      <c r="C50" s="206" t="s">
        <v>137</v>
      </c>
      <c r="D50" s="65">
        <f>E47+1</f>
        <v>22</v>
      </c>
      <c r="E50" s="66">
        <f>D50+F50-1</f>
        <v>29</v>
      </c>
      <c r="F50" s="66">
        <v>8</v>
      </c>
      <c r="G50" s="86" t="s">
        <v>129</v>
      </c>
      <c r="H50" s="150" t="s">
        <v>182</v>
      </c>
    </row>
    <row r="51" spans="1:8" ht="24" x14ac:dyDescent="0.2">
      <c r="A51" s="302">
        <f>A50+1</f>
        <v>9</v>
      </c>
      <c r="B51" s="363"/>
      <c r="C51" s="142" t="s">
        <v>139</v>
      </c>
      <c r="D51" s="65">
        <f>E50+1</f>
        <v>30</v>
      </c>
      <c r="E51" s="66">
        <f>D51+F51-1</f>
        <v>30</v>
      </c>
      <c r="F51" s="66">
        <v>1</v>
      </c>
      <c r="G51" s="86" t="s">
        <v>140</v>
      </c>
      <c r="H51" s="166" t="s">
        <v>183</v>
      </c>
    </row>
    <row r="52" spans="1:8" x14ac:dyDescent="0.2">
      <c r="A52" s="302"/>
      <c r="B52" s="1864" t="s">
        <v>317</v>
      </c>
      <c r="C52" s="1911"/>
      <c r="D52" s="1587"/>
      <c r="E52" s="1588"/>
      <c r="F52" s="1588"/>
      <c r="G52" s="1589"/>
      <c r="H52" s="150"/>
    </row>
    <row r="53" spans="1:8" ht="24" x14ac:dyDescent="0.2">
      <c r="A53" s="302">
        <f>A51+1</f>
        <v>10</v>
      </c>
      <c r="B53" s="141"/>
      <c r="C53" s="142" t="s">
        <v>185</v>
      </c>
      <c r="D53" s="65">
        <f>E51+1</f>
        <v>31</v>
      </c>
      <c r="E53" s="66">
        <f>D53+F53-1</f>
        <v>31</v>
      </c>
      <c r="F53" s="66">
        <v>1</v>
      </c>
      <c r="G53" s="86" t="s">
        <v>140</v>
      </c>
      <c r="H53" s="194" t="s">
        <v>186</v>
      </c>
    </row>
    <row r="54" spans="1:8" ht="24" x14ac:dyDescent="0.2">
      <c r="A54" s="305">
        <f>A53+1</f>
        <v>11</v>
      </c>
      <c r="B54" s="152"/>
      <c r="C54" s="142" t="s">
        <v>261</v>
      </c>
      <c r="D54" s="65">
        <f>E53+1</f>
        <v>32</v>
      </c>
      <c r="E54" s="66">
        <f>D54+F54-1</f>
        <v>38</v>
      </c>
      <c r="F54" s="66">
        <v>7</v>
      </c>
      <c r="G54" s="86" t="s">
        <v>129</v>
      </c>
      <c r="H54" s="195" t="s">
        <v>188</v>
      </c>
    </row>
    <row r="55" spans="1:8" x14ac:dyDescent="0.2">
      <c r="A55" s="302">
        <f>+A54+1</f>
        <v>12</v>
      </c>
      <c r="B55" s="141" t="s">
        <v>170</v>
      </c>
      <c r="C55" s="1060"/>
      <c r="D55" s="65">
        <f>+E54+1</f>
        <v>39</v>
      </c>
      <c r="E55" s="66">
        <f>+D55+F55-1</f>
        <v>44</v>
      </c>
      <c r="F55" s="66">
        <v>6</v>
      </c>
      <c r="G55" s="86" t="s">
        <v>140</v>
      </c>
      <c r="H55" s="151"/>
    </row>
    <row r="56" spans="1:8" ht="36" x14ac:dyDescent="0.2">
      <c r="A56" s="302"/>
      <c r="B56" s="1561" t="s">
        <v>135</v>
      </c>
      <c r="C56" s="1562"/>
      <c r="D56" s="1587"/>
      <c r="E56" s="1588"/>
      <c r="F56" s="1588"/>
      <c r="G56" s="1589"/>
      <c r="H56" s="168" t="s">
        <v>136</v>
      </c>
    </row>
    <row r="57" spans="1:8" x14ac:dyDescent="0.2">
      <c r="A57" s="302">
        <f>+A55+1</f>
        <v>13</v>
      </c>
      <c r="B57" s="141"/>
      <c r="C57" s="206" t="s">
        <v>137</v>
      </c>
      <c r="D57" s="65">
        <f>+E55+1</f>
        <v>45</v>
      </c>
      <c r="E57" s="66">
        <f t="shared" ref="E57:E62" si="3">D57+F57-1</f>
        <v>52</v>
      </c>
      <c r="F57" s="66">
        <v>8</v>
      </c>
      <c r="G57" s="86" t="s">
        <v>129</v>
      </c>
      <c r="H57" s="151" t="s">
        <v>138</v>
      </c>
    </row>
    <row r="58" spans="1:8" x14ac:dyDescent="0.2">
      <c r="A58" s="305">
        <f t="shared" ref="A58:A63" si="4">A57+1</f>
        <v>14</v>
      </c>
      <c r="B58" s="152"/>
      <c r="C58" s="142" t="s">
        <v>139</v>
      </c>
      <c r="D58" s="65">
        <f>E57+1</f>
        <v>53</v>
      </c>
      <c r="E58" s="66">
        <f t="shared" si="3"/>
        <v>53</v>
      </c>
      <c r="F58" s="66">
        <v>1</v>
      </c>
      <c r="G58" s="86" t="s">
        <v>140</v>
      </c>
      <c r="H58" s="150" t="s">
        <v>141</v>
      </c>
    </row>
    <row r="59" spans="1:8" x14ac:dyDescent="0.2">
      <c r="A59" s="214">
        <f t="shared" si="4"/>
        <v>15</v>
      </c>
      <c r="B59" s="1590" t="s">
        <v>190</v>
      </c>
      <c r="C59" s="1591"/>
      <c r="D59" s="65">
        <f>E58+1</f>
        <v>54</v>
      </c>
      <c r="E59" s="66">
        <f t="shared" si="3"/>
        <v>83</v>
      </c>
      <c r="F59" s="66">
        <v>30</v>
      </c>
      <c r="G59" s="86" t="s">
        <v>140</v>
      </c>
      <c r="H59" s="196" t="s">
        <v>191</v>
      </c>
    </row>
    <row r="60" spans="1:8" x14ac:dyDescent="0.2">
      <c r="A60" s="214">
        <f t="shared" si="4"/>
        <v>16</v>
      </c>
      <c r="B60" s="1594" t="s">
        <v>197</v>
      </c>
      <c r="C60" s="1595"/>
      <c r="D60" s="65">
        <f>E59+1</f>
        <v>84</v>
      </c>
      <c r="E60" s="66">
        <f t="shared" si="3"/>
        <v>118</v>
      </c>
      <c r="F60" s="66">
        <v>35</v>
      </c>
      <c r="G60" s="86" t="s">
        <v>140</v>
      </c>
      <c r="H60" s="196" t="s">
        <v>191</v>
      </c>
    </row>
    <row r="61" spans="1:8" x14ac:dyDescent="0.2">
      <c r="A61" s="214">
        <f t="shared" si="4"/>
        <v>17</v>
      </c>
      <c r="B61" s="1594" t="s">
        <v>198</v>
      </c>
      <c r="C61" s="1595"/>
      <c r="D61" s="65">
        <f>E60+1</f>
        <v>119</v>
      </c>
      <c r="E61" s="66">
        <f t="shared" si="3"/>
        <v>133</v>
      </c>
      <c r="F61" s="66">
        <v>15</v>
      </c>
      <c r="G61" s="86" t="s">
        <v>140</v>
      </c>
      <c r="H61" s="196" t="s">
        <v>191</v>
      </c>
    </row>
    <row r="62" spans="1:8" ht="24" x14ac:dyDescent="0.2">
      <c r="A62" s="214">
        <f t="shared" si="4"/>
        <v>18</v>
      </c>
      <c r="B62" s="1594" t="s">
        <v>199</v>
      </c>
      <c r="C62" s="1595"/>
      <c r="D62" s="65">
        <f>E61+1</f>
        <v>134</v>
      </c>
      <c r="E62" s="66">
        <f t="shared" si="3"/>
        <v>163</v>
      </c>
      <c r="F62" s="66">
        <v>30</v>
      </c>
      <c r="G62" s="86" t="s">
        <v>140</v>
      </c>
      <c r="H62" s="294" t="s">
        <v>262</v>
      </c>
    </row>
    <row r="63" spans="1:8" x14ac:dyDescent="0.2">
      <c r="A63" s="557">
        <f t="shared" si="4"/>
        <v>19</v>
      </c>
      <c r="B63" s="1594" t="s">
        <v>201</v>
      </c>
      <c r="C63" s="1595"/>
      <c r="D63" s="1587"/>
      <c r="E63" s="1588"/>
      <c r="F63" s="1588"/>
      <c r="G63" s="1589"/>
      <c r="H63" s="150"/>
    </row>
    <row r="64" spans="1:8" x14ac:dyDescent="0.2">
      <c r="A64" s="302"/>
      <c r="B64" s="141"/>
      <c r="C64" s="206" t="s">
        <v>263</v>
      </c>
      <c r="D64" s="65">
        <f>E62+1</f>
        <v>164</v>
      </c>
      <c r="E64" s="66">
        <f>D64+F64-1</f>
        <v>165</v>
      </c>
      <c r="F64" s="66">
        <v>2</v>
      </c>
      <c r="G64" s="86" t="s">
        <v>129</v>
      </c>
      <c r="H64" s="207" t="s">
        <v>203</v>
      </c>
    </row>
    <row r="65" spans="1:8" x14ac:dyDescent="0.2">
      <c r="A65" s="302"/>
      <c r="B65" s="141"/>
      <c r="C65" s="142" t="s">
        <v>264</v>
      </c>
      <c r="D65" s="65">
        <f>E64+1</f>
        <v>166</v>
      </c>
      <c r="E65" s="66">
        <f>D65+F65-1</f>
        <v>167</v>
      </c>
      <c r="F65" s="66">
        <v>2</v>
      </c>
      <c r="G65" s="86" t="s">
        <v>129</v>
      </c>
      <c r="H65" s="208" t="s">
        <v>205</v>
      </c>
    </row>
    <row r="66" spans="1:8" x14ac:dyDescent="0.2">
      <c r="A66" s="305"/>
      <c r="B66" s="152"/>
      <c r="C66" s="142" t="s">
        <v>265</v>
      </c>
      <c r="D66" s="65">
        <f>E65+1</f>
        <v>168</v>
      </c>
      <c r="E66" s="66">
        <f>D66+F66-1</f>
        <v>174</v>
      </c>
      <c r="F66" s="66">
        <v>7</v>
      </c>
      <c r="G66" s="86" t="s">
        <v>129</v>
      </c>
      <c r="H66" s="208" t="s">
        <v>205</v>
      </c>
    </row>
    <row r="67" spans="1:8" x14ac:dyDescent="0.2">
      <c r="A67" s="557">
        <f>A63+1</f>
        <v>20</v>
      </c>
      <c r="B67" s="1561" t="s">
        <v>207</v>
      </c>
      <c r="C67" s="1562"/>
      <c r="D67" s="1587"/>
      <c r="E67" s="1588"/>
      <c r="F67" s="1588"/>
      <c r="G67" s="1589"/>
      <c r="H67" s="196" t="s">
        <v>208</v>
      </c>
    </row>
    <row r="68" spans="1:8" x14ac:dyDescent="0.2">
      <c r="A68" s="302"/>
      <c r="B68" s="141"/>
      <c r="C68" s="142" t="s">
        <v>263</v>
      </c>
      <c r="D68" s="65">
        <f>E66+1</f>
        <v>175</v>
      </c>
      <c r="E68" s="66">
        <f>D68+F68-1</f>
        <v>176</v>
      </c>
      <c r="F68" s="66">
        <v>2</v>
      </c>
      <c r="G68" s="86" t="s">
        <v>129</v>
      </c>
      <c r="H68" s="207" t="s">
        <v>203</v>
      </c>
    </row>
    <row r="69" spans="1:8" x14ac:dyDescent="0.2">
      <c r="A69" s="302"/>
      <c r="B69" s="141"/>
      <c r="C69" s="142" t="s">
        <v>264</v>
      </c>
      <c r="D69" s="65">
        <f>E68+1</f>
        <v>177</v>
      </c>
      <c r="E69" s="66">
        <f>D69+F69-1</f>
        <v>178</v>
      </c>
      <c r="F69" s="66">
        <v>2</v>
      </c>
      <c r="G69" s="86" t="s">
        <v>129</v>
      </c>
      <c r="H69" s="208" t="s">
        <v>138</v>
      </c>
    </row>
    <row r="70" spans="1:8" x14ac:dyDescent="0.2">
      <c r="A70" s="305"/>
      <c r="B70" s="152"/>
      <c r="C70" s="142" t="s">
        <v>265</v>
      </c>
      <c r="D70" s="65">
        <f>E69+1</f>
        <v>179</v>
      </c>
      <c r="E70" s="66">
        <f>D70+F70-1</f>
        <v>185</v>
      </c>
      <c r="F70" s="66">
        <v>7</v>
      </c>
      <c r="G70" s="86" t="s">
        <v>129</v>
      </c>
      <c r="H70" s="208" t="s">
        <v>138</v>
      </c>
    </row>
    <row r="71" spans="1:8" x14ac:dyDescent="0.2">
      <c r="A71" s="302"/>
      <c r="B71" s="1561" t="s">
        <v>143</v>
      </c>
      <c r="C71" s="1562"/>
      <c r="D71" s="1587"/>
      <c r="E71" s="1588"/>
      <c r="F71" s="1588"/>
      <c r="G71" s="1589"/>
      <c r="H71" s="150" t="s">
        <v>211</v>
      </c>
    </row>
    <row r="72" spans="1:8" x14ac:dyDescent="0.2">
      <c r="A72" s="302">
        <f>A67+1</f>
        <v>21</v>
      </c>
      <c r="B72" s="141"/>
      <c r="C72" s="142" t="s">
        <v>461</v>
      </c>
      <c r="D72" s="65">
        <f>E70+1</f>
        <v>186</v>
      </c>
      <c r="E72" s="66">
        <f>+D72+F72-1</f>
        <v>187</v>
      </c>
      <c r="F72" s="66">
        <v>2</v>
      </c>
      <c r="G72" s="86" t="s">
        <v>140</v>
      </c>
      <c r="H72" s="150" t="s">
        <v>145</v>
      </c>
    </row>
    <row r="73" spans="1:8" x14ac:dyDescent="0.2">
      <c r="A73" s="305">
        <f>+A72+1</f>
        <v>22</v>
      </c>
      <c r="B73" s="152"/>
      <c r="C73" s="142" t="s">
        <v>462</v>
      </c>
      <c r="D73" s="65">
        <f>+E72+1</f>
        <v>188</v>
      </c>
      <c r="E73" s="66">
        <f>+D73+F73-1</f>
        <v>191</v>
      </c>
      <c r="F73" s="66">
        <v>4</v>
      </c>
      <c r="G73" s="86" t="s">
        <v>129</v>
      </c>
      <c r="H73" s="150" t="s">
        <v>147</v>
      </c>
    </row>
    <row r="74" spans="1:8" ht="48" x14ac:dyDescent="0.2">
      <c r="A74" s="302"/>
      <c r="B74" s="1561" t="s">
        <v>213</v>
      </c>
      <c r="C74" s="1562"/>
      <c r="D74" s="1587"/>
      <c r="E74" s="1588"/>
      <c r="F74" s="1588"/>
      <c r="G74" s="1589"/>
      <c r="H74" s="194" t="s">
        <v>271</v>
      </c>
    </row>
    <row r="75" spans="1:8" x14ac:dyDescent="0.2">
      <c r="A75" s="302"/>
      <c r="B75" s="210"/>
      <c r="C75" s="449" t="s">
        <v>325</v>
      </c>
      <c r="D75" s="1587"/>
      <c r="E75" s="1588"/>
      <c r="F75" s="1588"/>
      <c r="G75" s="1589"/>
      <c r="H75" s="150"/>
    </row>
    <row r="76" spans="1:8" x14ac:dyDescent="0.2">
      <c r="A76" s="302">
        <f>+A73+1</f>
        <v>23</v>
      </c>
      <c r="B76" s="141"/>
      <c r="C76" s="185" t="s">
        <v>273</v>
      </c>
      <c r="D76" s="65">
        <f>+E73+1</f>
        <v>192</v>
      </c>
      <c r="E76" s="66">
        <f>D76+F76-1</f>
        <v>196</v>
      </c>
      <c r="F76" s="66">
        <v>5</v>
      </c>
      <c r="G76" s="86" t="s">
        <v>129</v>
      </c>
      <c r="H76" s="207" t="s">
        <v>160</v>
      </c>
    </row>
    <row r="77" spans="1:8" x14ac:dyDescent="0.2">
      <c r="A77" s="302">
        <f>A76+1</f>
        <v>24</v>
      </c>
      <c r="B77" s="141"/>
      <c r="C77" s="187" t="s">
        <v>274</v>
      </c>
      <c r="D77" s="65">
        <f>E76+1</f>
        <v>197</v>
      </c>
      <c r="E77" s="66">
        <f>D77+F77-1</f>
        <v>199</v>
      </c>
      <c r="F77" s="66">
        <v>3</v>
      </c>
      <c r="G77" s="86" t="s">
        <v>129</v>
      </c>
      <c r="H77" s="207" t="s">
        <v>160</v>
      </c>
    </row>
    <row r="78" spans="1:8" ht="12.75" thickBot="1" x14ac:dyDescent="0.25">
      <c r="A78" s="305">
        <f>A77+1</f>
        <v>25</v>
      </c>
      <c r="B78" s="210"/>
      <c r="C78" s="449" t="s">
        <v>219</v>
      </c>
      <c r="D78" s="65">
        <f>E77+1</f>
        <v>200</v>
      </c>
      <c r="E78" s="66">
        <f>D78+F78-1</f>
        <v>204</v>
      </c>
      <c r="F78" s="66">
        <v>5</v>
      </c>
      <c r="G78" s="175" t="s">
        <v>129</v>
      </c>
      <c r="H78" s="512" t="s">
        <v>160</v>
      </c>
    </row>
    <row r="79" spans="1:8" ht="13.5" customHeight="1" thickBot="1" x14ac:dyDescent="0.25">
      <c r="A79" s="177"/>
      <c r="B79" s="1569" t="s">
        <v>171</v>
      </c>
      <c r="C79" s="1570"/>
      <c r="D79" s="200"/>
      <c r="E79" s="201"/>
      <c r="F79" s="202">
        <f>F125</f>
        <v>204</v>
      </c>
      <c r="G79" s="181"/>
      <c r="H79" s="182"/>
    </row>
    <row r="80" spans="1:8" ht="12.75" thickBot="1" x14ac:dyDescent="0.25">
      <c r="B80" s="183"/>
      <c r="C80" s="183"/>
      <c r="D80" s="183"/>
      <c r="E80" s="183"/>
      <c r="F80" s="181"/>
      <c r="G80" s="181"/>
      <c r="H80" s="182"/>
    </row>
    <row r="81" spans="1:9" ht="12.75" thickBot="1" x14ac:dyDescent="0.25">
      <c r="A81" s="1569" t="s">
        <v>220</v>
      </c>
      <c r="B81" s="1571"/>
      <c r="C81" s="1571"/>
      <c r="D81" s="1571"/>
      <c r="E81" s="1571"/>
      <c r="F81" s="1571"/>
      <c r="G81" s="1571"/>
      <c r="H81" s="1570"/>
    </row>
    <row r="82" spans="1:9" ht="12.75" thickBot="1" x14ac:dyDescent="0.25">
      <c r="A82" s="1572" t="s">
        <v>120</v>
      </c>
      <c r="B82" s="1574" t="s">
        <v>121</v>
      </c>
      <c r="C82" s="1575"/>
      <c r="D82" s="40" t="s">
        <v>122</v>
      </c>
      <c r="E82" s="41"/>
      <c r="F82" s="1572" t="s">
        <v>123</v>
      </c>
      <c r="G82" s="1572" t="s">
        <v>124</v>
      </c>
      <c r="H82" s="1572" t="s">
        <v>125</v>
      </c>
    </row>
    <row r="83" spans="1:9" ht="12.75" thickBot="1" x14ac:dyDescent="0.25">
      <c r="A83" s="1580"/>
      <c r="B83" s="1576"/>
      <c r="C83" s="1577"/>
      <c r="D83" s="79" t="s">
        <v>126</v>
      </c>
      <c r="E83" s="79" t="s">
        <v>127</v>
      </c>
      <c r="F83" s="1573"/>
      <c r="G83" s="1573"/>
      <c r="H83" s="1573"/>
    </row>
    <row r="84" spans="1:9" ht="12.75" customHeight="1" x14ac:dyDescent="0.2">
      <c r="A84" s="227"/>
      <c r="B84" s="1890" t="s">
        <v>128</v>
      </c>
      <c r="C84" s="1891"/>
      <c r="D84" s="162">
        <v>1</v>
      </c>
      <c r="E84" s="163">
        <f>D84+F84-1</f>
        <v>1</v>
      </c>
      <c r="F84" s="163">
        <v>1</v>
      </c>
      <c r="G84" s="164" t="s">
        <v>129</v>
      </c>
      <c r="H84" s="236" t="s">
        <v>196</v>
      </c>
    </row>
    <row r="85" spans="1:9" x14ac:dyDescent="0.2">
      <c r="A85" s="214"/>
      <c r="B85" s="1594" t="s">
        <v>133</v>
      </c>
      <c r="C85" s="1595"/>
      <c r="D85" s="65">
        <f>E84+1</f>
        <v>2</v>
      </c>
      <c r="E85" s="66">
        <f>D85+F85-1</f>
        <v>5</v>
      </c>
      <c r="F85" s="66">
        <v>4</v>
      </c>
      <c r="G85" s="86" t="s">
        <v>129</v>
      </c>
      <c r="H85" s="151" t="s">
        <v>1620</v>
      </c>
    </row>
    <row r="86" spans="1:9" x14ac:dyDescent="0.2">
      <c r="A86" s="302"/>
      <c r="B86" s="1726" t="s">
        <v>313</v>
      </c>
      <c r="C86" s="1892"/>
      <c r="D86" s="1680"/>
      <c r="E86" s="1681"/>
      <c r="F86" s="1681"/>
      <c r="G86" s="1682"/>
      <c r="H86" s="150"/>
    </row>
    <row r="87" spans="1:9" ht="36" x14ac:dyDescent="0.2">
      <c r="A87" s="302"/>
      <c r="B87" s="141"/>
      <c r="C87" s="595" t="s">
        <v>314</v>
      </c>
      <c r="D87" s="542">
        <f>E85+1</f>
        <v>6</v>
      </c>
      <c r="E87" s="543">
        <f>D87+F87-1</f>
        <v>6</v>
      </c>
      <c r="F87" s="543">
        <v>1</v>
      </c>
      <c r="G87" s="544" t="s">
        <v>140</v>
      </c>
      <c r="H87" s="189" t="s">
        <v>241</v>
      </c>
    </row>
    <row r="88" spans="1:9" x14ac:dyDescent="0.2">
      <c r="A88" s="305"/>
      <c r="B88" s="141"/>
      <c r="C88" s="192" t="s">
        <v>315</v>
      </c>
      <c r="D88" s="65">
        <f>E87+1</f>
        <v>7</v>
      </c>
      <c r="E88" s="66">
        <f>D88+F88-1</f>
        <v>13</v>
      </c>
      <c r="F88" s="66">
        <v>7</v>
      </c>
      <c r="G88" s="86" t="s">
        <v>129</v>
      </c>
      <c r="H88" s="151" t="s">
        <v>138</v>
      </c>
    </row>
    <row r="89" spans="1:9" x14ac:dyDescent="0.2">
      <c r="A89" s="302"/>
      <c r="B89" s="1594" t="s">
        <v>153</v>
      </c>
      <c r="C89" s="1595"/>
      <c r="D89" s="65">
        <f>E88+1</f>
        <v>14</v>
      </c>
      <c r="E89" s="66">
        <f>D89+F89-1</f>
        <v>14</v>
      </c>
      <c r="F89" s="66">
        <v>1</v>
      </c>
      <c r="G89" s="86" t="s">
        <v>140</v>
      </c>
      <c r="H89" s="150" t="s">
        <v>154</v>
      </c>
    </row>
    <row r="90" spans="1:9" ht="36" x14ac:dyDescent="0.2">
      <c r="A90" s="302"/>
      <c r="B90" s="1877" t="s">
        <v>135</v>
      </c>
      <c r="C90" s="1893"/>
      <c r="D90" s="1894"/>
      <c r="E90" s="1895"/>
      <c r="F90" s="1895"/>
      <c r="G90" s="1896"/>
      <c r="H90" s="168" t="s">
        <v>136</v>
      </c>
    </row>
    <row r="91" spans="1:9" x14ac:dyDescent="0.2">
      <c r="A91" s="302"/>
      <c r="B91" s="141"/>
      <c r="C91" s="142" t="s">
        <v>222</v>
      </c>
      <c r="D91" s="65">
        <f>E89+1</f>
        <v>15</v>
      </c>
      <c r="E91" s="66">
        <f>D91+F91-1</f>
        <v>22</v>
      </c>
      <c r="F91" s="66">
        <v>8</v>
      </c>
      <c r="G91" s="86" t="s">
        <v>129</v>
      </c>
      <c r="H91" s="150" t="s">
        <v>149</v>
      </c>
    </row>
    <row r="92" spans="1:9" x14ac:dyDescent="0.2">
      <c r="A92" s="305"/>
      <c r="B92" s="152"/>
      <c r="C92" s="142" t="s">
        <v>223</v>
      </c>
      <c r="D92" s="65">
        <f>E91+1</f>
        <v>23</v>
      </c>
      <c r="E92" s="66">
        <f>D92+F92-1</f>
        <v>23</v>
      </c>
      <c r="F92" s="66">
        <v>1</v>
      </c>
      <c r="G92" s="86" t="s">
        <v>140</v>
      </c>
      <c r="H92" s="150" t="s">
        <v>141</v>
      </c>
    </row>
    <row r="93" spans="1:9" s="77" customFormat="1" x14ac:dyDescent="0.2">
      <c r="A93" s="120"/>
      <c r="B93" s="1622" t="s">
        <v>662</v>
      </c>
      <c r="C93" s="1623"/>
      <c r="D93" s="51">
        <f>E92+1</f>
        <v>24</v>
      </c>
      <c r="E93" s="52">
        <f>+D93+F93-1</f>
        <v>24</v>
      </c>
      <c r="F93" s="52">
        <v>1</v>
      </c>
      <c r="G93" s="53" t="s">
        <v>129</v>
      </c>
      <c r="H93" s="87" t="s">
        <v>1455</v>
      </c>
      <c r="I93" s="155"/>
    </row>
    <row r="94" spans="1:9" s="77" customFormat="1" x14ac:dyDescent="0.2">
      <c r="A94" s="120"/>
      <c r="B94" s="372"/>
      <c r="C94" s="125"/>
      <c r="D94" s="1635"/>
      <c r="E94" s="1636"/>
      <c r="F94" s="1636"/>
      <c r="G94" s="1637"/>
      <c r="H94" s="246" t="s">
        <v>1456</v>
      </c>
      <c r="I94" s="155"/>
    </row>
    <row r="95" spans="1:9" x14ac:dyDescent="0.2">
      <c r="A95" s="302"/>
      <c r="B95" s="1877" t="s">
        <v>1621</v>
      </c>
      <c r="C95" s="1893"/>
      <c r="D95" s="1920"/>
      <c r="E95" s="1920"/>
      <c r="F95" s="1920"/>
      <c r="G95" s="1921"/>
      <c r="H95" s="168"/>
    </row>
    <row r="96" spans="1:9" x14ac:dyDescent="0.2">
      <c r="A96" s="86">
        <v>3</v>
      </c>
      <c r="B96" s="141"/>
      <c r="C96" s="206" t="s">
        <v>222</v>
      </c>
      <c r="D96" s="213">
        <f>E93+1</f>
        <v>25</v>
      </c>
      <c r="E96" s="66">
        <f>D96+F96-1</f>
        <v>32</v>
      </c>
      <c r="F96" s="66">
        <v>8</v>
      </c>
      <c r="G96" s="86" t="s">
        <v>129</v>
      </c>
      <c r="H96" s="150" t="s">
        <v>303</v>
      </c>
    </row>
    <row r="97" spans="1:9" x14ac:dyDescent="0.2">
      <c r="A97" s="86">
        <v>4</v>
      </c>
      <c r="B97" s="152"/>
      <c r="C97" s="142" t="s">
        <v>223</v>
      </c>
      <c r="D97" s="213">
        <f t="shared" ref="D97:D101" si="5">E96+1</f>
        <v>33</v>
      </c>
      <c r="E97" s="66">
        <f>D97+F97-1</f>
        <v>33</v>
      </c>
      <c r="F97" s="66">
        <v>1</v>
      </c>
      <c r="G97" s="86" t="s">
        <v>140</v>
      </c>
      <c r="H97" s="150" t="s">
        <v>141</v>
      </c>
    </row>
    <row r="98" spans="1:9" ht="12.75" customHeight="1" x14ac:dyDescent="0.2">
      <c r="A98" s="86">
        <v>5</v>
      </c>
      <c r="B98" s="1590" t="s">
        <v>1622</v>
      </c>
      <c r="C98" s="1591"/>
      <c r="D98" s="213">
        <f t="shared" si="5"/>
        <v>34</v>
      </c>
      <c r="E98" s="66">
        <f>D98+F98-1</f>
        <v>83</v>
      </c>
      <c r="F98" s="66">
        <v>50</v>
      </c>
      <c r="G98" s="86" t="s">
        <v>140</v>
      </c>
      <c r="H98" s="150"/>
    </row>
    <row r="99" spans="1:9" x14ac:dyDescent="0.2">
      <c r="A99" s="86">
        <v>6</v>
      </c>
      <c r="B99" s="1590" t="s">
        <v>1623</v>
      </c>
      <c r="C99" s="1591"/>
      <c r="D99" s="213">
        <f t="shared" si="5"/>
        <v>84</v>
      </c>
      <c r="E99" s="66">
        <f>D99+F99-1</f>
        <v>85</v>
      </c>
      <c r="F99" s="66">
        <v>2</v>
      </c>
      <c r="G99" s="86" t="s">
        <v>140</v>
      </c>
      <c r="H99" s="150"/>
    </row>
    <row r="100" spans="1:9" x14ac:dyDescent="0.2">
      <c r="A100" s="86">
        <v>7</v>
      </c>
      <c r="B100" s="1590" t="s">
        <v>1624</v>
      </c>
      <c r="C100" s="1591"/>
      <c r="D100" s="213">
        <f t="shared" si="5"/>
        <v>86</v>
      </c>
      <c r="E100" s="66">
        <f>D100+F100-1</f>
        <v>88</v>
      </c>
      <c r="F100" s="66">
        <v>3</v>
      </c>
      <c r="G100" s="86" t="s">
        <v>129</v>
      </c>
      <c r="H100" s="150"/>
    </row>
    <row r="101" spans="1:9" x14ac:dyDescent="0.2">
      <c r="A101" s="86">
        <v>8</v>
      </c>
      <c r="B101" s="1590" t="s">
        <v>1625</v>
      </c>
      <c r="C101" s="1591"/>
      <c r="D101" s="213">
        <f t="shared" si="5"/>
        <v>89</v>
      </c>
      <c r="E101" s="66">
        <f>+D101+F101-1</f>
        <v>90</v>
      </c>
      <c r="F101" s="66">
        <v>2</v>
      </c>
      <c r="G101" s="86" t="s">
        <v>129</v>
      </c>
      <c r="H101" s="208"/>
    </row>
    <row r="102" spans="1:9" x14ac:dyDescent="0.2">
      <c r="A102" s="86">
        <v>27</v>
      </c>
      <c r="B102" s="1590" t="s">
        <v>1626</v>
      </c>
      <c r="C102" s="1591"/>
      <c r="D102" s="213">
        <f t="shared" ref="D102" si="6">E101+1</f>
        <v>91</v>
      </c>
      <c r="E102" s="66">
        <f>+D102+F102-1</f>
        <v>111</v>
      </c>
      <c r="F102" s="66">
        <v>21</v>
      </c>
      <c r="G102" s="86" t="s">
        <v>140</v>
      </c>
      <c r="H102" s="208"/>
    </row>
    <row r="103" spans="1:9" x14ac:dyDescent="0.2">
      <c r="A103" s="86">
        <v>28</v>
      </c>
      <c r="B103" s="1590" t="s">
        <v>1627</v>
      </c>
      <c r="C103" s="1591"/>
      <c r="D103" s="213">
        <f>E102+1</f>
        <v>112</v>
      </c>
      <c r="E103" s="66">
        <f>+D103+F103-1</f>
        <v>114</v>
      </c>
      <c r="F103" s="66">
        <v>3</v>
      </c>
      <c r="G103" s="86" t="s">
        <v>140</v>
      </c>
      <c r="H103" s="208"/>
    </row>
    <row r="104" spans="1:9" x14ac:dyDescent="0.2">
      <c r="A104" s="86">
        <v>9</v>
      </c>
      <c r="B104" s="1590" t="s">
        <v>1628</v>
      </c>
      <c r="C104" s="1591"/>
      <c r="D104" s="213">
        <f>E103+1</f>
        <v>115</v>
      </c>
      <c r="E104" s="66">
        <f>+D104+F104-1</f>
        <v>116</v>
      </c>
      <c r="F104" s="66">
        <v>2</v>
      </c>
      <c r="G104" s="86" t="s">
        <v>129</v>
      </c>
      <c r="H104" s="208"/>
    </row>
    <row r="105" spans="1:9" x14ac:dyDescent="0.2">
      <c r="A105" s="302"/>
      <c r="B105" s="1877" t="s">
        <v>1621</v>
      </c>
      <c r="C105" s="1893"/>
      <c r="D105" s="1920"/>
      <c r="E105" s="1920"/>
      <c r="F105" s="1920"/>
      <c r="G105" s="1921"/>
      <c r="H105" s="168"/>
    </row>
    <row r="106" spans="1:9" x14ac:dyDescent="0.2">
      <c r="A106" s="86">
        <v>29</v>
      </c>
      <c r="B106" s="141"/>
      <c r="C106" s="206" t="s">
        <v>222</v>
      </c>
      <c r="D106" s="213">
        <f>E104+1</f>
        <v>117</v>
      </c>
      <c r="E106" s="66">
        <f>D106+F106-1</f>
        <v>124</v>
      </c>
      <c r="F106" s="66">
        <v>8</v>
      </c>
      <c r="G106" s="86" t="s">
        <v>129</v>
      </c>
      <c r="H106" s="150" t="s">
        <v>303</v>
      </c>
    </row>
    <row r="107" spans="1:9" x14ac:dyDescent="0.2">
      <c r="A107" s="86">
        <v>30</v>
      </c>
      <c r="B107" s="152"/>
      <c r="C107" s="142" t="s">
        <v>223</v>
      </c>
      <c r="D107" s="213">
        <f>E106+1</f>
        <v>125</v>
      </c>
      <c r="E107" s="66">
        <f>D107+F107-1</f>
        <v>125</v>
      </c>
      <c r="F107" s="66">
        <v>1</v>
      </c>
      <c r="G107" s="86" t="s">
        <v>140</v>
      </c>
      <c r="H107" s="150" t="s">
        <v>141</v>
      </c>
    </row>
    <row r="108" spans="1:9" ht="12.75" customHeight="1" x14ac:dyDescent="0.2">
      <c r="A108" s="86">
        <v>31</v>
      </c>
      <c r="B108" s="1590" t="s">
        <v>1622</v>
      </c>
      <c r="C108" s="1591"/>
      <c r="D108" s="213">
        <f>E107+1</f>
        <v>126</v>
      </c>
      <c r="E108" s="66">
        <f>D108+F108-1</f>
        <v>146</v>
      </c>
      <c r="F108" s="66">
        <v>21</v>
      </c>
      <c r="G108" s="86" t="s">
        <v>140</v>
      </c>
      <c r="H108" s="150"/>
    </row>
    <row r="109" spans="1:9" x14ac:dyDescent="0.2">
      <c r="A109" s="86">
        <v>10</v>
      </c>
      <c r="B109" s="1590" t="s">
        <v>1629</v>
      </c>
      <c r="C109" s="1591"/>
      <c r="D109" s="213">
        <f>E108+1</f>
        <v>147</v>
      </c>
      <c r="E109" s="66">
        <f>+D109+F109-1</f>
        <v>148</v>
      </c>
      <c r="F109" s="66">
        <v>2</v>
      </c>
      <c r="G109" s="86" t="s">
        <v>129</v>
      </c>
      <c r="H109" s="208"/>
    </row>
    <row r="110" spans="1:9" x14ac:dyDescent="0.2">
      <c r="A110" s="86">
        <v>11</v>
      </c>
      <c r="B110" s="1590" t="s">
        <v>445</v>
      </c>
      <c r="C110" s="1591"/>
      <c r="D110" s="213">
        <f>E109+1</f>
        <v>149</v>
      </c>
      <c r="E110" s="66">
        <f>+D110+F110-1</f>
        <v>163</v>
      </c>
      <c r="F110" s="66">
        <v>15</v>
      </c>
      <c r="G110" s="86" t="s">
        <v>129</v>
      </c>
      <c r="H110" s="208"/>
    </row>
    <row r="111" spans="1:9" s="77" customFormat="1" x14ac:dyDescent="0.2">
      <c r="A111" s="120"/>
      <c r="B111" s="372"/>
      <c r="C111" s="125"/>
      <c r="D111" s="1635"/>
      <c r="E111" s="1636"/>
      <c r="F111" s="1636"/>
      <c r="G111" s="1637"/>
      <c r="H111" s="246" t="s">
        <v>1576</v>
      </c>
      <c r="I111" s="155"/>
    </row>
    <row r="112" spans="1:9" x14ac:dyDescent="0.2">
      <c r="A112" s="86">
        <v>12</v>
      </c>
      <c r="B112" s="1590" t="s">
        <v>610</v>
      </c>
      <c r="C112" s="1591"/>
      <c r="D112" s="213">
        <f>E110+1</f>
        <v>164</v>
      </c>
      <c r="E112" s="66">
        <f>+D112+F112-1</f>
        <v>165</v>
      </c>
      <c r="F112" s="66">
        <v>2</v>
      </c>
      <c r="G112" s="86" t="s">
        <v>129</v>
      </c>
      <c r="H112" s="208"/>
    </row>
    <row r="113" spans="1:9" x14ac:dyDescent="0.2">
      <c r="A113" s="86">
        <v>13</v>
      </c>
      <c r="B113" s="1590" t="s">
        <v>338</v>
      </c>
      <c r="C113" s="1591"/>
      <c r="D113" s="213">
        <f>E112+1</f>
        <v>166</v>
      </c>
      <c r="E113" s="66">
        <f>+D113+F113-1</f>
        <v>175</v>
      </c>
      <c r="F113" s="66">
        <v>10</v>
      </c>
      <c r="G113" s="86" t="s">
        <v>129</v>
      </c>
      <c r="H113" s="208"/>
    </row>
    <row r="114" spans="1:9" x14ac:dyDescent="0.2">
      <c r="A114" s="86">
        <v>14</v>
      </c>
      <c r="B114" s="1590" t="s">
        <v>162</v>
      </c>
      <c r="C114" s="1591"/>
      <c r="D114" s="213">
        <f>E113+1</f>
        <v>176</v>
      </c>
      <c r="E114" s="66">
        <f>+D114+F114-1</f>
        <v>179</v>
      </c>
      <c r="F114" s="66">
        <v>4</v>
      </c>
      <c r="G114" s="86" t="s">
        <v>129</v>
      </c>
      <c r="H114" s="208"/>
    </row>
    <row r="115" spans="1:9" x14ac:dyDescent="0.2">
      <c r="A115" s="86">
        <v>15</v>
      </c>
      <c r="B115" s="1590" t="s">
        <v>1630</v>
      </c>
      <c r="C115" s="1591"/>
      <c r="D115" s="213">
        <f>E114+1</f>
        <v>180</v>
      </c>
      <c r="E115" s="66">
        <f>+D115+F115-1</f>
        <v>181</v>
      </c>
      <c r="F115" s="66">
        <v>2</v>
      </c>
      <c r="G115" s="86" t="s">
        <v>129</v>
      </c>
      <c r="H115" s="208"/>
    </row>
    <row r="116" spans="1:9" s="77" customFormat="1" x14ac:dyDescent="0.2">
      <c r="A116" s="120"/>
      <c r="B116" s="372"/>
      <c r="C116" s="125"/>
      <c r="D116" s="1635"/>
      <c r="E116" s="1636"/>
      <c r="F116" s="1636"/>
      <c r="G116" s="1637"/>
      <c r="H116" s="246" t="s">
        <v>1463</v>
      </c>
      <c r="I116" s="155"/>
    </row>
    <row r="117" spans="1:9" ht="12.75" customHeight="1" x14ac:dyDescent="0.2">
      <c r="A117" s="86">
        <v>16</v>
      </c>
      <c r="B117" s="1590" t="s">
        <v>1631</v>
      </c>
      <c r="C117" s="1591"/>
      <c r="D117" s="213">
        <f>E115+1</f>
        <v>182</v>
      </c>
      <c r="E117" s="66">
        <f>+D117+F117-1</f>
        <v>182</v>
      </c>
      <c r="F117" s="66">
        <v>1</v>
      </c>
      <c r="G117" s="86" t="s">
        <v>129</v>
      </c>
      <c r="H117" s="208"/>
    </row>
    <row r="118" spans="1:9" customFormat="1" ht="15" x14ac:dyDescent="0.25">
      <c r="A118" s="132">
        <v>17</v>
      </c>
      <c r="B118" s="1561" t="s">
        <v>1632</v>
      </c>
      <c r="C118" s="1562"/>
      <c r="D118" s="1680"/>
      <c r="E118" s="1681"/>
      <c r="F118" s="1681"/>
      <c r="G118" s="1873"/>
      <c r="H118" s="168"/>
    </row>
    <row r="119" spans="1:9" customFormat="1" ht="15" x14ac:dyDescent="0.25">
      <c r="A119" s="132"/>
      <c r="B119" s="141"/>
      <c r="C119" s="206" t="s">
        <v>1633</v>
      </c>
      <c r="D119" s="65">
        <f>+E117+1</f>
        <v>183</v>
      </c>
      <c r="E119" s="66">
        <f t="shared" ref="E119:E124" si="7">D119+F119-1</f>
        <v>187</v>
      </c>
      <c r="F119" s="66">
        <v>5</v>
      </c>
      <c r="G119" s="451" t="s">
        <v>129</v>
      </c>
      <c r="H119" s="150" t="s">
        <v>303</v>
      </c>
    </row>
    <row r="120" spans="1:9" customFormat="1" ht="15" x14ac:dyDescent="0.25">
      <c r="A120" s="144"/>
      <c r="B120" s="152"/>
      <c r="C120" s="142" t="s">
        <v>514</v>
      </c>
      <c r="D120" s="65">
        <f>E119+1</f>
        <v>188</v>
      </c>
      <c r="E120" s="66">
        <f t="shared" si="7"/>
        <v>190</v>
      </c>
      <c r="F120" s="66">
        <v>3</v>
      </c>
      <c r="G120" s="451" t="s">
        <v>129</v>
      </c>
      <c r="H120" s="150" t="s">
        <v>303</v>
      </c>
    </row>
    <row r="121" spans="1:9" customFormat="1" ht="15" x14ac:dyDescent="0.25">
      <c r="A121" s="132">
        <v>18</v>
      </c>
      <c r="B121" s="210" t="s">
        <v>1634</v>
      </c>
      <c r="C121" s="449"/>
      <c r="D121" s="65">
        <f>E120+1</f>
        <v>191</v>
      </c>
      <c r="E121" s="66">
        <f t="shared" si="7"/>
        <v>195</v>
      </c>
      <c r="F121" s="66">
        <v>5</v>
      </c>
      <c r="G121" s="451" t="s">
        <v>129</v>
      </c>
      <c r="H121" s="150" t="s">
        <v>1635</v>
      </c>
    </row>
    <row r="122" spans="1:9" ht="12.75" customHeight="1" x14ac:dyDescent="0.2">
      <c r="A122" s="132">
        <v>19</v>
      </c>
      <c r="B122" s="1590" t="s">
        <v>1623</v>
      </c>
      <c r="C122" s="1591"/>
      <c r="D122" s="213">
        <f>E121+1</f>
        <v>196</v>
      </c>
      <c r="E122" s="66">
        <f t="shared" si="7"/>
        <v>197</v>
      </c>
      <c r="F122" s="66">
        <v>2</v>
      </c>
      <c r="G122" s="86" t="s">
        <v>140</v>
      </c>
      <c r="H122" s="208"/>
    </row>
    <row r="123" spans="1:9" ht="12.75" customHeight="1" x14ac:dyDescent="0.2">
      <c r="A123" s="86">
        <v>20</v>
      </c>
      <c r="B123" s="1590" t="s">
        <v>1636</v>
      </c>
      <c r="C123" s="1591"/>
      <c r="D123" s="65">
        <f>E122+1</f>
        <v>198</v>
      </c>
      <c r="E123" s="66">
        <f t="shared" si="7"/>
        <v>199</v>
      </c>
      <c r="F123" s="66">
        <v>2</v>
      </c>
      <c r="G123" s="86" t="s">
        <v>129</v>
      </c>
      <c r="H123" s="208"/>
    </row>
    <row r="124" spans="1:9" ht="12.75" thickBot="1" x14ac:dyDescent="0.25">
      <c r="A124" s="214"/>
      <c r="B124" s="349" t="s">
        <v>170</v>
      </c>
      <c r="C124" s="643"/>
      <c r="D124" s="863">
        <f>E123+1</f>
        <v>200</v>
      </c>
      <c r="E124" s="864">
        <f t="shared" si="7"/>
        <v>204</v>
      </c>
      <c r="F124" s="864">
        <v>5</v>
      </c>
      <c r="G124" s="865" t="s">
        <v>129</v>
      </c>
      <c r="H124" s="232"/>
    </row>
    <row r="125" spans="1:9" ht="13.5" customHeight="1" thickBot="1" x14ac:dyDescent="0.25">
      <c r="A125" s="177"/>
      <c r="B125" s="1569" t="s">
        <v>171</v>
      </c>
      <c r="C125" s="1570"/>
      <c r="D125" s="569"/>
      <c r="E125" s="570"/>
      <c r="F125" s="180">
        <f>SUM(F84:F124)</f>
        <v>204</v>
      </c>
    </row>
    <row r="126" spans="1:9" ht="12.75" thickBot="1" x14ac:dyDescent="0.25">
      <c r="A126" s="183"/>
      <c r="B126" s="183"/>
      <c r="C126" s="203"/>
      <c r="D126" s="203"/>
      <c r="E126" s="203"/>
    </row>
    <row r="127" spans="1:9" ht="12.75" thickBot="1" x14ac:dyDescent="0.25">
      <c r="A127" s="1569" t="s">
        <v>238</v>
      </c>
      <c r="B127" s="1571"/>
      <c r="C127" s="1571"/>
      <c r="D127" s="1571"/>
      <c r="E127" s="1571"/>
      <c r="F127" s="1571"/>
      <c r="G127" s="1571"/>
      <c r="H127" s="1570"/>
    </row>
    <row r="128" spans="1:9" ht="12.75" thickBot="1" x14ac:dyDescent="0.25">
      <c r="A128" s="1572" t="s">
        <v>120</v>
      </c>
      <c r="B128" s="1574" t="s">
        <v>121</v>
      </c>
      <c r="C128" s="1575"/>
      <c r="D128" s="40" t="s">
        <v>122</v>
      </c>
      <c r="E128" s="41"/>
      <c r="F128" s="1572" t="s">
        <v>123</v>
      </c>
      <c r="G128" s="1572" t="s">
        <v>124</v>
      </c>
      <c r="H128" s="1572" t="s">
        <v>125</v>
      </c>
    </row>
    <row r="129" spans="1:8" ht="12.75" thickBot="1" x14ac:dyDescent="0.25">
      <c r="A129" s="1580"/>
      <c r="B129" s="1576"/>
      <c r="C129" s="1577"/>
      <c r="D129" s="79" t="s">
        <v>126</v>
      </c>
      <c r="E129" s="79" t="s">
        <v>127</v>
      </c>
      <c r="F129" s="1573"/>
      <c r="G129" s="1573"/>
      <c r="H129" s="1573"/>
    </row>
    <row r="130" spans="1:8" ht="12.75" customHeight="1" x14ac:dyDescent="0.2">
      <c r="A130" s="301"/>
      <c r="B130" s="1709" t="s">
        <v>128</v>
      </c>
      <c r="C130" s="1732"/>
      <c r="D130" s="1734"/>
      <c r="E130" s="1734"/>
      <c r="F130" s="1734"/>
      <c r="G130" s="1735"/>
      <c r="H130" s="236"/>
    </row>
    <row r="131" spans="1:8" x14ac:dyDescent="0.2">
      <c r="A131" s="302">
        <v>1</v>
      </c>
      <c r="B131" s="141"/>
      <c r="C131" s="134" t="s">
        <v>239</v>
      </c>
      <c r="D131" s="213">
        <v>1</v>
      </c>
      <c r="E131" s="66">
        <f>D131+F131-1</f>
        <v>1</v>
      </c>
      <c r="F131" s="66">
        <v>1</v>
      </c>
      <c r="G131" s="86" t="s">
        <v>129</v>
      </c>
      <c r="H131" s="151" t="s">
        <v>240</v>
      </c>
    </row>
    <row r="132" spans="1:8" x14ac:dyDescent="0.2">
      <c r="A132" s="305">
        <f>A131+1</f>
        <v>2</v>
      </c>
      <c r="B132" s="141"/>
      <c r="C132" s="134" t="s">
        <v>266</v>
      </c>
      <c r="D132" s="213">
        <f>E131+1</f>
        <v>2</v>
      </c>
      <c r="E132" s="66">
        <f>D132+F132-1</f>
        <v>2</v>
      </c>
      <c r="F132" s="66">
        <v>1</v>
      </c>
      <c r="G132" s="86" t="s">
        <v>129</v>
      </c>
      <c r="H132" s="151" t="s">
        <v>176</v>
      </c>
    </row>
    <row r="133" spans="1:8" x14ac:dyDescent="0.2">
      <c r="A133" s="214">
        <f>A132+1</f>
        <v>3</v>
      </c>
      <c r="B133" s="1594" t="s">
        <v>133</v>
      </c>
      <c r="C133" s="1595"/>
      <c r="D133" s="213">
        <f>E132+1</f>
        <v>3</v>
      </c>
      <c r="E133" s="66">
        <f>D133+F133-1</f>
        <v>6</v>
      </c>
      <c r="F133" s="66">
        <v>4</v>
      </c>
      <c r="G133" s="86" t="s">
        <v>129</v>
      </c>
      <c r="H133" s="151" t="s">
        <v>1620</v>
      </c>
    </row>
    <row r="134" spans="1:8" x14ac:dyDescent="0.2">
      <c r="A134" s="302"/>
      <c r="B134" s="1726" t="s">
        <v>313</v>
      </c>
      <c r="C134" s="1892"/>
      <c r="D134" s="1588"/>
      <c r="E134" s="1588"/>
      <c r="F134" s="1588"/>
      <c r="G134" s="1589"/>
      <c r="H134" s="150"/>
    </row>
    <row r="135" spans="1:8" ht="36" x14ac:dyDescent="0.2">
      <c r="A135" s="302">
        <f>A133+1</f>
        <v>4</v>
      </c>
      <c r="B135" s="141"/>
      <c r="C135" s="595" t="s">
        <v>314</v>
      </c>
      <c r="D135" s="596">
        <f>E133+1</f>
        <v>7</v>
      </c>
      <c r="E135" s="543">
        <f>D135+F135-1</f>
        <v>7</v>
      </c>
      <c r="F135" s="543">
        <v>1</v>
      </c>
      <c r="G135" s="544" t="s">
        <v>140</v>
      </c>
      <c r="H135" s="189" t="s">
        <v>241</v>
      </c>
    </row>
    <row r="136" spans="1:8" x14ac:dyDescent="0.2">
      <c r="A136" s="305">
        <f>A135+1</f>
        <v>5</v>
      </c>
      <c r="B136" s="141"/>
      <c r="C136" s="142" t="s">
        <v>315</v>
      </c>
      <c r="D136" s="213">
        <f>E135+1</f>
        <v>8</v>
      </c>
      <c r="E136" s="66">
        <f>D136+F136-1</f>
        <v>14</v>
      </c>
      <c r="F136" s="66">
        <v>7</v>
      </c>
      <c r="G136" s="86" t="s">
        <v>129</v>
      </c>
      <c r="H136" s="151" t="s">
        <v>138</v>
      </c>
    </row>
    <row r="137" spans="1:8" ht="36" x14ac:dyDescent="0.2">
      <c r="A137" s="302"/>
      <c r="B137" s="1877" t="s">
        <v>135</v>
      </c>
      <c r="C137" s="1893"/>
      <c r="D137" s="1920"/>
      <c r="E137" s="1920"/>
      <c r="F137" s="1920"/>
      <c r="G137" s="1921"/>
      <c r="H137" s="168" t="s">
        <v>136</v>
      </c>
    </row>
    <row r="138" spans="1:8" x14ac:dyDescent="0.2">
      <c r="A138" s="302">
        <f>A136+1</f>
        <v>6</v>
      </c>
      <c r="B138" s="141"/>
      <c r="C138" s="206" t="s">
        <v>222</v>
      </c>
      <c r="D138" s="213">
        <f>E136+1</f>
        <v>15</v>
      </c>
      <c r="E138" s="66">
        <f>D138+F138-1</f>
        <v>22</v>
      </c>
      <c r="F138" s="66">
        <v>8</v>
      </c>
      <c r="G138" s="86" t="s">
        <v>129</v>
      </c>
      <c r="H138" s="150" t="s">
        <v>303</v>
      </c>
    </row>
    <row r="139" spans="1:8" x14ac:dyDescent="0.2">
      <c r="A139" s="305">
        <f>A138+1</f>
        <v>7</v>
      </c>
      <c r="B139" s="152"/>
      <c r="C139" s="142" t="s">
        <v>223</v>
      </c>
      <c r="D139" s="213">
        <f>E138+1</f>
        <v>23</v>
      </c>
      <c r="E139" s="66">
        <f>D139+F139-1</f>
        <v>23</v>
      </c>
      <c r="F139" s="66">
        <v>1</v>
      </c>
      <c r="G139" s="86" t="s">
        <v>140</v>
      </c>
      <c r="H139" s="150" t="s">
        <v>141</v>
      </c>
    </row>
    <row r="140" spans="1:8" ht="12.75" customHeight="1" x14ac:dyDescent="0.2">
      <c r="A140" s="86"/>
      <c r="B140" s="1581" t="s">
        <v>1637</v>
      </c>
      <c r="C140" s="1582"/>
      <c r="D140" s="213" t="s">
        <v>1588</v>
      </c>
      <c r="E140" s="66"/>
      <c r="F140" s="66"/>
      <c r="G140" s="86"/>
      <c r="H140" s="208"/>
    </row>
    <row r="141" spans="1:8" x14ac:dyDescent="0.2">
      <c r="A141" s="86">
        <f>A139+1</f>
        <v>8</v>
      </c>
      <c r="B141" s="2454" t="s">
        <v>1638</v>
      </c>
      <c r="C141" s="2455"/>
      <c r="D141" s="65">
        <f>E139+1</f>
        <v>24</v>
      </c>
      <c r="E141" s="66">
        <f>D141+F141-1</f>
        <v>33</v>
      </c>
      <c r="F141" s="66">
        <v>10</v>
      </c>
      <c r="G141" s="86" t="s">
        <v>129</v>
      </c>
      <c r="H141" s="166"/>
    </row>
    <row r="142" spans="1:8" ht="12.75" customHeight="1" x14ac:dyDescent="0.2">
      <c r="A142" s="86">
        <f>A141+1</f>
        <v>9</v>
      </c>
      <c r="B142" s="2454" t="s">
        <v>1639</v>
      </c>
      <c r="C142" s="2455"/>
      <c r="D142" s="213">
        <f>E141+1</f>
        <v>34</v>
      </c>
      <c r="E142" s="66">
        <f>+D142+F142-1</f>
        <v>53</v>
      </c>
      <c r="F142" s="66">
        <v>20</v>
      </c>
      <c r="G142" s="86" t="s">
        <v>129</v>
      </c>
      <c r="H142" s="208"/>
    </row>
    <row r="143" spans="1:8" ht="12.75" customHeight="1" x14ac:dyDescent="0.2">
      <c r="A143" s="86"/>
      <c r="B143" s="1581" t="s">
        <v>1640</v>
      </c>
      <c r="C143" s="1582"/>
      <c r="D143" s="213" t="s">
        <v>1588</v>
      </c>
      <c r="E143" s="66"/>
      <c r="F143" s="66"/>
      <c r="G143" s="86"/>
      <c r="H143" s="208"/>
    </row>
    <row r="144" spans="1:8" x14ac:dyDescent="0.2">
      <c r="A144" s="86">
        <f>A142+1</f>
        <v>10</v>
      </c>
      <c r="B144" s="2454" t="s">
        <v>1641</v>
      </c>
      <c r="C144" s="2455"/>
      <c r="D144" s="213">
        <f>E142+1</f>
        <v>54</v>
      </c>
      <c r="E144" s="66">
        <f>+D144+F144-1</f>
        <v>63</v>
      </c>
      <c r="F144" s="66">
        <v>10</v>
      </c>
      <c r="G144" s="86" t="s">
        <v>129</v>
      </c>
      <c r="H144" s="208"/>
    </row>
    <row r="145" spans="1:8" ht="12.75" customHeight="1" x14ac:dyDescent="0.2">
      <c r="A145" s="86">
        <f>A144+1</f>
        <v>11</v>
      </c>
      <c r="B145" s="2454" t="s">
        <v>1642</v>
      </c>
      <c r="C145" s="2455"/>
      <c r="D145" s="213">
        <f>E144+1</f>
        <v>64</v>
      </c>
      <c r="E145" s="66">
        <f>+D145+F145-1</f>
        <v>83</v>
      </c>
      <c r="F145" s="66">
        <v>20</v>
      </c>
      <c r="G145" s="86" t="s">
        <v>129</v>
      </c>
      <c r="H145" s="208"/>
    </row>
    <row r="146" spans="1:8" ht="12.75" customHeight="1" x14ac:dyDescent="0.2">
      <c r="A146" s="86"/>
      <c r="B146" s="572" t="s">
        <v>1643</v>
      </c>
      <c r="C146" s="1048"/>
      <c r="D146" s="213">
        <f>E145+1</f>
        <v>84</v>
      </c>
      <c r="E146" s="66">
        <f>+D146+F146-1</f>
        <v>93</v>
      </c>
      <c r="F146" s="66">
        <v>10</v>
      </c>
      <c r="G146" s="86" t="s">
        <v>129</v>
      </c>
      <c r="H146" s="208"/>
    </row>
    <row r="147" spans="1:8" x14ac:dyDescent="0.2">
      <c r="A147" s="86"/>
      <c r="B147" s="2027" t="s">
        <v>1268</v>
      </c>
      <c r="C147" s="2028"/>
      <c r="D147" s="213"/>
      <c r="E147" s="66"/>
      <c r="F147" s="66"/>
      <c r="G147" s="86"/>
      <c r="H147" s="208"/>
    </row>
    <row r="148" spans="1:8" ht="12.75" customHeight="1" x14ac:dyDescent="0.2">
      <c r="A148" s="86">
        <f>A145+1</f>
        <v>12</v>
      </c>
      <c r="B148" s="2443" t="s">
        <v>1644</v>
      </c>
      <c r="C148" s="2444"/>
      <c r="D148" s="213">
        <f>E146+1</f>
        <v>94</v>
      </c>
      <c r="E148" s="66">
        <f>+D148+F148-1</f>
        <v>103</v>
      </c>
      <c r="F148" s="66">
        <v>10</v>
      </c>
      <c r="G148" s="86" t="s">
        <v>129</v>
      </c>
      <c r="H148" s="208"/>
    </row>
    <row r="149" spans="1:8" ht="72" x14ac:dyDescent="0.2">
      <c r="A149" s="302"/>
      <c r="B149" s="1581" t="s">
        <v>245</v>
      </c>
      <c r="C149" s="1582"/>
      <c r="D149" s="1587"/>
      <c r="E149" s="1588"/>
      <c r="F149" s="1588"/>
      <c r="G149" s="1589"/>
      <c r="H149" s="138" t="s">
        <v>246</v>
      </c>
    </row>
    <row r="150" spans="1:8" x14ac:dyDescent="0.2">
      <c r="A150" s="302">
        <f>A148+1</f>
        <v>13</v>
      </c>
      <c r="B150" s="141"/>
      <c r="C150" s="206" t="s">
        <v>247</v>
      </c>
      <c r="D150" s="65">
        <f>E148+1</f>
        <v>104</v>
      </c>
      <c r="E150" s="66">
        <f>D150+F150-1</f>
        <v>105</v>
      </c>
      <c r="F150" s="66">
        <v>2</v>
      </c>
      <c r="G150" s="86" t="s">
        <v>129</v>
      </c>
      <c r="H150" s="208" t="s">
        <v>248</v>
      </c>
    </row>
    <row r="151" spans="1:8" ht="36" x14ac:dyDescent="0.2">
      <c r="A151" s="302">
        <f>A150+1</f>
        <v>14</v>
      </c>
      <c r="B151" s="141"/>
      <c r="C151" s="142" t="s">
        <v>249</v>
      </c>
      <c r="D151" s="65">
        <f>E150+1</f>
        <v>106</v>
      </c>
      <c r="E151" s="66">
        <f>D151+F151-1</f>
        <v>108</v>
      </c>
      <c r="F151" s="66">
        <v>3</v>
      </c>
      <c r="G151" s="86" t="s">
        <v>140</v>
      </c>
      <c r="H151" s="143" t="s">
        <v>250</v>
      </c>
    </row>
    <row r="152" spans="1:8" x14ac:dyDescent="0.2">
      <c r="A152" s="305">
        <f>A151+1</f>
        <v>15</v>
      </c>
      <c r="B152" s="145"/>
      <c r="C152" s="142" t="s">
        <v>251</v>
      </c>
      <c r="D152" s="65">
        <f>E151+1</f>
        <v>109</v>
      </c>
      <c r="E152" s="66">
        <f>D152+F152-1</f>
        <v>112</v>
      </c>
      <c r="F152" s="66">
        <v>4</v>
      </c>
      <c r="G152" s="86" t="s">
        <v>129</v>
      </c>
      <c r="H152" s="208" t="s">
        <v>252</v>
      </c>
    </row>
    <row r="153" spans="1:8" x14ac:dyDescent="0.2">
      <c r="A153" s="352"/>
      <c r="B153" s="230" t="s">
        <v>253</v>
      </c>
      <c r="C153" s="220"/>
      <c r="D153" s="147"/>
      <c r="E153" s="148"/>
      <c r="F153" s="148"/>
      <c r="G153" s="149"/>
      <c r="H153" s="150"/>
    </row>
    <row r="154" spans="1:8" x14ac:dyDescent="0.2">
      <c r="A154" s="302">
        <f>A152+1</f>
        <v>16</v>
      </c>
      <c r="B154" s="141"/>
      <c r="C154" s="206" t="s">
        <v>222</v>
      </c>
      <c r="D154" s="65">
        <f>E152+1</f>
        <v>113</v>
      </c>
      <c r="E154" s="66">
        <f>D154+F154-1</f>
        <v>120</v>
      </c>
      <c r="F154" s="66">
        <v>8</v>
      </c>
      <c r="G154" s="86" t="s">
        <v>129</v>
      </c>
      <c r="H154" s="151" t="s">
        <v>303</v>
      </c>
    </row>
    <row r="155" spans="1:8" x14ac:dyDescent="0.2">
      <c r="A155" s="305">
        <f>A154+1</f>
        <v>17</v>
      </c>
      <c r="B155" s="152"/>
      <c r="C155" s="142" t="s">
        <v>254</v>
      </c>
      <c r="D155" s="65">
        <f>E154+1</f>
        <v>121</v>
      </c>
      <c r="E155" s="66">
        <f>D155+F155-1</f>
        <v>121</v>
      </c>
      <c r="F155" s="66">
        <v>1</v>
      </c>
      <c r="G155" s="86" t="s">
        <v>140</v>
      </c>
      <c r="H155" s="150" t="s">
        <v>141</v>
      </c>
    </row>
    <row r="156" spans="1:8" ht="12.75" thickBot="1" x14ac:dyDescent="0.25">
      <c r="A156" s="214">
        <f>A155+1</f>
        <v>18</v>
      </c>
      <c r="B156" s="349" t="s">
        <v>170</v>
      </c>
      <c r="C156" s="643"/>
      <c r="D156" s="71">
        <f>E155+1</f>
        <v>122</v>
      </c>
      <c r="E156" s="73">
        <f>D156+F156-1</f>
        <v>204</v>
      </c>
      <c r="F156" s="73">
        <f>+F34-D156+1</f>
        <v>83</v>
      </c>
      <c r="G156" s="865" t="s">
        <v>129</v>
      </c>
      <c r="H156" s="232"/>
    </row>
    <row r="157" spans="1:8" ht="13.5" customHeight="1" thickBot="1" x14ac:dyDescent="0.25">
      <c r="A157" s="177"/>
      <c r="B157" s="1569" t="s">
        <v>171</v>
      </c>
      <c r="C157" s="1570"/>
      <c r="D157" s="360"/>
      <c r="E157" s="361"/>
      <c r="F157" s="202">
        <f>F125</f>
        <v>204</v>
      </c>
    </row>
  </sheetData>
  <mergeCells count="126">
    <mergeCell ref="B8:C8"/>
    <mergeCell ref="B9:C9"/>
    <mergeCell ref="B10:C10"/>
    <mergeCell ref="B11:C11"/>
    <mergeCell ref="D11:G11"/>
    <mergeCell ref="B14:C14"/>
    <mergeCell ref="A2:B2"/>
    <mergeCell ref="A3:H3"/>
    <mergeCell ref="A5:H5"/>
    <mergeCell ref="A6:A7"/>
    <mergeCell ref="B6:C7"/>
    <mergeCell ref="F6:F7"/>
    <mergeCell ref="G6:G7"/>
    <mergeCell ref="H6:H7"/>
    <mergeCell ref="B22:C22"/>
    <mergeCell ref="B23:C23"/>
    <mergeCell ref="D23:G23"/>
    <mergeCell ref="B27:C27"/>
    <mergeCell ref="D27:G27"/>
    <mergeCell ref="B31:C31"/>
    <mergeCell ref="B15:C15"/>
    <mergeCell ref="D15:G15"/>
    <mergeCell ref="B18:C18"/>
    <mergeCell ref="B19:C19"/>
    <mergeCell ref="B20:C20"/>
    <mergeCell ref="B21:C21"/>
    <mergeCell ref="B39:C39"/>
    <mergeCell ref="D39:G39"/>
    <mergeCell ref="B44:C44"/>
    <mergeCell ref="D44:G44"/>
    <mergeCell ref="B47:C47"/>
    <mergeCell ref="B48:C48"/>
    <mergeCell ref="D48:G48"/>
    <mergeCell ref="B32:C32"/>
    <mergeCell ref="B34:C34"/>
    <mergeCell ref="A36:H36"/>
    <mergeCell ref="A37:A38"/>
    <mergeCell ref="B37:C38"/>
    <mergeCell ref="F37:F38"/>
    <mergeCell ref="G37:G38"/>
    <mergeCell ref="H37:H38"/>
    <mergeCell ref="B59:C59"/>
    <mergeCell ref="B60:C60"/>
    <mergeCell ref="B61:C61"/>
    <mergeCell ref="B62:C62"/>
    <mergeCell ref="B63:C63"/>
    <mergeCell ref="D63:G63"/>
    <mergeCell ref="B49:C49"/>
    <mergeCell ref="D49:G49"/>
    <mergeCell ref="B52:C52"/>
    <mergeCell ref="D52:G52"/>
    <mergeCell ref="B56:C56"/>
    <mergeCell ref="D56:G56"/>
    <mergeCell ref="D75:G75"/>
    <mergeCell ref="B79:C79"/>
    <mergeCell ref="A81:H81"/>
    <mergeCell ref="A82:A83"/>
    <mergeCell ref="B82:C83"/>
    <mergeCell ref="F82:F83"/>
    <mergeCell ref="G82:G83"/>
    <mergeCell ref="H82:H83"/>
    <mergeCell ref="B67:C67"/>
    <mergeCell ref="D67:G67"/>
    <mergeCell ref="B71:C71"/>
    <mergeCell ref="D71:G71"/>
    <mergeCell ref="B74:C74"/>
    <mergeCell ref="D74:G74"/>
    <mergeCell ref="B93:C93"/>
    <mergeCell ref="D94:G94"/>
    <mergeCell ref="B95:C95"/>
    <mergeCell ref="D95:G95"/>
    <mergeCell ref="B98:C98"/>
    <mergeCell ref="B99:C99"/>
    <mergeCell ref="B84:C84"/>
    <mergeCell ref="B85:C85"/>
    <mergeCell ref="B86:C86"/>
    <mergeCell ref="D86:G86"/>
    <mergeCell ref="B89:C89"/>
    <mergeCell ref="B90:C90"/>
    <mergeCell ref="D90:G90"/>
    <mergeCell ref="B112:C112"/>
    <mergeCell ref="B113:C113"/>
    <mergeCell ref="B114:C114"/>
    <mergeCell ref="B115:C115"/>
    <mergeCell ref="D116:G116"/>
    <mergeCell ref="B117:C117"/>
    <mergeCell ref="B100:C100"/>
    <mergeCell ref="B101:C101"/>
    <mergeCell ref="B104:C104"/>
    <mergeCell ref="B109:C109"/>
    <mergeCell ref="B110:C110"/>
    <mergeCell ref="D111:G111"/>
    <mergeCell ref="B103:C103"/>
    <mergeCell ref="B102:C102"/>
    <mergeCell ref="B105:C105"/>
    <mergeCell ref="D105:G105"/>
    <mergeCell ref="B108:C108"/>
    <mergeCell ref="H128:H129"/>
    <mergeCell ref="B130:C130"/>
    <mergeCell ref="D130:G130"/>
    <mergeCell ref="B118:C118"/>
    <mergeCell ref="D118:G118"/>
    <mergeCell ref="B122:C122"/>
    <mergeCell ref="B123:C123"/>
    <mergeCell ref="B125:C125"/>
    <mergeCell ref="A127:H127"/>
    <mergeCell ref="B133:C133"/>
    <mergeCell ref="B134:C134"/>
    <mergeCell ref="D134:G134"/>
    <mergeCell ref="B137:C137"/>
    <mergeCell ref="D137:G137"/>
    <mergeCell ref="B140:C140"/>
    <mergeCell ref="A128:A129"/>
    <mergeCell ref="B128:C129"/>
    <mergeCell ref="F128:F129"/>
    <mergeCell ref="G128:G129"/>
    <mergeCell ref="B147:C147"/>
    <mergeCell ref="B148:C148"/>
    <mergeCell ref="B149:C149"/>
    <mergeCell ref="D149:G149"/>
    <mergeCell ref="B157:C157"/>
    <mergeCell ref="B141:C141"/>
    <mergeCell ref="B142:C142"/>
    <mergeCell ref="B143:C143"/>
    <mergeCell ref="B144:C144"/>
    <mergeCell ref="B145:C145"/>
  </mergeCells>
  <hyperlinks>
    <hyperlink ref="A1" location="INDICE!A1" display="ÍNDICE" xr:uid="{00000000-0004-0000-3900-000000000000}"/>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I174"/>
  <sheetViews>
    <sheetView workbookViewId="0"/>
  </sheetViews>
  <sheetFormatPr baseColWidth="10" defaultColWidth="11.42578125" defaultRowHeight="12" x14ac:dyDescent="0.2"/>
  <cols>
    <col min="1" max="1" width="6.7109375" style="140" customWidth="1"/>
    <col min="2" max="2" width="13.7109375" style="140" customWidth="1"/>
    <col min="3" max="3" width="30.7109375" style="140" customWidth="1"/>
    <col min="4" max="5" width="10.7109375" style="140" customWidth="1"/>
    <col min="6" max="7" width="10.7109375" style="139" customWidth="1"/>
    <col min="8" max="8" width="42.7109375" style="212" customWidth="1"/>
    <col min="9" max="256" width="11.42578125" style="140"/>
    <col min="257" max="257" width="6.7109375" style="140" customWidth="1"/>
    <col min="258" max="258" width="13.7109375" style="140" customWidth="1"/>
    <col min="259" max="259" width="30.7109375" style="140" customWidth="1"/>
    <col min="260" max="263" width="10.7109375" style="140" customWidth="1"/>
    <col min="264" max="264" width="42.7109375" style="140" customWidth="1"/>
    <col min="265" max="512" width="11.42578125" style="140"/>
    <col min="513" max="513" width="6.7109375" style="140" customWidth="1"/>
    <col min="514" max="514" width="13.7109375" style="140" customWidth="1"/>
    <col min="515" max="515" width="30.7109375" style="140" customWidth="1"/>
    <col min="516" max="519" width="10.7109375" style="140" customWidth="1"/>
    <col min="520" max="520" width="42.7109375" style="140" customWidth="1"/>
    <col min="521" max="768" width="11.42578125" style="140"/>
    <col min="769" max="769" width="6.7109375" style="140" customWidth="1"/>
    <col min="770" max="770" width="13.7109375" style="140" customWidth="1"/>
    <col min="771" max="771" width="30.7109375" style="140" customWidth="1"/>
    <col min="772" max="775" width="10.7109375" style="140" customWidth="1"/>
    <col min="776" max="776" width="42.7109375" style="140" customWidth="1"/>
    <col min="777" max="1024" width="11.42578125" style="140"/>
    <col min="1025" max="1025" width="6.7109375" style="140" customWidth="1"/>
    <col min="1026" max="1026" width="13.7109375" style="140" customWidth="1"/>
    <col min="1027" max="1027" width="30.7109375" style="140" customWidth="1"/>
    <col min="1028" max="1031" width="10.7109375" style="140" customWidth="1"/>
    <col min="1032" max="1032" width="42.7109375" style="140" customWidth="1"/>
    <col min="1033" max="1280" width="11.42578125" style="140"/>
    <col min="1281" max="1281" width="6.7109375" style="140" customWidth="1"/>
    <col min="1282" max="1282" width="13.7109375" style="140" customWidth="1"/>
    <col min="1283" max="1283" width="30.7109375" style="140" customWidth="1"/>
    <col min="1284" max="1287" width="10.7109375" style="140" customWidth="1"/>
    <col min="1288" max="1288" width="42.7109375" style="140" customWidth="1"/>
    <col min="1289" max="1536" width="11.42578125" style="140"/>
    <col min="1537" max="1537" width="6.7109375" style="140" customWidth="1"/>
    <col min="1538" max="1538" width="13.7109375" style="140" customWidth="1"/>
    <col min="1539" max="1539" width="30.7109375" style="140" customWidth="1"/>
    <col min="1540" max="1543" width="10.7109375" style="140" customWidth="1"/>
    <col min="1544" max="1544" width="42.7109375" style="140" customWidth="1"/>
    <col min="1545" max="1792" width="11.42578125" style="140"/>
    <col min="1793" max="1793" width="6.7109375" style="140" customWidth="1"/>
    <col min="1794" max="1794" width="13.7109375" style="140" customWidth="1"/>
    <col min="1795" max="1795" width="30.7109375" style="140" customWidth="1"/>
    <col min="1796" max="1799" width="10.7109375" style="140" customWidth="1"/>
    <col min="1800" max="1800" width="42.7109375" style="140" customWidth="1"/>
    <col min="1801" max="2048" width="11.42578125" style="140"/>
    <col min="2049" max="2049" width="6.7109375" style="140" customWidth="1"/>
    <col min="2050" max="2050" width="13.7109375" style="140" customWidth="1"/>
    <col min="2051" max="2051" width="30.7109375" style="140" customWidth="1"/>
    <col min="2052" max="2055" width="10.7109375" style="140" customWidth="1"/>
    <col min="2056" max="2056" width="42.7109375" style="140" customWidth="1"/>
    <col min="2057" max="2304" width="11.42578125" style="140"/>
    <col min="2305" max="2305" width="6.7109375" style="140" customWidth="1"/>
    <col min="2306" max="2306" width="13.7109375" style="140" customWidth="1"/>
    <col min="2307" max="2307" width="30.7109375" style="140" customWidth="1"/>
    <col min="2308" max="2311" width="10.7109375" style="140" customWidth="1"/>
    <col min="2312" max="2312" width="42.7109375" style="140" customWidth="1"/>
    <col min="2313" max="2560" width="11.42578125" style="140"/>
    <col min="2561" max="2561" width="6.7109375" style="140" customWidth="1"/>
    <col min="2562" max="2562" width="13.7109375" style="140" customWidth="1"/>
    <col min="2563" max="2563" width="30.7109375" style="140" customWidth="1"/>
    <col min="2564" max="2567" width="10.7109375" style="140" customWidth="1"/>
    <col min="2568" max="2568" width="42.7109375" style="140" customWidth="1"/>
    <col min="2569" max="2816" width="11.42578125" style="140"/>
    <col min="2817" max="2817" width="6.7109375" style="140" customWidth="1"/>
    <col min="2818" max="2818" width="13.7109375" style="140" customWidth="1"/>
    <col min="2819" max="2819" width="30.7109375" style="140" customWidth="1"/>
    <col min="2820" max="2823" width="10.7109375" style="140" customWidth="1"/>
    <col min="2824" max="2824" width="42.7109375" style="140" customWidth="1"/>
    <col min="2825" max="3072" width="11.42578125" style="140"/>
    <col min="3073" max="3073" width="6.7109375" style="140" customWidth="1"/>
    <col min="3074" max="3074" width="13.7109375" style="140" customWidth="1"/>
    <col min="3075" max="3075" width="30.7109375" style="140" customWidth="1"/>
    <col min="3076" max="3079" width="10.7109375" style="140" customWidth="1"/>
    <col min="3080" max="3080" width="42.7109375" style="140" customWidth="1"/>
    <col min="3081" max="3328" width="11.42578125" style="140"/>
    <col min="3329" max="3329" width="6.7109375" style="140" customWidth="1"/>
    <col min="3330" max="3330" width="13.7109375" style="140" customWidth="1"/>
    <col min="3331" max="3331" width="30.7109375" style="140" customWidth="1"/>
    <col min="3332" max="3335" width="10.7109375" style="140" customWidth="1"/>
    <col min="3336" max="3336" width="42.7109375" style="140" customWidth="1"/>
    <col min="3337" max="3584" width="11.42578125" style="140"/>
    <col min="3585" max="3585" width="6.7109375" style="140" customWidth="1"/>
    <col min="3586" max="3586" width="13.7109375" style="140" customWidth="1"/>
    <col min="3587" max="3587" width="30.7109375" style="140" customWidth="1"/>
    <col min="3588" max="3591" width="10.7109375" style="140" customWidth="1"/>
    <col min="3592" max="3592" width="42.7109375" style="140" customWidth="1"/>
    <col min="3593" max="3840" width="11.42578125" style="140"/>
    <col min="3841" max="3841" width="6.7109375" style="140" customWidth="1"/>
    <col min="3842" max="3842" width="13.7109375" style="140" customWidth="1"/>
    <col min="3843" max="3843" width="30.7109375" style="140" customWidth="1"/>
    <col min="3844" max="3847" width="10.7109375" style="140" customWidth="1"/>
    <col min="3848" max="3848" width="42.7109375" style="140" customWidth="1"/>
    <col min="3849" max="4096" width="11.42578125" style="140"/>
    <col min="4097" max="4097" width="6.7109375" style="140" customWidth="1"/>
    <col min="4098" max="4098" width="13.7109375" style="140" customWidth="1"/>
    <col min="4099" max="4099" width="30.7109375" style="140" customWidth="1"/>
    <col min="4100" max="4103" width="10.7109375" style="140" customWidth="1"/>
    <col min="4104" max="4104" width="42.7109375" style="140" customWidth="1"/>
    <col min="4105" max="4352" width="11.42578125" style="140"/>
    <col min="4353" max="4353" width="6.7109375" style="140" customWidth="1"/>
    <col min="4354" max="4354" width="13.7109375" style="140" customWidth="1"/>
    <col min="4355" max="4355" width="30.7109375" style="140" customWidth="1"/>
    <col min="4356" max="4359" width="10.7109375" style="140" customWidth="1"/>
    <col min="4360" max="4360" width="42.7109375" style="140" customWidth="1"/>
    <col min="4361" max="4608" width="11.42578125" style="140"/>
    <col min="4609" max="4609" width="6.7109375" style="140" customWidth="1"/>
    <col min="4610" max="4610" width="13.7109375" style="140" customWidth="1"/>
    <col min="4611" max="4611" width="30.7109375" style="140" customWidth="1"/>
    <col min="4612" max="4615" width="10.7109375" style="140" customWidth="1"/>
    <col min="4616" max="4616" width="42.7109375" style="140" customWidth="1"/>
    <col min="4617" max="4864" width="11.42578125" style="140"/>
    <col min="4865" max="4865" width="6.7109375" style="140" customWidth="1"/>
    <col min="4866" max="4866" width="13.7109375" style="140" customWidth="1"/>
    <col min="4867" max="4867" width="30.7109375" style="140" customWidth="1"/>
    <col min="4868" max="4871" width="10.7109375" style="140" customWidth="1"/>
    <col min="4872" max="4872" width="42.7109375" style="140" customWidth="1"/>
    <col min="4873" max="5120" width="11.42578125" style="140"/>
    <col min="5121" max="5121" width="6.7109375" style="140" customWidth="1"/>
    <col min="5122" max="5122" width="13.7109375" style="140" customWidth="1"/>
    <col min="5123" max="5123" width="30.7109375" style="140" customWidth="1"/>
    <col min="5124" max="5127" width="10.7109375" style="140" customWidth="1"/>
    <col min="5128" max="5128" width="42.7109375" style="140" customWidth="1"/>
    <col min="5129" max="5376" width="11.42578125" style="140"/>
    <col min="5377" max="5377" width="6.7109375" style="140" customWidth="1"/>
    <col min="5378" max="5378" width="13.7109375" style="140" customWidth="1"/>
    <col min="5379" max="5379" width="30.7109375" style="140" customWidth="1"/>
    <col min="5380" max="5383" width="10.7109375" style="140" customWidth="1"/>
    <col min="5384" max="5384" width="42.7109375" style="140" customWidth="1"/>
    <col min="5385" max="5632" width="11.42578125" style="140"/>
    <col min="5633" max="5633" width="6.7109375" style="140" customWidth="1"/>
    <col min="5634" max="5634" width="13.7109375" style="140" customWidth="1"/>
    <col min="5635" max="5635" width="30.7109375" style="140" customWidth="1"/>
    <col min="5636" max="5639" width="10.7109375" style="140" customWidth="1"/>
    <col min="5640" max="5640" width="42.7109375" style="140" customWidth="1"/>
    <col min="5641" max="5888" width="11.42578125" style="140"/>
    <col min="5889" max="5889" width="6.7109375" style="140" customWidth="1"/>
    <col min="5890" max="5890" width="13.7109375" style="140" customWidth="1"/>
    <col min="5891" max="5891" width="30.7109375" style="140" customWidth="1"/>
    <col min="5892" max="5895" width="10.7109375" style="140" customWidth="1"/>
    <col min="5896" max="5896" width="42.7109375" style="140" customWidth="1"/>
    <col min="5897" max="6144" width="11.42578125" style="140"/>
    <col min="6145" max="6145" width="6.7109375" style="140" customWidth="1"/>
    <col min="6146" max="6146" width="13.7109375" style="140" customWidth="1"/>
    <col min="6147" max="6147" width="30.7109375" style="140" customWidth="1"/>
    <col min="6148" max="6151" width="10.7109375" style="140" customWidth="1"/>
    <col min="6152" max="6152" width="42.7109375" style="140" customWidth="1"/>
    <col min="6153" max="6400" width="11.42578125" style="140"/>
    <col min="6401" max="6401" width="6.7109375" style="140" customWidth="1"/>
    <col min="6402" max="6402" width="13.7109375" style="140" customWidth="1"/>
    <col min="6403" max="6403" width="30.7109375" style="140" customWidth="1"/>
    <col min="6404" max="6407" width="10.7109375" style="140" customWidth="1"/>
    <col min="6408" max="6408" width="42.7109375" style="140" customWidth="1"/>
    <col min="6409" max="6656" width="11.42578125" style="140"/>
    <col min="6657" max="6657" width="6.7109375" style="140" customWidth="1"/>
    <col min="6658" max="6658" width="13.7109375" style="140" customWidth="1"/>
    <col min="6659" max="6659" width="30.7109375" style="140" customWidth="1"/>
    <col min="6660" max="6663" width="10.7109375" style="140" customWidth="1"/>
    <col min="6664" max="6664" width="42.7109375" style="140" customWidth="1"/>
    <col min="6665" max="6912" width="11.42578125" style="140"/>
    <col min="6913" max="6913" width="6.7109375" style="140" customWidth="1"/>
    <col min="6914" max="6914" width="13.7109375" style="140" customWidth="1"/>
    <col min="6915" max="6915" width="30.7109375" style="140" customWidth="1"/>
    <col min="6916" max="6919" width="10.7109375" style="140" customWidth="1"/>
    <col min="6920" max="6920" width="42.7109375" style="140" customWidth="1"/>
    <col min="6921" max="7168" width="11.42578125" style="140"/>
    <col min="7169" max="7169" width="6.7109375" style="140" customWidth="1"/>
    <col min="7170" max="7170" width="13.7109375" style="140" customWidth="1"/>
    <col min="7171" max="7171" width="30.7109375" style="140" customWidth="1"/>
    <col min="7172" max="7175" width="10.7109375" style="140" customWidth="1"/>
    <col min="7176" max="7176" width="42.7109375" style="140" customWidth="1"/>
    <col min="7177" max="7424" width="11.42578125" style="140"/>
    <col min="7425" max="7425" width="6.7109375" style="140" customWidth="1"/>
    <col min="7426" max="7426" width="13.7109375" style="140" customWidth="1"/>
    <col min="7427" max="7427" width="30.7109375" style="140" customWidth="1"/>
    <col min="7428" max="7431" width="10.7109375" style="140" customWidth="1"/>
    <col min="7432" max="7432" width="42.7109375" style="140" customWidth="1"/>
    <col min="7433" max="7680" width="11.42578125" style="140"/>
    <col min="7681" max="7681" width="6.7109375" style="140" customWidth="1"/>
    <col min="7682" max="7682" width="13.7109375" style="140" customWidth="1"/>
    <col min="7683" max="7683" width="30.7109375" style="140" customWidth="1"/>
    <col min="7684" max="7687" width="10.7109375" style="140" customWidth="1"/>
    <col min="7688" max="7688" width="42.7109375" style="140" customWidth="1"/>
    <col min="7689" max="7936" width="11.42578125" style="140"/>
    <col min="7937" max="7937" width="6.7109375" style="140" customWidth="1"/>
    <col min="7938" max="7938" width="13.7109375" style="140" customWidth="1"/>
    <col min="7939" max="7939" width="30.7109375" style="140" customWidth="1"/>
    <col min="7940" max="7943" width="10.7109375" style="140" customWidth="1"/>
    <col min="7944" max="7944" width="42.7109375" style="140" customWidth="1"/>
    <col min="7945" max="8192" width="11.42578125" style="140"/>
    <col min="8193" max="8193" width="6.7109375" style="140" customWidth="1"/>
    <col min="8194" max="8194" width="13.7109375" style="140" customWidth="1"/>
    <col min="8195" max="8195" width="30.7109375" style="140" customWidth="1"/>
    <col min="8196" max="8199" width="10.7109375" style="140" customWidth="1"/>
    <col min="8200" max="8200" width="42.7109375" style="140" customWidth="1"/>
    <col min="8201" max="8448" width="11.42578125" style="140"/>
    <col min="8449" max="8449" width="6.7109375" style="140" customWidth="1"/>
    <col min="8450" max="8450" width="13.7109375" style="140" customWidth="1"/>
    <col min="8451" max="8451" width="30.7109375" style="140" customWidth="1"/>
    <col min="8452" max="8455" width="10.7109375" style="140" customWidth="1"/>
    <col min="8456" max="8456" width="42.7109375" style="140" customWidth="1"/>
    <col min="8457" max="8704" width="11.42578125" style="140"/>
    <col min="8705" max="8705" width="6.7109375" style="140" customWidth="1"/>
    <col min="8706" max="8706" width="13.7109375" style="140" customWidth="1"/>
    <col min="8707" max="8707" width="30.7109375" style="140" customWidth="1"/>
    <col min="8708" max="8711" width="10.7109375" style="140" customWidth="1"/>
    <col min="8712" max="8712" width="42.7109375" style="140" customWidth="1"/>
    <col min="8713" max="8960" width="11.42578125" style="140"/>
    <col min="8961" max="8961" width="6.7109375" style="140" customWidth="1"/>
    <col min="8962" max="8962" width="13.7109375" style="140" customWidth="1"/>
    <col min="8963" max="8963" width="30.7109375" style="140" customWidth="1"/>
    <col min="8964" max="8967" width="10.7109375" style="140" customWidth="1"/>
    <col min="8968" max="8968" width="42.7109375" style="140" customWidth="1"/>
    <col min="8969" max="9216" width="11.42578125" style="140"/>
    <col min="9217" max="9217" width="6.7109375" style="140" customWidth="1"/>
    <col min="9218" max="9218" width="13.7109375" style="140" customWidth="1"/>
    <col min="9219" max="9219" width="30.7109375" style="140" customWidth="1"/>
    <col min="9220" max="9223" width="10.7109375" style="140" customWidth="1"/>
    <col min="9224" max="9224" width="42.7109375" style="140" customWidth="1"/>
    <col min="9225" max="9472" width="11.42578125" style="140"/>
    <col min="9473" max="9473" width="6.7109375" style="140" customWidth="1"/>
    <col min="9474" max="9474" width="13.7109375" style="140" customWidth="1"/>
    <col min="9475" max="9475" width="30.7109375" style="140" customWidth="1"/>
    <col min="9476" max="9479" width="10.7109375" style="140" customWidth="1"/>
    <col min="9480" max="9480" width="42.7109375" style="140" customWidth="1"/>
    <col min="9481" max="9728" width="11.42578125" style="140"/>
    <col min="9729" max="9729" width="6.7109375" style="140" customWidth="1"/>
    <col min="9730" max="9730" width="13.7109375" style="140" customWidth="1"/>
    <col min="9731" max="9731" width="30.7109375" style="140" customWidth="1"/>
    <col min="9732" max="9735" width="10.7109375" style="140" customWidth="1"/>
    <col min="9736" max="9736" width="42.7109375" style="140" customWidth="1"/>
    <col min="9737" max="9984" width="11.42578125" style="140"/>
    <col min="9985" max="9985" width="6.7109375" style="140" customWidth="1"/>
    <col min="9986" max="9986" width="13.7109375" style="140" customWidth="1"/>
    <col min="9987" max="9987" width="30.7109375" style="140" customWidth="1"/>
    <col min="9988" max="9991" width="10.7109375" style="140" customWidth="1"/>
    <col min="9992" max="9992" width="42.7109375" style="140" customWidth="1"/>
    <col min="9993" max="10240" width="11.42578125" style="140"/>
    <col min="10241" max="10241" width="6.7109375" style="140" customWidth="1"/>
    <col min="10242" max="10242" width="13.7109375" style="140" customWidth="1"/>
    <col min="10243" max="10243" width="30.7109375" style="140" customWidth="1"/>
    <col min="10244" max="10247" width="10.7109375" style="140" customWidth="1"/>
    <col min="10248" max="10248" width="42.7109375" style="140" customWidth="1"/>
    <col min="10249" max="10496" width="11.42578125" style="140"/>
    <col min="10497" max="10497" width="6.7109375" style="140" customWidth="1"/>
    <col min="10498" max="10498" width="13.7109375" style="140" customWidth="1"/>
    <col min="10499" max="10499" width="30.7109375" style="140" customWidth="1"/>
    <col min="10500" max="10503" width="10.7109375" style="140" customWidth="1"/>
    <col min="10504" max="10504" width="42.7109375" style="140" customWidth="1"/>
    <col min="10505" max="10752" width="11.42578125" style="140"/>
    <col min="10753" max="10753" width="6.7109375" style="140" customWidth="1"/>
    <col min="10754" max="10754" width="13.7109375" style="140" customWidth="1"/>
    <col min="10755" max="10755" width="30.7109375" style="140" customWidth="1"/>
    <col min="10756" max="10759" width="10.7109375" style="140" customWidth="1"/>
    <col min="10760" max="10760" width="42.7109375" style="140" customWidth="1"/>
    <col min="10761" max="11008" width="11.42578125" style="140"/>
    <col min="11009" max="11009" width="6.7109375" style="140" customWidth="1"/>
    <col min="11010" max="11010" width="13.7109375" style="140" customWidth="1"/>
    <col min="11011" max="11011" width="30.7109375" style="140" customWidth="1"/>
    <col min="11012" max="11015" width="10.7109375" style="140" customWidth="1"/>
    <col min="11016" max="11016" width="42.7109375" style="140" customWidth="1"/>
    <col min="11017" max="11264" width="11.42578125" style="140"/>
    <col min="11265" max="11265" width="6.7109375" style="140" customWidth="1"/>
    <col min="11266" max="11266" width="13.7109375" style="140" customWidth="1"/>
    <col min="11267" max="11267" width="30.7109375" style="140" customWidth="1"/>
    <col min="11268" max="11271" width="10.7109375" style="140" customWidth="1"/>
    <col min="11272" max="11272" width="42.7109375" style="140" customWidth="1"/>
    <col min="11273" max="11520" width="11.42578125" style="140"/>
    <col min="11521" max="11521" width="6.7109375" style="140" customWidth="1"/>
    <col min="11522" max="11522" width="13.7109375" style="140" customWidth="1"/>
    <col min="11523" max="11523" width="30.7109375" style="140" customWidth="1"/>
    <col min="11524" max="11527" width="10.7109375" style="140" customWidth="1"/>
    <col min="11528" max="11528" width="42.7109375" style="140" customWidth="1"/>
    <col min="11529" max="11776" width="11.42578125" style="140"/>
    <col min="11777" max="11777" width="6.7109375" style="140" customWidth="1"/>
    <col min="11778" max="11778" width="13.7109375" style="140" customWidth="1"/>
    <col min="11779" max="11779" width="30.7109375" style="140" customWidth="1"/>
    <col min="11780" max="11783" width="10.7109375" style="140" customWidth="1"/>
    <col min="11784" max="11784" width="42.7109375" style="140" customWidth="1"/>
    <col min="11785" max="12032" width="11.42578125" style="140"/>
    <col min="12033" max="12033" width="6.7109375" style="140" customWidth="1"/>
    <col min="12034" max="12034" width="13.7109375" style="140" customWidth="1"/>
    <col min="12035" max="12035" width="30.7109375" style="140" customWidth="1"/>
    <col min="12036" max="12039" width="10.7109375" style="140" customWidth="1"/>
    <col min="12040" max="12040" width="42.7109375" style="140" customWidth="1"/>
    <col min="12041" max="12288" width="11.42578125" style="140"/>
    <col min="12289" max="12289" width="6.7109375" style="140" customWidth="1"/>
    <col min="12290" max="12290" width="13.7109375" style="140" customWidth="1"/>
    <col min="12291" max="12291" width="30.7109375" style="140" customWidth="1"/>
    <col min="12292" max="12295" width="10.7109375" style="140" customWidth="1"/>
    <col min="12296" max="12296" width="42.7109375" style="140" customWidth="1"/>
    <col min="12297" max="12544" width="11.42578125" style="140"/>
    <col min="12545" max="12545" width="6.7109375" style="140" customWidth="1"/>
    <col min="12546" max="12546" width="13.7109375" style="140" customWidth="1"/>
    <col min="12547" max="12547" width="30.7109375" style="140" customWidth="1"/>
    <col min="12548" max="12551" width="10.7109375" style="140" customWidth="1"/>
    <col min="12552" max="12552" width="42.7109375" style="140" customWidth="1"/>
    <col min="12553" max="12800" width="11.42578125" style="140"/>
    <col min="12801" max="12801" width="6.7109375" style="140" customWidth="1"/>
    <col min="12802" max="12802" width="13.7109375" style="140" customWidth="1"/>
    <col min="12803" max="12803" width="30.7109375" style="140" customWidth="1"/>
    <col min="12804" max="12807" width="10.7109375" style="140" customWidth="1"/>
    <col min="12808" max="12808" width="42.7109375" style="140" customWidth="1"/>
    <col min="12809" max="13056" width="11.42578125" style="140"/>
    <col min="13057" max="13057" width="6.7109375" style="140" customWidth="1"/>
    <col min="13058" max="13058" width="13.7109375" style="140" customWidth="1"/>
    <col min="13059" max="13059" width="30.7109375" style="140" customWidth="1"/>
    <col min="13060" max="13063" width="10.7109375" style="140" customWidth="1"/>
    <col min="13064" max="13064" width="42.7109375" style="140" customWidth="1"/>
    <col min="13065" max="13312" width="11.42578125" style="140"/>
    <col min="13313" max="13313" width="6.7109375" style="140" customWidth="1"/>
    <col min="13314" max="13314" width="13.7109375" style="140" customWidth="1"/>
    <col min="13315" max="13315" width="30.7109375" style="140" customWidth="1"/>
    <col min="13316" max="13319" width="10.7109375" style="140" customWidth="1"/>
    <col min="13320" max="13320" width="42.7109375" style="140" customWidth="1"/>
    <col min="13321" max="13568" width="11.42578125" style="140"/>
    <col min="13569" max="13569" width="6.7109375" style="140" customWidth="1"/>
    <col min="13570" max="13570" width="13.7109375" style="140" customWidth="1"/>
    <col min="13571" max="13571" width="30.7109375" style="140" customWidth="1"/>
    <col min="13572" max="13575" width="10.7109375" style="140" customWidth="1"/>
    <col min="13576" max="13576" width="42.7109375" style="140" customWidth="1"/>
    <col min="13577" max="13824" width="11.42578125" style="140"/>
    <col min="13825" max="13825" width="6.7109375" style="140" customWidth="1"/>
    <col min="13826" max="13826" width="13.7109375" style="140" customWidth="1"/>
    <col min="13827" max="13827" width="30.7109375" style="140" customWidth="1"/>
    <col min="13828" max="13831" width="10.7109375" style="140" customWidth="1"/>
    <col min="13832" max="13832" width="42.7109375" style="140" customWidth="1"/>
    <col min="13833" max="14080" width="11.42578125" style="140"/>
    <col min="14081" max="14081" width="6.7109375" style="140" customWidth="1"/>
    <col min="14082" max="14082" width="13.7109375" style="140" customWidth="1"/>
    <col min="14083" max="14083" width="30.7109375" style="140" customWidth="1"/>
    <col min="14084" max="14087" width="10.7109375" style="140" customWidth="1"/>
    <col min="14088" max="14088" width="42.7109375" style="140" customWidth="1"/>
    <col min="14089" max="14336" width="11.42578125" style="140"/>
    <col min="14337" max="14337" width="6.7109375" style="140" customWidth="1"/>
    <col min="14338" max="14338" width="13.7109375" style="140" customWidth="1"/>
    <col min="14339" max="14339" width="30.7109375" style="140" customWidth="1"/>
    <col min="14340" max="14343" width="10.7109375" style="140" customWidth="1"/>
    <col min="14344" max="14344" width="42.7109375" style="140" customWidth="1"/>
    <col min="14345" max="14592" width="11.42578125" style="140"/>
    <col min="14593" max="14593" width="6.7109375" style="140" customWidth="1"/>
    <col min="14594" max="14594" width="13.7109375" style="140" customWidth="1"/>
    <col min="14595" max="14595" width="30.7109375" style="140" customWidth="1"/>
    <col min="14596" max="14599" width="10.7109375" style="140" customWidth="1"/>
    <col min="14600" max="14600" width="42.7109375" style="140" customWidth="1"/>
    <col min="14601" max="14848" width="11.42578125" style="140"/>
    <col min="14849" max="14849" width="6.7109375" style="140" customWidth="1"/>
    <col min="14850" max="14850" width="13.7109375" style="140" customWidth="1"/>
    <col min="14851" max="14851" width="30.7109375" style="140" customWidth="1"/>
    <col min="14852" max="14855" width="10.7109375" style="140" customWidth="1"/>
    <col min="14856" max="14856" width="42.7109375" style="140" customWidth="1"/>
    <col min="14857" max="15104" width="11.42578125" style="140"/>
    <col min="15105" max="15105" width="6.7109375" style="140" customWidth="1"/>
    <col min="15106" max="15106" width="13.7109375" style="140" customWidth="1"/>
    <col min="15107" max="15107" width="30.7109375" style="140" customWidth="1"/>
    <col min="15108" max="15111" width="10.7109375" style="140" customWidth="1"/>
    <col min="15112" max="15112" width="42.7109375" style="140" customWidth="1"/>
    <col min="15113" max="15360" width="11.42578125" style="140"/>
    <col min="15361" max="15361" width="6.7109375" style="140" customWidth="1"/>
    <col min="15362" max="15362" width="13.7109375" style="140" customWidth="1"/>
    <col min="15363" max="15363" width="30.7109375" style="140" customWidth="1"/>
    <col min="15364" max="15367" width="10.7109375" style="140" customWidth="1"/>
    <col min="15368" max="15368" width="42.7109375" style="140" customWidth="1"/>
    <col min="15369" max="15616" width="11.42578125" style="140"/>
    <col min="15617" max="15617" width="6.7109375" style="140" customWidth="1"/>
    <col min="15618" max="15618" width="13.7109375" style="140" customWidth="1"/>
    <col min="15619" max="15619" width="30.7109375" style="140" customWidth="1"/>
    <col min="15620" max="15623" width="10.7109375" style="140" customWidth="1"/>
    <col min="15624" max="15624" width="42.7109375" style="140" customWidth="1"/>
    <col min="15625" max="15872" width="11.42578125" style="140"/>
    <col min="15873" max="15873" width="6.7109375" style="140" customWidth="1"/>
    <col min="15874" max="15874" width="13.7109375" style="140" customWidth="1"/>
    <col min="15875" max="15875" width="30.7109375" style="140" customWidth="1"/>
    <col min="15876" max="15879" width="10.7109375" style="140" customWidth="1"/>
    <col min="15880" max="15880" width="42.7109375" style="140" customWidth="1"/>
    <col min="15881" max="16128" width="11.42578125" style="140"/>
    <col min="16129" max="16129" width="6.7109375" style="140" customWidth="1"/>
    <col min="16130" max="16130" width="13.7109375" style="140" customWidth="1"/>
    <col min="16131" max="16131" width="30.7109375" style="140" customWidth="1"/>
    <col min="16132" max="16135" width="10.7109375" style="140" customWidth="1"/>
    <col min="16136" max="16136" width="42.7109375" style="140" customWidth="1"/>
    <col min="16137" max="16384" width="11.42578125" style="140"/>
  </cols>
  <sheetData>
    <row r="1" spans="1:8" s="31" customFormat="1" ht="18" customHeight="1" thickBot="1" x14ac:dyDescent="0.25">
      <c r="A1" s="16" t="s">
        <v>100</v>
      </c>
    </row>
    <row r="2" spans="1:8" s="31" customFormat="1" ht="18" customHeight="1" thickBot="1" x14ac:dyDescent="0.25">
      <c r="A2" s="1615" t="s">
        <v>1645</v>
      </c>
      <c r="B2" s="1616"/>
      <c r="F2" s="34"/>
      <c r="G2" s="34"/>
    </row>
    <row r="3" spans="1:8" s="31" customFormat="1" ht="36" customHeight="1" thickBot="1" x14ac:dyDescent="0.25">
      <c r="A3" s="1617" t="s">
        <v>1646</v>
      </c>
      <c r="B3" s="1618"/>
      <c r="C3" s="1618"/>
      <c r="D3" s="1618"/>
      <c r="E3" s="1618"/>
      <c r="F3" s="1618"/>
      <c r="G3" s="1618"/>
      <c r="H3" s="1619"/>
    </row>
    <row r="4" spans="1:8" s="31" customFormat="1" ht="18" customHeight="1" thickBot="1" x14ac:dyDescent="0.25"/>
    <row r="5" spans="1:8" customFormat="1" ht="15.75" thickBot="1" x14ac:dyDescent="0.3">
      <c r="A5" s="1569" t="s">
        <v>119</v>
      </c>
      <c r="B5" s="1571"/>
      <c r="C5" s="1571"/>
      <c r="D5" s="1571"/>
      <c r="E5" s="1571"/>
      <c r="F5" s="1571"/>
      <c r="G5" s="1571"/>
      <c r="H5" s="1570"/>
    </row>
    <row r="6" spans="1:8" customFormat="1" ht="15.75" thickBot="1" x14ac:dyDescent="0.3">
      <c r="A6" s="1572" t="s">
        <v>120</v>
      </c>
      <c r="B6" s="1574" t="s">
        <v>121</v>
      </c>
      <c r="C6" s="1575"/>
      <c r="D6" s="40" t="s">
        <v>122</v>
      </c>
      <c r="E6" s="41"/>
      <c r="F6" s="1572" t="s">
        <v>123</v>
      </c>
      <c r="G6" s="1572" t="s">
        <v>124</v>
      </c>
      <c r="H6" s="1572" t="s">
        <v>125</v>
      </c>
    </row>
    <row r="7" spans="1:8" customFormat="1" ht="15.75" thickBot="1" x14ac:dyDescent="0.3">
      <c r="A7" s="1580"/>
      <c r="B7" s="1605"/>
      <c r="C7" s="1606"/>
      <c r="D7" s="44" t="s">
        <v>126</v>
      </c>
      <c r="E7" s="44" t="s">
        <v>127</v>
      </c>
      <c r="F7" s="1580"/>
      <c r="G7" s="1580"/>
      <c r="H7" s="1573"/>
    </row>
    <row r="8" spans="1:8" s="181" customFormat="1" x14ac:dyDescent="0.2">
      <c r="A8" s="227">
        <v>1</v>
      </c>
      <c r="B8" s="1610" t="s">
        <v>128</v>
      </c>
      <c r="C8" s="1761"/>
      <c r="D8" s="162">
        <v>1</v>
      </c>
      <c r="E8" s="163">
        <f>D8+F8-1</f>
        <v>1</v>
      </c>
      <c r="F8" s="163">
        <v>1</v>
      </c>
      <c r="G8" s="164" t="s">
        <v>129</v>
      </c>
      <c r="H8" s="236" t="s">
        <v>130</v>
      </c>
    </row>
    <row r="9" spans="1:8" s="181" customFormat="1" x14ac:dyDescent="0.2">
      <c r="A9" s="214">
        <f>A8+1</f>
        <v>2</v>
      </c>
      <c r="B9" s="1590" t="s">
        <v>131</v>
      </c>
      <c r="C9" s="1591"/>
      <c r="D9" s="65">
        <f>E8+1</f>
        <v>2</v>
      </c>
      <c r="E9" s="66">
        <f>D9+F9-1</f>
        <v>5</v>
      </c>
      <c r="F9" s="66">
        <v>4</v>
      </c>
      <c r="G9" s="86" t="s">
        <v>129</v>
      </c>
      <c r="H9" s="54" t="s">
        <v>132</v>
      </c>
    </row>
    <row r="10" spans="1:8" s="181" customFormat="1" x14ac:dyDescent="0.2">
      <c r="A10" s="214">
        <f>A9+1</f>
        <v>3</v>
      </c>
      <c r="B10" s="1590" t="s">
        <v>133</v>
      </c>
      <c r="C10" s="1591"/>
      <c r="D10" s="65">
        <f>E9+1</f>
        <v>6</v>
      </c>
      <c r="E10" s="66">
        <f>D10+F10-1</f>
        <v>9</v>
      </c>
      <c r="F10" s="66">
        <v>4</v>
      </c>
      <c r="G10" s="86" t="s">
        <v>129</v>
      </c>
      <c r="H10" s="151" t="s">
        <v>1647</v>
      </c>
    </row>
    <row r="11" spans="1:8" s="181" customFormat="1" ht="36" x14ac:dyDescent="0.2">
      <c r="A11" s="302"/>
      <c r="B11" s="1581" t="s">
        <v>135</v>
      </c>
      <c r="C11" s="1582"/>
      <c r="D11" s="1717"/>
      <c r="E11" s="1718"/>
      <c r="F11" s="1718"/>
      <c r="G11" s="1719"/>
      <c r="H11" s="168" t="s">
        <v>136</v>
      </c>
    </row>
    <row r="12" spans="1:8" s="181" customFormat="1" x14ac:dyDescent="0.2">
      <c r="A12" s="214">
        <f>A10+1</f>
        <v>4</v>
      </c>
      <c r="B12" s="169"/>
      <c r="C12" s="134" t="s">
        <v>137</v>
      </c>
      <c r="D12" s="65">
        <f>E10+1</f>
        <v>10</v>
      </c>
      <c r="E12" s="66">
        <f>D12+F12-1</f>
        <v>17</v>
      </c>
      <c r="F12" s="66">
        <v>8</v>
      </c>
      <c r="G12" s="86" t="s">
        <v>129</v>
      </c>
      <c r="H12" s="151" t="s">
        <v>138</v>
      </c>
    </row>
    <row r="13" spans="1:8" s="181" customFormat="1" x14ac:dyDescent="0.2">
      <c r="A13" s="214">
        <f>A12+1</f>
        <v>5</v>
      </c>
      <c r="B13" s="169"/>
      <c r="C13" s="134" t="s">
        <v>139</v>
      </c>
      <c r="D13" s="65">
        <f>E12+1</f>
        <v>18</v>
      </c>
      <c r="E13" s="66">
        <f>D13+F13-1</f>
        <v>18</v>
      </c>
      <c r="F13" s="66">
        <v>1</v>
      </c>
      <c r="G13" s="86" t="s">
        <v>140</v>
      </c>
      <c r="H13" s="150" t="s">
        <v>141</v>
      </c>
    </row>
    <row r="14" spans="1:8" s="181" customFormat="1" x14ac:dyDescent="0.2">
      <c r="A14" s="214">
        <f>A13+1</f>
        <v>6</v>
      </c>
      <c r="B14" s="1590" t="s">
        <v>142</v>
      </c>
      <c r="C14" s="1591"/>
      <c r="D14" s="65">
        <f>E13+1</f>
        <v>19</v>
      </c>
      <c r="E14" s="66">
        <f>D14+F14-1</f>
        <v>28</v>
      </c>
      <c r="F14" s="66">
        <v>10</v>
      </c>
      <c r="G14" s="86" t="s">
        <v>129</v>
      </c>
      <c r="H14" s="150" t="s">
        <v>138</v>
      </c>
    </row>
    <row r="15" spans="1:8" s="181" customFormat="1" x14ac:dyDescent="0.2">
      <c r="A15" s="302"/>
      <c r="B15" s="1583" t="s">
        <v>143</v>
      </c>
      <c r="C15" s="1584"/>
      <c r="D15" s="1680"/>
      <c r="E15" s="1681"/>
      <c r="F15" s="1681"/>
      <c r="G15" s="1682"/>
      <c r="H15" s="150"/>
    </row>
    <row r="16" spans="1:8" s="181" customFormat="1" x14ac:dyDescent="0.2">
      <c r="A16" s="214">
        <f>A14+1</f>
        <v>7</v>
      </c>
      <c r="B16" s="141"/>
      <c r="C16" s="134" t="s">
        <v>144</v>
      </c>
      <c r="D16" s="65">
        <f>E14+1</f>
        <v>29</v>
      </c>
      <c r="E16" s="66">
        <f t="shared" ref="E16:E22" si="0">D16+F16-1</f>
        <v>30</v>
      </c>
      <c r="F16" s="66">
        <v>2</v>
      </c>
      <c r="G16" s="86" t="s">
        <v>140</v>
      </c>
      <c r="H16" s="150" t="s">
        <v>145</v>
      </c>
    </row>
    <row r="17" spans="1:8" s="181" customFormat="1" x14ac:dyDescent="0.2">
      <c r="A17" s="214">
        <f t="shared" ref="A17:A22" si="1">A16+1</f>
        <v>8</v>
      </c>
      <c r="B17" s="141"/>
      <c r="C17" s="134" t="s">
        <v>146</v>
      </c>
      <c r="D17" s="65">
        <f t="shared" ref="D17:D22" si="2">E16+1</f>
        <v>31</v>
      </c>
      <c r="E17" s="66">
        <f t="shared" si="0"/>
        <v>34</v>
      </c>
      <c r="F17" s="66">
        <v>4</v>
      </c>
      <c r="G17" s="86" t="s">
        <v>129</v>
      </c>
      <c r="H17" s="150" t="s">
        <v>147</v>
      </c>
    </row>
    <row r="18" spans="1:8" s="181" customFormat="1" x14ac:dyDescent="0.2">
      <c r="A18" s="214">
        <f t="shared" si="1"/>
        <v>9</v>
      </c>
      <c r="B18" s="1590" t="s">
        <v>148</v>
      </c>
      <c r="C18" s="1591"/>
      <c r="D18" s="65">
        <f t="shared" si="2"/>
        <v>35</v>
      </c>
      <c r="E18" s="66">
        <f t="shared" si="0"/>
        <v>44</v>
      </c>
      <c r="F18" s="66">
        <v>10</v>
      </c>
      <c r="G18" s="86" t="s">
        <v>129</v>
      </c>
      <c r="H18" s="150" t="s">
        <v>149</v>
      </c>
    </row>
    <row r="19" spans="1:8" s="181" customFormat="1" x14ac:dyDescent="0.2">
      <c r="A19" s="214">
        <f t="shared" si="1"/>
        <v>10</v>
      </c>
      <c r="B19" s="1590" t="s">
        <v>150</v>
      </c>
      <c r="C19" s="1591"/>
      <c r="D19" s="65">
        <f t="shared" si="2"/>
        <v>45</v>
      </c>
      <c r="E19" s="66">
        <f t="shared" si="0"/>
        <v>54</v>
      </c>
      <c r="F19" s="66">
        <v>10</v>
      </c>
      <c r="G19" s="86" t="s">
        <v>129</v>
      </c>
      <c r="H19" s="151" t="s">
        <v>457</v>
      </c>
    </row>
    <row r="20" spans="1:8" s="181" customFormat="1" x14ac:dyDescent="0.2">
      <c r="A20" s="214">
        <f t="shared" si="1"/>
        <v>11</v>
      </c>
      <c r="B20" s="1590" t="s">
        <v>152</v>
      </c>
      <c r="C20" s="1591"/>
      <c r="D20" s="65">
        <f t="shared" si="2"/>
        <v>55</v>
      </c>
      <c r="E20" s="66">
        <f t="shared" si="0"/>
        <v>55</v>
      </c>
      <c r="F20" s="66">
        <v>1</v>
      </c>
      <c r="G20" s="86" t="s">
        <v>140</v>
      </c>
      <c r="H20" s="150" t="s">
        <v>98</v>
      </c>
    </row>
    <row r="21" spans="1:8" s="181" customFormat="1" x14ac:dyDescent="0.2">
      <c r="A21" s="214">
        <f t="shared" si="1"/>
        <v>12</v>
      </c>
      <c r="B21" s="1590" t="s">
        <v>153</v>
      </c>
      <c r="C21" s="1591"/>
      <c r="D21" s="65">
        <f t="shared" si="2"/>
        <v>56</v>
      </c>
      <c r="E21" s="66">
        <f t="shared" si="0"/>
        <v>56</v>
      </c>
      <c r="F21" s="66">
        <v>1</v>
      </c>
      <c r="G21" s="86" t="s">
        <v>140</v>
      </c>
      <c r="H21" s="150" t="s">
        <v>154</v>
      </c>
    </row>
    <row r="22" spans="1:8" s="181" customFormat="1" x14ac:dyDescent="0.2">
      <c r="A22" s="214">
        <f t="shared" si="1"/>
        <v>13</v>
      </c>
      <c r="B22" s="1590" t="s">
        <v>155</v>
      </c>
      <c r="C22" s="1591"/>
      <c r="D22" s="65">
        <f t="shared" si="2"/>
        <v>57</v>
      </c>
      <c r="E22" s="66">
        <f t="shared" si="0"/>
        <v>63</v>
      </c>
      <c r="F22" s="66">
        <v>7</v>
      </c>
      <c r="G22" s="86" t="s">
        <v>129</v>
      </c>
      <c r="H22" s="151" t="s">
        <v>138</v>
      </c>
    </row>
    <row r="23" spans="1:8" s="181" customFormat="1" x14ac:dyDescent="0.2">
      <c r="A23" s="302"/>
      <c r="B23" s="1581" t="s">
        <v>158</v>
      </c>
      <c r="C23" s="1582"/>
      <c r="D23" s="1680"/>
      <c r="E23" s="1681"/>
      <c r="F23" s="1681"/>
      <c r="G23" s="1682"/>
      <c r="H23" s="208"/>
    </row>
    <row r="24" spans="1:8" x14ac:dyDescent="0.2">
      <c r="A24" s="214">
        <f>A22+1</f>
        <v>14</v>
      </c>
      <c r="B24" s="141"/>
      <c r="C24" s="185" t="s">
        <v>159</v>
      </c>
      <c r="D24" s="65">
        <f>E22+1</f>
        <v>64</v>
      </c>
      <c r="E24" s="66">
        <f>D24+F24-1</f>
        <v>65</v>
      </c>
      <c r="F24" s="66">
        <v>2</v>
      </c>
      <c r="G24" s="86" t="s">
        <v>129</v>
      </c>
      <c r="H24" s="268" t="s">
        <v>160</v>
      </c>
    </row>
    <row r="25" spans="1:8" x14ac:dyDescent="0.2">
      <c r="A25" s="214">
        <f>A24+1</f>
        <v>15</v>
      </c>
      <c r="B25" s="141"/>
      <c r="C25" s="134" t="s">
        <v>161</v>
      </c>
      <c r="D25" s="65">
        <f>E24+1</f>
        <v>66</v>
      </c>
      <c r="E25" s="66">
        <f>D25+F25-1</f>
        <v>67</v>
      </c>
      <c r="F25" s="66">
        <v>2</v>
      </c>
      <c r="G25" s="86" t="s">
        <v>129</v>
      </c>
      <c r="H25" s="268" t="s">
        <v>160</v>
      </c>
    </row>
    <row r="26" spans="1:8" x14ac:dyDescent="0.2">
      <c r="A26" s="214">
        <f>A25+1</f>
        <v>16</v>
      </c>
      <c r="B26" s="141"/>
      <c r="C26" s="134" t="s">
        <v>162</v>
      </c>
      <c r="D26" s="65">
        <f>E25+1</f>
        <v>68</v>
      </c>
      <c r="E26" s="66">
        <f>D26+F26-1</f>
        <v>71</v>
      </c>
      <c r="F26" s="66">
        <v>4</v>
      </c>
      <c r="G26" s="86" t="s">
        <v>129</v>
      </c>
      <c r="H26" s="268" t="s">
        <v>160</v>
      </c>
    </row>
    <row r="27" spans="1:8" x14ac:dyDescent="0.2">
      <c r="A27" s="302"/>
      <c r="B27" s="1581" t="s">
        <v>163</v>
      </c>
      <c r="C27" s="1582"/>
      <c r="D27" s="1680"/>
      <c r="E27" s="1681"/>
      <c r="F27" s="1681"/>
      <c r="G27" s="1682"/>
      <c r="H27" s="208"/>
    </row>
    <row r="28" spans="1:8" x14ac:dyDescent="0.2">
      <c r="A28" s="214">
        <f>A26+1</f>
        <v>17</v>
      </c>
      <c r="B28" s="141"/>
      <c r="C28" s="134" t="s">
        <v>164</v>
      </c>
      <c r="D28" s="65">
        <f>E26+1</f>
        <v>72</v>
      </c>
      <c r="E28" s="66">
        <f>D28+F28-1</f>
        <v>73</v>
      </c>
      <c r="F28" s="66">
        <v>2</v>
      </c>
      <c r="G28" s="86" t="s">
        <v>129</v>
      </c>
      <c r="H28" s="268" t="s">
        <v>160</v>
      </c>
    </row>
    <row r="29" spans="1:8" x14ac:dyDescent="0.2">
      <c r="A29" s="214">
        <f>A28+1</f>
        <v>18</v>
      </c>
      <c r="B29" s="141"/>
      <c r="C29" s="134" t="s">
        <v>165</v>
      </c>
      <c r="D29" s="65">
        <f>E28+1</f>
        <v>74</v>
      </c>
      <c r="E29" s="66">
        <f>D29+F29-1</f>
        <v>75</v>
      </c>
      <c r="F29" s="66">
        <v>2</v>
      </c>
      <c r="G29" s="86" t="s">
        <v>129</v>
      </c>
      <c r="H29" s="268" t="s">
        <v>160</v>
      </c>
    </row>
    <row r="30" spans="1:8" x14ac:dyDescent="0.2">
      <c r="A30" s="214">
        <f>A29+1</f>
        <v>19</v>
      </c>
      <c r="B30" s="141"/>
      <c r="C30" s="134" t="s">
        <v>166</v>
      </c>
      <c r="D30" s="65">
        <f>E29+1</f>
        <v>76</v>
      </c>
      <c r="E30" s="66">
        <f>D30+F30-1</f>
        <v>79</v>
      </c>
      <c r="F30" s="66">
        <v>4</v>
      </c>
      <c r="G30" s="86" t="s">
        <v>129</v>
      </c>
      <c r="H30" s="268" t="s">
        <v>160</v>
      </c>
    </row>
    <row r="31" spans="1:8" x14ac:dyDescent="0.2">
      <c r="A31" s="214">
        <f>A30+1</f>
        <v>20</v>
      </c>
      <c r="B31" s="1590" t="s">
        <v>167</v>
      </c>
      <c r="C31" s="1591"/>
      <c r="D31" s="65">
        <f>E30+1</f>
        <v>80</v>
      </c>
      <c r="E31" s="66">
        <f>D31+F31-1</f>
        <v>81</v>
      </c>
      <c r="F31" s="66">
        <v>2</v>
      </c>
      <c r="G31" s="86" t="s">
        <v>129</v>
      </c>
      <c r="H31" s="268" t="s">
        <v>168</v>
      </c>
    </row>
    <row r="32" spans="1:8" x14ac:dyDescent="0.2">
      <c r="A32" s="557">
        <f>A31+1</f>
        <v>21</v>
      </c>
      <c r="B32" s="1590" t="s">
        <v>169</v>
      </c>
      <c r="C32" s="1591"/>
      <c r="D32" s="65">
        <f>E31+1</f>
        <v>82</v>
      </c>
      <c r="E32" s="66">
        <f>D32+F32-1</f>
        <v>89</v>
      </c>
      <c r="F32" s="66">
        <v>8</v>
      </c>
      <c r="G32" s="86" t="s">
        <v>129</v>
      </c>
      <c r="H32" s="268" t="s">
        <v>160</v>
      </c>
    </row>
    <row r="33" spans="1:8" ht="12.75" thickBot="1" x14ac:dyDescent="0.25">
      <c r="A33" s="214">
        <f>A32+1</f>
        <v>22</v>
      </c>
      <c r="B33" s="349" t="s">
        <v>170</v>
      </c>
      <c r="C33" s="643"/>
      <c r="D33" s="71">
        <f>+E32+1</f>
        <v>90</v>
      </c>
      <c r="E33" s="864">
        <f>+D33+F33-1</f>
        <v>1260</v>
      </c>
      <c r="F33" s="864">
        <f>+F34-D33+1</f>
        <v>1171</v>
      </c>
      <c r="G33" s="865" t="s">
        <v>140</v>
      </c>
      <c r="H33" s="271"/>
    </row>
    <row r="34" spans="1:8" ht="13.5" customHeight="1" thickBot="1" x14ac:dyDescent="0.25">
      <c r="A34" s="177"/>
      <c r="B34" s="1569" t="s">
        <v>171</v>
      </c>
      <c r="C34" s="1570"/>
      <c r="D34" s="178"/>
      <c r="E34" s="179"/>
      <c r="F34" s="180">
        <f>F146</f>
        <v>1260</v>
      </c>
      <c r="G34" s="181"/>
      <c r="H34" s="182"/>
    </row>
    <row r="35" spans="1:8" ht="12.75" thickBot="1" x14ac:dyDescent="0.25">
      <c r="A35" s="183"/>
      <c r="B35" s="183"/>
      <c r="C35" s="183"/>
      <c r="D35" s="183"/>
      <c r="E35" s="183"/>
      <c r="F35" s="181"/>
      <c r="G35" s="181"/>
    </row>
    <row r="36" spans="1:8" ht="12.75" thickBot="1" x14ac:dyDescent="0.25">
      <c r="A36" s="1569" t="s">
        <v>172</v>
      </c>
      <c r="B36" s="1571"/>
      <c r="C36" s="1571"/>
      <c r="D36" s="1571"/>
      <c r="E36" s="1571"/>
      <c r="F36" s="1571"/>
      <c r="G36" s="1571"/>
      <c r="H36" s="1570"/>
    </row>
    <row r="37" spans="1:8" ht="12.75" thickBot="1" x14ac:dyDescent="0.25">
      <c r="A37" s="1572" t="s">
        <v>120</v>
      </c>
      <c r="B37" s="1574" t="s">
        <v>121</v>
      </c>
      <c r="C37" s="1575"/>
      <c r="D37" s="40" t="s">
        <v>122</v>
      </c>
      <c r="E37" s="41"/>
      <c r="F37" s="1572" t="s">
        <v>123</v>
      </c>
      <c r="G37" s="1572" t="s">
        <v>124</v>
      </c>
      <c r="H37" s="1572" t="s">
        <v>125</v>
      </c>
    </row>
    <row r="38" spans="1:8" ht="12.75" thickBot="1" x14ac:dyDescent="0.25">
      <c r="A38" s="1580"/>
      <c r="B38" s="1605"/>
      <c r="C38" s="1606"/>
      <c r="D38" s="79" t="s">
        <v>126</v>
      </c>
      <c r="E38" s="79" t="s">
        <v>127</v>
      </c>
      <c r="F38" s="1573"/>
      <c r="G38" s="1573"/>
      <c r="H38" s="1573"/>
    </row>
    <row r="39" spans="1:8" ht="12.75" customHeight="1" x14ac:dyDescent="0.2">
      <c r="A39" s="301"/>
      <c r="B39" s="1709" t="s">
        <v>128</v>
      </c>
      <c r="C39" s="1732"/>
      <c r="D39" s="1733"/>
      <c r="E39" s="1734"/>
      <c r="F39" s="1734"/>
      <c r="G39" s="1735"/>
      <c r="H39" s="236"/>
    </row>
    <row r="40" spans="1:8" x14ac:dyDescent="0.2">
      <c r="A40" s="302">
        <v>1</v>
      </c>
      <c r="B40" s="141"/>
      <c r="C40" s="185" t="s">
        <v>239</v>
      </c>
      <c r="D40" s="65">
        <v>1</v>
      </c>
      <c r="E40" s="66">
        <f>D40+F40-1</f>
        <v>1</v>
      </c>
      <c r="F40" s="66">
        <v>1</v>
      </c>
      <c r="G40" s="86" t="s">
        <v>129</v>
      </c>
      <c r="H40" s="151" t="s">
        <v>174</v>
      </c>
    </row>
    <row r="41" spans="1:8" x14ac:dyDescent="0.2">
      <c r="A41" s="305">
        <f>A40+1</f>
        <v>2</v>
      </c>
      <c r="B41" s="141"/>
      <c r="C41" s="134" t="s">
        <v>266</v>
      </c>
      <c r="D41" s="65">
        <f>E40+1</f>
        <v>2</v>
      </c>
      <c r="E41" s="66">
        <f>D41+F41-1</f>
        <v>2</v>
      </c>
      <c r="F41" s="66">
        <v>1</v>
      </c>
      <c r="G41" s="86" t="s">
        <v>129</v>
      </c>
      <c r="H41" s="151" t="s">
        <v>176</v>
      </c>
    </row>
    <row r="42" spans="1:8" x14ac:dyDescent="0.2">
      <c r="A42" s="214">
        <f>A41+1</f>
        <v>3</v>
      </c>
      <c r="B42" s="1059" t="s">
        <v>131</v>
      </c>
      <c r="C42" s="449"/>
      <c r="D42" s="65">
        <f>E41+1</f>
        <v>3</v>
      </c>
      <c r="E42" s="66">
        <f>D42+F42-1</f>
        <v>8</v>
      </c>
      <c r="F42" s="66">
        <v>6</v>
      </c>
      <c r="G42" s="86" t="s">
        <v>129</v>
      </c>
      <c r="H42" s="54" t="s">
        <v>869</v>
      </c>
    </row>
    <row r="43" spans="1:8" x14ac:dyDescent="0.2">
      <c r="A43" s="214">
        <f>A42+1</f>
        <v>4</v>
      </c>
      <c r="B43" s="210" t="s">
        <v>133</v>
      </c>
      <c r="C43" s="449"/>
      <c r="D43" s="65">
        <f>E42+1</f>
        <v>9</v>
      </c>
      <c r="E43" s="66">
        <f>D43+F43-1</f>
        <v>12</v>
      </c>
      <c r="F43" s="66">
        <v>4</v>
      </c>
      <c r="G43" s="86" t="s">
        <v>129</v>
      </c>
      <c r="H43" s="151" t="s">
        <v>1647</v>
      </c>
    </row>
    <row r="44" spans="1:8" x14ac:dyDescent="0.2">
      <c r="A44" s="302"/>
      <c r="B44" s="1726" t="s">
        <v>313</v>
      </c>
      <c r="C44" s="1892"/>
      <c r="D44" s="1587"/>
      <c r="E44" s="1588"/>
      <c r="F44" s="1588"/>
      <c r="G44" s="1589"/>
      <c r="H44" s="150"/>
    </row>
    <row r="45" spans="1:8" ht="36" x14ac:dyDescent="0.2">
      <c r="A45" s="302">
        <f>A43+1</f>
        <v>5</v>
      </c>
      <c r="B45" s="141"/>
      <c r="C45" s="134" t="s">
        <v>314</v>
      </c>
      <c r="D45" s="65">
        <f>E43+1</f>
        <v>13</v>
      </c>
      <c r="E45" s="66">
        <f>D45+F45-1</f>
        <v>13</v>
      </c>
      <c r="F45" s="66">
        <v>1</v>
      </c>
      <c r="G45" s="86" t="s">
        <v>140</v>
      </c>
      <c r="H45" s="189" t="s">
        <v>241</v>
      </c>
    </row>
    <row r="46" spans="1:8" x14ac:dyDescent="0.2">
      <c r="A46" s="305">
        <f>A45+1</f>
        <v>6</v>
      </c>
      <c r="B46" s="141"/>
      <c r="C46" s="192" t="s">
        <v>315</v>
      </c>
      <c r="D46" s="65">
        <f>E45+1</f>
        <v>14</v>
      </c>
      <c r="E46" s="66">
        <f>D46+F46-1</f>
        <v>20</v>
      </c>
      <c r="F46" s="66">
        <v>7</v>
      </c>
      <c r="G46" s="86" t="s">
        <v>129</v>
      </c>
      <c r="H46" s="151" t="s">
        <v>138</v>
      </c>
    </row>
    <row r="47" spans="1:8" x14ac:dyDescent="0.2">
      <c r="A47" s="302">
        <f>A46+1</f>
        <v>7</v>
      </c>
      <c r="B47" s="1594" t="s">
        <v>153</v>
      </c>
      <c r="C47" s="1595"/>
      <c r="D47" s="65">
        <f>E46+1</f>
        <v>21</v>
      </c>
      <c r="E47" s="66">
        <f>D47+F47-1</f>
        <v>21</v>
      </c>
      <c r="F47" s="66">
        <v>1</v>
      </c>
      <c r="G47" s="86" t="s">
        <v>140</v>
      </c>
      <c r="H47" s="150" t="s">
        <v>154</v>
      </c>
    </row>
    <row r="48" spans="1:8" x14ac:dyDescent="0.2">
      <c r="A48" s="302"/>
      <c r="B48" s="1561" t="s">
        <v>316</v>
      </c>
      <c r="C48" s="1562"/>
      <c r="D48" s="1587"/>
      <c r="E48" s="1588"/>
      <c r="F48" s="1588"/>
      <c r="G48" s="1589"/>
      <c r="H48" s="150" t="s">
        <v>157</v>
      </c>
    </row>
    <row r="49" spans="1:8" x14ac:dyDescent="0.2">
      <c r="A49" s="302"/>
      <c r="B49" s="1914" t="s">
        <v>409</v>
      </c>
      <c r="C49" s="1915"/>
      <c r="D49" s="1587"/>
      <c r="E49" s="1588"/>
      <c r="F49" s="1588"/>
      <c r="G49" s="1589"/>
      <c r="H49" s="150"/>
    </row>
    <row r="50" spans="1:8" x14ac:dyDescent="0.2">
      <c r="A50" s="302">
        <f>A47+1</f>
        <v>8</v>
      </c>
      <c r="B50" s="141"/>
      <c r="C50" s="206" t="s">
        <v>137</v>
      </c>
      <c r="D50" s="65">
        <f>E47+1</f>
        <v>22</v>
      </c>
      <c r="E50" s="66">
        <f>D50+F50-1</f>
        <v>29</v>
      </c>
      <c r="F50" s="66">
        <v>8</v>
      </c>
      <c r="G50" s="86" t="s">
        <v>129</v>
      </c>
      <c r="H50" s="150" t="s">
        <v>182</v>
      </c>
    </row>
    <row r="51" spans="1:8" ht="24" x14ac:dyDescent="0.2">
      <c r="A51" s="302">
        <f>A50+1</f>
        <v>9</v>
      </c>
      <c r="B51" s="363"/>
      <c r="C51" s="142" t="s">
        <v>139</v>
      </c>
      <c r="D51" s="65">
        <f>E50+1</f>
        <v>30</v>
      </c>
      <c r="E51" s="66">
        <f>D51+F51-1</f>
        <v>30</v>
      </c>
      <c r="F51" s="66">
        <v>1</v>
      </c>
      <c r="G51" s="86" t="s">
        <v>140</v>
      </c>
      <c r="H51" s="166" t="s">
        <v>183</v>
      </c>
    </row>
    <row r="52" spans="1:8" x14ac:dyDescent="0.2">
      <c r="A52" s="302"/>
      <c r="B52" s="1864" t="s">
        <v>317</v>
      </c>
      <c r="C52" s="1911"/>
      <c r="D52" s="1587"/>
      <c r="E52" s="1588"/>
      <c r="F52" s="1588"/>
      <c r="G52" s="1589"/>
      <c r="H52" s="150"/>
    </row>
    <row r="53" spans="1:8" ht="24" x14ac:dyDescent="0.2">
      <c r="A53" s="302">
        <f>A51+1</f>
        <v>10</v>
      </c>
      <c r="B53" s="141"/>
      <c r="C53" s="142" t="s">
        <v>185</v>
      </c>
      <c r="D53" s="65">
        <f>E51+1</f>
        <v>31</v>
      </c>
      <c r="E53" s="66">
        <f>D53+F53-1</f>
        <v>31</v>
      </c>
      <c r="F53" s="66">
        <v>1</v>
      </c>
      <c r="G53" s="86" t="s">
        <v>140</v>
      </c>
      <c r="H53" s="194" t="s">
        <v>186</v>
      </c>
    </row>
    <row r="54" spans="1:8" ht="24" x14ac:dyDescent="0.2">
      <c r="A54" s="305">
        <f>A53+1</f>
        <v>11</v>
      </c>
      <c r="B54" s="152"/>
      <c r="C54" s="142" t="s">
        <v>261</v>
      </c>
      <c r="D54" s="65">
        <f>E53+1</f>
        <v>32</v>
      </c>
      <c r="E54" s="66">
        <f>D54+F54-1</f>
        <v>38</v>
      </c>
      <c r="F54" s="66">
        <v>7</v>
      </c>
      <c r="G54" s="86" t="s">
        <v>129</v>
      </c>
      <c r="H54" s="195" t="s">
        <v>188</v>
      </c>
    </row>
    <row r="55" spans="1:8" x14ac:dyDescent="0.2">
      <c r="A55" s="302">
        <f>+A54+1</f>
        <v>12</v>
      </c>
      <c r="B55" s="141" t="s">
        <v>170</v>
      </c>
      <c r="C55" s="1060"/>
      <c r="D55" s="65">
        <f>+E54+1</f>
        <v>39</v>
      </c>
      <c r="E55" s="66">
        <f>+D55+F55-1</f>
        <v>44</v>
      </c>
      <c r="F55" s="66">
        <v>6</v>
      </c>
      <c r="G55" s="86" t="s">
        <v>140</v>
      </c>
      <c r="H55" s="151"/>
    </row>
    <row r="56" spans="1:8" ht="36" x14ac:dyDescent="0.2">
      <c r="A56" s="302"/>
      <c r="B56" s="1561" t="s">
        <v>135</v>
      </c>
      <c r="C56" s="1562"/>
      <c r="D56" s="1587"/>
      <c r="E56" s="1588"/>
      <c r="F56" s="1588"/>
      <c r="G56" s="1589"/>
      <c r="H56" s="168" t="s">
        <v>136</v>
      </c>
    </row>
    <row r="57" spans="1:8" x14ac:dyDescent="0.2">
      <c r="A57" s="302">
        <f>+A55+1</f>
        <v>13</v>
      </c>
      <c r="B57" s="141"/>
      <c r="C57" s="206" t="s">
        <v>137</v>
      </c>
      <c r="D57" s="65">
        <f>+E55+1</f>
        <v>45</v>
      </c>
      <c r="E57" s="66">
        <f t="shared" ref="E57:E62" si="3">D57+F57-1</f>
        <v>52</v>
      </c>
      <c r="F57" s="66">
        <v>8</v>
      </c>
      <c r="G57" s="86" t="s">
        <v>129</v>
      </c>
      <c r="H57" s="151" t="s">
        <v>138</v>
      </c>
    </row>
    <row r="58" spans="1:8" x14ac:dyDescent="0.2">
      <c r="A58" s="305">
        <f t="shared" ref="A58:A63" si="4">A57+1</f>
        <v>14</v>
      </c>
      <c r="B58" s="152"/>
      <c r="C58" s="142" t="s">
        <v>139</v>
      </c>
      <c r="D58" s="65">
        <f>E57+1</f>
        <v>53</v>
      </c>
      <c r="E58" s="66">
        <f t="shared" si="3"/>
        <v>53</v>
      </c>
      <c r="F58" s="66">
        <v>1</v>
      </c>
      <c r="G58" s="86" t="s">
        <v>140</v>
      </c>
      <c r="H58" s="150" t="s">
        <v>141</v>
      </c>
    </row>
    <row r="59" spans="1:8" x14ac:dyDescent="0.2">
      <c r="A59" s="214">
        <f t="shared" si="4"/>
        <v>15</v>
      </c>
      <c r="B59" s="1590" t="s">
        <v>190</v>
      </c>
      <c r="C59" s="1591"/>
      <c r="D59" s="65">
        <f>E58+1</f>
        <v>54</v>
      </c>
      <c r="E59" s="66">
        <f t="shared" si="3"/>
        <v>83</v>
      </c>
      <c r="F59" s="66">
        <v>30</v>
      </c>
      <c r="G59" s="86" t="s">
        <v>140</v>
      </c>
      <c r="H59" s="196" t="s">
        <v>191</v>
      </c>
    </row>
    <row r="60" spans="1:8" x14ac:dyDescent="0.2">
      <c r="A60" s="214">
        <f t="shared" si="4"/>
        <v>16</v>
      </c>
      <c r="B60" s="1594" t="s">
        <v>197</v>
      </c>
      <c r="C60" s="1595"/>
      <c r="D60" s="65">
        <f>E59+1</f>
        <v>84</v>
      </c>
      <c r="E60" s="66">
        <f t="shared" si="3"/>
        <v>118</v>
      </c>
      <c r="F60" s="66">
        <v>35</v>
      </c>
      <c r="G60" s="86" t="s">
        <v>140</v>
      </c>
      <c r="H60" s="196" t="s">
        <v>191</v>
      </c>
    </row>
    <row r="61" spans="1:8" x14ac:dyDescent="0.2">
      <c r="A61" s="214">
        <f t="shared" si="4"/>
        <v>17</v>
      </c>
      <c r="B61" s="1594" t="s">
        <v>198</v>
      </c>
      <c r="C61" s="1595"/>
      <c r="D61" s="65">
        <f>E60+1</f>
        <v>119</v>
      </c>
      <c r="E61" s="66">
        <f t="shared" si="3"/>
        <v>133</v>
      </c>
      <c r="F61" s="66">
        <v>15</v>
      </c>
      <c r="G61" s="86" t="s">
        <v>140</v>
      </c>
      <c r="H61" s="196" t="s">
        <v>191</v>
      </c>
    </row>
    <row r="62" spans="1:8" ht="24" x14ac:dyDescent="0.2">
      <c r="A62" s="214">
        <f t="shared" si="4"/>
        <v>18</v>
      </c>
      <c r="B62" s="1594" t="s">
        <v>199</v>
      </c>
      <c r="C62" s="1595"/>
      <c r="D62" s="65">
        <f>E61+1</f>
        <v>134</v>
      </c>
      <c r="E62" s="66">
        <f t="shared" si="3"/>
        <v>163</v>
      </c>
      <c r="F62" s="66">
        <v>30</v>
      </c>
      <c r="G62" s="86" t="s">
        <v>140</v>
      </c>
      <c r="H62" s="294" t="s">
        <v>262</v>
      </c>
    </row>
    <row r="63" spans="1:8" x14ac:dyDescent="0.2">
      <c r="A63" s="557">
        <f t="shared" si="4"/>
        <v>19</v>
      </c>
      <c r="B63" s="1594" t="s">
        <v>201</v>
      </c>
      <c r="C63" s="1595"/>
      <c r="D63" s="1587"/>
      <c r="E63" s="1588"/>
      <c r="F63" s="1588"/>
      <c r="G63" s="1589"/>
      <c r="H63" s="150"/>
    </row>
    <row r="64" spans="1:8" x14ac:dyDescent="0.2">
      <c r="A64" s="302"/>
      <c r="B64" s="141"/>
      <c r="C64" s="206" t="s">
        <v>263</v>
      </c>
      <c r="D64" s="65">
        <f>E62+1</f>
        <v>164</v>
      </c>
      <c r="E64" s="66">
        <f>D64+F64-1</f>
        <v>165</v>
      </c>
      <c r="F64" s="66">
        <v>2</v>
      </c>
      <c r="G64" s="86" t="s">
        <v>129</v>
      </c>
      <c r="H64" s="207" t="s">
        <v>203</v>
      </c>
    </row>
    <row r="65" spans="1:8" x14ac:dyDescent="0.2">
      <c r="A65" s="302"/>
      <c r="B65" s="141"/>
      <c r="C65" s="142" t="s">
        <v>264</v>
      </c>
      <c r="D65" s="65">
        <f>E64+1</f>
        <v>166</v>
      </c>
      <c r="E65" s="66">
        <f>D65+F65-1</f>
        <v>167</v>
      </c>
      <c r="F65" s="66">
        <v>2</v>
      </c>
      <c r="G65" s="86" t="s">
        <v>129</v>
      </c>
      <c r="H65" s="208" t="s">
        <v>205</v>
      </c>
    </row>
    <row r="66" spans="1:8" x14ac:dyDescent="0.2">
      <c r="A66" s="305"/>
      <c r="B66" s="152"/>
      <c r="C66" s="142" t="s">
        <v>265</v>
      </c>
      <c r="D66" s="65">
        <f>E65+1</f>
        <v>168</v>
      </c>
      <c r="E66" s="66">
        <f>D66+F66-1</f>
        <v>174</v>
      </c>
      <c r="F66" s="66">
        <v>7</v>
      </c>
      <c r="G66" s="86" t="s">
        <v>129</v>
      </c>
      <c r="H66" s="208" t="s">
        <v>205</v>
      </c>
    </row>
    <row r="67" spans="1:8" x14ac:dyDescent="0.2">
      <c r="A67" s="557">
        <f>A63+1</f>
        <v>20</v>
      </c>
      <c r="B67" s="1561" t="s">
        <v>207</v>
      </c>
      <c r="C67" s="1562"/>
      <c r="D67" s="1587"/>
      <c r="E67" s="1588"/>
      <c r="F67" s="1588"/>
      <c r="G67" s="1589"/>
      <c r="H67" s="196" t="s">
        <v>208</v>
      </c>
    </row>
    <row r="68" spans="1:8" x14ac:dyDescent="0.2">
      <c r="A68" s="302"/>
      <c r="B68" s="141"/>
      <c r="C68" s="142" t="s">
        <v>263</v>
      </c>
      <c r="D68" s="65">
        <f>E66+1</f>
        <v>175</v>
      </c>
      <c r="E68" s="66">
        <f>D68+F68-1</f>
        <v>176</v>
      </c>
      <c r="F68" s="66">
        <v>2</v>
      </c>
      <c r="G68" s="86" t="s">
        <v>129</v>
      </c>
      <c r="H68" s="207" t="s">
        <v>203</v>
      </c>
    </row>
    <row r="69" spans="1:8" x14ac:dyDescent="0.2">
      <c r="A69" s="302"/>
      <c r="B69" s="141"/>
      <c r="C69" s="142" t="s">
        <v>264</v>
      </c>
      <c r="D69" s="65">
        <f>E68+1</f>
        <v>177</v>
      </c>
      <c r="E69" s="66">
        <f>D69+F69-1</f>
        <v>178</v>
      </c>
      <c r="F69" s="66">
        <v>2</v>
      </c>
      <c r="G69" s="86" t="s">
        <v>129</v>
      </c>
      <c r="H69" s="208" t="s">
        <v>138</v>
      </c>
    </row>
    <row r="70" spans="1:8" x14ac:dyDescent="0.2">
      <c r="A70" s="305"/>
      <c r="B70" s="152"/>
      <c r="C70" s="142" t="s">
        <v>265</v>
      </c>
      <c r="D70" s="65">
        <f>E69+1</f>
        <v>179</v>
      </c>
      <c r="E70" s="66">
        <f>D70+F70-1</f>
        <v>185</v>
      </c>
      <c r="F70" s="66">
        <v>7</v>
      </c>
      <c r="G70" s="86" t="s">
        <v>129</v>
      </c>
      <c r="H70" s="208" t="s">
        <v>138</v>
      </c>
    </row>
    <row r="71" spans="1:8" x14ac:dyDescent="0.2">
      <c r="A71" s="302"/>
      <c r="B71" s="1561" t="s">
        <v>143</v>
      </c>
      <c r="C71" s="1562"/>
      <c r="D71" s="1587"/>
      <c r="E71" s="1588"/>
      <c r="F71" s="1588"/>
      <c r="G71" s="1589"/>
      <c r="H71" s="150" t="s">
        <v>211</v>
      </c>
    </row>
    <row r="72" spans="1:8" x14ac:dyDescent="0.2">
      <c r="A72" s="302">
        <f>A67+1</f>
        <v>21</v>
      </c>
      <c r="B72" s="141"/>
      <c r="C72" s="142" t="s">
        <v>461</v>
      </c>
      <c r="D72" s="65">
        <f>E70+1</f>
        <v>186</v>
      </c>
      <c r="E72" s="66">
        <f>+D72+F72-1</f>
        <v>187</v>
      </c>
      <c r="F72" s="66">
        <v>2</v>
      </c>
      <c r="G72" s="86" t="s">
        <v>140</v>
      </c>
      <c r="H72" s="150" t="s">
        <v>145</v>
      </c>
    </row>
    <row r="73" spans="1:8" x14ac:dyDescent="0.2">
      <c r="A73" s="305">
        <f>+A72+1</f>
        <v>22</v>
      </c>
      <c r="B73" s="152"/>
      <c r="C73" s="142" t="s">
        <v>462</v>
      </c>
      <c r="D73" s="65">
        <f>+E72+1</f>
        <v>188</v>
      </c>
      <c r="E73" s="66">
        <f>+D73+F73-1</f>
        <v>191</v>
      </c>
      <c r="F73" s="66">
        <v>4</v>
      </c>
      <c r="G73" s="86" t="s">
        <v>129</v>
      </c>
      <c r="H73" s="150" t="s">
        <v>147</v>
      </c>
    </row>
    <row r="74" spans="1:8" ht="48" x14ac:dyDescent="0.2">
      <c r="A74" s="302"/>
      <c r="B74" s="1561" t="s">
        <v>213</v>
      </c>
      <c r="C74" s="1562"/>
      <c r="D74" s="1587"/>
      <c r="E74" s="1588"/>
      <c r="F74" s="1588"/>
      <c r="G74" s="1589"/>
      <c r="H74" s="194" t="s">
        <v>271</v>
      </c>
    </row>
    <row r="75" spans="1:8" x14ac:dyDescent="0.2">
      <c r="A75" s="302"/>
      <c r="B75" s="210"/>
      <c r="C75" s="449" t="s">
        <v>325</v>
      </c>
      <c r="D75" s="1587"/>
      <c r="E75" s="1588"/>
      <c r="F75" s="1588"/>
      <c r="G75" s="1589"/>
      <c r="H75" s="150"/>
    </row>
    <row r="76" spans="1:8" x14ac:dyDescent="0.2">
      <c r="A76" s="302">
        <f>+A73+1</f>
        <v>23</v>
      </c>
      <c r="B76" s="141"/>
      <c r="C76" s="185" t="s">
        <v>273</v>
      </c>
      <c r="D76" s="65">
        <f>+E73+1</f>
        <v>192</v>
      </c>
      <c r="E76" s="66">
        <f>D76+F76-1</f>
        <v>196</v>
      </c>
      <c r="F76" s="66">
        <v>5</v>
      </c>
      <c r="G76" s="86" t="s">
        <v>129</v>
      </c>
      <c r="H76" s="207" t="s">
        <v>160</v>
      </c>
    </row>
    <row r="77" spans="1:8" x14ac:dyDescent="0.2">
      <c r="A77" s="302">
        <f>A76+1</f>
        <v>24</v>
      </c>
      <c r="B77" s="141"/>
      <c r="C77" s="187" t="s">
        <v>274</v>
      </c>
      <c r="D77" s="65">
        <f>E76+1</f>
        <v>197</v>
      </c>
      <c r="E77" s="66">
        <f>D77+F77-1</f>
        <v>199</v>
      </c>
      <c r="F77" s="66">
        <v>3</v>
      </c>
      <c r="G77" s="86" t="s">
        <v>129</v>
      </c>
      <c r="H77" s="207" t="s">
        <v>160</v>
      </c>
    </row>
    <row r="78" spans="1:8" x14ac:dyDescent="0.2">
      <c r="A78" s="305">
        <f>A77+1</f>
        <v>25</v>
      </c>
      <c r="B78" s="210"/>
      <c r="C78" s="449" t="s">
        <v>219</v>
      </c>
      <c r="D78" s="65">
        <f>E77+1</f>
        <v>200</v>
      </c>
      <c r="E78" s="66">
        <f>D78+F78-1</f>
        <v>204</v>
      </c>
      <c r="F78" s="66">
        <v>5</v>
      </c>
      <c r="G78" s="86" t="s">
        <v>129</v>
      </c>
      <c r="H78" s="207" t="s">
        <v>160</v>
      </c>
    </row>
    <row r="79" spans="1:8" ht="12.75" thickBot="1" x14ac:dyDescent="0.25">
      <c r="A79" s="214">
        <f>A78+1</f>
        <v>26</v>
      </c>
      <c r="B79" s="349" t="s">
        <v>170</v>
      </c>
      <c r="C79" s="643"/>
      <c r="D79" s="71">
        <f>+E78+1</f>
        <v>205</v>
      </c>
      <c r="E79" s="864">
        <f>+D79+F79-1</f>
        <v>1260</v>
      </c>
      <c r="F79" s="864">
        <f>+F80-D79+1</f>
        <v>1056</v>
      </c>
      <c r="G79" s="865" t="s">
        <v>140</v>
      </c>
      <c r="H79" s="232"/>
    </row>
    <row r="80" spans="1:8" ht="13.5" customHeight="1" thickBot="1" x14ac:dyDescent="0.25">
      <c r="A80" s="177"/>
      <c r="B80" s="1569" t="s">
        <v>171</v>
      </c>
      <c r="C80" s="1570"/>
      <c r="D80" s="200"/>
      <c r="E80" s="201"/>
      <c r="F80" s="202">
        <f>F146</f>
        <v>1260</v>
      </c>
      <c r="G80" s="181"/>
      <c r="H80" s="182"/>
    </row>
    <row r="81" spans="1:9" ht="12.75" thickBot="1" x14ac:dyDescent="0.25">
      <c r="B81" s="183"/>
      <c r="C81" s="183"/>
      <c r="D81" s="183"/>
      <c r="E81" s="183"/>
      <c r="F81" s="181"/>
      <c r="G81" s="181"/>
      <c r="H81" s="182"/>
    </row>
    <row r="82" spans="1:9" ht="12.75" thickBot="1" x14ac:dyDescent="0.25">
      <c r="A82" s="1569" t="s">
        <v>220</v>
      </c>
      <c r="B82" s="1571"/>
      <c r="C82" s="1571"/>
      <c r="D82" s="1571"/>
      <c r="E82" s="1571"/>
      <c r="F82" s="1571"/>
      <c r="G82" s="1571"/>
      <c r="H82" s="1570"/>
    </row>
    <row r="83" spans="1:9" ht="12.75" thickBot="1" x14ac:dyDescent="0.25">
      <c r="A83" s="1572" t="s">
        <v>120</v>
      </c>
      <c r="B83" s="1574" t="s">
        <v>121</v>
      </c>
      <c r="C83" s="1575"/>
      <c r="D83" s="40" t="s">
        <v>122</v>
      </c>
      <c r="E83" s="41"/>
      <c r="F83" s="1572" t="s">
        <v>123</v>
      </c>
      <c r="G83" s="1572" t="s">
        <v>124</v>
      </c>
      <c r="H83" s="1572" t="s">
        <v>125</v>
      </c>
    </row>
    <row r="84" spans="1:9" ht="12.75" thickBot="1" x14ac:dyDescent="0.25">
      <c r="A84" s="1580"/>
      <c r="B84" s="1576"/>
      <c r="C84" s="1577"/>
      <c r="D84" s="79" t="s">
        <v>126</v>
      </c>
      <c r="E84" s="79" t="s">
        <v>127</v>
      </c>
      <c r="F84" s="1573"/>
      <c r="G84" s="1573"/>
      <c r="H84" s="1573"/>
    </row>
    <row r="85" spans="1:9" ht="12.75" customHeight="1" x14ac:dyDescent="0.2">
      <c r="A85" s="227"/>
      <c r="B85" s="1890" t="s">
        <v>128</v>
      </c>
      <c r="C85" s="1891"/>
      <c r="D85" s="162">
        <v>1</v>
      </c>
      <c r="E85" s="163">
        <f>D85+F85-1</f>
        <v>1</v>
      </c>
      <c r="F85" s="163">
        <v>1</v>
      </c>
      <c r="G85" s="164" t="s">
        <v>129</v>
      </c>
      <c r="H85" s="236" t="s">
        <v>196</v>
      </c>
    </row>
    <row r="86" spans="1:9" x14ac:dyDescent="0.2">
      <c r="A86" s="214"/>
      <c r="B86" s="1594" t="s">
        <v>133</v>
      </c>
      <c r="C86" s="1595"/>
      <c r="D86" s="65">
        <f>E85+1</f>
        <v>2</v>
      </c>
      <c r="E86" s="66">
        <f>D86+F86-1</f>
        <v>5</v>
      </c>
      <c r="F86" s="66">
        <v>4</v>
      </c>
      <c r="G86" s="86" t="s">
        <v>129</v>
      </c>
      <c r="H86" s="151" t="s">
        <v>1647</v>
      </c>
    </row>
    <row r="87" spans="1:9" x14ac:dyDescent="0.2">
      <c r="A87" s="302"/>
      <c r="B87" s="1726" t="s">
        <v>313</v>
      </c>
      <c r="C87" s="1892"/>
      <c r="D87" s="1680"/>
      <c r="E87" s="1681"/>
      <c r="F87" s="1681"/>
      <c r="G87" s="1682"/>
      <c r="H87" s="150"/>
    </row>
    <row r="88" spans="1:9" ht="36" x14ac:dyDescent="0.2">
      <c r="A88" s="302"/>
      <c r="B88" s="141"/>
      <c r="C88" s="595" t="s">
        <v>314</v>
      </c>
      <c r="D88" s="542">
        <f>E86+1</f>
        <v>6</v>
      </c>
      <c r="E88" s="543">
        <f>D88+F88-1</f>
        <v>6</v>
      </c>
      <c r="F88" s="543">
        <v>1</v>
      </c>
      <c r="G88" s="544" t="s">
        <v>140</v>
      </c>
      <c r="H88" s="189" t="s">
        <v>241</v>
      </c>
    </row>
    <row r="89" spans="1:9" x14ac:dyDescent="0.2">
      <c r="A89" s="305"/>
      <c r="B89" s="141"/>
      <c r="C89" s="192" t="s">
        <v>315</v>
      </c>
      <c r="D89" s="65">
        <f>E88+1</f>
        <v>7</v>
      </c>
      <c r="E89" s="66">
        <f>D89+F89-1</f>
        <v>13</v>
      </c>
      <c r="F89" s="66">
        <v>7</v>
      </c>
      <c r="G89" s="86" t="s">
        <v>129</v>
      </c>
      <c r="H89" s="151" t="s">
        <v>138</v>
      </c>
    </row>
    <row r="90" spans="1:9" x14ac:dyDescent="0.2">
      <c r="A90" s="302"/>
      <c r="B90" s="1594" t="s">
        <v>153</v>
      </c>
      <c r="C90" s="1595"/>
      <c r="D90" s="65">
        <f>E89+1</f>
        <v>14</v>
      </c>
      <c r="E90" s="66">
        <f>D90+F90-1</f>
        <v>14</v>
      </c>
      <c r="F90" s="66">
        <v>1</v>
      </c>
      <c r="G90" s="86" t="s">
        <v>140</v>
      </c>
      <c r="H90" s="150" t="s">
        <v>154</v>
      </c>
    </row>
    <row r="91" spans="1:9" ht="36" x14ac:dyDescent="0.2">
      <c r="A91" s="302"/>
      <c r="B91" s="1877" t="s">
        <v>135</v>
      </c>
      <c r="C91" s="1893"/>
      <c r="D91" s="1894"/>
      <c r="E91" s="1895"/>
      <c r="F91" s="1895"/>
      <c r="G91" s="1896"/>
      <c r="H91" s="168" t="s">
        <v>136</v>
      </c>
    </row>
    <row r="92" spans="1:9" x14ac:dyDescent="0.2">
      <c r="A92" s="302"/>
      <c r="B92" s="141"/>
      <c r="C92" s="142" t="s">
        <v>222</v>
      </c>
      <c r="D92" s="65">
        <f>E90+1</f>
        <v>15</v>
      </c>
      <c r="E92" s="66">
        <f>D92+F92-1</f>
        <v>22</v>
      </c>
      <c r="F92" s="66">
        <v>8</v>
      </c>
      <c r="G92" s="86" t="s">
        <v>129</v>
      </c>
      <c r="H92" s="150" t="s">
        <v>149</v>
      </c>
    </row>
    <row r="93" spans="1:9" x14ac:dyDescent="0.2">
      <c r="A93" s="305"/>
      <c r="B93" s="152"/>
      <c r="C93" s="142" t="s">
        <v>223</v>
      </c>
      <c r="D93" s="65">
        <f>E92+1</f>
        <v>23</v>
      </c>
      <c r="E93" s="66">
        <f>D93+F93-1</f>
        <v>23</v>
      </c>
      <c r="F93" s="66">
        <v>1</v>
      </c>
      <c r="G93" s="86" t="s">
        <v>140</v>
      </c>
      <c r="H93" s="150" t="s">
        <v>141</v>
      </c>
    </row>
    <row r="94" spans="1:9" x14ac:dyDescent="0.2">
      <c r="A94" s="305"/>
      <c r="B94" s="152"/>
      <c r="C94" s="142"/>
      <c r="D94" s="135"/>
      <c r="E94" s="136"/>
      <c r="F94" s="136"/>
      <c r="G94" s="137"/>
      <c r="H94" s="1351" t="s">
        <v>1648</v>
      </c>
    </row>
    <row r="95" spans="1:9" s="77" customFormat="1" x14ac:dyDescent="0.2">
      <c r="A95" s="120"/>
      <c r="B95" s="1877" t="s">
        <v>1649</v>
      </c>
      <c r="C95" s="1893"/>
      <c r="D95" s="1631"/>
      <c r="E95" s="1632"/>
      <c r="F95" s="1632"/>
      <c r="G95" s="1633"/>
      <c r="H95" s="246"/>
      <c r="I95" s="155"/>
    </row>
    <row r="96" spans="1:9" x14ac:dyDescent="0.2">
      <c r="A96" s="302"/>
      <c r="B96" s="2495" t="s">
        <v>1650</v>
      </c>
      <c r="C96" s="2496"/>
      <c r="D96" s="1920"/>
      <c r="E96" s="1920"/>
      <c r="F96" s="1920"/>
      <c r="G96" s="1921"/>
      <c r="H96" s="168"/>
    </row>
    <row r="97" spans="1:8" ht="12.75" customHeight="1" x14ac:dyDescent="0.2">
      <c r="A97" s="86">
        <v>2</v>
      </c>
      <c r="B97" s="2497" t="s">
        <v>1487</v>
      </c>
      <c r="C97" s="2498"/>
      <c r="D97" s="213">
        <f>E93+1</f>
        <v>24</v>
      </c>
      <c r="E97" s="66">
        <f>D97+F97-1</f>
        <v>25</v>
      </c>
      <c r="F97" s="66">
        <v>2</v>
      </c>
      <c r="G97" s="86" t="s">
        <v>129</v>
      </c>
      <c r="H97" s="150"/>
    </row>
    <row r="98" spans="1:8" x14ac:dyDescent="0.2">
      <c r="A98" s="86">
        <f>A97+1</f>
        <v>3</v>
      </c>
      <c r="B98" s="2497" t="s">
        <v>1651</v>
      </c>
      <c r="C98" s="2498"/>
      <c r="D98" s="213">
        <f>E97+1</f>
        <v>26</v>
      </c>
      <c r="E98" s="66">
        <f>D98+F98-1</f>
        <v>27</v>
      </c>
      <c r="F98" s="66">
        <v>2</v>
      </c>
      <c r="G98" s="86" t="s">
        <v>129</v>
      </c>
      <c r="H98" s="150"/>
    </row>
    <row r="99" spans="1:8" x14ac:dyDescent="0.2">
      <c r="A99" s="86">
        <f>A98+1</f>
        <v>4</v>
      </c>
      <c r="B99" s="2497" t="s">
        <v>1652</v>
      </c>
      <c r="C99" s="2498"/>
      <c r="D99" s="213">
        <f t="shared" ref="D99:D111" si="5">E98+1</f>
        <v>28</v>
      </c>
      <c r="E99" s="66">
        <f t="shared" ref="E99:E111" si="6">D99+F99-1</f>
        <v>42</v>
      </c>
      <c r="F99" s="66">
        <v>15</v>
      </c>
      <c r="G99" s="86" t="s">
        <v>129</v>
      </c>
      <c r="H99" s="150"/>
    </row>
    <row r="100" spans="1:8" x14ac:dyDescent="0.2">
      <c r="A100" s="86">
        <f>A99+1</f>
        <v>5</v>
      </c>
      <c r="B100" s="2497" t="s">
        <v>1653</v>
      </c>
      <c r="C100" s="2498"/>
      <c r="D100" s="213">
        <f t="shared" si="5"/>
        <v>43</v>
      </c>
      <c r="E100" s="66">
        <f t="shared" si="6"/>
        <v>47</v>
      </c>
      <c r="F100" s="66">
        <v>5</v>
      </c>
      <c r="G100" s="86" t="s">
        <v>129</v>
      </c>
      <c r="H100" s="150" t="s">
        <v>1495</v>
      </c>
    </row>
    <row r="101" spans="1:8" x14ac:dyDescent="0.2">
      <c r="A101" s="86">
        <f>A100+1</f>
        <v>6</v>
      </c>
      <c r="B101" s="2497" t="s">
        <v>1354</v>
      </c>
      <c r="C101" s="2498"/>
      <c r="D101" s="213">
        <f t="shared" si="5"/>
        <v>48</v>
      </c>
      <c r="E101" s="66">
        <f t="shared" si="6"/>
        <v>62</v>
      </c>
      <c r="F101" s="66">
        <v>15</v>
      </c>
      <c r="G101" s="86" t="s">
        <v>129</v>
      </c>
      <c r="H101" s="150"/>
    </row>
    <row r="102" spans="1:8" x14ac:dyDescent="0.2">
      <c r="A102" s="86">
        <f>A101+1</f>
        <v>7</v>
      </c>
      <c r="B102" s="2497" t="s">
        <v>1654</v>
      </c>
      <c r="C102" s="2498"/>
      <c r="D102" s="213">
        <f t="shared" si="5"/>
        <v>63</v>
      </c>
      <c r="E102" s="66">
        <f t="shared" si="6"/>
        <v>77</v>
      </c>
      <c r="F102" s="66">
        <v>15</v>
      </c>
      <c r="G102" s="86" t="s">
        <v>129</v>
      </c>
      <c r="H102" s="150"/>
    </row>
    <row r="103" spans="1:8" x14ac:dyDescent="0.2">
      <c r="A103" s="86">
        <f t="shared" ref="A103:A111" si="7">A102+1</f>
        <v>8</v>
      </c>
      <c r="B103" s="2497" t="s">
        <v>1655</v>
      </c>
      <c r="C103" s="2498"/>
      <c r="D103" s="213">
        <f t="shared" si="5"/>
        <v>78</v>
      </c>
      <c r="E103" s="66">
        <f t="shared" si="6"/>
        <v>92</v>
      </c>
      <c r="F103" s="66">
        <v>15</v>
      </c>
      <c r="G103" s="86" t="s">
        <v>129</v>
      </c>
      <c r="H103" s="150"/>
    </row>
    <row r="104" spans="1:8" x14ac:dyDescent="0.2">
      <c r="A104" s="86">
        <f t="shared" si="7"/>
        <v>9</v>
      </c>
      <c r="B104" s="2497" t="s">
        <v>1656</v>
      </c>
      <c r="C104" s="2498"/>
      <c r="D104" s="213">
        <f t="shared" si="5"/>
        <v>93</v>
      </c>
      <c r="E104" s="66">
        <f t="shared" si="6"/>
        <v>107</v>
      </c>
      <c r="F104" s="66">
        <v>15</v>
      </c>
      <c r="G104" s="86" t="s">
        <v>129</v>
      </c>
      <c r="H104" s="150"/>
    </row>
    <row r="105" spans="1:8" x14ac:dyDescent="0.2">
      <c r="A105" s="302"/>
      <c r="B105" s="2495" t="s">
        <v>1657</v>
      </c>
      <c r="C105" s="2496"/>
      <c r="D105" s="1920"/>
      <c r="E105" s="1920"/>
      <c r="F105" s="1920"/>
      <c r="G105" s="1921"/>
      <c r="H105" s="168"/>
    </row>
    <row r="106" spans="1:8" x14ac:dyDescent="0.2">
      <c r="A106" s="86">
        <f>A104+1</f>
        <v>10</v>
      </c>
      <c r="B106" s="2497" t="s">
        <v>357</v>
      </c>
      <c r="C106" s="2498"/>
      <c r="D106" s="213">
        <f>E104+1</f>
        <v>108</v>
      </c>
      <c r="E106" s="66">
        <f t="shared" si="6"/>
        <v>110</v>
      </c>
      <c r="F106" s="66">
        <v>3</v>
      </c>
      <c r="G106" s="86" t="s">
        <v>129</v>
      </c>
      <c r="H106" s="150"/>
    </row>
    <row r="107" spans="1:8" x14ac:dyDescent="0.2">
      <c r="A107" s="86">
        <f t="shared" si="7"/>
        <v>11</v>
      </c>
      <c r="B107" s="2497" t="s">
        <v>313</v>
      </c>
      <c r="C107" s="2498"/>
      <c r="D107" s="213">
        <f t="shared" si="5"/>
        <v>111</v>
      </c>
      <c r="E107" s="66">
        <f t="shared" si="6"/>
        <v>125</v>
      </c>
      <c r="F107" s="66">
        <v>15</v>
      </c>
      <c r="G107" s="86" t="s">
        <v>129</v>
      </c>
      <c r="H107" s="150"/>
    </row>
    <row r="108" spans="1:8" x14ac:dyDescent="0.2">
      <c r="A108" s="302"/>
      <c r="B108" s="2495" t="s">
        <v>1658</v>
      </c>
      <c r="C108" s="2496"/>
      <c r="D108" s="1920"/>
      <c r="E108" s="1920"/>
      <c r="F108" s="1920"/>
      <c r="G108" s="1921"/>
      <c r="H108" s="168"/>
    </row>
    <row r="109" spans="1:8" x14ac:dyDescent="0.2">
      <c r="A109" s="86">
        <f>A107+1</f>
        <v>12</v>
      </c>
      <c r="B109" s="2497" t="s">
        <v>579</v>
      </c>
      <c r="C109" s="2498"/>
      <c r="D109" s="213">
        <f>E107+1</f>
        <v>126</v>
      </c>
      <c r="E109" s="66">
        <f t="shared" si="6"/>
        <v>133</v>
      </c>
      <c r="F109" s="66">
        <v>8</v>
      </c>
      <c r="G109" s="86" t="s">
        <v>129</v>
      </c>
      <c r="H109" s="150" t="s">
        <v>1659</v>
      </c>
    </row>
    <row r="110" spans="1:8" x14ac:dyDescent="0.2">
      <c r="A110" s="86">
        <f>A109+1</f>
        <v>13</v>
      </c>
      <c r="B110" s="2497" t="s">
        <v>373</v>
      </c>
      <c r="C110" s="2498"/>
      <c r="D110" s="213">
        <f>E109+1</f>
        <v>134</v>
      </c>
      <c r="E110" s="66">
        <f t="shared" si="6"/>
        <v>136</v>
      </c>
      <c r="F110" s="66">
        <v>3</v>
      </c>
      <c r="G110" s="86" t="s">
        <v>140</v>
      </c>
      <c r="H110" s="150"/>
    </row>
    <row r="111" spans="1:8" x14ac:dyDescent="0.2">
      <c r="A111" s="86">
        <f t="shared" si="7"/>
        <v>14</v>
      </c>
      <c r="B111" s="2497" t="s">
        <v>790</v>
      </c>
      <c r="C111" s="2498"/>
      <c r="D111" s="213">
        <f t="shared" si="5"/>
        <v>137</v>
      </c>
      <c r="E111" s="66">
        <f t="shared" si="6"/>
        <v>142</v>
      </c>
      <c r="F111" s="66">
        <v>6</v>
      </c>
      <c r="G111" s="86" t="s">
        <v>129</v>
      </c>
      <c r="H111" s="150" t="s">
        <v>1495</v>
      </c>
    </row>
    <row r="112" spans="1:8" x14ac:dyDescent="0.2">
      <c r="A112" s="137"/>
      <c r="B112" s="1436"/>
      <c r="C112" s="1437"/>
      <c r="D112" s="136"/>
      <c r="E112" s="136"/>
      <c r="F112" s="136"/>
      <c r="G112" s="137"/>
      <c r="H112" s="1351" t="s">
        <v>1660</v>
      </c>
    </row>
    <row r="113" spans="1:9" s="77" customFormat="1" x14ac:dyDescent="0.2">
      <c r="A113" s="120"/>
      <c r="B113" s="1877" t="s">
        <v>1661</v>
      </c>
      <c r="C113" s="1893"/>
      <c r="D113" s="1631"/>
      <c r="E113" s="1632"/>
      <c r="F113" s="1632"/>
      <c r="G113" s="1633"/>
      <c r="H113" s="246"/>
      <c r="I113" s="155"/>
    </row>
    <row r="114" spans="1:9" x14ac:dyDescent="0.2">
      <c r="A114" s="86">
        <f>A111+1</f>
        <v>15</v>
      </c>
      <c r="B114" s="2454" t="s">
        <v>1662</v>
      </c>
      <c r="C114" s="2455"/>
      <c r="D114" s="213">
        <f>E111+1</f>
        <v>143</v>
      </c>
      <c r="E114" s="66">
        <f>+D114+F114-1</f>
        <v>143</v>
      </c>
      <c r="F114" s="66">
        <v>1</v>
      </c>
      <c r="G114" s="86" t="s">
        <v>129</v>
      </c>
      <c r="H114" s="208"/>
    </row>
    <row r="115" spans="1:9" x14ac:dyDescent="0.2">
      <c r="A115" s="86">
        <f t="shared" ref="A115:A123" si="8">A114+1</f>
        <v>16</v>
      </c>
      <c r="B115" s="2454" t="s">
        <v>1663</v>
      </c>
      <c r="C115" s="2455"/>
      <c r="D115" s="213">
        <f t="shared" ref="D115:D123" si="9">E114+1</f>
        <v>144</v>
      </c>
      <c r="E115" s="66">
        <f t="shared" ref="E115:E123" si="10">+D115+F115-1</f>
        <v>293</v>
      </c>
      <c r="F115" s="66">
        <v>150</v>
      </c>
      <c r="G115" s="86" t="s">
        <v>140</v>
      </c>
      <c r="H115" s="208"/>
    </row>
    <row r="116" spans="1:9" x14ac:dyDescent="0.2">
      <c r="A116" s="86">
        <f t="shared" si="8"/>
        <v>17</v>
      </c>
      <c r="B116" s="2454" t="s">
        <v>1014</v>
      </c>
      <c r="C116" s="2455"/>
      <c r="D116" s="213">
        <f>E115+1</f>
        <v>294</v>
      </c>
      <c r="E116" s="66">
        <f>+D116+F116-1</f>
        <v>333</v>
      </c>
      <c r="F116" s="66">
        <v>40</v>
      </c>
      <c r="G116" s="86" t="s">
        <v>140</v>
      </c>
      <c r="H116" s="208"/>
    </row>
    <row r="117" spans="1:9" x14ac:dyDescent="0.2">
      <c r="A117" s="302"/>
      <c r="B117" s="2495" t="s">
        <v>1664</v>
      </c>
      <c r="C117" s="2496"/>
      <c r="D117" s="1894"/>
      <c r="E117" s="1895"/>
      <c r="F117" s="1895"/>
      <c r="G117" s="1896"/>
      <c r="H117" s="168"/>
    </row>
    <row r="118" spans="1:9" x14ac:dyDescent="0.2">
      <c r="A118" s="302">
        <v>18</v>
      </c>
      <c r="B118" s="1383"/>
      <c r="C118" s="1335" t="s">
        <v>222</v>
      </c>
      <c r="D118" s="65">
        <f>E116+1</f>
        <v>334</v>
      </c>
      <c r="E118" s="66">
        <f>D118+F118-1</f>
        <v>341</v>
      </c>
      <c r="F118" s="66">
        <v>8</v>
      </c>
      <c r="G118" s="86" t="s">
        <v>129</v>
      </c>
      <c r="H118" s="150" t="s">
        <v>149</v>
      </c>
    </row>
    <row r="119" spans="1:9" x14ac:dyDescent="0.2">
      <c r="A119" s="305">
        <v>19</v>
      </c>
      <c r="B119" s="1398"/>
      <c r="C119" s="1335" t="s">
        <v>223</v>
      </c>
      <c r="D119" s="65">
        <f>E118+1</f>
        <v>342</v>
      </c>
      <c r="E119" s="66">
        <f>D119+F119-1</f>
        <v>342</v>
      </c>
      <c r="F119" s="66">
        <v>1</v>
      </c>
      <c r="G119" s="86" t="s">
        <v>140</v>
      </c>
      <c r="H119" s="150" t="s">
        <v>141</v>
      </c>
    </row>
    <row r="120" spans="1:9" x14ac:dyDescent="0.2">
      <c r="A120" s="86">
        <v>20</v>
      </c>
      <c r="B120" s="2454" t="s">
        <v>1491</v>
      </c>
      <c r="C120" s="2455"/>
      <c r="D120" s="213">
        <f>E119+1</f>
        <v>343</v>
      </c>
      <c r="E120" s="66">
        <f t="shared" si="10"/>
        <v>522</v>
      </c>
      <c r="F120" s="66">
        <v>180</v>
      </c>
      <c r="G120" s="86" t="s">
        <v>140</v>
      </c>
      <c r="H120" s="208"/>
    </row>
    <row r="121" spans="1:9" x14ac:dyDescent="0.2">
      <c r="A121" s="86">
        <f t="shared" si="8"/>
        <v>21</v>
      </c>
      <c r="B121" s="2454" t="s">
        <v>1492</v>
      </c>
      <c r="C121" s="2455"/>
      <c r="D121" s="213">
        <f t="shared" si="9"/>
        <v>523</v>
      </c>
      <c r="E121" s="66">
        <f t="shared" si="10"/>
        <v>552</v>
      </c>
      <c r="F121" s="66">
        <v>30</v>
      </c>
      <c r="G121" s="86" t="s">
        <v>140</v>
      </c>
      <c r="H121" s="208"/>
    </row>
    <row r="122" spans="1:9" ht="12.75" customHeight="1" x14ac:dyDescent="0.2">
      <c r="A122" s="86">
        <f t="shared" si="8"/>
        <v>22</v>
      </c>
      <c r="B122" s="2454" t="s">
        <v>1493</v>
      </c>
      <c r="C122" s="2455"/>
      <c r="D122" s="213">
        <f t="shared" si="9"/>
        <v>553</v>
      </c>
      <c r="E122" s="66">
        <f t="shared" si="10"/>
        <v>554</v>
      </c>
      <c r="F122" s="66">
        <v>2</v>
      </c>
      <c r="G122" s="86" t="s">
        <v>129</v>
      </c>
      <c r="H122" s="208"/>
    </row>
    <row r="123" spans="1:9" ht="12.75" customHeight="1" x14ac:dyDescent="0.2">
      <c r="A123" s="86">
        <f t="shared" si="8"/>
        <v>23</v>
      </c>
      <c r="B123" s="2454" t="s">
        <v>1665</v>
      </c>
      <c r="C123" s="2455"/>
      <c r="D123" s="213">
        <f t="shared" si="9"/>
        <v>555</v>
      </c>
      <c r="E123" s="66">
        <f t="shared" si="10"/>
        <v>614</v>
      </c>
      <c r="F123" s="66">
        <v>60</v>
      </c>
      <c r="G123" s="86" t="s">
        <v>140</v>
      </c>
      <c r="H123" s="208"/>
    </row>
    <row r="124" spans="1:9" ht="12.75" customHeight="1" x14ac:dyDescent="0.2">
      <c r="A124" s="137"/>
      <c r="B124" s="1429"/>
      <c r="C124" s="1430"/>
      <c r="D124" s="213"/>
      <c r="E124" s="66"/>
      <c r="F124" s="66"/>
      <c r="G124" s="86"/>
      <c r="H124" s="1386" t="s">
        <v>1666</v>
      </c>
    </row>
    <row r="125" spans="1:9" s="77" customFormat="1" x14ac:dyDescent="0.2">
      <c r="A125" s="120"/>
      <c r="B125" s="1877" t="s">
        <v>1667</v>
      </c>
      <c r="C125" s="1893"/>
      <c r="D125" s="1635"/>
      <c r="E125" s="1636"/>
      <c r="F125" s="1636"/>
      <c r="G125" s="1637"/>
      <c r="H125" s="246"/>
      <c r="I125" s="155"/>
    </row>
    <row r="126" spans="1:9" x14ac:dyDescent="0.2">
      <c r="A126" s="86">
        <f>A123+1</f>
        <v>24</v>
      </c>
      <c r="B126" s="2454" t="s">
        <v>1662</v>
      </c>
      <c r="C126" s="2455"/>
      <c r="D126" s="213">
        <f>E123+1</f>
        <v>615</v>
      </c>
      <c r="E126" s="66">
        <f>+D126+F126-1</f>
        <v>615</v>
      </c>
      <c r="F126" s="66">
        <v>1</v>
      </c>
      <c r="G126" s="86" t="s">
        <v>129</v>
      </c>
      <c r="H126" s="208"/>
    </row>
    <row r="127" spans="1:9" ht="12.75" customHeight="1" x14ac:dyDescent="0.2">
      <c r="A127" s="86">
        <f>A126+1</f>
        <v>25</v>
      </c>
      <c r="B127" s="2454" t="s">
        <v>1668</v>
      </c>
      <c r="C127" s="2455"/>
      <c r="D127" s="213">
        <f>E126+1</f>
        <v>616</v>
      </c>
      <c r="E127" s="66">
        <f>+D127+F127-1</f>
        <v>617</v>
      </c>
      <c r="F127" s="66">
        <v>2</v>
      </c>
      <c r="G127" s="86" t="s">
        <v>140</v>
      </c>
      <c r="H127" s="208"/>
    </row>
    <row r="128" spans="1:9" x14ac:dyDescent="0.2">
      <c r="A128" s="86">
        <f>A127+1</f>
        <v>26</v>
      </c>
      <c r="B128" s="2454" t="s">
        <v>1663</v>
      </c>
      <c r="C128" s="2455"/>
      <c r="D128" s="213">
        <f>E127+1</f>
        <v>618</v>
      </c>
      <c r="E128" s="66">
        <f>+D128+F128-1</f>
        <v>767</v>
      </c>
      <c r="F128" s="66">
        <v>150</v>
      </c>
      <c r="G128" s="86" t="s">
        <v>140</v>
      </c>
      <c r="H128" s="208"/>
    </row>
    <row r="129" spans="1:9" x14ac:dyDescent="0.2">
      <c r="A129" s="86">
        <f>A128+1</f>
        <v>27</v>
      </c>
      <c r="B129" s="2454" t="s">
        <v>1014</v>
      </c>
      <c r="C129" s="2455"/>
      <c r="D129" s="213">
        <f>E128+1</f>
        <v>768</v>
      </c>
      <c r="E129" s="66">
        <f>+D129+F129-1</f>
        <v>807</v>
      </c>
      <c r="F129" s="66">
        <v>40</v>
      </c>
      <c r="G129" s="86" t="s">
        <v>140</v>
      </c>
      <c r="H129" s="208"/>
    </row>
    <row r="130" spans="1:9" ht="12.75" customHeight="1" x14ac:dyDescent="0.2">
      <c r="A130" s="86">
        <v>51</v>
      </c>
      <c r="B130" s="2454" t="s">
        <v>1669</v>
      </c>
      <c r="C130" s="2455"/>
      <c r="D130" s="213">
        <f>E129+1</f>
        <v>808</v>
      </c>
      <c r="E130" s="66">
        <f>+D130+F130-1</f>
        <v>822</v>
      </c>
      <c r="F130" s="66">
        <v>15</v>
      </c>
      <c r="G130" s="86" t="s">
        <v>140</v>
      </c>
      <c r="H130" s="208"/>
    </row>
    <row r="131" spans="1:9" x14ac:dyDescent="0.2">
      <c r="A131" s="302"/>
      <c r="B131" s="2495" t="s">
        <v>1664</v>
      </c>
      <c r="C131" s="2496"/>
      <c r="D131" s="1894"/>
      <c r="E131" s="1895"/>
      <c r="F131" s="1895"/>
      <c r="G131" s="1896"/>
      <c r="H131" s="168"/>
    </row>
    <row r="132" spans="1:9" x14ac:dyDescent="0.2">
      <c r="A132" s="302">
        <v>29</v>
      </c>
      <c r="B132" s="1383"/>
      <c r="C132" s="1335" t="s">
        <v>222</v>
      </c>
      <c r="D132" s="65">
        <f>E130+1</f>
        <v>823</v>
      </c>
      <c r="E132" s="66">
        <f>D132+F132-1</f>
        <v>830</v>
      </c>
      <c r="F132" s="66">
        <v>8</v>
      </c>
      <c r="G132" s="86" t="s">
        <v>129</v>
      </c>
      <c r="H132" s="150" t="s">
        <v>149</v>
      </c>
    </row>
    <row r="133" spans="1:9" x14ac:dyDescent="0.2">
      <c r="A133" s="305">
        <f t="shared" ref="A133:A138" si="11">A132+1</f>
        <v>30</v>
      </c>
      <c r="B133" s="1398"/>
      <c r="C133" s="1335" t="s">
        <v>223</v>
      </c>
      <c r="D133" s="65">
        <f t="shared" ref="D133:D138" si="12">E132+1</f>
        <v>831</v>
      </c>
      <c r="E133" s="66">
        <f>D133+F133-1</f>
        <v>831</v>
      </c>
      <c r="F133" s="66">
        <v>1</v>
      </c>
      <c r="G133" s="86" t="s">
        <v>140</v>
      </c>
      <c r="H133" s="150" t="s">
        <v>141</v>
      </c>
    </row>
    <row r="134" spans="1:9" ht="12.75" customHeight="1" x14ac:dyDescent="0.2">
      <c r="A134" s="305">
        <f t="shared" si="11"/>
        <v>31</v>
      </c>
      <c r="B134" s="2454" t="s">
        <v>1670</v>
      </c>
      <c r="C134" s="2455"/>
      <c r="D134" s="65">
        <f t="shared" si="12"/>
        <v>832</v>
      </c>
      <c r="E134" s="66">
        <f>+D134+F134-1</f>
        <v>839</v>
      </c>
      <c r="F134" s="66">
        <v>8</v>
      </c>
      <c r="G134" s="86" t="s">
        <v>129</v>
      </c>
      <c r="H134" s="208" t="s">
        <v>1659</v>
      </c>
    </row>
    <row r="135" spans="1:9" ht="12.75" customHeight="1" x14ac:dyDescent="0.2">
      <c r="A135" s="305">
        <f t="shared" si="11"/>
        <v>32</v>
      </c>
      <c r="B135" s="2454" t="s">
        <v>1671</v>
      </c>
      <c r="C135" s="2455"/>
      <c r="D135" s="213">
        <f t="shared" si="12"/>
        <v>840</v>
      </c>
      <c r="E135" s="66">
        <f>+D135+F135-1</f>
        <v>840</v>
      </c>
      <c r="F135" s="66">
        <v>1</v>
      </c>
      <c r="G135" s="86" t="s">
        <v>129</v>
      </c>
      <c r="H135" s="208"/>
    </row>
    <row r="136" spans="1:9" x14ac:dyDescent="0.2">
      <c r="A136" s="305">
        <f t="shared" si="11"/>
        <v>33</v>
      </c>
      <c r="B136" s="2454" t="s">
        <v>1491</v>
      </c>
      <c r="C136" s="2455"/>
      <c r="D136" s="213">
        <f t="shared" si="12"/>
        <v>841</v>
      </c>
      <c r="E136" s="66">
        <f>+D136+F136-1</f>
        <v>1020</v>
      </c>
      <c r="F136" s="66">
        <v>180</v>
      </c>
      <c r="G136" s="86" t="s">
        <v>140</v>
      </c>
      <c r="H136" s="208"/>
    </row>
    <row r="137" spans="1:9" x14ac:dyDescent="0.2">
      <c r="A137" s="305">
        <f t="shared" si="11"/>
        <v>34</v>
      </c>
      <c r="B137" s="2454" t="s">
        <v>1492</v>
      </c>
      <c r="C137" s="2455"/>
      <c r="D137" s="213">
        <f t="shared" si="12"/>
        <v>1021</v>
      </c>
      <c r="E137" s="66">
        <f>+D137+F137-1</f>
        <v>1050</v>
      </c>
      <c r="F137" s="66">
        <v>30</v>
      </c>
      <c r="G137" s="86" t="s">
        <v>140</v>
      </c>
      <c r="H137" s="208"/>
    </row>
    <row r="138" spans="1:9" ht="12.75" customHeight="1" x14ac:dyDescent="0.2">
      <c r="A138" s="86">
        <f t="shared" si="11"/>
        <v>35</v>
      </c>
      <c r="B138" s="2454" t="s">
        <v>1490</v>
      </c>
      <c r="C138" s="2455"/>
      <c r="D138" s="213">
        <f t="shared" si="12"/>
        <v>1051</v>
      </c>
      <c r="E138" s="66">
        <f>+D138+F138-1</f>
        <v>1052</v>
      </c>
      <c r="F138" s="66">
        <v>2</v>
      </c>
      <c r="G138" s="86" t="s">
        <v>140</v>
      </c>
      <c r="H138" s="208"/>
    </row>
    <row r="139" spans="1:9" ht="12.75" customHeight="1" x14ac:dyDescent="0.2">
      <c r="A139" s="137"/>
      <c r="B139" s="1429"/>
      <c r="C139" s="1430"/>
      <c r="D139" s="213"/>
      <c r="E139" s="66"/>
      <c r="F139" s="66"/>
      <c r="G139" s="86"/>
      <c r="H139" s="1386" t="s">
        <v>1672</v>
      </c>
    </row>
    <row r="140" spans="1:9" s="77" customFormat="1" x14ac:dyDescent="0.2">
      <c r="A140" s="120"/>
      <c r="B140" s="1877" t="s">
        <v>1673</v>
      </c>
      <c r="C140" s="1893"/>
      <c r="D140" s="1635"/>
      <c r="E140" s="1636"/>
      <c r="F140" s="1636"/>
      <c r="G140" s="1637"/>
      <c r="H140" s="246"/>
      <c r="I140" s="155"/>
    </row>
    <row r="141" spans="1:9" x14ac:dyDescent="0.2">
      <c r="A141" s="86">
        <f>A138+1</f>
        <v>36</v>
      </c>
      <c r="B141" s="2454" t="s">
        <v>1662</v>
      </c>
      <c r="C141" s="2455"/>
      <c r="D141" s="213">
        <f>E138+1</f>
        <v>1053</v>
      </c>
      <c r="E141" s="66">
        <f t="shared" ref="E141:E145" si="13">+D141+F141-1</f>
        <v>1053</v>
      </c>
      <c r="F141" s="66">
        <v>1</v>
      </c>
      <c r="G141" s="86" t="s">
        <v>129</v>
      </c>
      <c r="H141" s="208"/>
    </row>
    <row r="142" spans="1:9" ht="12.75" customHeight="1" x14ac:dyDescent="0.2">
      <c r="A142" s="86">
        <f t="shared" ref="A142:A144" si="14">A141+1</f>
        <v>37</v>
      </c>
      <c r="B142" s="2454" t="s">
        <v>1668</v>
      </c>
      <c r="C142" s="2455"/>
      <c r="D142" s="213">
        <f t="shared" ref="D142:D144" si="15">E141+1</f>
        <v>1054</v>
      </c>
      <c r="E142" s="66">
        <f t="shared" si="13"/>
        <v>1055</v>
      </c>
      <c r="F142" s="66">
        <v>2</v>
      </c>
      <c r="G142" s="86" t="s">
        <v>140</v>
      </c>
      <c r="H142" s="208"/>
    </row>
    <row r="143" spans="1:9" x14ac:dyDescent="0.2">
      <c r="A143" s="86">
        <f t="shared" si="14"/>
        <v>38</v>
      </c>
      <c r="B143" s="2454" t="s">
        <v>1663</v>
      </c>
      <c r="C143" s="2455"/>
      <c r="D143" s="213">
        <f t="shared" si="15"/>
        <v>1056</v>
      </c>
      <c r="E143" s="66">
        <f t="shared" si="13"/>
        <v>1205</v>
      </c>
      <c r="F143" s="66">
        <v>150</v>
      </c>
      <c r="G143" s="86" t="s">
        <v>140</v>
      </c>
      <c r="H143" s="208"/>
    </row>
    <row r="144" spans="1:9" x14ac:dyDescent="0.2">
      <c r="A144" s="86">
        <f t="shared" si="14"/>
        <v>39</v>
      </c>
      <c r="B144" s="2454" t="s">
        <v>1014</v>
      </c>
      <c r="C144" s="2455"/>
      <c r="D144" s="213">
        <f t="shared" si="15"/>
        <v>1206</v>
      </c>
      <c r="E144" s="66">
        <f t="shared" si="13"/>
        <v>1245</v>
      </c>
      <c r="F144" s="66">
        <v>40</v>
      </c>
      <c r="G144" s="86" t="s">
        <v>140</v>
      </c>
      <c r="H144" s="208"/>
    </row>
    <row r="145" spans="1:8" ht="12.75" customHeight="1" thickBot="1" x14ac:dyDescent="0.25">
      <c r="A145" s="86">
        <v>52</v>
      </c>
      <c r="B145" s="2454" t="s">
        <v>1669</v>
      </c>
      <c r="C145" s="2455"/>
      <c r="D145" s="71">
        <f>E144+1</f>
        <v>1246</v>
      </c>
      <c r="E145" s="73">
        <f t="shared" si="13"/>
        <v>1260</v>
      </c>
      <c r="F145" s="73">
        <v>15</v>
      </c>
      <c r="G145" s="175" t="s">
        <v>140</v>
      </c>
      <c r="H145" s="271"/>
    </row>
    <row r="146" spans="1:8" ht="13.5" customHeight="1" thickBot="1" x14ac:dyDescent="0.25">
      <c r="A146" s="177"/>
      <c r="B146" s="1569" t="s">
        <v>171</v>
      </c>
      <c r="C146" s="1570"/>
      <c r="D146" s="569"/>
      <c r="E146" s="570"/>
      <c r="F146" s="180">
        <f>SUM(F85:F145)</f>
        <v>1260</v>
      </c>
    </row>
    <row r="147" spans="1:8" ht="12.75" thickBot="1" x14ac:dyDescent="0.25">
      <c r="A147" s="183"/>
      <c r="B147" s="183"/>
      <c r="C147" s="203"/>
      <c r="D147" s="203"/>
      <c r="E147" s="203"/>
    </row>
    <row r="148" spans="1:8" ht="12.75" thickBot="1" x14ac:dyDescent="0.25">
      <c r="A148" s="1569" t="s">
        <v>238</v>
      </c>
      <c r="B148" s="1571"/>
      <c r="C148" s="1571"/>
      <c r="D148" s="1571"/>
      <c r="E148" s="1571"/>
      <c r="F148" s="1571"/>
      <c r="G148" s="1571"/>
      <c r="H148" s="1570"/>
    </row>
    <row r="149" spans="1:8" ht="12.75" thickBot="1" x14ac:dyDescent="0.25">
      <c r="A149" s="1572" t="s">
        <v>120</v>
      </c>
      <c r="B149" s="1574" t="s">
        <v>121</v>
      </c>
      <c r="C149" s="1575"/>
      <c r="D149" s="40" t="s">
        <v>122</v>
      </c>
      <c r="E149" s="41"/>
      <c r="F149" s="1572" t="s">
        <v>123</v>
      </c>
      <c r="G149" s="1572" t="s">
        <v>124</v>
      </c>
      <c r="H149" s="1572" t="s">
        <v>125</v>
      </c>
    </row>
    <row r="150" spans="1:8" ht="12.75" thickBot="1" x14ac:dyDescent="0.25">
      <c r="A150" s="1580"/>
      <c r="B150" s="1576"/>
      <c r="C150" s="1577"/>
      <c r="D150" s="79" t="s">
        <v>126</v>
      </c>
      <c r="E150" s="79" t="s">
        <v>127</v>
      </c>
      <c r="F150" s="1573"/>
      <c r="G150" s="1573"/>
      <c r="H150" s="1573"/>
    </row>
    <row r="151" spans="1:8" ht="12.75" customHeight="1" x14ac:dyDescent="0.2">
      <c r="A151" s="301"/>
      <c r="B151" s="1709" t="s">
        <v>128</v>
      </c>
      <c r="C151" s="1732"/>
      <c r="D151" s="1734"/>
      <c r="E151" s="1734"/>
      <c r="F151" s="1734"/>
      <c r="G151" s="1735"/>
      <c r="H151" s="236"/>
    </row>
    <row r="152" spans="1:8" x14ac:dyDescent="0.2">
      <c r="A152" s="302"/>
      <c r="B152" s="141"/>
      <c r="C152" s="134" t="s">
        <v>239</v>
      </c>
      <c r="D152" s="213">
        <v>1</v>
      </c>
      <c r="E152" s="66">
        <f>D152+F152-1</f>
        <v>1</v>
      </c>
      <c r="F152" s="66">
        <v>1</v>
      </c>
      <c r="G152" s="86" t="s">
        <v>129</v>
      </c>
      <c r="H152" s="151" t="s">
        <v>240</v>
      </c>
    </row>
    <row r="153" spans="1:8" x14ac:dyDescent="0.2">
      <c r="A153" s="305"/>
      <c r="B153" s="141"/>
      <c r="C153" s="134" t="s">
        <v>266</v>
      </c>
      <c r="D153" s="213">
        <f>E152+1</f>
        <v>2</v>
      </c>
      <c r="E153" s="66">
        <f>D153+F153-1</f>
        <v>2</v>
      </c>
      <c r="F153" s="66">
        <v>1</v>
      </c>
      <c r="G153" s="86" t="s">
        <v>129</v>
      </c>
      <c r="H153" s="151" t="s">
        <v>176</v>
      </c>
    </row>
    <row r="154" spans="1:8" x14ac:dyDescent="0.2">
      <c r="A154" s="214"/>
      <c r="B154" s="1594" t="s">
        <v>133</v>
      </c>
      <c r="C154" s="1595"/>
      <c r="D154" s="213">
        <f>E153+1</f>
        <v>3</v>
      </c>
      <c r="E154" s="66">
        <f>D154+F154-1</f>
        <v>6</v>
      </c>
      <c r="F154" s="66">
        <v>4</v>
      </c>
      <c r="G154" s="86" t="s">
        <v>129</v>
      </c>
      <c r="H154" s="151" t="s">
        <v>1647</v>
      </c>
    </row>
    <row r="155" spans="1:8" x14ac:dyDescent="0.2">
      <c r="A155" s="302"/>
      <c r="B155" s="1726" t="s">
        <v>313</v>
      </c>
      <c r="C155" s="1892"/>
      <c r="D155" s="1588"/>
      <c r="E155" s="1588"/>
      <c r="F155" s="1588"/>
      <c r="G155" s="1589"/>
      <c r="H155" s="150"/>
    </row>
    <row r="156" spans="1:8" ht="36" x14ac:dyDescent="0.2">
      <c r="A156" s="302"/>
      <c r="B156" s="141"/>
      <c r="C156" s="595" t="s">
        <v>314</v>
      </c>
      <c r="D156" s="596">
        <f>E154+1</f>
        <v>7</v>
      </c>
      <c r="E156" s="543">
        <f>D156+F156-1</f>
        <v>7</v>
      </c>
      <c r="F156" s="543">
        <v>1</v>
      </c>
      <c r="G156" s="544" t="s">
        <v>140</v>
      </c>
      <c r="H156" s="189" t="s">
        <v>241</v>
      </c>
    </row>
    <row r="157" spans="1:8" x14ac:dyDescent="0.2">
      <c r="A157" s="305"/>
      <c r="B157" s="141"/>
      <c r="C157" s="142" t="s">
        <v>315</v>
      </c>
      <c r="D157" s="213">
        <f>E156+1</f>
        <v>8</v>
      </c>
      <c r="E157" s="66">
        <f>D157+F157-1</f>
        <v>14</v>
      </c>
      <c r="F157" s="66">
        <v>7</v>
      </c>
      <c r="G157" s="86" t="s">
        <v>129</v>
      </c>
      <c r="H157" s="151" t="s">
        <v>138</v>
      </c>
    </row>
    <row r="158" spans="1:8" ht="36" x14ac:dyDescent="0.2">
      <c r="A158" s="302"/>
      <c r="B158" s="1877" t="s">
        <v>135</v>
      </c>
      <c r="C158" s="1893"/>
      <c r="D158" s="1920"/>
      <c r="E158" s="1920"/>
      <c r="F158" s="1920"/>
      <c r="G158" s="1921"/>
      <c r="H158" s="168" t="s">
        <v>136</v>
      </c>
    </row>
    <row r="159" spans="1:8" x14ac:dyDescent="0.2">
      <c r="A159" s="302"/>
      <c r="B159" s="141"/>
      <c r="C159" s="206" t="s">
        <v>222</v>
      </c>
      <c r="D159" s="213">
        <f>E157+1</f>
        <v>15</v>
      </c>
      <c r="E159" s="66">
        <f>D159+F159-1</f>
        <v>22</v>
      </c>
      <c r="F159" s="66">
        <v>8</v>
      </c>
      <c r="G159" s="86" t="s">
        <v>129</v>
      </c>
      <c r="H159" s="150" t="s">
        <v>303</v>
      </c>
    </row>
    <row r="160" spans="1:8" x14ac:dyDescent="0.2">
      <c r="A160" s="305"/>
      <c r="B160" s="152"/>
      <c r="C160" s="142" t="s">
        <v>223</v>
      </c>
      <c r="D160" s="213">
        <f>E159+1</f>
        <v>23</v>
      </c>
      <c r="E160" s="66">
        <f>D160+F160-1</f>
        <v>23</v>
      </c>
      <c r="F160" s="66">
        <v>1</v>
      </c>
      <c r="G160" s="86" t="s">
        <v>140</v>
      </c>
      <c r="H160" s="150" t="s">
        <v>141</v>
      </c>
    </row>
    <row r="161" spans="1:8" ht="12.75" customHeight="1" x14ac:dyDescent="0.2">
      <c r="A161" s="86">
        <v>46</v>
      </c>
      <c r="B161" s="1590" t="s">
        <v>1674</v>
      </c>
      <c r="C161" s="1591"/>
      <c r="D161" s="213">
        <f>E160+1</f>
        <v>24</v>
      </c>
      <c r="E161" s="66">
        <f>+D161+F161-1</f>
        <v>43</v>
      </c>
      <c r="F161" s="66">
        <v>20</v>
      </c>
      <c r="G161" s="86" t="s">
        <v>129</v>
      </c>
      <c r="H161" s="208"/>
    </row>
    <row r="162" spans="1:8" ht="12.75" customHeight="1" x14ac:dyDescent="0.2">
      <c r="A162" s="86">
        <f>A161+1</f>
        <v>47</v>
      </c>
      <c r="B162" s="1590" t="s">
        <v>1675</v>
      </c>
      <c r="C162" s="1591"/>
      <c r="D162" s="213">
        <f>E161+1</f>
        <v>44</v>
      </c>
      <c r="E162" s="66">
        <f>+D162+F162-1</f>
        <v>63</v>
      </c>
      <c r="F162" s="66">
        <v>20</v>
      </c>
      <c r="G162" s="86" t="s">
        <v>129</v>
      </c>
      <c r="H162" s="208"/>
    </row>
    <row r="163" spans="1:8" ht="12.75" customHeight="1" x14ac:dyDescent="0.2">
      <c r="A163" s="86">
        <f>+A162+1</f>
        <v>48</v>
      </c>
      <c r="B163" s="1590" t="s">
        <v>1676</v>
      </c>
      <c r="C163" s="1591"/>
      <c r="D163" s="213">
        <f>+E162+1</f>
        <v>64</v>
      </c>
      <c r="E163" s="66">
        <f>+D163+F163-1</f>
        <v>83</v>
      </c>
      <c r="F163" s="66">
        <v>20</v>
      </c>
      <c r="G163" s="86" t="s">
        <v>129</v>
      </c>
      <c r="H163" s="208"/>
    </row>
    <row r="164" spans="1:8" x14ac:dyDescent="0.2">
      <c r="A164" s="86">
        <f>+A163+1</f>
        <v>49</v>
      </c>
      <c r="B164" s="1590" t="s">
        <v>1677</v>
      </c>
      <c r="C164" s="1591"/>
      <c r="D164" s="213">
        <f>+E163+1</f>
        <v>84</v>
      </c>
      <c r="E164" s="66">
        <f>+D164+F164-1</f>
        <v>103</v>
      </c>
      <c r="F164" s="66">
        <v>20</v>
      </c>
      <c r="G164" s="86" t="s">
        <v>129</v>
      </c>
      <c r="H164" s="208"/>
    </row>
    <row r="165" spans="1:8" x14ac:dyDescent="0.2">
      <c r="A165" s="86">
        <f>+A164+1</f>
        <v>50</v>
      </c>
      <c r="B165" s="1590" t="s">
        <v>243</v>
      </c>
      <c r="C165" s="1591"/>
      <c r="D165" s="65">
        <f>E164+1</f>
        <v>104</v>
      </c>
      <c r="E165" s="66">
        <f>D165+F165-1</f>
        <v>113</v>
      </c>
      <c r="F165" s="66">
        <v>10</v>
      </c>
      <c r="G165" s="86" t="s">
        <v>129</v>
      </c>
      <c r="H165" s="166"/>
    </row>
    <row r="166" spans="1:8" ht="72" x14ac:dyDescent="0.2">
      <c r="A166" s="302"/>
      <c r="B166" s="1581" t="s">
        <v>245</v>
      </c>
      <c r="C166" s="1582"/>
      <c r="D166" s="1587"/>
      <c r="E166" s="1588"/>
      <c r="F166" s="1588"/>
      <c r="G166" s="1589"/>
      <c r="H166" s="138" t="s">
        <v>246</v>
      </c>
    </row>
    <row r="167" spans="1:8" x14ac:dyDescent="0.2">
      <c r="A167" s="302"/>
      <c r="B167" s="141"/>
      <c r="C167" s="206" t="s">
        <v>247</v>
      </c>
      <c r="D167" s="65">
        <f>E165+1</f>
        <v>114</v>
      </c>
      <c r="E167" s="66">
        <f>D167+F167-1</f>
        <v>115</v>
      </c>
      <c r="F167" s="66">
        <v>2</v>
      </c>
      <c r="G167" s="86" t="s">
        <v>129</v>
      </c>
      <c r="H167" s="208" t="s">
        <v>248</v>
      </c>
    </row>
    <row r="168" spans="1:8" ht="36" x14ac:dyDescent="0.2">
      <c r="A168" s="302"/>
      <c r="B168" s="141"/>
      <c r="C168" s="142" t="s">
        <v>249</v>
      </c>
      <c r="D168" s="65">
        <f>E167+1</f>
        <v>116</v>
      </c>
      <c r="E168" s="66">
        <f>D168+F168-1</f>
        <v>118</v>
      </c>
      <c r="F168" s="66">
        <v>3</v>
      </c>
      <c r="G168" s="86" t="s">
        <v>140</v>
      </c>
      <c r="H168" s="143" t="s">
        <v>250</v>
      </c>
    </row>
    <row r="169" spans="1:8" x14ac:dyDescent="0.2">
      <c r="A169" s="305"/>
      <c r="B169" s="145"/>
      <c r="C169" s="142" t="s">
        <v>251</v>
      </c>
      <c r="D169" s="65">
        <f>E168+1</f>
        <v>119</v>
      </c>
      <c r="E169" s="66">
        <f>D169+F169-1</f>
        <v>122</v>
      </c>
      <c r="F169" s="66">
        <v>4</v>
      </c>
      <c r="G169" s="86" t="s">
        <v>129</v>
      </c>
      <c r="H169" s="208" t="s">
        <v>252</v>
      </c>
    </row>
    <row r="170" spans="1:8" x14ac:dyDescent="0.2">
      <c r="A170" s="352"/>
      <c r="B170" s="230" t="s">
        <v>253</v>
      </c>
      <c r="C170" s="220"/>
      <c r="D170" s="147"/>
      <c r="E170" s="148"/>
      <c r="F170" s="148"/>
      <c r="G170" s="149"/>
      <c r="H170" s="150"/>
    </row>
    <row r="171" spans="1:8" x14ac:dyDescent="0.2">
      <c r="A171" s="302"/>
      <c r="B171" s="141"/>
      <c r="C171" s="206" t="s">
        <v>222</v>
      </c>
      <c r="D171" s="65">
        <f>E169+1</f>
        <v>123</v>
      </c>
      <c r="E171" s="66">
        <f>D171+F171-1</f>
        <v>130</v>
      </c>
      <c r="F171" s="66">
        <v>8</v>
      </c>
      <c r="G171" s="86" t="s">
        <v>129</v>
      </c>
      <c r="H171" s="151" t="s">
        <v>303</v>
      </c>
    </row>
    <row r="172" spans="1:8" x14ac:dyDescent="0.2">
      <c r="A172" s="305"/>
      <c r="B172" s="152"/>
      <c r="C172" s="142" t="s">
        <v>254</v>
      </c>
      <c r="D172" s="65">
        <f>E171+1</f>
        <v>131</v>
      </c>
      <c r="E172" s="66">
        <f>D172+F172-1</f>
        <v>131</v>
      </c>
      <c r="F172" s="66">
        <v>1</v>
      </c>
      <c r="G172" s="86" t="s">
        <v>140</v>
      </c>
      <c r="H172" s="150" t="s">
        <v>141</v>
      </c>
    </row>
    <row r="173" spans="1:8" ht="12.75" thickBot="1" x14ac:dyDescent="0.25">
      <c r="A173" s="305"/>
      <c r="B173" s="349" t="s">
        <v>170</v>
      </c>
      <c r="C173" s="643"/>
      <c r="D173" s="71">
        <f>E172+1</f>
        <v>132</v>
      </c>
      <c r="E173" s="73">
        <f>D173+F173-1</f>
        <v>1260</v>
      </c>
      <c r="F173" s="73">
        <f>+F174-D173+1</f>
        <v>1129</v>
      </c>
      <c r="G173" s="865" t="s">
        <v>140</v>
      </c>
      <c r="H173" s="232"/>
    </row>
    <row r="174" spans="1:8" ht="13.5" customHeight="1" thickBot="1" x14ac:dyDescent="0.25">
      <c r="A174" s="177"/>
      <c r="B174" s="1569" t="s">
        <v>171</v>
      </c>
      <c r="C174" s="1570"/>
      <c r="D174" s="360"/>
      <c r="E174" s="361"/>
      <c r="F174" s="202">
        <f>F146</f>
        <v>1260</v>
      </c>
    </row>
  </sheetData>
  <mergeCells count="149">
    <mergeCell ref="B8:C8"/>
    <mergeCell ref="B9:C9"/>
    <mergeCell ref="B10:C10"/>
    <mergeCell ref="B11:C11"/>
    <mergeCell ref="D11:G11"/>
    <mergeCell ref="B14:C14"/>
    <mergeCell ref="A2:B2"/>
    <mergeCell ref="A3:H3"/>
    <mergeCell ref="A5:H5"/>
    <mergeCell ref="A6:A7"/>
    <mergeCell ref="B6:C7"/>
    <mergeCell ref="F6:F7"/>
    <mergeCell ref="G6:G7"/>
    <mergeCell ref="H6:H7"/>
    <mergeCell ref="B22:C22"/>
    <mergeCell ref="B23:C23"/>
    <mergeCell ref="D23:G23"/>
    <mergeCell ref="B27:C27"/>
    <mergeCell ref="D27:G27"/>
    <mergeCell ref="B31:C31"/>
    <mergeCell ref="B15:C15"/>
    <mergeCell ref="D15:G15"/>
    <mergeCell ref="B18:C18"/>
    <mergeCell ref="B19:C19"/>
    <mergeCell ref="B20:C20"/>
    <mergeCell ref="B21:C21"/>
    <mergeCell ref="B39:C39"/>
    <mergeCell ref="D39:G39"/>
    <mergeCell ref="B44:C44"/>
    <mergeCell ref="D44:G44"/>
    <mergeCell ref="B47:C47"/>
    <mergeCell ref="B48:C48"/>
    <mergeCell ref="D48:G48"/>
    <mergeCell ref="B32:C32"/>
    <mergeCell ref="B34:C34"/>
    <mergeCell ref="A36:H36"/>
    <mergeCell ref="A37:A38"/>
    <mergeCell ref="B37:C38"/>
    <mergeCell ref="F37:F38"/>
    <mergeCell ref="G37:G38"/>
    <mergeCell ref="H37:H38"/>
    <mergeCell ref="B59:C59"/>
    <mergeCell ref="B60:C60"/>
    <mergeCell ref="B61:C61"/>
    <mergeCell ref="B62:C62"/>
    <mergeCell ref="B63:C63"/>
    <mergeCell ref="D63:G63"/>
    <mergeCell ref="B49:C49"/>
    <mergeCell ref="D49:G49"/>
    <mergeCell ref="B52:C52"/>
    <mergeCell ref="D52:G52"/>
    <mergeCell ref="B56:C56"/>
    <mergeCell ref="D56:G56"/>
    <mergeCell ref="D75:G75"/>
    <mergeCell ref="B80:C80"/>
    <mergeCell ref="A82:H82"/>
    <mergeCell ref="A83:A84"/>
    <mergeCell ref="B83:C84"/>
    <mergeCell ref="F83:F84"/>
    <mergeCell ref="G83:G84"/>
    <mergeCell ref="H83:H84"/>
    <mergeCell ref="B67:C67"/>
    <mergeCell ref="D67:G67"/>
    <mergeCell ref="B71:C71"/>
    <mergeCell ref="D71:G71"/>
    <mergeCell ref="B74:C74"/>
    <mergeCell ref="D74:G74"/>
    <mergeCell ref="B95:C95"/>
    <mergeCell ref="D95:G95"/>
    <mergeCell ref="B96:C96"/>
    <mergeCell ref="D96:G96"/>
    <mergeCell ref="B97:C97"/>
    <mergeCell ref="B98:C98"/>
    <mergeCell ref="B85:C85"/>
    <mergeCell ref="B86:C86"/>
    <mergeCell ref="B87:C87"/>
    <mergeCell ref="D87:G87"/>
    <mergeCell ref="B90:C90"/>
    <mergeCell ref="B91:C91"/>
    <mergeCell ref="D91:G91"/>
    <mergeCell ref="B105:C105"/>
    <mergeCell ref="D105:G105"/>
    <mergeCell ref="B106:C106"/>
    <mergeCell ref="B107:C107"/>
    <mergeCell ref="B108:C108"/>
    <mergeCell ref="D108:G108"/>
    <mergeCell ref="B99:C99"/>
    <mergeCell ref="B100:C100"/>
    <mergeCell ref="B101:C101"/>
    <mergeCell ref="B102:C102"/>
    <mergeCell ref="B103:C103"/>
    <mergeCell ref="B104:C104"/>
    <mergeCell ref="B115:C115"/>
    <mergeCell ref="B116:C116"/>
    <mergeCell ref="B117:C117"/>
    <mergeCell ref="D117:G117"/>
    <mergeCell ref="B120:C120"/>
    <mergeCell ref="B121:C121"/>
    <mergeCell ref="B109:C109"/>
    <mergeCell ref="B110:C110"/>
    <mergeCell ref="B111:C111"/>
    <mergeCell ref="B113:C113"/>
    <mergeCell ref="D113:G113"/>
    <mergeCell ref="B114:C114"/>
    <mergeCell ref="D140:G140"/>
    <mergeCell ref="B128:C128"/>
    <mergeCell ref="B129:C129"/>
    <mergeCell ref="B130:C130"/>
    <mergeCell ref="B131:C131"/>
    <mergeCell ref="D131:G131"/>
    <mergeCell ref="B134:C134"/>
    <mergeCell ref="B122:C122"/>
    <mergeCell ref="B123:C123"/>
    <mergeCell ref="B125:C125"/>
    <mergeCell ref="D125:G125"/>
    <mergeCell ref="B126:C126"/>
    <mergeCell ref="B127:C127"/>
    <mergeCell ref="B141:C141"/>
    <mergeCell ref="B142:C142"/>
    <mergeCell ref="B143:C143"/>
    <mergeCell ref="B144:C144"/>
    <mergeCell ref="B145:C145"/>
    <mergeCell ref="B135:C135"/>
    <mergeCell ref="B136:C136"/>
    <mergeCell ref="B137:C137"/>
    <mergeCell ref="B138:C138"/>
    <mergeCell ref="B140:C140"/>
    <mergeCell ref="A149:A150"/>
    <mergeCell ref="B149:C150"/>
    <mergeCell ref="F149:F150"/>
    <mergeCell ref="G149:G150"/>
    <mergeCell ref="H149:H150"/>
    <mergeCell ref="B151:C151"/>
    <mergeCell ref="D151:G151"/>
    <mergeCell ref="B146:C146"/>
    <mergeCell ref="A148:H148"/>
    <mergeCell ref="B174:C174"/>
    <mergeCell ref="B162:C162"/>
    <mergeCell ref="B163:C163"/>
    <mergeCell ref="B164:C164"/>
    <mergeCell ref="B165:C165"/>
    <mergeCell ref="B166:C166"/>
    <mergeCell ref="D166:G166"/>
    <mergeCell ref="B154:C154"/>
    <mergeCell ref="B155:C155"/>
    <mergeCell ref="D155:G155"/>
    <mergeCell ref="B158:C158"/>
    <mergeCell ref="D158:G158"/>
    <mergeCell ref="B161:C161"/>
  </mergeCells>
  <hyperlinks>
    <hyperlink ref="A1" location="INDICE!A1" display="ÍNDICE" xr:uid="{00000000-0004-0000-3A00-000000000000}"/>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H156"/>
  <sheetViews>
    <sheetView workbookViewId="0">
      <selection activeCell="F13" sqref="F13"/>
    </sheetView>
  </sheetViews>
  <sheetFormatPr baseColWidth="10" defaultColWidth="11.42578125" defaultRowHeight="12" x14ac:dyDescent="0.2"/>
  <cols>
    <col min="1" max="1" width="6.7109375" style="140" customWidth="1"/>
    <col min="2" max="2" width="13.7109375" style="140" customWidth="1"/>
    <col min="3" max="3" width="30.7109375" style="140" customWidth="1"/>
    <col min="4" max="5" width="10.7109375" style="140" customWidth="1"/>
    <col min="6" max="7" width="10.7109375" style="139" customWidth="1"/>
    <col min="8" max="8" width="42.7109375" style="212" customWidth="1"/>
    <col min="9" max="256" width="11.42578125" style="140"/>
    <col min="257" max="257" width="6.7109375" style="140" customWidth="1"/>
    <col min="258" max="258" width="13.7109375" style="140" customWidth="1"/>
    <col min="259" max="259" width="30.7109375" style="140" customWidth="1"/>
    <col min="260" max="263" width="10.7109375" style="140" customWidth="1"/>
    <col min="264" max="264" width="42.7109375" style="140" customWidth="1"/>
    <col min="265" max="512" width="11.42578125" style="140"/>
    <col min="513" max="513" width="6.7109375" style="140" customWidth="1"/>
    <col min="514" max="514" width="13.7109375" style="140" customWidth="1"/>
    <col min="515" max="515" width="30.7109375" style="140" customWidth="1"/>
    <col min="516" max="519" width="10.7109375" style="140" customWidth="1"/>
    <col min="520" max="520" width="42.7109375" style="140" customWidth="1"/>
    <col min="521" max="768" width="11.42578125" style="140"/>
    <col min="769" max="769" width="6.7109375" style="140" customWidth="1"/>
    <col min="770" max="770" width="13.7109375" style="140" customWidth="1"/>
    <col min="771" max="771" width="30.7109375" style="140" customWidth="1"/>
    <col min="772" max="775" width="10.7109375" style="140" customWidth="1"/>
    <col min="776" max="776" width="42.7109375" style="140" customWidth="1"/>
    <col min="777" max="1024" width="11.42578125" style="140"/>
    <col min="1025" max="1025" width="6.7109375" style="140" customWidth="1"/>
    <col min="1026" max="1026" width="13.7109375" style="140" customWidth="1"/>
    <col min="1027" max="1027" width="30.7109375" style="140" customWidth="1"/>
    <col min="1028" max="1031" width="10.7109375" style="140" customWidth="1"/>
    <col min="1032" max="1032" width="42.7109375" style="140" customWidth="1"/>
    <col min="1033" max="1280" width="11.42578125" style="140"/>
    <col min="1281" max="1281" width="6.7109375" style="140" customWidth="1"/>
    <col min="1282" max="1282" width="13.7109375" style="140" customWidth="1"/>
    <col min="1283" max="1283" width="30.7109375" style="140" customWidth="1"/>
    <col min="1284" max="1287" width="10.7109375" style="140" customWidth="1"/>
    <col min="1288" max="1288" width="42.7109375" style="140" customWidth="1"/>
    <col min="1289" max="1536" width="11.42578125" style="140"/>
    <col min="1537" max="1537" width="6.7109375" style="140" customWidth="1"/>
    <col min="1538" max="1538" width="13.7109375" style="140" customWidth="1"/>
    <col min="1539" max="1539" width="30.7109375" style="140" customWidth="1"/>
    <col min="1540" max="1543" width="10.7109375" style="140" customWidth="1"/>
    <col min="1544" max="1544" width="42.7109375" style="140" customWidth="1"/>
    <col min="1545" max="1792" width="11.42578125" style="140"/>
    <col min="1793" max="1793" width="6.7109375" style="140" customWidth="1"/>
    <col min="1794" max="1794" width="13.7109375" style="140" customWidth="1"/>
    <col min="1795" max="1795" width="30.7109375" style="140" customWidth="1"/>
    <col min="1796" max="1799" width="10.7109375" style="140" customWidth="1"/>
    <col min="1800" max="1800" width="42.7109375" style="140" customWidth="1"/>
    <col min="1801" max="2048" width="11.42578125" style="140"/>
    <col min="2049" max="2049" width="6.7109375" style="140" customWidth="1"/>
    <col min="2050" max="2050" width="13.7109375" style="140" customWidth="1"/>
    <col min="2051" max="2051" width="30.7109375" style="140" customWidth="1"/>
    <col min="2052" max="2055" width="10.7109375" style="140" customWidth="1"/>
    <col min="2056" max="2056" width="42.7109375" style="140" customWidth="1"/>
    <col min="2057" max="2304" width="11.42578125" style="140"/>
    <col min="2305" max="2305" width="6.7109375" style="140" customWidth="1"/>
    <col min="2306" max="2306" width="13.7109375" style="140" customWidth="1"/>
    <col min="2307" max="2307" width="30.7109375" style="140" customWidth="1"/>
    <col min="2308" max="2311" width="10.7109375" style="140" customWidth="1"/>
    <col min="2312" max="2312" width="42.7109375" style="140" customWidth="1"/>
    <col min="2313" max="2560" width="11.42578125" style="140"/>
    <col min="2561" max="2561" width="6.7109375" style="140" customWidth="1"/>
    <col min="2562" max="2562" width="13.7109375" style="140" customWidth="1"/>
    <col min="2563" max="2563" width="30.7109375" style="140" customWidth="1"/>
    <col min="2564" max="2567" width="10.7109375" style="140" customWidth="1"/>
    <col min="2568" max="2568" width="42.7109375" style="140" customWidth="1"/>
    <col min="2569" max="2816" width="11.42578125" style="140"/>
    <col min="2817" max="2817" width="6.7109375" style="140" customWidth="1"/>
    <col min="2818" max="2818" width="13.7109375" style="140" customWidth="1"/>
    <col min="2819" max="2819" width="30.7109375" style="140" customWidth="1"/>
    <col min="2820" max="2823" width="10.7109375" style="140" customWidth="1"/>
    <col min="2824" max="2824" width="42.7109375" style="140" customWidth="1"/>
    <col min="2825" max="3072" width="11.42578125" style="140"/>
    <col min="3073" max="3073" width="6.7109375" style="140" customWidth="1"/>
    <col min="3074" max="3074" width="13.7109375" style="140" customWidth="1"/>
    <col min="3075" max="3075" width="30.7109375" style="140" customWidth="1"/>
    <col min="3076" max="3079" width="10.7109375" style="140" customWidth="1"/>
    <col min="3080" max="3080" width="42.7109375" style="140" customWidth="1"/>
    <col min="3081" max="3328" width="11.42578125" style="140"/>
    <col min="3329" max="3329" width="6.7109375" style="140" customWidth="1"/>
    <col min="3330" max="3330" width="13.7109375" style="140" customWidth="1"/>
    <col min="3331" max="3331" width="30.7109375" style="140" customWidth="1"/>
    <col min="3332" max="3335" width="10.7109375" style="140" customWidth="1"/>
    <col min="3336" max="3336" width="42.7109375" style="140" customWidth="1"/>
    <col min="3337" max="3584" width="11.42578125" style="140"/>
    <col min="3585" max="3585" width="6.7109375" style="140" customWidth="1"/>
    <col min="3586" max="3586" width="13.7109375" style="140" customWidth="1"/>
    <col min="3587" max="3587" width="30.7109375" style="140" customWidth="1"/>
    <col min="3588" max="3591" width="10.7109375" style="140" customWidth="1"/>
    <col min="3592" max="3592" width="42.7109375" style="140" customWidth="1"/>
    <col min="3593" max="3840" width="11.42578125" style="140"/>
    <col min="3841" max="3841" width="6.7109375" style="140" customWidth="1"/>
    <col min="3842" max="3842" width="13.7109375" style="140" customWidth="1"/>
    <col min="3843" max="3843" width="30.7109375" style="140" customWidth="1"/>
    <col min="3844" max="3847" width="10.7109375" style="140" customWidth="1"/>
    <col min="3848" max="3848" width="42.7109375" style="140" customWidth="1"/>
    <col min="3849" max="4096" width="11.42578125" style="140"/>
    <col min="4097" max="4097" width="6.7109375" style="140" customWidth="1"/>
    <col min="4098" max="4098" width="13.7109375" style="140" customWidth="1"/>
    <col min="4099" max="4099" width="30.7109375" style="140" customWidth="1"/>
    <col min="4100" max="4103" width="10.7109375" style="140" customWidth="1"/>
    <col min="4104" max="4104" width="42.7109375" style="140" customWidth="1"/>
    <col min="4105" max="4352" width="11.42578125" style="140"/>
    <col min="4353" max="4353" width="6.7109375" style="140" customWidth="1"/>
    <col min="4354" max="4354" width="13.7109375" style="140" customWidth="1"/>
    <col min="4355" max="4355" width="30.7109375" style="140" customWidth="1"/>
    <col min="4356" max="4359" width="10.7109375" style="140" customWidth="1"/>
    <col min="4360" max="4360" width="42.7109375" style="140" customWidth="1"/>
    <col min="4361" max="4608" width="11.42578125" style="140"/>
    <col min="4609" max="4609" width="6.7109375" style="140" customWidth="1"/>
    <col min="4610" max="4610" width="13.7109375" style="140" customWidth="1"/>
    <col min="4611" max="4611" width="30.7109375" style="140" customWidth="1"/>
    <col min="4612" max="4615" width="10.7109375" style="140" customWidth="1"/>
    <col min="4616" max="4616" width="42.7109375" style="140" customWidth="1"/>
    <col min="4617" max="4864" width="11.42578125" style="140"/>
    <col min="4865" max="4865" width="6.7109375" style="140" customWidth="1"/>
    <col min="4866" max="4866" width="13.7109375" style="140" customWidth="1"/>
    <col min="4867" max="4867" width="30.7109375" style="140" customWidth="1"/>
    <col min="4868" max="4871" width="10.7109375" style="140" customWidth="1"/>
    <col min="4872" max="4872" width="42.7109375" style="140" customWidth="1"/>
    <col min="4873" max="5120" width="11.42578125" style="140"/>
    <col min="5121" max="5121" width="6.7109375" style="140" customWidth="1"/>
    <col min="5122" max="5122" width="13.7109375" style="140" customWidth="1"/>
    <col min="5123" max="5123" width="30.7109375" style="140" customWidth="1"/>
    <col min="5124" max="5127" width="10.7109375" style="140" customWidth="1"/>
    <col min="5128" max="5128" width="42.7109375" style="140" customWidth="1"/>
    <col min="5129" max="5376" width="11.42578125" style="140"/>
    <col min="5377" max="5377" width="6.7109375" style="140" customWidth="1"/>
    <col min="5378" max="5378" width="13.7109375" style="140" customWidth="1"/>
    <col min="5379" max="5379" width="30.7109375" style="140" customWidth="1"/>
    <col min="5380" max="5383" width="10.7109375" style="140" customWidth="1"/>
    <col min="5384" max="5384" width="42.7109375" style="140" customWidth="1"/>
    <col min="5385" max="5632" width="11.42578125" style="140"/>
    <col min="5633" max="5633" width="6.7109375" style="140" customWidth="1"/>
    <col min="5634" max="5634" width="13.7109375" style="140" customWidth="1"/>
    <col min="5635" max="5635" width="30.7109375" style="140" customWidth="1"/>
    <col min="5636" max="5639" width="10.7109375" style="140" customWidth="1"/>
    <col min="5640" max="5640" width="42.7109375" style="140" customWidth="1"/>
    <col min="5641" max="5888" width="11.42578125" style="140"/>
    <col min="5889" max="5889" width="6.7109375" style="140" customWidth="1"/>
    <col min="5890" max="5890" width="13.7109375" style="140" customWidth="1"/>
    <col min="5891" max="5891" width="30.7109375" style="140" customWidth="1"/>
    <col min="5892" max="5895" width="10.7109375" style="140" customWidth="1"/>
    <col min="5896" max="5896" width="42.7109375" style="140" customWidth="1"/>
    <col min="5897" max="6144" width="11.42578125" style="140"/>
    <col min="6145" max="6145" width="6.7109375" style="140" customWidth="1"/>
    <col min="6146" max="6146" width="13.7109375" style="140" customWidth="1"/>
    <col min="6147" max="6147" width="30.7109375" style="140" customWidth="1"/>
    <col min="6148" max="6151" width="10.7109375" style="140" customWidth="1"/>
    <col min="6152" max="6152" width="42.7109375" style="140" customWidth="1"/>
    <col min="6153" max="6400" width="11.42578125" style="140"/>
    <col min="6401" max="6401" width="6.7109375" style="140" customWidth="1"/>
    <col min="6402" max="6402" width="13.7109375" style="140" customWidth="1"/>
    <col min="6403" max="6403" width="30.7109375" style="140" customWidth="1"/>
    <col min="6404" max="6407" width="10.7109375" style="140" customWidth="1"/>
    <col min="6408" max="6408" width="42.7109375" style="140" customWidth="1"/>
    <col min="6409" max="6656" width="11.42578125" style="140"/>
    <col min="6657" max="6657" width="6.7109375" style="140" customWidth="1"/>
    <col min="6658" max="6658" width="13.7109375" style="140" customWidth="1"/>
    <col min="6659" max="6659" width="30.7109375" style="140" customWidth="1"/>
    <col min="6660" max="6663" width="10.7109375" style="140" customWidth="1"/>
    <col min="6664" max="6664" width="42.7109375" style="140" customWidth="1"/>
    <col min="6665" max="6912" width="11.42578125" style="140"/>
    <col min="6913" max="6913" width="6.7109375" style="140" customWidth="1"/>
    <col min="6914" max="6914" width="13.7109375" style="140" customWidth="1"/>
    <col min="6915" max="6915" width="30.7109375" style="140" customWidth="1"/>
    <col min="6916" max="6919" width="10.7109375" style="140" customWidth="1"/>
    <col min="6920" max="6920" width="42.7109375" style="140" customWidth="1"/>
    <col min="6921" max="7168" width="11.42578125" style="140"/>
    <col min="7169" max="7169" width="6.7109375" style="140" customWidth="1"/>
    <col min="7170" max="7170" width="13.7109375" style="140" customWidth="1"/>
    <col min="7171" max="7171" width="30.7109375" style="140" customWidth="1"/>
    <col min="7172" max="7175" width="10.7109375" style="140" customWidth="1"/>
    <col min="7176" max="7176" width="42.7109375" style="140" customWidth="1"/>
    <col min="7177" max="7424" width="11.42578125" style="140"/>
    <col min="7425" max="7425" width="6.7109375" style="140" customWidth="1"/>
    <col min="7426" max="7426" width="13.7109375" style="140" customWidth="1"/>
    <col min="7427" max="7427" width="30.7109375" style="140" customWidth="1"/>
    <col min="7428" max="7431" width="10.7109375" style="140" customWidth="1"/>
    <col min="7432" max="7432" width="42.7109375" style="140" customWidth="1"/>
    <col min="7433" max="7680" width="11.42578125" style="140"/>
    <col min="7681" max="7681" width="6.7109375" style="140" customWidth="1"/>
    <col min="7682" max="7682" width="13.7109375" style="140" customWidth="1"/>
    <col min="7683" max="7683" width="30.7109375" style="140" customWidth="1"/>
    <col min="7684" max="7687" width="10.7109375" style="140" customWidth="1"/>
    <col min="7688" max="7688" width="42.7109375" style="140" customWidth="1"/>
    <col min="7689" max="7936" width="11.42578125" style="140"/>
    <col min="7937" max="7937" width="6.7109375" style="140" customWidth="1"/>
    <col min="7938" max="7938" width="13.7109375" style="140" customWidth="1"/>
    <col min="7939" max="7939" width="30.7109375" style="140" customWidth="1"/>
    <col min="7940" max="7943" width="10.7109375" style="140" customWidth="1"/>
    <col min="7944" max="7944" width="42.7109375" style="140" customWidth="1"/>
    <col min="7945" max="8192" width="11.42578125" style="140"/>
    <col min="8193" max="8193" width="6.7109375" style="140" customWidth="1"/>
    <col min="8194" max="8194" width="13.7109375" style="140" customWidth="1"/>
    <col min="8195" max="8195" width="30.7109375" style="140" customWidth="1"/>
    <col min="8196" max="8199" width="10.7109375" style="140" customWidth="1"/>
    <col min="8200" max="8200" width="42.7109375" style="140" customWidth="1"/>
    <col min="8201" max="8448" width="11.42578125" style="140"/>
    <col min="8449" max="8449" width="6.7109375" style="140" customWidth="1"/>
    <col min="8450" max="8450" width="13.7109375" style="140" customWidth="1"/>
    <col min="8451" max="8451" width="30.7109375" style="140" customWidth="1"/>
    <col min="8452" max="8455" width="10.7109375" style="140" customWidth="1"/>
    <col min="8456" max="8456" width="42.7109375" style="140" customWidth="1"/>
    <col min="8457" max="8704" width="11.42578125" style="140"/>
    <col min="8705" max="8705" width="6.7109375" style="140" customWidth="1"/>
    <col min="8706" max="8706" width="13.7109375" style="140" customWidth="1"/>
    <col min="8707" max="8707" width="30.7109375" style="140" customWidth="1"/>
    <col min="8708" max="8711" width="10.7109375" style="140" customWidth="1"/>
    <col min="8712" max="8712" width="42.7109375" style="140" customWidth="1"/>
    <col min="8713" max="8960" width="11.42578125" style="140"/>
    <col min="8961" max="8961" width="6.7109375" style="140" customWidth="1"/>
    <col min="8962" max="8962" width="13.7109375" style="140" customWidth="1"/>
    <col min="8963" max="8963" width="30.7109375" style="140" customWidth="1"/>
    <col min="8964" max="8967" width="10.7109375" style="140" customWidth="1"/>
    <col min="8968" max="8968" width="42.7109375" style="140" customWidth="1"/>
    <col min="8969" max="9216" width="11.42578125" style="140"/>
    <col min="9217" max="9217" width="6.7109375" style="140" customWidth="1"/>
    <col min="9218" max="9218" width="13.7109375" style="140" customWidth="1"/>
    <col min="9219" max="9219" width="30.7109375" style="140" customWidth="1"/>
    <col min="9220" max="9223" width="10.7109375" style="140" customWidth="1"/>
    <col min="9224" max="9224" width="42.7109375" style="140" customWidth="1"/>
    <col min="9225" max="9472" width="11.42578125" style="140"/>
    <col min="9473" max="9473" width="6.7109375" style="140" customWidth="1"/>
    <col min="9474" max="9474" width="13.7109375" style="140" customWidth="1"/>
    <col min="9475" max="9475" width="30.7109375" style="140" customWidth="1"/>
    <col min="9476" max="9479" width="10.7109375" style="140" customWidth="1"/>
    <col min="9480" max="9480" width="42.7109375" style="140" customWidth="1"/>
    <col min="9481" max="9728" width="11.42578125" style="140"/>
    <col min="9729" max="9729" width="6.7109375" style="140" customWidth="1"/>
    <col min="9730" max="9730" width="13.7109375" style="140" customWidth="1"/>
    <col min="9731" max="9731" width="30.7109375" style="140" customWidth="1"/>
    <col min="9732" max="9735" width="10.7109375" style="140" customWidth="1"/>
    <col min="9736" max="9736" width="42.7109375" style="140" customWidth="1"/>
    <col min="9737" max="9984" width="11.42578125" style="140"/>
    <col min="9985" max="9985" width="6.7109375" style="140" customWidth="1"/>
    <col min="9986" max="9986" width="13.7109375" style="140" customWidth="1"/>
    <col min="9987" max="9987" width="30.7109375" style="140" customWidth="1"/>
    <col min="9988" max="9991" width="10.7109375" style="140" customWidth="1"/>
    <col min="9992" max="9992" width="42.7109375" style="140" customWidth="1"/>
    <col min="9993" max="10240" width="11.42578125" style="140"/>
    <col min="10241" max="10241" width="6.7109375" style="140" customWidth="1"/>
    <col min="10242" max="10242" width="13.7109375" style="140" customWidth="1"/>
    <col min="10243" max="10243" width="30.7109375" style="140" customWidth="1"/>
    <col min="10244" max="10247" width="10.7109375" style="140" customWidth="1"/>
    <col min="10248" max="10248" width="42.7109375" style="140" customWidth="1"/>
    <col min="10249" max="10496" width="11.42578125" style="140"/>
    <col min="10497" max="10497" width="6.7109375" style="140" customWidth="1"/>
    <col min="10498" max="10498" width="13.7109375" style="140" customWidth="1"/>
    <col min="10499" max="10499" width="30.7109375" style="140" customWidth="1"/>
    <col min="10500" max="10503" width="10.7109375" style="140" customWidth="1"/>
    <col min="10504" max="10504" width="42.7109375" style="140" customWidth="1"/>
    <col min="10505" max="10752" width="11.42578125" style="140"/>
    <col min="10753" max="10753" width="6.7109375" style="140" customWidth="1"/>
    <col min="10754" max="10754" width="13.7109375" style="140" customWidth="1"/>
    <col min="10755" max="10755" width="30.7109375" style="140" customWidth="1"/>
    <col min="10756" max="10759" width="10.7109375" style="140" customWidth="1"/>
    <col min="10760" max="10760" width="42.7109375" style="140" customWidth="1"/>
    <col min="10761" max="11008" width="11.42578125" style="140"/>
    <col min="11009" max="11009" width="6.7109375" style="140" customWidth="1"/>
    <col min="11010" max="11010" width="13.7109375" style="140" customWidth="1"/>
    <col min="11011" max="11011" width="30.7109375" style="140" customWidth="1"/>
    <col min="11012" max="11015" width="10.7109375" style="140" customWidth="1"/>
    <col min="11016" max="11016" width="42.7109375" style="140" customWidth="1"/>
    <col min="11017" max="11264" width="11.42578125" style="140"/>
    <col min="11265" max="11265" width="6.7109375" style="140" customWidth="1"/>
    <col min="11266" max="11266" width="13.7109375" style="140" customWidth="1"/>
    <col min="11267" max="11267" width="30.7109375" style="140" customWidth="1"/>
    <col min="11268" max="11271" width="10.7109375" style="140" customWidth="1"/>
    <col min="11272" max="11272" width="42.7109375" style="140" customWidth="1"/>
    <col min="11273" max="11520" width="11.42578125" style="140"/>
    <col min="11521" max="11521" width="6.7109375" style="140" customWidth="1"/>
    <col min="11522" max="11522" width="13.7109375" style="140" customWidth="1"/>
    <col min="11523" max="11523" width="30.7109375" style="140" customWidth="1"/>
    <col min="11524" max="11527" width="10.7109375" style="140" customWidth="1"/>
    <col min="11528" max="11528" width="42.7109375" style="140" customWidth="1"/>
    <col min="11529" max="11776" width="11.42578125" style="140"/>
    <col min="11777" max="11777" width="6.7109375" style="140" customWidth="1"/>
    <col min="11778" max="11778" width="13.7109375" style="140" customWidth="1"/>
    <col min="11779" max="11779" width="30.7109375" style="140" customWidth="1"/>
    <col min="11780" max="11783" width="10.7109375" style="140" customWidth="1"/>
    <col min="11784" max="11784" width="42.7109375" style="140" customWidth="1"/>
    <col min="11785" max="12032" width="11.42578125" style="140"/>
    <col min="12033" max="12033" width="6.7109375" style="140" customWidth="1"/>
    <col min="12034" max="12034" width="13.7109375" style="140" customWidth="1"/>
    <col min="12035" max="12035" width="30.7109375" style="140" customWidth="1"/>
    <col min="12036" max="12039" width="10.7109375" style="140" customWidth="1"/>
    <col min="12040" max="12040" width="42.7109375" style="140" customWidth="1"/>
    <col min="12041" max="12288" width="11.42578125" style="140"/>
    <col min="12289" max="12289" width="6.7109375" style="140" customWidth="1"/>
    <col min="12290" max="12290" width="13.7109375" style="140" customWidth="1"/>
    <col min="12291" max="12291" width="30.7109375" style="140" customWidth="1"/>
    <col min="12292" max="12295" width="10.7109375" style="140" customWidth="1"/>
    <col min="12296" max="12296" width="42.7109375" style="140" customWidth="1"/>
    <col min="12297" max="12544" width="11.42578125" style="140"/>
    <col min="12545" max="12545" width="6.7109375" style="140" customWidth="1"/>
    <col min="12546" max="12546" width="13.7109375" style="140" customWidth="1"/>
    <col min="12547" max="12547" width="30.7109375" style="140" customWidth="1"/>
    <col min="12548" max="12551" width="10.7109375" style="140" customWidth="1"/>
    <col min="12552" max="12552" width="42.7109375" style="140" customWidth="1"/>
    <col min="12553" max="12800" width="11.42578125" style="140"/>
    <col min="12801" max="12801" width="6.7109375" style="140" customWidth="1"/>
    <col min="12802" max="12802" width="13.7109375" style="140" customWidth="1"/>
    <col min="12803" max="12803" width="30.7109375" style="140" customWidth="1"/>
    <col min="12804" max="12807" width="10.7109375" style="140" customWidth="1"/>
    <col min="12808" max="12808" width="42.7109375" style="140" customWidth="1"/>
    <col min="12809" max="13056" width="11.42578125" style="140"/>
    <col min="13057" max="13057" width="6.7109375" style="140" customWidth="1"/>
    <col min="13058" max="13058" width="13.7109375" style="140" customWidth="1"/>
    <col min="13059" max="13059" width="30.7109375" style="140" customWidth="1"/>
    <col min="13060" max="13063" width="10.7109375" style="140" customWidth="1"/>
    <col min="13064" max="13064" width="42.7109375" style="140" customWidth="1"/>
    <col min="13065" max="13312" width="11.42578125" style="140"/>
    <col min="13313" max="13313" width="6.7109375" style="140" customWidth="1"/>
    <col min="13314" max="13314" width="13.7109375" style="140" customWidth="1"/>
    <col min="13315" max="13315" width="30.7109375" style="140" customWidth="1"/>
    <col min="13316" max="13319" width="10.7109375" style="140" customWidth="1"/>
    <col min="13320" max="13320" width="42.7109375" style="140" customWidth="1"/>
    <col min="13321" max="13568" width="11.42578125" style="140"/>
    <col min="13569" max="13569" width="6.7109375" style="140" customWidth="1"/>
    <col min="13570" max="13570" width="13.7109375" style="140" customWidth="1"/>
    <col min="13571" max="13571" width="30.7109375" style="140" customWidth="1"/>
    <col min="13572" max="13575" width="10.7109375" style="140" customWidth="1"/>
    <col min="13576" max="13576" width="42.7109375" style="140" customWidth="1"/>
    <col min="13577" max="13824" width="11.42578125" style="140"/>
    <col min="13825" max="13825" width="6.7109375" style="140" customWidth="1"/>
    <col min="13826" max="13826" width="13.7109375" style="140" customWidth="1"/>
    <col min="13827" max="13827" width="30.7109375" style="140" customWidth="1"/>
    <col min="13828" max="13831" width="10.7109375" style="140" customWidth="1"/>
    <col min="13832" max="13832" width="42.7109375" style="140" customWidth="1"/>
    <col min="13833" max="14080" width="11.42578125" style="140"/>
    <col min="14081" max="14081" width="6.7109375" style="140" customWidth="1"/>
    <col min="14082" max="14082" width="13.7109375" style="140" customWidth="1"/>
    <col min="14083" max="14083" width="30.7109375" style="140" customWidth="1"/>
    <col min="14084" max="14087" width="10.7109375" style="140" customWidth="1"/>
    <col min="14088" max="14088" width="42.7109375" style="140" customWidth="1"/>
    <col min="14089" max="14336" width="11.42578125" style="140"/>
    <col min="14337" max="14337" width="6.7109375" style="140" customWidth="1"/>
    <col min="14338" max="14338" width="13.7109375" style="140" customWidth="1"/>
    <col min="14339" max="14339" width="30.7109375" style="140" customWidth="1"/>
    <col min="14340" max="14343" width="10.7109375" style="140" customWidth="1"/>
    <col min="14344" max="14344" width="42.7109375" style="140" customWidth="1"/>
    <col min="14345" max="14592" width="11.42578125" style="140"/>
    <col min="14593" max="14593" width="6.7109375" style="140" customWidth="1"/>
    <col min="14594" max="14594" width="13.7109375" style="140" customWidth="1"/>
    <col min="14595" max="14595" width="30.7109375" style="140" customWidth="1"/>
    <col min="14596" max="14599" width="10.7109375" style="140" customWidth="1"/>
    <col min="14600" max="14600" width="42.7109375" style="140" customWidth="1"/>
    <col min="14601" max="14848" width="11.42578125" style="140"/>
    <col min="14849" max="14849" width="6.7109375" style="140" customWidth="1"/>
    <col min="14850" max="14850" width="13.7109375" style="140" customWidth="1"/>
    <col min="14851" max="14851" width="30.7109375" style="140" customWidth="1"/>
    <col min="14852" max="14855" width="10.7109375" style="140" customWidth="1"/>
    <col min="14856" max="14856" width="42.7109375" style="140" customWidth="1"/>
    <col min="14857" max="15104" width="11.42578125" style="140"/>
    <col min="15105" max="15105" width="6.7109375" style="140" customWidth="1"/>
    <col min="15106" max="15106" width="13.7109375" style="140" customWidth="1"/>
    <col min="15107" max="15107" width="30.7109375" style="140" customWidth="1"/>
    <col min="15108" max="15111" width="10.7109375" style="140" customWidth="1"/>
    <col min="15112" max="15112" width="42.7109375" style="140" customWidth="1"/>
    <col min="15113" max="15360" width="11.42578125" style="140"/>
    <col min="15361" max="15361" width="6.7109375" style="140" customWidth="1"/>
    <col min="15362" max="15362" width="13.7109375" style="140" customWidth="1"/>
    <col min="15363" max="15363" width="30.7109375" style="140" customWidth="1"/>
    <col min="15364" max="15367" width="10.7109375" style="140" customWidth="1"/>
    <col min="15368" max="15368" width="42.7109375" style="140" customWidth="1"/>
    <col min="15369" max="15616" width="11.42578125" style="140"/>
    <col min="15617" max="15617" width="6.7109375" style="140" customWidth="1"/>
    <col min="15618" max="15618" width="13.7109375" style="140" customWidth="1"/>
    <col min="15619" max="15619" width="30.7109375" style="140" customWidth="1"/>
    <col min="15620" max="15623" width="10.7109375" style="140" customWidth="1"/>
    <col min="15624" max="15624" width="42.7109375" style="140" customWidth="1"/>
    <col min="15625" max="15872" width="11.42578125" style="140"/>
    <col min="15873" max="15873" width="6.7109375" style="140" customWidth="1"/>
    <col min="15874" max="15874" width="13.7109375" style="140" customWidth="1"/>
    <col min="15875" max="15875" width="30.7109375" style="140" customWidth="1"/>
    <col min="15876" max="15879" width="10.7109375" style="140" customWidth="1"/>
    <col min="15880" max="15880" width="42.7109375" style="140" customWidth="1"/>
    <col min="15881" max="16128" width="11.42578125" style="140"/>
    <col min="16129" max="16129" width="6.7109375" style="140" customWidth="1"/>
    <col min="16130" max="16130" width="13.7109375" style="140" customWidth="1"/>
    <col min="16131" max="16131" width="30.7109375" style="140" customWidth="1"/>
    <col min="16132" max="16135" width="10.7109375" style="140" customWidth="1"/>
    <col min="16136" max="16136" width="42.7109375" style="140" customWidth="1"/>
    <col min="16137" max="16384" width="11.42578125" style="140"/>
  </cols>
  <sheetData>
    <row r="1" spans="1:8" s="31" customFormat="1" ht="18" customHeight="1" thickBot="1" x14ac:dyDescent="0.25">
      <c r="A1" s="16" t="s">
        <v>100</v>
      </c>
    </row>
    <row r="2" spans="1:8" s="31" customFormat="1" ht="18" customHeight="1" thickBot="1" x14ac:dyDescent="0.25">
      <c r="A2" s="1615" t="s">
        <v>1678</v>
      </c>
      <c r="B2" s="1616"/>
      <c r="F2" s="34"/>
      <c r="G2" s="34"/>
    </row>
    <row r="3" spans="1:8" s="31" customFormat="1" ht="31.5" customHeight="1" thickBot="1" x14ac:dyDescent="0.25">
      <c r="A3" s="1617" t="s">
        <v>1679</v>
      </c>
      <c r="B3" s="1618"/>
      <c r="C3" s="1618"/>
      <c r="D3" s="1618"/>
      <c r="E3" s="1618"/>
      <c r="F3" s="1618"/>
      <c r="G3" s="1618"/>
      <c r="H3" s="1619"/>
    </row>
    <row r="4" spans="1:8" s="31" customFormat="1" ht="18" customHeight="1" thickBot="1" x14ac:dyDescent="0.25"/>
    <row r="5" spans="1:8" customFormat="1" ht="15.75" thickBot="1" x14ac:dyDescent="0.3">
      <c r="A5" s="1569" t="s">
        <v>119</v>
      </c>
      <c r="B5" s="1571"/>
      <c r="C5" s="1571"/>
      <c r="D5" s="1571"/>
      <c r="E5" s="1571"/>
      <c r="F5" s="1571"/>
      <c r="G5" s="1571"/>
      <c r="H5" s="1570"/>
    </row>
    <row r="6" spans="1:8" customFormat="1" ht="15.75" thickBot="1" x14ac:dyDescent="0.3">
      <c r="A6" s="1572" t="s">
        <v>120</v>
      </c>
      <c r="B6" s="1574" t="s">
        <v>121</v>
      </c>
      <c r="C6" s="1575"/>
      <c r="D6" s="40" t="s">
        <v>122</v>
      </c>
      <c r="E6" s="41"/>
      <c r="F6" s="1572" t="s">
        <v>123</v>
      </c>
      <c r="G6" s="1572" t="s">
        <v>124</v>
      </c>
      <c r="H6" s="1572" t="s">
        <v>125</v>
      </c>
    </row>
    <row r="7" spans="1:8" customFormat="1" ht="15.75" thickBot="1" x14ac:dyDescent="0.3">
      <c r="A7" s="1580"/>
      <c r="B7" s="1605"/>
      <c r="C7" s="1606"/>
      <c r="D7" s="44" t="s">
        <v>126</v>
      </c>
      <c r="E7" s="44" t="s">
        <v>127</v>
      </c>
      <c r="F7" s="1580"/>
      <c r="G7" s="1580"/>
      <c r="H7" s="1573"/>
    </row>
    <row r="8" spans="1:8" s="181" customFormat="1" x14ac:dyDescent="0.2">
      <c r="A8" s="227">
        <v>1</v>
      </c>
      <c r="B8" s="1610" t="s">
        <v>128</v>
      </c>
      <c r="C8" s="1761"/>
      <c r="D8" s="162">
        <v>1</v>
      </c>
      <c r="E8" s="163">
        <f>D8+F8-1</f>
        <v>1</v>
      </c>
      <c r="F8" s="163">
        <v>1</v>
      </c>
      <c r="G8" s="164" t="s">
        <v>129</v>
      </c>
      <c r="H8" s="236" t="s">
        <v>130</v>
      </c>
    </row>
    <row r="9" spans="1:8" s="181" customFormat="1" x14ac:dyDescent="0.2">
      <c r="A9" s="214">
        <f>A8+1</f>
        <v>2</v>
      </c>
      <c r="B9" s="1590" t="s">
        <v>131</v>
      </c>
      <c r="C9" s="1591"/>
      <c r="D9" s="65">
        <f>E8+1</f>
        <v>2</v>
      </c>
      <c r="E9" s="66">
        <f>D9+F9-1</f>
        <v>5</v>
      </c>
      <c r="F9" s="66">
        <v>4</v>
      </c>
      <c r="G9" s="86" t="s">
        <v>129</v>
      </c>
      <c r="H9" s="54" t="s">
        <v>132</v>
      </c>
    </row>
    <row r="10" spans="1:8" s="181" customFormat="1" x14ac:dyDescent="0.2">
      <c r="A10" s="214">
        <f>A9+1</f>
        <v>3</v>
      </c>
      <c r="B10" s="1590" t="s">
        <v>133</v>
      </c>
      <c r="C10" s="1591"/>
      <c r="D10" s="65">
        <f>E9+1</f>
        <v>6</v>
      </c>
      <c r="E10" s="66">
        <f>D10+F10-1</f>
        <v>9</v>
      </c>
      <c r="F10" s="66">
        <v>4</v>
      </c>
      <c r="G10" s="86" t="s">
        <v>129</v>
      </c>
      <c r="H10" s="151" t="s">
        <v>1680</v>
      </c>
    </row>
    <row r="11" spans="1:8" s="181" customFormat="1" ht="36" x14ac:dyDescent="0.2">
      <c r="A11" s="302"/>
      <c r="B11" s="1581" t="s">
        <v>135</v>
      </c>
      <c r="C11" s="1582"/>
      <c r="D11" s="1717"/>
      <c r="E11" s="1718"/>
      <c r="F11" s="1718"/>
      <c r="G11" s="1719"/>
      <c r="H11" s="168" t="s">
        <v>136</v>
      </c>
    </row>
    <row r="12" spans="1:8" s="181" customFormat="1" x14ac:dyDescent="0.2">
      <c r="A12" s="214">
        <f>A10+1</f>
        <v>4</v>
      </c>
      <c r="B12" s="169"/>
      <c r="C12" s="134" t="s">
        <v>137</v>
      </c>
      <c r="D12" s="65">
        <f>E10+1</f>
        <v>10</v>
      </c>
      <c r="E12" s="66">
        <f>D12+F12-1</f>
        <v>17</v>
      </c>
      <c r="F12" s="66">
        <v>8</v>
      </c>
      <c r="G12" s="86" t="s">
        <v>129</v>
      </c>
      <c r="H12" s="151" t="s">
        <v>138</v>
      </c>
    </row>
    <row r="13" spans="1:8" s="181" customFormat="1" x14ac:dyDescent="0.2">
      <c r="A13" s="214">
        <f>A12+1</f>
        <v>5</v>
      </c>
      <c r="B13" s="169"/>
      <c r="C13" s="134" t="s">
        <v>139</v>
      </c>
      <c r="D13" s="65">
        <f>E12+1</f>
        <v>18</v>
      </c>
      <c r="E13" s="66">
        <f>D13+F13-1</f>
        <v>18</v>
      </c>
      <c r="F13" s="66">
        <v>1</v>
      </c>
      <c r="G13" s="86" t="s">
        <v>140</v>
      </c>
      <c r="H13" s="150" t="s">
        <v>141</v>
      </c>
    </row>
    <row r="14" spans="1:8" s="181" customFormat="1" x14ac:dyDescent="0.2">
      <c r="A14" s="214">
        <f>A13+1</f>
        <v>6</v>
      </c>
      <c r="B14" s="1590" t="s">
        <v>142</v>
      </c>
      <c r="C14" s="1591"/>
      <c r="D14" s="65">
        <f>E13+1</f>
        <v>19</v>
      </c>
      <c r="E14" s="66">
        <f>D14+F14-1</f>
        <v>28</v>
      </c>
      <c r="F14" s="66">
        <v>10</v>
      </c>
      <c r="G14" s="86" t="s">
        <v>129</v>
      </c>
      <c r="H14" s="150" t="s">
        <v>138</v>
      </c>
    </row>
    <row r="15" spans="1:8" s="181" customFormat="1" x14ac:dyDescent="0.2">
      <c r="A15" s="302"/>
      <c r="B15" s="1583" t="s">
        <v>143</v>
      </c>
      <c r="C15" s="1584"/>
      <c r="D15" s="1680"/>
      <c r="E15" s="1681"/>
      <c r="F15" s="1681"/>
      <c r="G15" s="1682"/>
      <c r="H15" s="150"/>
    </row>
    <row r="16" spans="1:8" s="181" customFormat="1" x14ac:dyDescent="0.2">
      <c r="A16" s="214">
        <f>A14+1</f>
        <v>7</v>
      </c>
      <c r="B16" s="141"/>
      <c r="C16" s="134" t="s">
        <v>144</v>
      </c>
      <c r="D16" s="65">
        <f>E14+1</f>
        <v>29</v>
      </c>
      <c r="E16" s="66">
        <f t="shared" ref="E16:E22" si="0">D16+F16-1</f>
        <v>30</v>
      </c>
      <c r="F16" s="66">
        <v>2</v>
      </c>
      <c r="G16" s="86" t="s">
        <v>140</v>
      </c>
      <c r="H16" s="150" t="s">
        <v>145</v>
      </c>
    </row>
    <row r="17" spans="1:8" s="181" customFormat="1" x14ac:dyDescent="0.2">
      <c r="A17" s="214">
        <f t="shared" ref="A17:A22" si="1">A16+1</f>
        <v>8</v>
      </c>
      <c r="B17" s="141"/>
      <c r="C17" s="134" t="s">
        <v>146</v>
      </c>
      <c r="D17" s="65">
        <f t="shared" ref="D17:D22" si="2">E16+1</f>
        <v>31</v>
      </c>
      <c r="E17" s="66">
        <f t="shared" si="0"/>
        <v>34</v>
      </c>
      <c r="F17" s="66">
        <v>4</v>
      </c>
      <c r="G17" s="86" t="s">
        <v>129</v>
      </c>
      <c r="H17" s="150" t="s">
        <v>147</v>
      </c>
    </row>
    <row r="18" spans="1:8" s="181" customFormat="1" x14ac:dyDescent="0.2">
      <c r="A18" s="214">
        <f t="shared" si="1"/>
        <v>9</v>
      </c>
      <c r="B18" s="1590" t="s">
        <v>148</v>
      </c>
      <c r="C18" s="1591"/>
      <c r="D18" s="65">
        <f t="shared" si="2"/>
        <v>35</v>
      </c>
      <c r="E18" s="66">
        <f t="shared" si="0"/>
        <v>44</v>
      </c>
      <c r="F18" s="66">
        <v>10</v>
      </c>
      <c r="G18" s="86" t="s">
        <v>129</v>
      </c>
      <c r="H18" s="150" t="s">
        <v>149</v>
      </c>
    </row>
    <row r="19" spans="1:8" s="181" customFormat="1" x14ac:dyDescent="0.2">
      <c r="A19" s="214">
        <f t="shared" si="1"/>
        <v>10</v>
      </c>
      <c r="B19" s="1590" t="s">
        <v>150</v>
      </c>
      <c r="C19" s="1591"/>
      <c r="D19" s="65">
        <f t="shared" si="2"/>
        <v>45</v>
      </c>
      <c r="E19" s="66">
        <f t="shared" si="0"/>
        <v>54</v>
      </c>
      <c r="F19" s="66">
        <v>10</v>
      </c>
      <c r="G19" s="86" t="s">
        <v>129</v>
      </c>
      <c r="H19" s="151" t="s">
        <v>457</v>
      </c>
    </row>
    <row r="20" spans="1:8" s="181" customFormat="1" x14ac:dyDescent="0.2">
      <c r="A20" s="214">
        <f t="shared" si="1"/>
        <v>11</v>
      </c>
      <c r="B20" s="1590" t="s">
        <v>152</v>
      </c>
      <c r="C20" s="1591"/>
      <c r="D20" s="65">
        <f t="shared" si="2"/>
        <v>55</v>
      </c>
      <c r="E20" s="66">
        <f t="shared" si="0"/>
        <v>55</v>
      </c>
      <c r="F20" s="66">
        <v>1</v>
      </c>
      <c r="G20" s="86" t="s">
        <v>140</v>
      </c>
      <c r="H20" s="150" t="s">
        <v>98</v>
      </c>
    </row>
    <row r="21" spans="1:8" s="181" customFormat="1" x14ac:dyDescent="0.2">
      <c r="A21" s="214">
        <f t="shared" si="1"/>
        <v>12</v>
      </c>
      <c r="B21" s="1590" t="s">
        <v>153</v>
      </c>
      <c r="C21" s="1591"/>
      <c r="D21" s="65">
        <f t="shared" si="2"/>
        <v>56</v>
      </c>
      <c r="E21" s="66">
        <f t="shared" si="0"/>
        <v>56</v>
      </c>
      <c r="F21" s="66">
        <v>1</v>
      </c>
      <c r="G21" s="86" t="s">
        <v>140</v>
      </c>
      <c r="H21" s="150" t="s">
        <v>154</v>
      </c>
    </row>
    <row r="22" spans="1:8" s="181" customFormat="1" x14ac:dyDescent="0.2">
      <c r="A22" s="214">
        <f t="shared" si="1"/>
        <v>13</v>
      </c>
      <c r="B22" s="1590" t="s">
        <v>155</v>
      </c>
      <c r="C22" s="1591"/>
      <c r="D22" s="65">
        <f t="shared" si="2"/>
        <v>57</v>
      </c>
      <c r="E22" s="66">
        <f t="shared" si="0"/>
        <v>63</v>
      </c>
      <c r="F22" s="66">
        <v>7</v>
      </c>
      <c r="G22" s="86" t="s">
        <v>129</v>
      </c>
      <c r="H22" s="151" t="s">
        <v>138</v>
      </c>
    </row>
    <row r="23" spans="1:8" s="181" customFormat="1" x14ac:dyDescent="0.2">
      <c r="A23" s="302"/>
      <c r="B23" s="1581" t="s">
        <v>158</v>
      </c>
      <c r="C23" s="1582"/>
      <c r="D23" s="1680"/>
      <c r="E23" s="1681"/>
      <c r="F23" s="1681"/>
      <c r="G23" s="1682"/>
      <c r="H23" s="208"/>
    </row>
    <row r="24" spans="1:8" x14ac:dyDescent="0.2">
      <c r="A24" s="214">
        <f>A22+1</f>
        <v>14</v>
      </c>
      <c r="B24" s="141"/>
      <c r="C24" s="185" t="s">
        <v>159</v>
      </c>
      <c r="D24" s="65">
        <f>E22+1</f>
        <v>64</v>
      </c>
      <c r="E24" s="66">
        <f>D24+F24-1</f>
        <v>65</v>
      </c>
      <c r="F24" s="66">
        <v>2</v>
      </c>
      <c r="G24" s="86" t="s">
        <v>129</v>
      </c>
      <c r="H24" s="268" t="s">
        <v>160</v>
      </c>
    </row>
    <row r="25" spans="1:8" x14ac:dyDescent="0.2">
      <c r="A25" s="214">
        <f>A24+1</f>
        <v>15</v>
      </c>
      <c r="B25" s="141"/>
      <c r="C25" s="134" t="s">
        <v>161</v>
      </c>
      <c r="D25" s="65">
        <f>E24+1</f>
        <v>66</v>
      </c>
      <c r="E25" s="66">
        <f>D25+F25-1</f>
        <v>67</v>
      </c>
      <c r="F25" s="66">
        <v>2</v>
      </c>
      <c r="G25" s="86" t="s">
        <v>129</v>
      </c>
      <c r="H25" s="268" t="s">
        <v>160</v>
      </c>
    </row>
    <row r="26" spans="1:8" x14ac:dyDescent="0.2">
      <c r="A26" s="214">
        <f>A25+1</f>
        <v>16</v>
      </c>
      <c r="B26" s="141"/>
      <c r="C26" s="134" t="s">
        <v>162</v>
      </c>
      <c r="D26" s="65">
        <f>E25+1</f>
        <v>68</v>
      </c>
      <c r="E26" s="66">
        <f>D26+F26-1</f>
        <v>71</v>
      </c>
      <c r="F26" s="66">
        <v>4</v>
      </c>
      <c r="G26" s="86" t="s">
        <v>129</v>
      </c>
      <c r="H26" s="268" t="s">
        <v>160</v>
      </c>
    </row>
    <row r="27" spans="1:8" x14ac:dyDescent="0.2">
      <c r="A27" s="302"/>
      <c r="B27" s="1581" t="s">
        <v>163</v>
      </c>
      <c r="C27" s="1582"/>
      <c r="D27" s="1680"/>
      <c r="E27" s="1681"/>
      <c r="F27" s="1681"/>
      <c r="G27" s="1682"/>
      <c r="H27" s="208"/>
    </row>
    <row r="28" spans="1:8" x14ac:dyDescent="0.2">
      <c r="A28" s="214">
        <f>A26+1</f>
        <v>17</v>
      </c>
      <c r="B28" s="141"/>
      <c r="C28" s="134" t="s">
        <v>164</v>
      </c>
      <c r="D28" s="65">
        <f>E26+1</f>
        <v>72</v>
      </c>
      <c r="E28" s="66">
        <f>D28+F28-1</f>
        <v>73</v>
      </c>
      <c r="F28" s="66">
        <v>2</v>
      </c>
      <c r="G28" s="86" t="s">
        <v>129</v>
      </c>
      <c r="H28" s="268" t="s">
        <v>160</v>
      </c>
    </row>
    <row r="29" spans="1:8" x14ac:dyDescent="0.2">
      <c r="A29" s="214">
        <f>A28+1</f>
        <v>18</v>
      </c>
      <c r="B29" s="141"/>
      <c r="C29" s="134" t="s">
        <v>165</v>
      </c>
      <c r="D29" s="65">
        <f>E28+1</f>
        <v>74</v>
      </c>
      <c r="E29" s="66">
        <f>D29+F29-1</f>
        <v>75</v>
      </c>
      <c r="F29" s="66">
        <v>2</v>
      </c>
      <c r="G29" s="86" t="s">
        <v>129</v>
      </c>
      <c r="H29" s="268" t="s">
        <v>160</v>
      </c>
    </row>
    <row r="30" spans="1:8" x14ac:dyDescent="0.2">
      <c r="A30" s="214">
        <f>A29+1</f>
        <v>19</v>
      </c>
      <c r="B30" s="141"/>
      <c r="C30" s="134" t="s">
        <v>166</v>
      </c>
      <c r="D30" s="65">
        <f>E29+1</f>
        <v>76</v>
      </c>
      <c r="E30" s="66">
        <f>D30+F30-1</f>
        <v>79</v>
      </c>
      <c r="F30" s="66">
        <v>4</v>
      </c>
      <c r="G30" s="86" t="s">
        <v>129</v>
      </c>
      <c r="H30" s="268" t="s">
        <v>160</v>
      </c>
    </row>
    <row r="31" spans="1:8" x14ac:dyDescent="0.2">
      <c r="A31" s="214">
        <f>A30+1</f>
        <v>20</v>
      </c>
      <c r="B31" s="1590" t="s">
        <v>167</v>
      </c>
      <c r="C31" s="1591"/>
      <c r="D31" s="65">
        <f>E30+1</f>
        <v>80</v>
      </c>
      <c r="E31" s="66">
        <f>D31+F31-1</f>
        <v>81</v>
      </c>
      <c r="F31" s="66">
        <v>2</v>
      </c>
      <c r="G31" s="86" t="s">
        <v>129</v>
      </c>
      <c r="H31" s="268" t="s">
        <v>168</v>
      </c>
    </row>
    <row r="32" spans="1:8" x14ac:dyDescent="0.2">
      <c r="A32" s="557">
        <f>A31+1</f>
        <v>21</v>
      </c>
      <c r="B32" s="1590" t="s">
        <v>169</v>
      </c>
      <c r="C32" s="1591"/>
      <c r="D32" s="65">
        <f>E31+1</f>
        <v>82</v>
      </c>
      <c r="E32" s="66">
        <f>D32+F32-1</f>
        <v>89</v>
      </c>
      <c r="F32" s="66">
        <v>8</v>
      </c>
      <c r="G32" s="86" t="s">
        <v>129</v>
      </c>
      <c r="H32" s="268" t="s">
        <v>160</v>
      </c>
    </row>
    <row r="33" spans="1:8" ht="12.75" thickBot="1" x14ac:dyDescent="0.25">
      <c r="A33" s="214">
        <f>A32+1</f>
        <v>22</v>
      </c>
      <c r="B33" s="349" t="s">
        <v>170</v>
      </c>
      <c r="C33" s="643"/>
      <c r="D33" s="71">
        <f>+E32+1</f>
        <v>90</v>
      </c>
      <c r="E33" s="864">
        <f>+D33+F33-1</f>
        <v>271</v>
      </c>
      <c r="F33" s="864">
        <f>+F34-D33+1</f>
        <v>182</v>
      </c>
      <c r="G33" s="865" t="s">
        <v>140</v>
      </c>
      <c r="H33" s="271"/>
    </row>
    <row r="34" spans="1:8" ht="13.5" customHeight="1" thickBot="1" x14ac:dyDescent="0.25">
      <c r="A34" s="177"/>
      <c r="B34" s="1569" t="s">
        <v>171</v>
      </c>
      <c r="C34" s="1570"/>
      <c r="D34" s="178"/>
      <c r="E34" s="179"/>
      <c r="F34" s="180">
        <f>F116</f>
        <v>271</v>
      </c>
      <c r="G34" s="181"/>
      <c r="H34" s="182"/>
    </row>
    <row r="35" spans="1:8" ht="12.75" thickBot="1" x14ac:dyDescent="0.25">
      <c r="A35" s="183"/>
      <c r="B35" s="183"/>
      <c r="C35" s="183"/>
      <c r="D35" s="183"/>
      <c r="E35" s="183"/>
      <c r="F35" s="181"/>
      <c r="G35" s="181"/>
    </row>
    <row r="36" spans="1:8" ht="12.75" thickBot="1" x14ac:dyDescent="0.25">
      <c r="A36" s="1569" t="s">
        <v>172</v>
      </c>
      <c r="B36" s="1571"/>
      <c r="C36" s="1571"/>
      <c r="D36" s="1571"/>
      <c r="E36" s="1571"/>
      <c r="F36" s="1571"/>
      <c r="G36" s="1571"/>
      <c r="H36" s="1570"/>
    </row>
    <row r="37" spans="1:8" ht="12.75" thickBot="1" x14ac:dyDescent="0.25">
      <c r="A37" s="1572" t="s">
        <v>120</v>
      </c>
      <c r="B37" s="1574" t="s">
        <v>121</v>
      </c>
      <c r="C37" s="1575"/>
      <c r="D37" s="40" t="s">
        <v>122</v>
      </c>
      <c r="E37" s="41"/>
      <c r="F37" s="1572" t="s">
        <v>123</v>
      </c>
      <c r="G37" s="1572" t="s">
        <v>124</v>
      </c>
      <c r="H37" s="1572" t="s">
        <v>125</v>
      </c>
    </row>
    <row r="38" spans="1:8" ht="12.75" thickBot="1" x14ac:dyDescent="0.25">
      <c r="A38" s="1580"/>
      <c r="B38" s="1605"/>
      <c r="C38" s="1606"/>
      <c r="D38" s="79" t="s">
        <v>126</v>
      </c>
      <c r="E38" s="79" t="s">
        <v>127</v>
      </c>
      <c r="F38" s="1573"/>
      <c r="G38" s="1573"/>
      <c r="H38" s="1573"/>
    </row>
    <row r="39" spans="1:8" ht="12.75" customHeight="1" x14ac:dyDescent="0.2">
      <c r="A39" s="301"/>
      <c r="B39" s="1709" t="s">
        <v>128</v>
      </c>
      <c r="C39" s="1732"/>
      <c r="D39" s="1733"/>
      <c r="E39" s="1734"/>
      <c r="F39" s="1734"/>
      <c r="G39" s="1735"/>
      <c r="H39" s="236"/>
    </row>
    <row r="40" spans="1:8" x14ac:dyDescent="0.2">
      <c r="A40" s="302">
        <v>1</v>
      </c>
      <c r="B40" s="141"/>
      <c r="C40" s="185" t="s">
        <v>239</v>
      </c>
      <c r="D40" s="65">
        <v>1</v>
      </c>
      <c r="E40" s="66">
        <f>D40+F40-1</f>
        <v>1</v>
      </c>
      <c r="F40" s="66">
        <v>1</v>
      </c>
      <c r="G40" s="86" t="s">
        <v>129</v>
      </c>
      <c r="H40" s="151" t="s">
        <v>174</v>
      </c>
    </row>
    <row r="41" spans="1:8" x14ac:dyDescent="0.2">
      <c r="A41" s="305">
        <f>A40+1</f>
        <v>2</v>
      </c>
      <c r="B41" s="141"/>
      <c r="C41" s="134" t="s">
        <v>266</v>
      </c>
      <c r="D41" s="65">
        <f>E40+1</f>
        <v>2</v>
      </c>
      <c r="E41" s="66">
        <f>D41+F41-1</f>
        <v>2</v>
      </c>
      <c r="F41" s="66">
        <v>1</v>
      </c>
      <c r="G41" s="86" t="s">
        <v>129</v>
      </c>
      <c r="H41" s="151" t="s">
        <v>176</v>
      </c>
    </row>
    <row r="42" spans="1:8" x14ac:dyDescent="0.2">
      <c r="A42" s="214">
        <f>A41+1</f>
        <v>3</v>
      </c>
      <c r="B42" s="1059" t="s">
        <v>131</v>
      </c>
      <c r="C42" s="449"/>
      <c r="D42" s="65">
        <f>E41+1</f>
        <v>3</v>
      </c>
      <c r="E42" s="66">
        <f>D42+F42-1</f>
        <v>8</v>
      </c>
      <c r="F42" s="66">
        <v>6</v>
      </c>
      <c r="G42" s="86" t="s">
        <v>129</v>
      </c>
      <c r="H42" s="54" t="s">
        <v>869</v>
      </c>
    </row>
    <row r="43" spans="1:8" x14ac:dyDescent="0.2">
      <c r="A43" s="214">
        <f>A42+1</f>
        <v>4</v>
      </c>
      <c r="B43" s="210" t="s">
        <v>133</v>
      </c>
      <c r="C43" s="449"/>
      <c r="D43" s="65">
        <f>E42+1</f>
        <v>9</v>
      </c>
      <c r="E43" s="66">
        <f>D43+F43-1</f>
        <v>12</v>
      </c>
      <c r="F43" s="66">
        <v>4</v>
      </c>
      <c r="G43" s="86" t="s">
        <v>129</v>
      </c>
      <c r="H43" s="151" t="s">
        <v>1680</v>
      </c>
    </row>
    <row r="44" spans="1:8" x14ac:dyDescent="0.2">
      <c r="A44" s="302"/>
      <c r="B44" s="1726" t="s">
        <v>313</v>
      </c>
      <c r="C44" s="1892"/>
      <c r="D44" s="1587"/>
      <c r="E44" s="1588"/>
      <c r="F44" s="1588"/>
      <c r="G44" s="1589"/>
      <c r="H44" s="150"/>
    </row>
    <row r="45" spans="1:8" ht="36" x14ac:dyDescent="0.2">
      <c r="A45" s="302">
        <f>A43+1</f>
        <v>5</v>
      </c>
      <c r="B45" s="141"/>
      <c r="C45" s="134" t="s">
        <v>314</v>
      </c>
      <c r="D45" s="65">
        <f>E43+1</f>
        <v>13</v>
      </c>
      <c r="E45" s="66">
        <f>D45+F45-1</f>
        <v>13</v>
      </c>
      <c r="F45" s="66">
        <v>1</v>
      </c>
      <c r="G45" s="86" t="s">
        <v>140</v>
      </c>
      <c r="H45" s="189" t="s">
        <v>241</v>
      </c>
    </row>
    <row r="46" spans="1:8" x14ac:dyDescent="0.2">
      <c r="A46" s="305">
        <f>A45+1</f>
        <v>6</v>
      </c>
      <c r="B46" s="141"/>
      <c r="C46" s="192" t="s">
        <v>315</v>
      </c>
      <c r="D46" s="65">
        <f>E45+1</f>
        <v>14</v>
      </c>
      <c r="E46" s="66">
        <f>D46+F46-1</f>
        <v>20</v>
      </c>
      <c r="F46" s="66">
        <v>7</v>
      </c>
      <c r="G46" s="86" t="s">
        <v>129</v>
      </c>
      <c r="H46" s="151" t="s">
        <v>138</v>
      </c>
    </row>
    <row r="47" spans="1:8" x14ac:dyDescent="0.2">
      <c r="A47" s="302">
        <f>A46+1</f>
        <v>7</v>
      </c>
      <c r="B47" s="1594" t="s">
        <v>153</v>
      </c>
      <c r="C47" s="1595"/>
      <c r="D47" s="65">
        <f>E46+1</f>
        <v>21</v>
      </c>
      <c r="E47" s="66">
        <f>D47+F47-1</f>
        <v>21</v>
      </c>
      <c r="F47" s="66">
        <v>1</v>
      </c>
      <c r="G47" s="86" t="s">
        <v>140</v>
      </c>
      <c r="H47" s="150" t="s">
        <v>154</v>
      </c>
    </row>
    <row r="48" spans="1:8" x14ac:dyDescent="0.2">
      <c r="A48" s="302"/>
      <c r="B48" s="1561" t="s">
        <v>316</v>
      </c>
      <c r="C48" s="1562"/>
      <c r="D48" s="1587"/>
      <c r="E48" s="1588"/>
      <c r="F48" s="1588"/>
      <c r="G48" s="1589"/>
      <c r="H48" s="150" t="s">
        <v>157</v>
      </c>
    </row>
    <row r="49" spans="1:8" x14ac:dyDescent="0.2">
      <c r="A49" s="302"/>
      <c r="B49" s="1914" t="s">
        <v>409</v>
      </c>
      <c r="C49" s="1915"/>
      <c r="D49" s="1587"/>
      <c r="E49" s="1588"/>
      <c r="F49" s="1588"/>
      <c r="G49" s="1589"/>
      <c r="H49" s="150"/>
    </row>
    <row r="50" spans="1:8" x14ac:dyDescent="0.2">
      <c r="A50" s="302">
        <f>A47+1</f>
        <v>8</v>
      </c>
      <c r="B50" s="141"/>
      <c r="C50" s="206" t="s">
        <v>137</v>
      </c>
      <c r="D50" s="65">
        <f>E47+1</f>
        <v>22</v>
      </c>
      <c r="E50" s="66">
        <f>D50+F50-1</f>
        <v>29</v>
      </c>
      <c r="F50" s="66">
        <v>8</v>
      </c>
      <c r="G50" s="86" t="s">
        <v>129</v>
      </c>
      <c r="H50" s="150" t="s">
        <v>182</v>
      </c>
    </row>
    <row r="51" spans="1:8" ht="24" x14ac:dyDescent="0.2">
      <c r="A51" s="302">
        <f>A50+1</f>
        <v>9</v>
      </c>
      <c r="B51" s="363"/>
      <c r="C51" s="142" t="s">
        <v>139</v>
      </c>
      <c r="D51" s="65">
        <f>E50+1</f>
        <v>30</v>
      </c>
      <c r="E51" s="66">
        <f>D51+F51-1</f>
        <v>30</v>
      </c>
      <c r="F51" s="66">
        <v>1</v>
      </c>
      <c r="G51" s="86" t="s">
        <v>140</v>
      </c>
      <c r="H51" s="166" t="s">
        <v>183</v>
      </c>
    </row>
    <row r="52" spans="1:8" x14ac:dyDescent="0.2">
      <c r="A52" s="302"/>
      <c r="B52" s="1864" t="s">
        <v>317</v>
      </c>
      <c r="C52" s="1911"/>
      <c r="D52" s="1587"/>
      <c r="E52" s="1588"/>
      <c r="F52" s="1588"/>
      <c r="G52" s="1589"/>
      <c r="H52" s="150"/>
    </row>
    <row r="53" spans="1:8" ht="24" x14ac:dyDescent="0.2">
      <c r="A53" s="302">
        <f>A51+1</f>
        <v>10</v>
      </c>
      <c r="B53" s="141"/>
      <c r="C53" s="142" t="s">
        <v>185</v>
      </c>
      <c r="D53" s="65">
        <f>E51+1</f>
        <v>31</v>
      </c>
      <c r="E53" s="66">
        <f>D53+F53-1</f>
        <v>31</v>
      </c>
      <c r="F53" s="66">
        <v>1</v>
      </c>
      <c r="G53" s="86" t="s">
        <v>140</v>
      </c>
      <c r="H53" s="194" t="s">
        <v>186</v>
      </c>
    </row>
    <row r="54" spans="1:8" ht="24" x14ac:dyDescent="0.2">
      <c r="A54" s="305">
        <f>A53+1</f>
        <v>11</v>
      </c>
      <c r="B54" s="152"/>
      <c r="C54" s="142" t="s">
        <v>261</v>
      </c>
      <c r="D54" s="65">
        <f>E53+1</f>
        <v>32</v>
      </c>
      <c r="E54" s="66">
        <f>D54+F54-1</f>
        <v>38</v>
      </c>
      <c r="F54" s="66">
        <v>7</v>
      </c>
      <c r="G54" s="86" t="s">
        <v>129</v>
      </c>
      <c r="H54" s="195" t="s">
        <v>188</v>
      </c>
    </row>
    <row r="55" spans="1:8" x14ac:dyDescent="0.2">
      <c r="A55" s="302">
        <f>+A54+1</f>
        <v>12</v>
      </c>
      <c r="B55" s="141" t="s">
        <v>170</v>
      </c>
      <c r="C55" s="1060"/>
      <c r="D55" s="65">
        <f>+E54+1</f>
        <v>39</v>
      </c>
      <c r="E55" s="66">
        <f>+D55+F55-1</f>
        <v>44</v>
      </c>
      <c r="F55" s="66">
        <v>6</v>
      </c>
      <c r="G55" s="86" t="s">
        <v>140</v>
      </c>
      <c r="H55" s="151"/>
    </row>
    <row r="56" spans="1:8" ht="36" x14ac:dyDescent="0.2">
      <c r="A56" s="302"/>
      <c r="B56" s="1561" t="s">
        <v>135</v>
      </c>
      <c r="C56" s="1562"/>
      <c r="D56" s="1587"/>
      <c r="E56" s="1588"/>
      <c r="F56" s="1588"/>
      <c r="G56" s="1589"/>
      <c r="H56" s="168" t="s">
        <v>136</v>
      </c>
    </row>
    <row r="57" spans="1:8" x14ac:dyDescent="0.2">
      <c r="A57" s="302">
        <f>+A55+1</f>
        <v>13</v>
      </c>
      <c r="B57" s="141"/>
      <c r="C57" s="206" t="s">
        <v>137</v>
      </c>
      <c r="D57" s="65">
        <f>+E55+1</f>
        <v>45</v>
      </c>
      <c r="E57" s="66">
        <f t="shared" ref="E57:E62" si="3">D57+F57-1</f>
        <v>52</v>
      </c>
      <c r="F57" s="66">
        <v>8</v>
      </c>
      <c r="G57" s="86" t="s">
        <v>129</v>
      </c>
      <c r="H57" s="151" t="s">
        <v>138</v>
      </c>
    </row>
    <row r="58" spans="1:8" x14ac:dyDescent="0.2">
      <c r="A58" s="305">
        <f t="shared" ref="A58:A63" si="4">A57+1</f>
        <v>14</v>
      </c>
      <c r="B58" s="152"/>
      <c r="C58" s="142" t="s">
        <v>139</v>
      </c>
      <c r="D58" s="65">
        <f>E57+1</f>
        <v>53</v>
      </c>
      <c r="E58" s="66">
        <f t="shared" si="3"/>
        <v>53</v>
      </c>
      <c r="F58" s="66">
        <v>1</v>
      </c>
      <c r="G58" s="86" t="s">
        <v>140</v>
      </c>
      <c r="H58" s="150" t="s">
        <v>141</v>
      </c>
    </row>
    <row r="59" spans="1:8" x14ac:dyDescent="0.2">
      <c r="A59" s="214">
        <f t="shared" si="4"/>
        <v>15</v>
      </c>
      <c r="B59" s="1590" t="s">
        <v>190</v>
      </c>
      <c r="C59" s="1591"/>
      <c r="D59" s="65">
        <f>E58+1</f>
        <v>54</v>
      </c>
      <c r="E59" s="66">
        <f t="shared" si="3"/>
        <v>83</v>
      </c>
      <c r="F59" s="66">
        <v>30</v>
      </c>
      <c r="G59" s="86" t="s">
        <v>140</v>
      </c>
      <c r="H59" s="196" t="s">
        <v>191</v>
      </c>
    </row>
    <row r="60" spans="1:8" x14ac:dyDescent="0.2">
      <c r="A60" s="214">
        <f t="shared" si="4"/>
        <v>16</v>
      </c>
      <c r="B60" s="1594" t="s">
        <v>197</v>
      </c>
      <c r="C60" s="1595"/>
      <c r="D60" s="65">
        <f>E59+1</f>
        <v>84</v>
      </c>
      <c r="E60" s="66">
        <f t="shared" si="3"/>
        <v>118</v>
      </c>
      <c r="F60" s="66">
        <v>35</v>
      </c>
      <c r="G60" s="86" t="s">
        <v>140</v>
      </c>
      <c r="H60" s="196" t="s">
        <v>191</v>
      </c>
    </row>
    <row r="61" spans="1:8" x14ac:dyDescent="0.2">
      <c r="A61" s="214">
        <f t="shared" si="4"/>
        <v>17</v>
      </c>
      <c r="B61" s="1594" t="s">
        <v>198</v>
      </c>
      <c r="C61" s="1595"/>
      <c r="D61" s="65">
        <f>E60+1</f>
        <v>119</v>
      </c>
      <c r="E61" s="66">
        <f t="shared" si="3"/>
        <v>133</v>
      </c>
      <c r="F61" s="66">
        <v>15</v>
      </c>
      <c r="G61" s="86" t="s">
        <v>140</v>
      </c>
      <c r="H61" s="196" t="s">
        <v>191</v>
      </c>
    </row>
    <row r="62" spans="1:8" ht="24" x14ac:dyDescent="0.2">
      <c r="A62" s="214">
        <f t="shared" si="4"/>
        <v>18</v>
      </c>
      <c r="B62" s="1594" t="s">
        <v>199</v>
      </c>
      <c r="C62" s="1595"/>
      <c r="D62" s="65">
        <f>E61+1</f>
        <v>134</v>
      </c>
      <c r="E62" s="66">
        <f t="shared" si="3"/>
        <v>163</v>
      </c>
      <c r="F62" s="66">
        <v>30</v>
      </c>
      <c r="G62" s="86" t="s">
        <v>140</v>
      </c>
      <c r="H62" s="294" t="s">
        <v>262</v>
      </c>
    </row>
    <row r="63" spans="1:8" x14ac:dyDescent="0.2">
      <c r="A63" s="557">
        <f t="shared" si="4"/>
        <v>19</v>
      </c>
      <c r="B63" s="1594" t="s">
        <v>201</v>
      </c>
      <c r="C63" s="1595"/>
      <c r="D63" s="1587"/>
      <c r="E63" s="1588"/>
      <c r="F63" s="1588"/>
      <c r="G63" s="1589"/>
      <c r="H63" s="150"/>
    </row>
    <row r="64" spans="1:8" x14ac:dyDescent="0.2">
      <c r="A64" s="302"/>
      <c r="B64" s="141"/>
      <c r="C64" s="206" t="s">
        <v>263</v>
      </c>
      <c r="D64" s="65">
        <f>E62+1</f>
        <v>164</v>
      </c>
      <c r="E64" s="66">
        <f>D64+F64-1</f>
        <v>165</v>
      </c>
      <c r="F64" s="66">
        <v>2</v>
      </c>
      <c r="G64" s="86" t="s">
        <v>129</v>
      </c>
      <c r="H64" s="207" t="s">
        <v>203</v>
      </c>
    </row>
    <row r="65" spans="1:8" x14ac:dyDescent="0.2">
      <c r="A65" s="302"/>
      <c r="B65" s="141"/>
      <c r="C65" s="142" t="s">
        <v>264</v>
      </c>
      <c r="D65" s="65">
        <f>E64+1</f>
        <v>166</v>
      </c>
      <c r="E65" s="66">
        <f>D65+F65-1</f>
        <v>167</v>
      </c>
      <c r="F65" s="66">
        <v>2</v>
      </c>
      <c r="G65" s="86" t="s">
        <v>129</v>
      </c>
      <c r="H65" s="208" t="s">
        <v>205</v>
      </c>
    </row>
    <row r="66" spans="1:8" x14ac:dyDescent="0.2">
      <c r="A66" s="305"/>
      <c r="B66" s="152"/>
      <c r="C66" s="142" t="s">
        <v>265</v>
      </c>
      <c r="D66" s="65">
        <f>E65+1</f>
        <v>168</v>
      </c>
      <c r="E66" s="66">
        <f>D66+F66-1</f>
        <v>174</v>
      </c>
      <c r="F66" s="66">
        <v>7</v>
      </c>
      <c r="G66" s="86" t="s">
        <v>129</v>
      </c>
      <c r="H66" s="208" t="s">
        <v>205</v>
      </c>
    </row>
    <row r="67" spans="1:8" x14ac:dyDescent="0.2">
      <c r="A67" s="557">
        <f>A63+1</f>
        <v>20</v>
      </c>
      <c r="B67" s="1561" t="s">
        <v>207</v>
      </c>
      <c r="C67" s="1562"/>
      <c r="D67" s="1587"/>
      <c r="E67" s="1588"/>
      <c r="F67" s="1588"/>
      <c r="G67" s="1589"/>
      <c r="H67" s="196" t="s">
        <v>208</v>
      </c>
    </row>
    <row r="68" spans="1:8" x14ac:dyDescent="0.2">
      <c r="A68" s="302"/>
      <c r="B68" s="141"/>
      <c r="C68" s="142" t="s">
        <v>263</v>
      </c>
      <c r="D68" s="65">
        <f>E66+1</f>
        <v>175</v>
      </c>
      <c r="E68" s="66">
        <f>D68+F68-1</f>
        <v>176</v>
      </c>
      <c r="F68" s="66">
        <v>2</v>
      </c>
      <c r="G68" s="86" t="s">
        <v>129</v>
      </c>
      <c r="H68" s="207" t="s">
        <v>203</v>
      </c>
    </row>
    <row r="69" spans="1:8" x14ac:dyDescent="0.2">
      <c r="A69" s="302"/>
      <c r="B69" s="141"/>
      <c r="C69" s="142" t="s">
        <v>264</v>
      </c>
      <c r="D69" s="65">
        <f>E68+1</f>
        <v>177</v>
      </c>
      <c r="E69" s="66">
        <f>D69+F69-1</f>
        <v>178</v>
      </c>
      <c r="F69" s="66">
        <v>2</v>
      </c>
      <c r="G69" s="86" t="s">
        <v>129</v>
      </c>
      <c r="H69" s="208" t="s">
        <v>138</v>
      </c>
    </row>
    <row r="70" spans="1:8" x14ac:dyDescent="0.2">
      <c r="A70" s="305"/>
      <c r="B70" s="152"/>
      <c r="C70" s="142" t="s">
        <v>265</v>
      </c>
      <c r="D70" s="65">
        <f>E69+1</f>
        <v>179</v>
      </c>
      <c r="E70" s="66">
        <f>D70+F70-1</f>
        <v>185</v>
      </c>
      <c r="F70" s="66">
        <v>7</v>
      </c>
      <c r="G70" s="86" t="s">
        <v>129</v>
      </c>
      <c r="H70" s="208" t="s">
        <v>138</v>
      </c>
    </row>
    <row r="71" spans="1:8" x14ac:dyDescent="0.2">
      <c r="A71" s="302"/>
      <c r="B71" s="1561" t="s">
        <v>143</v>
      </c>
      <c r="C71" s="1562"/>
      <c r="D71" s="1587"/>
      <c r="E71" s="1588"/>
      <c r="F71" s="1588"/>
      <c r="G71" s="1589"/>
      <c r="H71" s="150" t="s">
        <v>211</v>
      </c>
    </row>
    <row r="72" spans="1:8" x14ac:dyDescent="0.2">
      <c r="A72" s="302">
        <f>A67+1</f>
        <v>21</v>
      </c>
      <c r="B72" s="141"/>
      <c r="C72" s="142" t="s">
        <v>461</v>
      </c>
      <c r="D72" s="65">
        <f>E70+1</f>
        <v>186</v>
      </c>
      <c r="E72" s="66">
        <f>+D72+F72-1</f>
        <v>187</v>
      </c>
      <c r="F72" s="66">
        <v>2</v>
      </c>
      <c r="G72" s="86" t="s">
        <v>140</v>
      </c>
      <c r="H72" s="150" t="s">
        <v>145</v>
      </c>
    </row>
    <row r="73" spans="1:8" x14ac:dyDescent="0.2">
      <c r="A73" s="305">
        <f>+A72+1</f>
        <v>22</v>
      </c>
      <c r="B73" s="152"/>
      <c r="C73" s="142" t="s">
        <v>462</v>
      </c>
      <c r="D73" s="65">
        <f>+E72+1</f>
        <v>188</v>
      </c>
      <c r="E73" s="66">
        <f>+D73+F73-1</f>
        <v>191</v>
      </c>
      <c r="F73" s="66">
        <v>4</v>
      </c>
      <c r="G73" s="86" t="s">
        <v>129</v>
      </c>
      <c r="H73" s="150" t="s">
        <v>147</v>
      </c>
    </row>
    <row r="74" spans="1:8" ht="48" x14ac:dyDescent="0.2">
      <c r="A74" s="302"/>
      <c r="B74" s="1561" t="s">
        <v>213</v>
      </c>
      <c r="C74" s="1562"/>
      <c r="D74" s="1587"/>
      <c r="E74" s="1588"/>
      <c r="F74" s="1588"/>
      <c r="G74" s="1589"/>
      <c r="H74" s="194" t="s">
        <v>271</v>
      </c>
    </row>
    <row r="75" spans="1:8" x14ac:dyDescent="0.2">
      <c r="A75" s="302"/>
      <c r="B75" s="210"/>
      <c r="C75" s="449" t="s">
        <v>325</v>
      </c>
      <c r="D75" s="1587"/>
      <c r="E75" s="1588"/>
      <c r="F75" s="1588"/>
      <c r="G75" s="1589"/>
      <c r="H75" s="150"/>
    </row>
    <row r="76" spans="1:8" x14ac:dyDescent="0.2">
      <c r="A76" s="302">
        <f>+A73+1</f>
        <v>23</v>
      </c>
      <c r="B76" s="141"/>
      <c r="C76" s="185" t="s">
        <v>273</v>
      </c>
      <c r="D76" s="65">
        <f>+E73+1</f>
        <v>192</v>
      </c>
      <c r="E76" s="66">
        <f>D76+F76-1</f>
        <v>196</v>
      </c>
      <c r="F76" s="66">
        <v>5</v>
      </c>
      <c r="G76" s="86" t="s">
        <v>129</v>
      </c>
      <c r="H76" s="207" t="s">
        <v>160</v>
      </c>
    </row>
    <row r="77" spans="1:8" x14ac:dyDescent="0.2">
      <c r="A77" s="302">
        <f>A76+1</f>
        <v>24</v>
      </c>
      <c r="B77" s="141"/>
      <c r="C77" s="187" t="s">
        <v>274</v>
      </c>
      <c r="D77" s="65">
        <f>E76+1</f>
        <v>197</v>
      </c>
      <c r="E77" s="66">
        <f>D77+F77-1</f>
        <v>199</v>
      </c>
      <c r="F77" s="66">
        <v>3</v>
      </c>
      <c r="G77" s="86" t="s">
        <v>129</v>
      </c>
      <c r="H77" s="207" t="s">
        <v>160</v>
      </c>
    </row>
    <row r="78" spans="1:8" x14ac:dyDescent="0.2">
      <c r="A78" s="305">
        <f>A77+1</f>
        <v>25</v>
      </c>
      <c r="B78" s="443"/>
      <c r="C78" s="444" t="s">
        <v>219</v>
      </c>
      <c r="D78" s="554">
        <f>E77+1</f>
        <v>200</v>
      </c>
      <c r="E78" s="555">
        <f>D78+F78-1</f>
        <v>204</v>
      </c>
      <c r="F78" s="555">
        <v>5</v>
      </c>
      <c r="G78" s="574" t="s">
        <v>129</v>
      </c>
      <c r="H78" s="582" t="s">
        <v>160</v>
      </c>
    </row>
    <row r="79" spans="1:8" ht="12.75" thickBot="1" x14ac:dyDescent="0.25">
      <c r="A79" s="231">
        <f>A41+1</f>
        <v>3</v>
      </c>
      <c r="B79" s="339" t="s">
        <v>170</v>
      </c>
      <c r="C79" s="1117"/>
      <c r="D79" s="71">
        <f>E78+1</f>
        <v>205</v>
      </c>
      <c r="E79" s="73">
        <f>D79+F79-1</f>
        <v>271</v>
      </c>
      <c r="F79" s="73">
        <f>F156-D79+1</f>
        <v>67</v>
      </c>
      <c r="G79" s="175" t="s">
        <v>140</v>
      </c>
      <c r="H79" s="271"/>
    </row>
    <row r="80" spans="1:8" ht="13.5" customHeight="1" thickBot="1" x14ac:dyDescent="0.25">
      <c r="A80" s="177"/>
      <c r="B80" s="1569" t="s">
        <v>171</v>
      </c>
      <c r="C80" s="1570"/>
      <c r="D80" s="200"/>
      <c r="E80" s="201"/>
      <c r="F80" s="202">
        <f>SUM(F40:F79)</f>
        <v>271</v>
      </c>
      <c r="G80" s="181"/>
      <c r="H80" s="182"/>
    </row>
    <row r="81" spans="1:8" ht="12.75" thickBot="1" x14ac:dyDescent="0.25">
      <c r="B81" s="183"/>
      <c r="C81" s="183"/>
      <c r="D81" s="183"/>
      <c r="E81" s="183"/>
      <c r="F81" s="181"/>
      <c r="G81" s="181"/>
      <c r="H81" s="182"/>
    </row>
    <row r="82" spans="1:8" ht="12.75" thickBot="1" x14ac:dyDescent="0.25">
      <c r="A82" s="1569" t="s">
        <v>220</v>
      </c>
      <c r="B82" s="1571"/>
      <c r="C82" s="1571"/>
      <c r="D82" s="1571"/>
      <c r="E82" s="1571"/>
      <c r="F82" s="1571"/>
      <c r="G82" s="1571"/>
      <c r="H82" s="1570"/>
    </row>
    <row r="83" spans="1:8" ht="12.75" thickBot="1" x14ac:dyDescent="0.25">
      <c r="A83" s="1572" t="s">
        <v>120</v>
      </c>
      <c r="B83" s="1574" t="s">
        <v>121</v>
      </c>
      <c r="C83" s="1575"/>
      <c r="D83" s="40" t="s">
        <v>122</v>
      </c>
      <c r="E83" s="41"/>
      <c r="F83" s="1572" t="s">
        <v>123</v>
      </c>
      <c r="G83" s="1572" t="s">
        <v>124</v>
      </c>
      <c r="H83" s="1572" t="s">
        <v>125</v>
      </c>
    </row>
    <row r="84" spans="1:8" ht="12.75" thickBot="1" x14ac:dyDescent="0.25">
      <c r="A84" s="1580"/>
      <c r="B84" s="1576"/>
      <c r="C84" s="1577"/>
      <c r="D84" s="79" t="s">
        <v>126</v>
      </c>
      <c r="E84" s="79" t="s">
        <v>127</v>
      </c>
      <c r="F84" s="1573"/>
      <c r="G84" s="1573"/>
      <c r="H84" s="1573"/>
    </row>
    <row r="85" spans="1:8" ht="12.75" customHeight="1" x14ac:dyDescent="0.2">
      <c r="A85" s="227"/>
      <c r="B85" s="1890" t="s">
        <v>128</v>
      </c>
      <c r="C85" s="1891"/>
      <c r="D85" s="162">
        <v>1</v>
      </c>
      <c r="E85" s="163">
        <f>D85+F85-1</f>
        <v>1</v>
      </c>
      <c r="F85" s="163">
        <v>1</v>
      </c>
      <c r="G85" s="164" t="s">
        <v>129</v>
      </c>
      <c r="H85" s="236" t="s">
        <v>196</v>
      </c>
    </row>
    <row r="86" spans="1:8" x14ac:dyDescent="0.2">
      <c r="A86" s="214"/>
      <c r="B86" s="1594" t="s">
        <v>133</v>
      </c>
      <c r="C86" s="1595"/>
      <c r="D86" s="65">
        <f>E85+1</f>
        <v>2</v>
      </c>
      <c r="E86" s="66">
        <f>D86+F86-1</f>
        <v>5</v>
      </c>
      <c r="F86" s="66">
        <v>4</v>
      </c>
      <c r="G86" s="86" t="s">
        <v>129</v>
      </c>
      <c r="H86" s="151" t="s">
        <v>1680</v>
      </c>
    </row>
    <row r="87" spans="1:8" x14ac:dyDescent="0.2">
      <c r="A87" s="302"/>
      <c r="B87" s="1726" t="s">
        <v>313</v>
      </c>
      <c r="C87" s="1892"/>
      <c r="D87" s="1680"/>
      <c r="E87" s="1681"/>
      <c r="F87" s="1681"/>
      <c r="G87" s="1682"/>
      <c r="H87" s="150"/>
    </row>
    <row r="88" spans="1:8" ht="36" x14ac:dyDescent="0.2">
      <c r="A88" s="305"/>
      <c r="B88" s="141"/>
      <c r="C88" s="595" t="s">
        <v>314</v>
      </c>
      <c r="D88" s="542">
        <f>E86+1</f>
        <v>6</v>
      </c>
      <c r="E88" s="543">
        <f>D88+F88-1</f>
        <v>6</v>
      </c>
      <c r="F88" s="543">
        <v>1</v>
      </c>
      <c r="G88" s="544" t="s">
        <v>140</v>
      </c>
      <c r="H88" s="189" t="s">
        <v>241</v>
      </c>
    </row>
    <row r="89" spans="1:8" x14ac:dyDescent="0.2">
      <c r="A89" s="305"/>
      <c r="B89" s="141"/>
      <c r="C89" s="192" t="s">
        <v>315</v>
      </c>
      <c r="D89" s="65">
        <f>E88+1</f>
        <v>7</v>
      </c>
      <c r="E89" s="66">
        <f>D89+F89-1</f>
        <v>13</v>
      </c>
      <c r="F89" s="66">
        <v>7</v>
      </c>
      <c r="G89" s="86" t="s">
        <v>129</v>
      </c>
      <c r="H89" s="151" t="s">
        <v>138</v>
      </c>
    </row>
    <row r="90" spans="1:8" x14ac:dyDescent="0.2">
      <c r="A90" s="302"/>
      <c r="B90" s="1594" t="s">
        <v>153</v>
      </c>
      <c r="C90" s="1595"/>
      <c r="D90" s="65">
        <f>E89+1</f>
        <v>14</v>
      </c>
      <c r="E90" s="66">
        <f>D90+F90-1</f>
        <v>14</v>
      </c>
      <c r="F90" s="66">
        <v>1</v>
      </c>
      <c r="G90" s="86" t="s">
        <v>140</v>
      </c>
      <c r="H90" s="150" t="s">
        <v>154</v>
      </c>
    </row>
    <row r="91" spans="1:8" ht="36" x14ac:dyDescent="0.2">
      <c r="A91" s="305"/>
      <c r="B91" s="1877" t="s">
        <v>135</v>
      </c>
      <c r="C91" s="1893"/>
      <c r="D91" s="1894"/>
      <c r="E91" s="1895"/>
      <c r="F91" s="1895"/>
      <c r="G91" s="1896"/>
      <c r="H91" s="168" t="s">
        <v>136</v>
      </c>
    </row>
    <row r="92" spans="1:8" x14ac:dyDescent="0.2">
      <c r="A92" s="305"/>
      <c r="B92" s="141"/>
      <c r="C92" s="142" t="s">
        <v>222</v>
      </c>
      <c r="D92" s="65">
        <f>E90+1</f>
        <v>15</v>
      </c>
      <c r="E92" s="66">
        <f>D92+F92-1</f>
        <v>22</v>
      </c>
      <c r="F92" s="66">
        <v>8</v>
      </c>
      <c r="G92" s="86" t="s">
        <v>129</v>
      </c>
      <c r="H92" s="150" t="s">
        <v>149</v>
      </c>
    </row>
    <row r="93" spans="1:8" x14ac:dyDescent="0.2">
      <c r="A93" s="305"/>
      <c r="B93" s="152"/>
      <c r="C93" s="142" t="s">
        <v>223</v>
      </c>
      <c r="D93" s="65">
        <f>E92+1</f>
        <v>23</v>
      </c>
      <c r="E93" s="66">
        <f>D93+F93-1</f>
        <v>23</v>
      </c>
      <c r="F93" s="66">
        <v>1</v>
      </c>
      <c r="G93" s="86" t="s">
        <v>140</v>
      </c>
      <c r="H93" s="150" t="s">
        <v>141</v>
      </c>
    </row>
    <row r="94" spans="1:8" x14ac:dyDescent="0.2">
      <c r="A94" s="214"/>
      <c r="B94" s="1877" t="s">
        <v>1681</v>
      </c>
      <c r="C94" s="1893"/>
      <c r="D94" s="1894"/>
      <c r="E94" s="1895"/>
      <c r="F94" s="1895"/>
      <c r="G94" s="1896"/>
      <c r="H94" s="168"/>
    </row>
    <row r="95" spans="1:8" x14ac:dyDescent="0.2">
      <c r="A95" s="305">
        <v>2</v>
      </c>
      <c r="B95" s="141"/>
      <c r="C95" s="142" t="s">
        <v>222</v>
      </c>
      <c r="D95" s="65">
        <f>E93+1</f>
        <v>24</v>
      </c>
      <c r="E95" s="66">
        <f>D95+F95-1</f>
        <v>31</v>
      </c>
      <c r="F95" s="66">
        <v>8</v>
      </c>
      <c r="G95" s="86" t="s">
        <v>129</v>
      </c>
      <c r="H95" s="150" t="s">
        <v>149</v>
      </c>
    </row>
    <row r="96" spans="1:8" x14ac:dyDescent="0.2">
      <c r="A96" s="305"/>
      <c r="B96" s="152"/>
      <c r="C96" s="142" t="s">
        <v>223</v>
      </c>
      <c r="D96" s="65">
        <f>E95+1</f>
        <v>32</v>
      </c>
      <c r="E96" s="66">
        <f>D96+F96-1</f>
        <v>32</v>
      </c>
      <c r="F96" s="66">
        <v>1</v>
      </c>
      <c r="G96" s="86" t="s">
        <v>140</v>
      </c>
      <c r="H96" s="150" t="s">
        <v>141</v>
      </c>
    </row>
    <row r="97" spans="1:8" x14ac:dyDescent="0.2">
      <c r="A97" s="305">
        <v>3</v>
      </c>
      <c r="B97" s="572" t="s">
        <v>1682</v>
      </c>
      <c r="C97" s="54"/>
      <c r="D97" s="65">
        <f>E96+1</f>
        <v>33</v>
      </c>
      <c r="E97" s="66">
        <f>+D97+F97-1</f>
        <v>50</v>
      </c>
      <c r="F97" s="66">
        <v>18</v>
      </c>
      <c r="G97" s="86" t="s">
        <v>129</v>
      </c>
      <c r="H97" s="150" t="s">
        <v>205</v>
      </c>
    </row>
    <row r="98" spans="1:8" x14ac:dyDescent="0.2">
      <c r="A98" s="305"/>
      <c r="B98" s="1581" t="s">
        <v>1683</v>
      </c>
      <c r="C98" s="1582"/>
      <c r="D98" s="65"/>
      <c r="E98" s="66"/>
      <c r="F98" s="66"/>
      <c r="G98" s="86"/>
      <c r="H98" s="150"/>
    </row>
    <row r="99" spans="1:8" x14ac:dyDescent="0.2">
      <c r="A99" s="305">
        <v>4</v>
      </c>
      <c r="B99" s="1713" t="s">
        <v>1684</v>
      </c>
      <c r="C99" s="1714"/>
      <c r="D99" s="65">
        <f>E97+1</f>
        <v>51</v>
      </c>
      <c r="E99" s="66">
        <f>+D99+F99-1</f>
        <v>68</v>
      </c>
      <c r="F99" s="66">
        <v>18</v>
      </c>
      <c r="G99" s="86" t="s">
        <v>129</v>
      </c>
      <c r="H99" s="150"/>
    </row>
    <row r="100" spans="1:8" x14ac:dyDescent="0.2">
      <c r="A100" s="305">
        <v>5</v>
      </c>
      <c r="B100" s="1713" t="s">
        <v>1685</v>
      </c>
      <c r="C100" s="1714"/>
      <c r="D100" s="65">
        <f>E99+1</f>
        <v>69</v>
      </c>
      <c r="E100" s="66">
        <f>+D100+F100-1</f>
        <v>86</v>
      </c>
      <c r="F100" s="66">
        <v>18</v>
      </c>
      <c r="G100" s="86" t="s">
        <v>129</v>
      </c>
      <c r="H100" s="150"/>
    </row>
    <row r="101" spans="1:8" x14ac:dyDescent="0.2">
      <c r="A101" s="305"/>
      <c r="B101" s="1877" t="s">
        <v>1686</v>
      </c>
      <c r="C101" s="1893"/>
      <c r="D101" s="65"/>
      <c r="E101" s="66"/>
      <c r="F101" s="66"/>
      <c r="G101" s="86"/>
      <c r="H101" s="150"/>
    </row>
    <row r="102" spans="1:8" x14ac:dyDescent="0.2">
      <c r="A102" s="305"/>
      <c r="B102" s="2501" t="s">
        <v>1687</v>
      </c>
      <c r="C102" s="2502"/>
      <c r="D102" s="65"/>
      <c r="E102" s="66"/>
      <c r="F102" s="66"/>
      <c r="G102" s="86"/>
      <c r="H102" s="150"/>
    </row>
    <row r="103" spans="1:8" x14ac:dyDescent="0.2">
      <c r="A103" s="305"/>
      <c r="B103" s="2499" t="s">
        <v>1594</v>
      </c>
      <c r="C103" s="2500"/>
      <c r="D103" s="65"/>
      <c r="E103" s="66"/>
      <c r="F103" s="66"/>
      <c r="G103" s="86"/>
      <c r="H103" s="150"/>
    </row>
    <row r="104" spans="1:8" x14ac:dyDescent="0.2">
      <c r="A104" s="305">
        <v>6</v>
      </c>
      <c r="B104" s="141"/>
      <c r="C104" s="142" t="s">
        <v>399</v>
      </c>
      <c r="D104" s="65">
        <f>E100+1</f>
        <v>87</v>
      </c>
      <c r="E104" s="66">
        <f>+D104+F104-1</f>
        <v>104</v>
      </c>
      <c r="F104" s="66">
        <v>18</v>
      </c>
      <c r="G104" s="86" t="s">
        <v>129</v>
      </c>
      <c r="H104" s="150" t="s">
        <v>205</v>
      </c>
    </row>
    <row r="105" spans="1:8" x14ac:dyDescent="0.2">
      <c r="A105" s="305">
        <v>7</v>
      </c>
      <c r="B105" s="152"/>
      <c r="C105" s="142" t="s">
        <v>1589</v>
      </c>
      <c r="D105" s="65">
        <f>E104+1</f>
        <v>105</v>
      </c>
      <c r="E105" s="66">
        <f>+D105+F105-1</f>
        <v>122</v>
      </c>
      <c r="F105" s="66">
        <v>18</v>
      </c>
      <c r="G105" s="86" t="s">
        <v>129</v>
      </c>
      <c r="H105" s="150" t="s">
        <v>205</v>
      </c>
    </row>
    <row r="106" spans="1:8" x14ac:dyDescent="0.2">
      <c r="A106" s="305"/>
      <c r="B106" s="2499" t="s">
        <v>1425</v>
      </c>
      <c r="C106" s="2500"/>
      <c r="D106" s="65"/>
      <c r="E106" s="66"/>
      <c r="F106" s="66"/>
      <c r="G106" s="86"/>
      <c r="H106" s="150"/>
    </row>
    <row r="107" spans="1:8" x14ac:dyDescent="0.2">
      <c r="A107" s="305">
        <v>8</v>
      </c>
      <c r="B107" s="141"/>
      <c r="C107" s="142" t="s">
        <v>399</v>
      </c>
      <c r="D107" s="65">
        <f>E105+1</f>
        <v>123</v>
      </c>
      <c r="E107" s="66">
        <f>+D107+F107-1</f>
        <v>140</v>
      </c>
      <c r="F107" s="66">
        <v>18</v>
      </c>
      <c r="G107" s="86" t="s">
        <v>129</v>
      </c>
      <c r="H107" s="150" t="s">
        <v>205</v>
      </c>
    </row>
    <row r="108" spans="1:8" x14ac:dyDescent="0.2">
      <c r="A108" s="305">
        <v>9</v>
      </c>
      <c r="B108" s="152"/>
      <c r="C108" s="142" t="s">
        <v>1589</v>
      </c>
      <c r="D108" s="65">
        <f>E107+1</f>
        <v>141</v>
      </c>
      <c r="E108" s="66">
        <f>+D108+F108-1</f>
        <v>158</v>
      </c>
      <c r="F108" s="66">
        <v>18</v>
      </c>
      <c r="G108" s="86" t="s">
        <v>129</v>
      </c>
      <c r="H108" s="150" t="s">
        <v>205</v>
      </c>
    </row>
    <row r="109" spans="1:8" x14ac:dyDescent="0.2">
      <c r="A109" s="305"/>
      <c r="B109" s="1438" t="s">
        <v>1688</v>
      </c>
      <c r="C109" s="54"/>
      <c r="D109" s="65"/>
      <c r="E109" s="66"/>
      <c r="F109" s="66"/>
      <c r="G109" s="86"/>
      <c r="H109" s="150"/>
    </row>
    <row r="110" spans="1:8" x14ac:dyDescent="0.2">
      <c r="A110" s="305">
        <v>11</v>
      </c>
      <c r="B110" s="1435" t="s">
        <v>1689</v>
      </c>
      <c r="C110" s="54"/>
      <c r="D110" s="65">
        <f>E108+1</f>
        <v>159</v>
      </c>
      <c r="E110" s="66">
        <f>+D110+F110-1</f>
        <v>176</v>
      </c>
      <c r="F110" s="66">
        <v>18</v>
      </c>
      <c r="G110" s="86" t="s">
        <v>129</v>
      </c>
      <c r="H110" s="150"/>
    </row>
    <row r="111" spans="1:8" x14ac:dyDescent="0.2">
      <c r="A111" s="305">
        <v>12</v>
      </c>
      <c r="B111" s="1435" t="s">
        <v>1690</v>
      </c>
      <c r="C111" s="54"/>
      <c r="D111" s="65">
        <f>E110+1</f>
        <v>177</v>
      </c>
      <c r="E111" s="66">
        <f>+D111+F111-1</f>
        <v>194</v>
      </c>
      <c r="F111" s="66">
        <v>18</v>
      </c>
      <c r="G111" s="86" t="s">
        <v>129</v>
      </c>
      <c r="H111" s="150"/>
    </row>
    <row r="112" spans="1:8" x14ac:dyDescent="0.2">
      <c r="A112" s="305">
        <v>13</v>
      </c>
      <c r="B112" s="1412" t="s">
        <v>1691</v>
      </c>
      <c r="C112" s="54"/>
      <c r="D112" s="65">
        <f>E111+1</f>
        <v>195</v>
      </c>
      <c r="E112" s="66">
        <f>+D112+F112-1</f>
        <v>212</v>
      </c>
      <c r="F112" s="66">
        <v>18</v>
      </c>
      <c r="G112" s="86" t="s">
        <v>129</v>
      </c>
      <c r="H112" s="150"/>
    </row>
    <row r="113" spans="1:8" x14ac:dyDescent="0.2">
      <c r="A113" s="305">
        <v>14</v>
      </c>
      <c r="B113" s="1590" t="s">
        <v>1692</v>
      </c>
      <c r="C113" s="1591"/>
      <c r="D113" s="65">
        <f>E112+1</f>
        <v>213</v>
      </c>
      <c r="E113" s="66">
        <f>+D113+F113-1</f>
        <v>230</v>
      </c>
      <c r="F113" s="66">
        <v>18</v>
      </c>
      <c r="G113" s="86" t="s">
        <v>129</v>
      </c>
      <c r="H113" s="150"/>
    </row>
    <row r="114" spans="1:8" ht="13.5" customHeight="1" x14ac:dyDescent="0.2">
      <c r="A114" s="302">
        <v>15</v>
      </c>
      <c r="B114" s="1856" t="s">
        <v>1431</v>
      </c>
      <c r="C114" s="1857"/>
      <c r="D114" s="554">
        <f>E113+1</f>
        <v>231</v>
      </c>
      <c r="E114" s="555">
        <f>D114+F114-1</f>
        <v>237</v>
      </c>
      <c r="F114" s="555">
        <v>7</v>
      </c>
      <c r="G114" s="574" t="s">
        <v>129</v>
      </c>
      <c r="H114" s="530"/>
    </row>
    <row r="115" spans="1:8" ht="12.75" thickBot="1" x14ac:dyDescent="0.25">
      <c r="A115" s="231"/>
      <c r="B115" s="339" t="s">
        <v>170</v>
      </c>
      <c r="C115" s="1117"/>
      <c r="D115" s="71">
        <f>E114+1</f>
        <v>238</v>
      </c>
      <c r="E115" s="73">
        <f>D115+F115-1</f>
        <v>271</v>
      </c>
      <c r="F115" s="73">
        <f>F156-D115+1</f>
        <v>34</v>
      </c>
      <c r="G115" s="175" t="s">
        <v>140</v>
      </c>
      <c r="H115" s="271"/>
    </row>
    <row r="116" spans="1:8" ht="13.5" customHeight="1" thickBot="1" x14ac:dyDescent="0.25">
      <c r="A116" s="177"/>
      <c r="B116" s="1565" t="s">
        <v>171</v>
      </c>
      <c r="C116" s="1566"/>
      <c r="D116" s="569"/>
      <c r="E116" s="570"/>
      <c r="F116" s="180">
        <f>SUM(F85:F115)</f>
        <v>271</v>
      </c>
    </row>
    <row r="117" spans="1:8" ht="12.75" thickBot="1" x14ac:dyDescent="0.25">
      <c r="A117" s="183"/>
      <c r="B117" s="183"/>
      <c r="C117" s="203"/>
      <c r="D117" s="203"/>
      <c r="E117" s="203"/>
    </row>
    <row r="118" spans="1:8" ht="12.75" thickBot="1" x14ac:dyDescent="0.25">
      <c r="A118" s="1569" t="s">
        <v>238</v>
      </c>
      <c r="B118" s="1571"/>
      <c r="C118" s="1571"/>
      <c r="D118" s="1571"/>
      <c r="E118" s="1571"/>
      <c r="F118" s="1571"/>
      <c r="G118" s="1571"/>
      <c r="H118" s="1570"/>
    </row>
    <row r="119" spans="1:8" ht="12.75" thickBot="1" x14ac:dyDescent="0.25">
      <c r="A119" s="1572" t="s">
        <v>120</v>
      </c>
      <c r="B119" s="1574" t="s">
        <v>121</v>
      </c>
      <c r="C119" s="1575"/>
      <c r="D119" s="40" t="s">
        <v>122</v>
      </c>
      <c r="E119" s="41"/>
      <c r="F119" s="1572" t="s">
        <v>123</v>
      </c>
      <c r="G119" s="1572" t="s">
        <v>124</v>
      </c>
      <c r="H119" s="1572" t="s">
        <v>125</v>
      </c>
    </row>
    <row r="120" spans="1:8" ht="12.75" thickBot="1" x14ac:dyDescent="0.25">
      <c r="A120" s="1580"/>
      <c r="B120" s="1576"/>
      <c r="C120" s="1577"/>
      <c r="D120" s="79" t="s">
        <v>126</v>
      </c>
      <c r="E120" s="79" t="s">
        <v>127</v>
      </c>
      <c r="F120" s="1573"/>
      <c r="G120" s="1573"/>
      <c r="H120" s="1573"/>
    </row>
    <row r="121" spans="1:8" ht="12.75" customHeight="1" x14ac:dyDescent="0.2">
      <c r="A121" s="301"/>
      <c r="B121" s="1709" t="s">
        <v>128</v>
      </c>
      <c r="C121" s="1732"/>
      <c r="D121" s="1734"/>
      <c r="E121" s="1734"/>
      <c r="F121" s="1734"/>
      <c r="G121" s="1735"/>
      <c r="H121" s="236"/>
    </row>
    <row r="122" spans="1:8" x14ac:dyDescent="0.2">
      <c r="A122" s="302"/>
      <c r="B122" s="141"/>
      <c r="C122" s="134" t="s">
        <v>239</v>
      </c>
      <c r="D122" s="213">
        <v>1</v>
      </c>
      <c r="E122" s="66">
        <f>D122+F122-1</f>
        <v>1</v>
      </c>
      <c r="F122" s="66">
        <v>1</v>
      </c>
      <c r="G122" s="86" t="s">
        <v>129</v>
      </c>
      <c r="H122" s="151" t="s">
        <v>240</v>
      </c>
    </row>
    <row r="123" spans="1:8" x14ac:dyDescent="0.2">
      <c r="A123" s="305"/>
      <c r="B123" s="141"/>
      <c r="C123" s="134" t="s">
        <v>266</v>
      </c>
      <c r="D123" s="213">
        <f>E122+1</f>
        <v>2</v>
      </c>
      <c r="E123" s="66">
        <f>D123+F123-1</f>
        <v>2</v>
      </c>
      <c r="F123" s="66">
        <v>1</v>
      </c>
      <c r="G123" s="86" t="s">
        <v>129</v>
      </c>
      <c r="H123" s="151" t="s">
        <v>176</v>
      </c>
    </row>
    <row r="124" spans="1:8" x14ac:dyDescent="0.2">
      <c r="A124" s="214"/>
      <c r="B124" s="1594" t="s">
        <v>133</v>
      </c>
      <c r="C124" s="1595"/>
      <c r="D124" s="213">
        <f>E123+1</f>
        <v>3</v>
      </c>
      <c r="E124" s="66">
        <f>D124+F124-1</f>
        <v>6</v>
      </c>
      <c r="F124" s="66">
        <v>4</v>
      </c>
      <c r="G124" s="86" t="s">
        <v>129</v>
      </c>
      <c r="H124" s="151" t="s">
        <v>1680</v>
      </c>
    </row>
    <row r="125" spans="1:8" x14ac:dyDescent="0.2">
      <c r="A125" s="302"/>
      <c r="B125" s="1726" t="s">
        <v>313</v>
      </c>
      <c r="C125" s="1892"/>
      <c r="D125" s="1588"/>
      <c r="E125" s="1588"/>
      <c r="F125" s="1588"/>
      <c r="G125" s="1589"/>
      <c r="H125" s="150"/>
    </row>
    <row r="126" spans="1:8" ht="36" x14ac:dyDescent="0.2">
      <c r="A126" s="302"/>
      <c r="B126" s="141"/>
      <c r="C126" s="595" t="s">
        <v>314</v>
      </c>
      <c r="D126" s="596">
        <f>E124+1</f>
        <v>7</v>
      </c>
      <c r="E126" s="543">
        <f>D126+F126-1</f>
        <v>7</v>
      </c>
      <c r="F126" s="543">
        <v>1</v>
      </c>
      <c r="G126" s="544" t="s">
        <v>140</v>
      </c>
      <c r="H126" s="189" t="s">
        <v>241</v>
      </c>
    </row>
    <row r="127" spans="1:8" x14ac:dyDescent="0.2">
      <c r="A127" s="305"/>
      <c r="B127" s="141"/>
      <c r="C127" s="142" t="s">
        <v>315</v>
      </c>
      <c r="D127" s="213">
        <f>E126+1</f>
        <v>8</v>
      </c>
      <c r="E127" s="66">
        <f>D127+F127-1</f>
        <v>14</v>
      </c>
      <c r="F127" s="66">
        <v>7</v>
      </c>
      <c r="G127" s="86" t="s">
        <v>129</v>
      </c>
      <c r="H127" s="151" t="s">
        <v>138</v>
      </c>
    </row>
    <row r="128" spans="1:8" ht="36" x14ac:dyDescent="0.2">
      <c r="A128" s="302"/>
      <c r="B128" s="1877" t="s">
        <v>135</v>
      </c>
      <c r="C128" s="1893"/>
      <c r="D128" s="1920"/>
      <c r="E128" s="1920"/>
      <c r="F128" s="1920"/>
      <c r="G128" s="1921"/>
      <c r="H128" s="168" t="s">
        <v>136</v>
      </c>
    </row>
    <row r="129" spans="1:8" x14ac:dyDescent="0.2">
      <c r="A129" s="302"/>
      <c r="B129" s="141"/>
      <c r="C129" s="206" t="s">
        <v>222</v>
      </c>
      <c r="D129" s="213">
        <f>E127+1</f>
        <v>15</v>
      </c>
      <c r="E129" s="66">
        <f>D129+F129-1</f>
        <v>22</v>
      </c>
      <c r="F129" s="66">
        <v>8</v>
      </c>
      <c r="G129" s="86" t="s">
        <v>129</v>
      </c>
      <c r="H129" s="150" t="s">
        <v>303</v>
      </c>
    </row>
    <row r="130" spans="1:8" x14ac:dyDescent="0.2">
      <c r="A130" s="305"/>
      <c r="B130" s="152"/>
      <c r="C130" s="142" t="s">
        <v>223</v>
      </c>
      <c r="D130" s="213">
        <f>E129+1</f>
        <v>23</v>
      </c>
      <c r="E130" s="66">
        <f>D130+F130-1</f>
        <v>23</v>
      </c>
      <c r="F130" s="66">
        <v>1</v>
      </c>
      <c r="G130" s="86" t="s">
        <v>140</v>
      </c>
      <c r="H130" s="150" t="s">
        <v>141</v>
      </c>
    </row>
    <row r="131" spans="1:8" ht="48" x14ac:dyDescent="0.2">
      <c r="A131" s="305">
        <v>16</v>
      </c>
      <c r="B131" s="1594" t="s">
        <v>243</v>
      </c>
      <c r="C131" s="1595"/>
      <c r="D131" s="65">
        <f>+E130+1</f>
        <v>24</v>
      </c>
      <c r="E131" s="66">
        <f>D131+F131-1</f>
        <v>33</v>
      </c>
      <c r="F131" s="66">
        <v>10</v>
      </c>
      <c r="G131" s="86" t="s">
        <v>129</v>
      </c>
      <c r="H131" s="166" t="s">
        <v>244</v>
      </c>
    </row>
    <row r="132" spans="1:8" ht="24" customHeight="1" x14ac:dyDescent="0.2">
      <c r="A132" s="302">
        <f>+A131+1</f>
        <v>17</v>
      </c>
      <c r="B132" s="2025" t="s">
        <v>1693</v>
      </c>
      <c r="C132" s="2026"/>
      <c r="D132" s="213">
        <f>+E131+1</f>
        <v>34</v>
      </c>
      <c r="E132" s="66">
        <f>D132+F132-1</f>
        <v>53</v>
      </c>
      <c r="F132" s="66">
        <v>20</v>
      </c>
      <c r="G132" s="86" t="s">
        <v>129</v>
      </c>
      <c r="H132" s="151"/>
    </row>
    <row r="133" spans="1:8" x14ac:dyDescent="0.2">
      <c r="A133" s="305"/>
      <c r="B133" s="1581" t="s">
        <v>1683</v>
      </c>
      <c r="C133" s="1582"/>
      <c r="D133" s="65"/>
      <c r="E133" s="66"/>
      <c r="F133" s="66"/>
      <c r="G133" s="86"/>
      <c r="H133" s="150"/>
    </row>
    <row r="134" spans="1:8" x14ac:dyDescent="0.2">
      <c r="A134" s="305">
        <v>18</v>
      </c>
      <c r="B134" s="1713" t="s">
        <v>1684</v>
      </c>
      <c r="C134" s="1714"/>
      <c r="D134" s="213">
        <f>+E132+1</f>
        <v>54</v>
      </c>
      <c r="E134" s="66">
        <f>D134+F134-1</f>
        <v>73</v>
      </c>
      <c r="F134" s="66">
        <v>20</v>
      </c>
      <c r="G134" s="86" t="s">
        <v>129</v>
      </c>
      <c r="H134" s="150"/>
    </row>
    <row r="135" spans="1:8" ht="24" customHeight="1" x14ac:dyDescent="0.2">
      <c r="A135" s="302">
        <v>19</v>
      </c>
      <c r="B135" s="2279" t="s">
        <v>1685</v>
      </c>
      <c r="C135" s="2280"/>
      <c r="D135" s="213">
        <f>+E134+1</f>
        <v>74</v>
      </c>
      <c r="E135" s="66">
        <f>D135+F135-1</f>
        <v>93</v>
      </c>
      <c r="F135" s="66">
        <v>20</v>
      </c>
      <c r="G135" s="86" t="s">
        <v>129</v>
      </c>
      <c r="H135" s="151"/>
    </row>
    <row r="136" spans="1:8" x14ac:dyDescent="0.2">
      <c r="A136" s="305"/>
      <c r="B136" s="1877" t="s">
        <v>1686</v>
      </c>
      <c r="C136" s="1893"/>
      <c r="D136" s="65"/>
      <c r="E136" s="66"/>
      <c r="F136" s="66"/>
      <c r="G136" s="86"/>
      <c r="H136" s="150"/>
    </row>
    <row r="137" spans="1:8" x14ac:dyDescent="0.2">
      <c r="A137" s="305"/>
      <c r="B137" s="2501" t="s">
        <v>1687</v>
      </c>
      <c r="C137" s="2502"/>
      <c r="D137" s="65"/>
      <c r="E137" s="66"/>
      <c r="F137" s="66"/>
      <c r="G137" s="86"/>
      <c r="H137" s="150"/>
    </row>
    <row r="138" spans="1:8" x14ac:dyDescent="0.2">
      <c r="A138" s="305"/>
      <c r="B138" s="2499" t="s">
        <v>1594</v>
      </c>
      <c r="C138" s="2500"/>
      <c r="D138" s="65"/>
      <c r="E138" s="66"/>
      <c r="F138" s="66"/>
      <c r="G138" s="86"/>
      <c r="H138" s="150"/>
    </row>
    <row r="139" spans="1:8" x14ac:dyDescent="0.2">
      <c r="A139" s="305">
        <v>20</v>
      </c>
      <c r="B139" s="141"/>
      <c r="C139" s="142" t="s">
        <v>399</v>
      </c>
      <c r="D139" s="65">
        <f>E135+1</f>
        <v>94</v>
      </c>
      <c r="E139" s="66">
        <f>+D139+F139-1</f>
        <v>113</v>
      </c>
      <c r="F139" s="66">
        <v>20</v>
      </c>
      <c r="G139" s="86" t="s">
        <v>129</v>
      </c>
      <c r="H139" s="150" t="s">
        <v>205</v>
      </c>
    </row>
    <row r="140" spans="1:8" x14ac:dyDescent="0.2">
      <c r="A140" s="305">
        <v>21</v>
      </c>
      <c r="B140" s="152"/>
      <c r="C140" s="142" t="s">
        <v>1589</v>
      </c>
      <c r="D140" s="65">
        <f>E139+1</f>
        <v>114</v>
      </c>
      <c r="E140" s="66">
        <f>+D140+F140-1</f>
        <v>133</v>
      </c>
      <c r="F140" s="66">
        <v>20</v>
      </c>
      <c r="G140" s="86" t="s">
        <v>129</v>
      </c>
      <c r="H140" s="150" t="s">
        <v>205</v>
      </c>
    </row>
    <row r="141" spans="1:8" x14ac:dyDescent="0.2">
      <c r="A141" s="305"/>
      <c r="B141" s="2499" t="s">
        <v>1425</v>
      </c>
      <c r="C141" s="2500"/>
      <c r="D141" s="65"/>
      <c r="E141" s="66"/>
      <c r="F141" s="66"/>
      <c r="G141" s="86"/>
      <c r="H141" s="150"/>
    </row>
    <row r="142" spans="1:8" x14ac:dyDescent="0.2">
      <c r="A142" s="305">
        <v>22</v>
      </c>
      <c r="B142" s="141"/>
      <c r="C142" s="142" t="s">
        <v>399</v>
      </c>
      <c r="D142" s="65">
        <f>E140+1</f>
        <v>134</v>
      </c>
      <c r="E142" s="66">
        <f>+D142+F142-1</f>
        <v>153</v>
      </c>
      <c r="F142" s="66">
        <v>20</v>
      </c>
      <c r="G142" s="86" t="s">
        <v>129</v>
      </c>
      <c r="H142" s="150" t="s">
        <v>205</v>
      </c>
    </row>
    <row r="143" spans="1:8" x14ac:dyDescent="0.2">
      <c r="A143" s="305">
        <v>23</v>
      </c>
      <c r="B143" s="141"/>
      <c r="C143" s="142" t="s">
        <v>1589</v>
      </c>
      <c r="D143" s="65">
        <f>E142+1</f>
        <v>154</v>
      </c>
      <c r="E143" s="66">
        <f>+D143+F143-1</f>
        <v>173</v>
      </c>
      <c r="F143" s="66">
        <v>20</v>
      </c>
      <c r="G143" s="86" t="s">
        <v>129</v>
      </c>
      <c r="H143" s="150" t="s">
        <v>205</v>
      </c>
    </row>
    <row r="144" spans="1:8" x14ac:dyDescent="0.2">
      <c r="A144" s="305"/>
      <c r="B144" s="1438" t="s">
        <v>1688</v>
      </c>
      <c r="C144" s="54"/>
      <c r="D144" s="65"/>
      <c r="E144" s="66"/>
      <c r="F144" s="66"/>
      <c r="G144" s="86"/>
      <c r="H144" s="150"/>
    </row>
    <row r="145" spans="1:8" x14ac:dyDescent="0.2">
      <c r="A145" s="305">
        <v>25</v>
      </c>
      <c r="B145" s="1435" t="s">
        <v>1689</v>
      </c>
      <c r="C145" s="54"/>
      <c r="D145" s="65">
        <f>E143+1</f>
        <v>174</v>
      </c>
      <c r="E145" s="66">
        <f>+D145+F145-1</f>
        <v>193</v>
      </c>
      <c r="F145" s="66">
        <v>20</v>
      </c>
      <c r="G145" s="86" t="s">
        <v>129</v>
      </c>
      <c r="H145" s="150"/>
    </row>
    <row r="146" spans="1:8" x14ac:dyDescent="0.2">
      <c r="A146" s="305">
        <v>26</v>
      </c>
      <c r="B146" s="1435" t="s">
        <v>1690</v>
      </c>
      <c r="C146" s="54"/>
      <c r="D146" s="65">
        <f>E145+1</f>
        <v>194</v>
      </c>
      <c r="E146" s="66">
        <f t="shared" ref="E146:E148" si="5">+D146+F146-1</f>
        <v>213</v>
      </c>
      <c r="F146" s="66">
        <v>20</v>
      </c>
      <c r="G146" s="86" t="s">
        <v>129</v>
      </c>
      <c r="H146" s="150"/>
    </row>
    <row r="147" spans="1:8" x14ac:dyDescent="0.2">
      <c r="A147" s="305">
        <v>27</v>
      </c>
      <c r="B147" s="1412" t="s">
        <v>1691</v>
      </c>
      <c r="C147" s="54"/>
      <c r="D147" s="65">
        <f>E146+1</f>
        <v>214</v>
      </c>
      <c r="E147" s="66">
        <f t="shared" si="5"/>
        <v>233</v>
      </c>
      <c r="F147" s="66">
        <v>20</v>
      </c>
      <c r="G147" s="86" t="s">
        <v>129</v>
      </c>
      <c r="H147" s="150"/>
    </row>
    <row r="148" spans="1:8" x14ac:dyDescent="0.2">
      <c r="A148" s="305">
        <v>28</v>
      </c>
      <c r="B148" s="1590" t="s">
        <v>1692</v>
      </c>
      <c r="C148" s="1591"/>
      <c r="D148" s="65">
        <f>E147+1</f>
        <v>234</v>
      </c>
      <c r="E148" s="66">
        <f t="shared" si="5"/>
        <v>253</v>
      </c>
      <c r="F148" s="66">
        <v>20</v>
      </c>
      <c r="G148" s="86" t="s">
        <v>129</v>
      </c>
      <c r="H148" s="150"/>
    </row>
    <row r="149" spans="1:8" ht="72" x14ac:dyDescent="0.2">
      <c r="A149" s="302"/>
      <c r="B149" s="1903" t="s">
        <v>245</v>
      </c>
      <c r="C149" s="2252"/>
      <c r="D149" s="1767"/>
      <c r="E149" s="1684"/>
      <c r="F149" s="1684"/>
      <c r="G149" s="1861"/>
      <c r="H149" s="517" t="s">
        <v>246</v>
      </c>
    </row>
    <row r="150" spans="1:8" x14ac:dyDescent="0.2">
      <c r="A150" s="302"/>
      <c r="B150" s="141"/>
      <c r="C150" s="206" t="s">
        <v>247</v>
      </c>
      <c r="D150" s="65">
        <f>E148+1</f>
        <v>254</v>
      </c>
      <c r="E150" s="66">
        <f>D150+F150-1</f>
        <v>255</v>
      </c>
      <c r="F150" s="66">
        <v>2</v>
      </c>
      <c r="G150" s="86" t="s">
        <v>129</v>
      </c>
      <c r="H150" s="208" t="s">
        <v>248</v>
      </c>
    </row>
    <row r="151" spans="1:8" ht="36" x14ac:dyDescent="0.2">
      <c r="A151" s="302"/>
      <c r="B151" s="141"/>
      <c r="C151" s="142" t="s">
        <v>249</v>
      </c>
      <c r="D151" s="65">
        <f>E150+1</f>
        <v>256</v>
      </c>
      <c r="E151" s="66">
        <f>D151+F151-1</f>
        <v>258</v>
      </c>
      <c r="F151" s="66">
        <v>3</v>
      </c>
      <c r="G151" s="86" t="s">
        <v>140</v>
      </c>
      <c r="H151" s="143" t="s">
        <v>250</v>
      </c>
    </row>
    <row r="152" spans="1:8" x14ac:dyDescent="0.2">
      <c r="A152" s="305"/>
      <c r="B152" s="145"/>
      <c r="C152" s="142" t="s">
        <v>251</v>
      </c>
      <c r="D152" s="65">
        <f>E151+1</f>
        <v>259</v>
      </c>
      <c r="E152" s="66">
        <f>D152+F152-1</f>
        <v>262</v>
      </c>
      <c r="F152" s="66">
        <v>4</v>
      </c>
      <c r="G152" s="86" t="s">
        <v>129</v>
      </c>
      <c r="H152" s="208" t="s">
        <v>252</v>
      </c>
    </row>
    <row r="153" spans="1:8" x14ac:dyDescent="0.2">
      <c r="A153" s="352"/>
      <c r="B153" s="1561" t="s">
        <v>253</v>
      </c>
      <c r="C153" s="1562"/>
      <c r="D153" s="1612"/>
      <c r="E153" s="1613"/>
      <c r="F153" s="1613"/>
      <c r="G153" s="1614"/>
      <c r="H153" s="150"/>
    </row>
    <row r="154" spans="1:8" x14ac:dyDescent="0.2">
      <c r="A154" s="302"/>
      <c r="B154" s="141"/>
      <c r="C154" s="1450" t="s">
        <v>222</v>
      </c>
      <c r="D154" s="554">
        <f>E152+1</f>
        <v>263</v>
      </c>
      <c r="E154" s="555">
        <f>D154+F154-1</f>
        <v>270</v>
      </c>
      <c r="F154" s="555">
        <v>8</v>
      </c>
      <c r="G154" s="574" t="s">
        <v>129</v>
      </c>
      <c r="H154" s="1071" t="s">
        <v>303</v>
      </c>
    </row>
    <row r="155" spans="1:8" ht="12.75" thickBot="1" x14ac:dyDescent="0.25">
      <c r="A155" s="305"/>
      <c r="B155" s="650"/>
      <c r="C155" s="1451" t="s">
        <v>254</v>
      </c>
      <c r="D155" s="71">
        <f>E154+1</f>
        <v>271</v>
      </c>
      <c r="E155" s="73">
        <f>D155+F155-1</f>
        <v>271</v>
      </c>
      <c r="F155" s="73">
        <v>1</v>
      </c>
      <c r="G155" s="175" t="s">
        <v>140</v>
      </c>
      <c r="H155" s="211" t="s">
        <v>141</v>
      </c>
    </row>
    <row r="156" spans="1:8" ht="13.5" customHeight="1" thickBot="1" x14ac:dyDescent="0.25">
      <c r="A156" s="177"/>
      <c r="B156" s="1565" t="s">
        <v>171</v>
      </c>
      <c r="C156" s="1566"/>
      <c r="D156" s="569"/>
      <c r="E156" s="570"/>
      <c r="F156" s="180">
        <f>SUM(F121:F155)</f>
        <v>271</v>
      </c>
    </row>
  </sheetData>
  <mergeCells count="114">
    <mergeCell ref="B134:C134"/>
    <mergeCell ref="A2:B2"/>
    <mergeCell ref="A3:H3"/>
    <mergeCell ref="A5:H5"/>
    <mergeCell ref="A6:A7"/>
    <mergeCell ref="B6:C7"/>
    <mergeCell ref="F6:F7"/>
    <mergeCell ref="G6:G7"/>
    <mergeCell ref="H6:H7"/>
    <mergeCell ref="B98:C98"/>
    <mergeCell ref="B15:C15"/>
    <mergeCell ref="D15:G15"/>
    <mergeCell ref="B18:C18"/>
    <mergeCell ref="B19:C19"/>
    <mergeCell ref="B20:C20"/>
    <mergeCell ref="B21:C21"/>
    <mergeCell ref="B8:C8"/>
    <mergeCell ref="B9:C9"/>
    <mergeCell ref="B10:C10"/>
    <mergeCell ref="B11:C11"/>
    <mergeCell ref="D11:G11"/>
    <mergeCell ref="B14:C14"/>
    <mergeCell ref="B32:C32"/>
    <mergeCell ref="B34:C34"/>
    <mergeCell ref="A36:H36"/>
    <mergeCell ref="A37:A38"/>
    <mergeCell ref="B37:C38"/>
    <mergeCell ref="F37:F38"/>
    <mergeCell ref="G37:G38"/>
    <mergeCell ref="H37:H38"/>
    <mergeCell ref="B22:C22"/>
    <mergeCell ref="B23:C23"/>
    <mergeCell ref="D23:G23"/>
    <mergeCell ref="B27:C27"/>
    <mergeCell ref="D27:G27"/>
    <mergeCell ref="B31:C31"/>
    <mergeCell ref="B49:C49"/>
    <mergeCell ref="D49:G49"/>
    <mergeCell ref="B52:C52"/>
    <mergeCell ref="D52:G52"/>
    <mergeCell ref="B56:C56"/>
    <mergeCell ref="D56:G56"/>
    <mergeCell ref="B39:C39"/>
    <mergeCell ref="D39:G39"/>
    <mergeCell ref="B44:C44"/>
    <mergeCell ref="D44:G44"/>
    <mergeCell ref="B47:C47"/>
    <mergeCell ref="B48:C48"/>
    <mergeCell ref="D48:G48"/>
    <mergeCell ref="B67:C67"/>
    <mergeCell ref="D67:G67"/>
    <mergeCell ref="B71:C71"/>
    <mergeCell ref="D71:G71"/>
    <mergeCell ref="B74:C74"/>
    <mergeCell ref="D74:G74"/>
    <mergeCell ref="B59:C59"/>
    <mergeCell ref="B60:C60"/>
    <mergeCell ref="B61:C61"/>
    <mergeCell ref="B62:C62"/>
    <mergeCell ref="B63:C63"/>
    <mergeCell ref="D63:G63"/>
    <mergeCell ref="B85:C85"/>
    <mergeCell ref="B86:C86"/>
    <mergeCell ref="B87:C87"/>
    <mergeCell ref="D87:G87"/>
    <mergeCell ref="B90:C90"/>
    <mergeCell ref="B91:C91"/>
    <mergeCell ref="D91:G91"/>
    <mergeCell ref="D75:G75"/>
    <mergeCell ref="B80:C80"/>
    <mergeCell ref="A82:H82"/>
    <mergeCell ref="A83:A84"/>
    <mergeCell ref="B83:C84"/>
    <mergeCell ref="F83:F84"/>
    <mergeCell ref="G83:G84"/>
    <mergeCell ref="H83:H84"/>
    <mergeCell ref="A119:A120"/>
    <mergeCell ref="B119:C120"/>
    <mergeCell ref="F119:F120"/>
    <mergeCell ref="G119:G120"/>
    <mergeCell ref="H119:H120"/>
    <mergeCell ref="B121:C121"/>
    <mergeCell ref="D121:G121"/>
    <mergeCell ref="D94:G94"/>
    <mergeCell ref="B102:C102"/>
    <mergeCell ref="B114:C114"/>
    <mergeCell ref="B116:C116"/>
    <mergeCell ref="A118:H118"/>
    <mergeCell ref="B94:C94"/>
    <mergeCell ref="B99:C99"/>
    <mergeCell ref="B153:C153"/>
    <mergeCell ref="D153:G153"/>
    <mergeCell ref="B156:C156"/>
    <mergeCell ref="B100:C100"/>
    <mergeCell ref="B101:C101"/>
    <mergeCell ref="B103:C103"/>
    <mergeCell ref="B106:C106"/>
    <mergeCell ref="B113:C113"/>
    <mergeCell ref="B136:C136"/>
    <mergeCell ref="B138:C138"/>
    <mergeCell ref="B132:C132"/>
    <mergeCell ref="B135:C135"/>
    <mergeCell ref="B137:C137"/>
    <mergeCell ref="B149:C149"/>
    <mergeCell ref="D149:G149"/>
    <mergeCell ref="B141:C141"/>
    <mergeCell ref="B148:C148"/>
    <mergeCell ref="B124:C124"/>
    <mergeCell ref="B125:C125"/>
    <mergeCell ref="D125:G125"/>
    <mergeCell ref="B128:C128"/>
    <mergeCell ref="D128:G128"/>
    <mergeCell ref="B131:C131"/>
    <mergeCell ref="B133:C133"/>
  </mergeCells>
  <hyperlinks>
    <hyperlink ref="A1" location="INDICE!A1" display="ÍNDICE" xr:uid="{00000000-0004-0000-3B00-000000000000}"/>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rgb="FFFFFF00"/>
  </sheetPr>
  <dimension ref="A1:I225"/>
  <sheetViews>
    <sheetView topLeftCell="A107" workbookViewId="0">
      <selection activeCell="C114" sqref="C114"/>
    </sheetView>
  </sheetViews>
  <sheetFormatPr baseColWidth="10" defaultColWidth="11.42578125" defaultRowHeight="12" x14ac:dyDescent="0.2"/>
  <cols>
    <col min="1" max="1" width="6.7109375" style="140" customWidth="1"/>
    <col min="2" max="2" width="13.7109375" style="140" customWidth="1"/>
    <col min="3" max="3" width="57.42578125" style="140" customWidth="1"/>
    <col min="4" max="5" width="10.7109375" style="140" customWidth="1"/>
    <col min="6" max="7" width="10.7109375" style="139" customWidth="1"/>
    <col min="8" max="8" width="42.7109375" style="212" customWidth="1"/>
    <col min="9" max="256" width="11.42578125" style="140"/>
    <col min="257" max="257" width="6.7109375" style="140" customWidth="1"/>
    <col min="258" max="258" width="13.7109375" style="140" customWidth="1"/>
    <col min="259" max="259" width="30.7109375" style="140" customWidth="1"/>
    <col min="260" max="263" width="10.7109375" style="140" customWidth="1"/>
    <col min="264" max="264" width="42.7109375" style="140" customWidth="1"/>
    <col min="265" max="512" width="11.42578125" style="140"/>
    <col min="513" max="513" width="6.7109375" style="140" customWidth="1"/>
    <col min="514" max="514" width="13.7109375" style="140" customWidth="1"/>
    <col min="515" max="515" width="30.7109375" style="140" customWidth="1"/>
    <col min="516" max="519" width="10.7109375" style="140" customWidth="1"/>
    <col min="520" max="520" width="42.7109375" style="140" customWidth="1"/>
    <col min="521" max="768" width="11.42578125" style="140"/>
    <col min="769" max="769" width="6.7109375" style="140" customWidth="1"/>
    <col min="770" max="770" width="13.7109375" style="140" customWidth="1"/>
    <col min="771" max="771" width="30.7109375" style="140" customWidth="1"/>
    <col min="772" max="775" width="10.7109375" style="140" customWidth="1"/>
    <col min="776" max="776" width="42.7109375" style="140" customWidth="1"/>
    <col min="777" max="1024" width="11.42578125" style="140"/>
    <col min="1025" max="1025" width="6.7109375" style="140" customWidth="1"/>
    <col min="1026" max="1026" width="13.7109375" style="140" customWidth="1"/>
    <col min="1027" max="1027" width="30.7109375" style="140" customWidth="1"/>
    <col min="1028" max="1031" width="10.7109375" style="140" customWidth="1"/>
    <col min="1032" max="1032" width="42.7109375" style="140" customWidth="1"/>
    <col min="1033" max="1280" width="11.42578125" style="140"/>
    <col min="1281" max="1281" width="6.7109375" style="140" customWidth="1"/>
    <col min="1282" max="1282" width="13.7109375" style="140" customWidth="1"/>
    <col min="1283" max="1283" width="30.7109375" style="140" customWidth="1"/>
    <col min="1284" max="1287" width="10.7109375" style="140" customWidth="1"/>
    <col min="1288" max="1288" width="42.7109375" style="140" customWidth="1"/>
    <col min="1289" max="1536" width="11.42578125" style="140"/>
    <col min="1537" max="1537" width="6.7109375" style="140" customWidth="1"/>
    <col min="1538" max="1538" width="13.7109375" style="140" customWidth="1"/>
    <col min="1539" max="1539" width="30.7109375" style="140" customWidth="1"/>
    <col min="1540" max="1543" width="10.7109375" style="140" customWidth="1"/>
    <col min="1544" max="1544" width="42.7109375" style="140" customWidth="1"/>
    <col min="1545" max="1792" width="11.42578125" style="140"/>
    <col min="1793" max="1793" width="6.7109375" style="140" customWidth="1"/>
    <col min="1794" max="1794" width="13.7109375" style="140" customWidth="1"/>
    <col min="1795" max="1795" width="30.7109375" style="140" customWidth="1"/>
    <col min="1796" max="1799" width="10.7109375" style="140" customWidth="1"/>
    <col min="1800" max="1800" width="42.7109375" style="140" customWidth="1"/>
    <col min="1801" max="2048" width="11.42578125" style="140"/>
    <col min="2049" max="2049" width="6.7109375" style="140" customWidth="1"/>
    <col min="2050" max="2050" width="13.7109375" style="140" customWidth="1"/>
    <col min="2051" max="2051" width="30.7109375" style="140" customWidth="1"/>
    <col min="2052" max="2055" width="10.7109375" style="140" customWidth="1"/>
    <col min="2056" max="2056" width="42.7109375" style="140" customWidth="1"/>
    <col min="2057" max="2304" width="11.42578125" style="140"/>
    <col min="2305" max="2305" width="6.7109375" style="140" customWidth="1"/>
    <col min="2306" max="2306" width="13.7109375" style="140" customWidth="1"/>
    <col min="2307" max="2307" width="30.7109375" style="140" customWidth="1"/>
    <col min="2308" max="2311" width="10.7109375" style="140" customWidth="1"/>
    <col min="2312" max="2312" width="42.7109375" style="140" customWidth="1"/>
    <col min="2313" max="2560" width="11.42578125" style="140"/>
    <col min="2561" max="2561" width="6.7109375" style="140" customWidth="1"/>
    <col min="2562" max="2562" width="13.7109375" style="140" customWidth="1"/>
    <col min="2563" max="2563" width="30.7109375" style="140" customWidth="1"/>
    <col min="2564" max="2567" width="10.7109375" style="140" customWidth="1"/>
    <col min="2568" max="2568" width="42.7109375" style="140" customWidth="1"/>
    <col min="2569" max="2816" width="11.42578125" style="140"/>
    <col min="2817" max="2817" width="6.7109375" style="140" customWidth="1"/>
    <col min="2818" max="2818" width="13.7109375" style="140" customWidth="1"/>
    <col min="2819" max="2819" width="30.7109375" style="140" customWidth="1"/>
    <col min="2820" max="2823" width="10.7109375" style="140" customWidth="1"/>
    <col min="2824" max="2824" width="42.7109375" style="140" customWidth="1"/>
    <col min="2825" max="3072" width="11.42578125" style="140"/>
    <col min="3073" max="3073" width="6.7109375" style="140" customWidth="1"/>
    <col min="3074" max="3074" width="13.7109375" style="140" customWidth="1"/>
    <col min="3075" max="3075" width="30.7109375" style="140" customWidth="1"/>
    <col min="3076" max="3079" width="10.7109375" style="140" customWidth="1"/>
    <col min="3080" max="3080" width="42.7109375" style="140" customWidth="1"/>
    <col min="3081" max="3328" width="11.42578125" style="140"/>
    <col min="3329" max="3329" width="6.7109375" style="140" customWidth="1"/>
    <col min="3330" max="3330" width="13.7109375" style="140" customWidth="1"/>
    <col min="3331" max="3331" width="30.7109375" style="140" customWidth="1"/>
    <col min="3332" max="3335" width="10.7109375" style="140" customWidth="1"/>
    <col min="3336" max="3336" width="42.7109375" style="140" customWidth="1"/>
    <col min="3337" max="3584" width="11.42578125" style="140"/>
    <col min="3585" max="3585" width="6.7109375" style="140" customWidth="1"/>
    <col min="3586" max="3586" width="13.7109375" style="140" customWidth="1"/>
    <col min="3587" max="3587" width="30.7109375" style="140" customWidth="1"/>
    <col min="3588" max="3591" width="10.7109375" style="140" customWidth="1"/>
    <col min="3592" max="3592" width="42.7109375" style="140" customWidth="1"/>
    <col min="3593" max="3840" width="11.42578125" style="140"/>
    <col min="3841" max="3841" width="6.7109375" style="140" customWidth="1"/>
    <col min="3842" max="3842" width="13.7109375" style="140" customWidth="1"/>
    <col min="3843" max="3843" width="30.7109375" style="140" customWidth="1"/>
    <col min="3844" max="3847" width="10.7109375" style="140" customWidth="1"/>
    <col min="3848" max="3848" width="42.7109375" style="140" customWidth="1"/>
    <col min="3849" max="4096" width="11.42578125" style="140"/>
    <col min="4097" max="4097" width="6.7109375" style="140" customWidth="1"/>
    <col min="4098" max="4098" width="13.7109375" style="140" customWidth="1"/>
    <col min="4099" max="4099" width="30.7109375" style="140" customWidth="1"/>
    <col min="4100" max="4103" width="10.7109375" style="140" customWidth="1"/>
    <col min="4104" max="4104" width="42.7109375" style="140" customWidth="1"/>
    <col min="4105" max="4352" width="11.42578125" style="140"/>
    <col min="4353" max="4353" width="6.7109375" style="140" customWidth="1"/>
    <col min="4354" max="4354" width="13.7109375" style="140" customWidth="1"/>
    <col min="4355" max="4355" width="30.7109375" style="140" customWidth="1"/>
    <col min="4356" max="4359" width="10.7109375" style="140" customWidth="1"/>
    <col min="4360" max="4360" width="42.7109375" style="140" customWidth="1"/>
    <col min="4361" max="4608" width="11.42578125" style="140"/>
    <col min="4609" max="4609" width="6.7109375" style="140" customWidth="1"/>
    <col min="4610" max="4610" width="13.7109375" style="140" customWidth="1"/>
    <col min="4611" max="4611" width="30.7109375" style="140" customWidth="1"/>
    <col min="4612" max="4615" width="10.7109375" style="140" customWidth="1"/>
    <col min="4616" max="4616" width="42.7109375" style="140" customWidth="1"/>
    <col min="4617" max="4864" width="11.42578125" style="140"/>
    <col min="4865" max="4865" width="6.7109375" style="140" customWidth="1"/>
    <col min="4866" max="4866" width="13.7109375" style="140" customWidth="1"/>
    <col min="4867" max="4867" width="30.7109375" style="140" customWidth="1"/>
    <col min="4868" max="4871" width="10.7109375" style="140" customWidth="1"/>
    <col min="4872" max="4872" width="42.7109375" style="140" customWidth="1"/>
    <col min="4873" max="5120" width="11.42578125" style="140"/>
    <col min="5121" max="5121" width="6.7109375" style="140" customWidth="1"/>
    <col min="5122" max="5122" width="13.7109375" style="140" customWidth="1"/>
    <col min="5123" max="5123" width="30.7109375" style="140" customWidth="1"/>
    <col min="5124" max="5127" width="10.7109375" style="140" customWidth="1"/>
    <col min="5128" max="5128" width="42.7109375" style="140" customWidth="1"/>
    <col min="5129" max="5376" width="11.42578125" style="140"/>
    <col min="5377" max="5377" width="6.7109375" style="140" customWidth="1"/>
    <col min="5378" max="5378" width="13.7109375" style="140" customWidth="1"/>
    <col min="5379" max="5379" width="30.7109375" style="140" customWidth="1"/>
    <col min="5380" max="5383" width="10.7109375" style="140" customWidth="1"/>
    <col min="5384" max="5384" width="42.7109375" style="140" customWidth="1"/>
    <col min="5385" max="5632" width="11.42578125" style="140"/>
    <col min="5633" max="5633" width="6.7109375" style="140" customWidth="1"/>
    <col min="5634" max="5634" width="13.7109375" style="140" customWidth="1"/>
    <col min="5635" max="5635" width="30.7109375" style="140" customWidth="1"/>
    <col min="5636" max="5639" width="10.7109375" style="140" customWidth="1"/>
    <col min="5640" max="5640" width="42.7109375" style="140" customWidth="1"/>
    <col min="5641" max="5888" width="11.42578125" style="140"/>
    <col min="5889" max="5889" width="6.7109375" style="140" customWidth="1"/>
    <col min="5890" max="5890" width="13.7109375" style="140" customWidth="1"/>
    <col min="5891" max="5891" width="30.7109375" style="140" customWidth="1"/>
    <col min="5892" max="5895" width="10.7109375" style="140" customWidth="1"/>
    <col min="5896" max="5896" width="42.7109375" style="140" customWidth="1"/>
    <col min="5897" max="6144" width="11.42578125" style="140"/>
    <col min="6145" max="6145" width="6.7109375" style="140" customWidth="1"/>
    <col min="6146" max="6146" width="13.7109375" style="140" customWidth="1"/>
    <col min="6147" max="6147" width="30.7109375" style="140" customWidth="1"/>
    <col min="6148" max="6151" width="10.7109375" style="140" customWidth="1"/>
    <col min="6152" max="6152" width="42.7109375" style="140" customWidth="1"/>
    <col min="6153" max="6400" width="11.42578125" style="140"/>
    <col min="6401" max="6401" width="6.7109375" style="140" customWidth="1"/>
    <col min="6402" max="6402" width="13.7109375" style="140" customWidth="1"/>
    <col min="6403" max="6403" width="30.7109375" style="140" customWidth="1"/>
    <col min="6404" max="6407" width="10.7109375" style="140" customWidth="1"/>
    <col min="6408" max="6408" width="42.7109375" style="140" customWidth="1"/>
    <col min="6409" max="6656" width="11.42578125" style="140"/>
    <col min="6657" max="6657" width="6.7109375" style="140" customWidth="1"/>
    <col min="6658" max="6658" width="13.7109375" style="140" customWidth="1"/>
    <col min="6659" max="6659" width="30.7109375" style="140" customWidth="1"/>
    <col min="6660" max="6663" width="10.7109375" style="140" customWidth="1"/>
    <col min="6664" max="6664" width="42.7109375" style="140" customWidth="1"/>
    <col min="6665" max="6912" width="11.42578125" style="140"/>
    <col min="6913" max="6913" width="6.7109375" style="140" customWidth="1"/>
    <col min="6914" max="6914" width="13.7109375" style="140" customWidth="1"/>
    <col min="6915" max="6915" width="30.7109375" style="140" customWidth="1"/>
    <col min="6916" max="6919" width="10.7109375" style="140" customWidth="1"/>
    <col min="6920" max="6920" width="42.7109375" style="140" customWidth="1"/>
    <col min="6921" max="7168" width="11.42578125" style="140"/>
    <col min="7169" max="7169" width="6.7109375" style="140" customWidth="1"/>
    <col min="7170" max="7170" width="13.7109375" style="140" customWidth="1"/>
    <col min="7171" max="7171" width="30.7109375" style="140" customWidth="1"/>
    <col min="7172" max="7175" width="10.7109375" style="140" customWidth="1"/>
    <col min="7176" max="7176" width="42.7109375" style="140" customWidth="1"/>
    <col min="7177" max="7424" width="11.42578125" style="140"/>
    <col min="7425" max="7425" width="6.7109375" style="140" customWidth="1"/>
    <col min="7426" max="7426" width="13.7109375" style="140" customWidth="1"/>
    <col min="7427" max="7427" width="30.7109375" style="140" customWidth="1"/>
    <col min="7428" max="7431" width="10.7109375" style="140" customWidth="1"/>
    <col min="7432" max="7432" width="42.7109375" style="140" customWidth="1"/>
    <col min="7433" max="7680" width="11.42578125" style="140"/>
    <col min="7681" max="7681" width="6.7109375" style="140" customWidth="1"/>
    <col min="7682" max="7682" width="13.7109375" style="140" customWidth="1"/>
    <col min="7683" max="7683" width="30.7109375" style="140" customWidth="1"/>
    <col min="7684" max="7687" width="10.7109375" style="140" customWidth="1"/>
    <col min="7688" max="7688" width="42.7109375" style="140" customWidth="1"/>
    <col min="7689" max="7936" width="11.42578125" style="140"/>
    <col min="7937" max="7937" width="6.7109375" style="140" customWidth="1"/>
    <col min="7938" max="7938" width="13.7109375" style="140" customWidth="1"/>
    <col min="7939" max="7939" width="30.7109375" style="140" customWidth="1"/>
    <col min="7940" max="7943" width="10.7109375" style="140" customWidth="1"/>
    <col min="7944" max="7944" width="42.7109375" style="140" customWidth="1"/>
    <col min="7945" max="8192" width="11.42578125" style="140"/>
    <col min="8193" max="8193" width="6.7109375" style="140" customWidth="1"/>
    <col min="8194" max="8194" width="13.7109375" style="140" customWidth="1"/>
    <col min="8195" max="8195" width="30.7109375" style="140" customWidth="1"/>
    <col min="8196" max="8199" width="10.7109375" style="140" customWidth="1"/>
    <col min="8200" max="8200" width="42.7109375" style="140" customWidth="1"/>
    <col min="8201" max="8448" width="11.42578125" style="140"/>
    <col min="8449" max="8449" width="6.7109375" style="140" customWidth="1"/>
    <col min="8450" max="8450" width="13.7109375" style="140" customWidth="1"/>
    <col min="8451" max="8451" width="30.7109375" style="140" customWidth="1"/>
    <col min="8452" max="8455" width="10.7109375" style="140" customWidth="1"/>
    <col min="8456" max="8456" width="42.7109375" style="140" customWidth="1"/>
    <col min="8457" max="8704" width="11.42578125" style="140"/>
    <col min="8705" max="8705" width="6.7109375" style="140" customWidth="1"/>
    <col min="8706" max="8706" width="13.7109375" style="140" customWidth="1"/>
    <col min="8707" max="8707" width="30.7109375" style="140" customWidth="1"/>
    <col min="8708" max="8711" width="10.7109375" style="140" customWidth="1"/>
    <col min="8712" max="8712" width="42.7109375" style="140" customWidth="1"/>
    <col min="8713" max="8960" width="11.42578125" style="140"/>
    <col min="8961" max="8961" width="6.7109375" style="140" customWidth="1"/>
    <col min="8962" max="8962" width="13.7109375" style="140" customWidth="1"/>
    <col min="8963" max="8963" width="30.7109375" style="140" customWidth="1"/>
    <col min="8964" max="8967" width="10.7109375" style="140" customWidth="1"/>
    <col min="8968" max="8968" width="42.7109375" style="140" customWidth="1"/>
    <col min="8969" max="9216" width="11.42578125" style="140"/>
    <col min="9217" max="9217" width="6.7109375" style="140" customWidth="1"/>
    <col min="9218" max="9218" width="13.7109375" style="140" customWidth="1"/>
    <col min="9219" max="9219" width="30.7109375" style="140" customWidth="1"/>
    <col min="9220" max="9223" width="10.7109375" style="140" customWidth="1"/>
    <col min="9224" max="9224" width="42.7109375" style="140" customWidth="1"/>
    <col min="9225" max="9472" width="11.42578125" style="140"/>
    <col min="9473" max="9473" width="6.7109375" style="140" customWidth="1"/>
    <col min="9474" max="9474" width="13.7109375" style="140" customWidth="1"/>
    <col min="9475" max="9475" width="30.7109375" style="140" customWidth="1"/>
    <col min="9476" max="9479" width="10.7109375" style="140" customWidth="1"/>
    <col min="9480" max="9480" width="42.7109375" style="140" customWidth="1"/>
    <col min="9481" max="9728" width="11.42578125" style="140"/>
    <col min="9729" max="9729" width="6.7109375" style="140" customWidth="1"/>
    <col min="9730" max="9730" width="13.7109375" style="140" customWidth="1"/>
    <col min="9731" max="9731" width="30.7109375" style="140" customWidth="1"/>
    <col min="9732" max="9735" width="10.7109375" style="140" customWidth="1"/>
    <col min="9736" max="9736" width="42.7109375" style="140" customWidth="1"/>
    <col min="9737" max="9984" width="11.42578125" style="140"/>
    <col min="9985" max="9985" width="6.7109375" style="140" customWidth="1"/>
    <col min="9986" max="9986" width="13.7109375" style="140" customWidth="1"/>
    <col min="9987" max="9987" width="30.7109375" style="140" customWidth="1"/>
    <col min="9988" max="9991" width="10.7109375" style="140" customWidth="1"/>
    <col min="9992" max="9992" width="42.7109375" style="140" customWidth="1"/>
    <col min="9993" max="10240" width="11.42578125" style="140"/>
    <col min="10241" max="10241" width="6.7109375" style="140" customWidth="1"/>
    <col min="10242" max="10242" width="13.7109375" style="140" customWidth="1"/>
    <col min="10243" max="10243" width="30.7109375" style="140" customWidth="1"/>
    <col min="10244" max="10247" width="10.7109375" style="140" customWidth="1"/>
    <col min="10248" max="10248" width="42.7109375" style="140" customWidth="1"/>
    <col min="10249" max="10496" width="11.42578125" style="140"/>
    <col min="10497" max="10497" width="6.7109375" style="140" customWidth="1"/>
    <col min="10498" max="10498" width="13.7109375" style="140" customWidth="1"/>
    <col min="10499" max="10499" width="30.7109375" style="140" customWidth="1"/>
    <col min="10500" max="10503" width="10.7109375" style="140" customWidth="1"/>
    <col min="10504" max="10504" width="42.7109375" style="140" customWidth="1"/>
    <col min="10505" max="10752" width="11.42578125" style="140"/>
    <col min="10753" max="10753" width="6.7109375" style="140" customWidth="1"/>
    <col min="10754" max="10754" width="13.7109375" style="140" customWidth="1"/>
    <col min="10755" max="10755" width="30.7109375" style="140" customWidth="1"/>
    <col min="10756" max="10759" width="10.7109375" style="140" customWidth="1"/>
    <col min="10760" max="10760" width="42.7109375" style="140" customWidth="1"/>
    <col min="10761" max="11008" width="11.42578125" style="140"/>
    <col min="11009" max="11009" width="6.7109375" style="140" customWidth="1"/>
    <col min="11010" max="11010" width="13.7109375" style="140" customWidth="1"/>
    <col min="11011" max="11011" width="30.7109375" style="140" customWidth="1"/>
    <col min="11012" max="11015" width="10.7109375" style="140" customWidth="1"/>
    <col min="11016" max="11016" width="42.7109375" style="140" customWidth="1"/>
    <col min="11017" max="11264" width="11.42578125" style="140"/>
    <col min="11265" max="11265" width="6.7109375" style="140" customWidth="1"/>
    <col min="11266" max="11266" width="13.7109375" style="140" customWidth="1"/>
    <col min="11267" max="11267" width="30.7109375" style="140" customWidth="1"/>
    <col min="11268" max="11271" width="10.7109375" style="140" customWidth="1"/>
    <col min="11272" max="11272" width="42.7109375" style="140" customWidth="1"/>
    <col min="11273" max="11520" width="11.42578125" style="140"/>
    <col min="11521" max="11521" width="6.7109375" style="140" customWidth="1"/>
    <col min="11522" max="11522" width="13.7109375" style="140" customWidth="1"/>
    <col min="11523" max="11523" width="30.7109375" style="140" customWidth="1"/>
    <col min="11524" max="11527" width="10.7109375" style="140" customWidth="1"/>
    <col min="11528" max="11528" width="42.7109375" style="140" customWidth="1"/>
    <col min="11529" max="11776" width="11.42578125" style="140"/>
    <col min="11777" max="11777" width="6.7109375" style="140" customWidth="1"/>
    <col min="11778" max="11778" width="13.7109375" style="140" customWidth="1"/>
    <col min="11779" max="11779" width="30.7109375" style="140" customWidth="1"/>
    <col min="11780" max="11783" width="10.7109375" style="140" customWidth="1"/>
    <col min="11784" max="11784" width="42.7109375" style="140" customWidth="1"/>
    <col min="11785" max="12032" width="11.42578125" style="140"/>
    <col min="12033" max="12033" width="6.7109375" style="140" customWidth="1"/>
    <col min="12034" max="12034" width="13.7109375" style="140" customWidth="1"/>
    <col min="12035" max="12035" width="30.7109375" style="140" customWidth="1"/>
    <col min="12036" max="12039" width="10.7109375" style="140" customWidth="1"/>
    <col min="12040" max="12040" width="42.7109375" style="140" customWidth="1"/>
    <col min="12041" max="12288" width="11.42578125" style="140"/>
    <col min="12289" max="12289" width="6.7109375" style="140" customWidth="1"/>
    <col min="12290" max="12290" width="13.7109375" style="140" customWidth="1"/>
    <col min="12291" max="12291" width="30.7109375" style="140" customWidth="1"/>
    <col min="12292" max="12295" width="10.7109375" style="140" customWidth="1"/>
    <col min="12296" max="12296" width="42.7109375" style="140" customWidth="1"/>
    <col min="12297" max="12544" width="11.42578125" style="140"/>
    <col min="12545" max="12545" width="6.7109375" style="140" customWidth="1"/>
    <col min="12546" max="12546" width="13.7109375" style="140" customWidth="1"/>
    <col min="12547" max="12547" width="30.7109375" style="140" customWidth="1"/>
    <col min="12548" max="12551" width="10.7109375" style="140" customWidth="1"/>
    <col min="12552" max="12552" width="42.7109375" style="140" customWidth="1"/>
    <col min="12553" max="12800" width="11.42578125" style="140"/>
    <col min="12801" max="12801" width="6.7109375" style="140" customWidth="1"/>
    <col min="12802" max="12802" width="13.7109375" style="140" customWidth="1"/>
    <col min="12803" max="12803" width="30.7109375" style="140" customWidth="1"/>
    <col min="12804" max="12807" width="10.7109375" style="140" customWidth="1"/>
    <col min="12808" max="12808" width="42.7109375" style="140" customWidth="1"/>
    <col min="12809" max="13056" width="11.42578125" style="140"/>
    <col min="13057" max="13057" width="6.7109375" style="140" customWidth="1"/>
    <col min="13058" max="13058" width="13.7109375" style="140" customWidth="1"/>
    <col min="13059" max="13059" width="30.7109375" style="140" customWidth="1"/>
    <col min="13060" max="13063" width="10.7109375" style="140" customWidth="1"/>
    <col min="13064" max="13064" width="42.7109375" style="140" customWidth="1"/>
    <col min="13065" max="13312" width="11.42578125" style="140"/>
    <col min="13313" max="13313" width="6.7109375" style="140" customWidth="1"/>
    <col min="13314" max="13314" width="13.7109375" style="140" customWidth="1"/>
    <col min="13315" max="13315" width="30.7109375" style="140" customWidth="1"/>
    <col min="13316" max="13319" width="10.7109375" style="140" customWidth="1"/>
    <col min="13320" max="13320" width="42.7109375" style="140" customWidth="1"/>
    <col min="13321" max="13568" width="11.42578125" style="140"/>
    <col min="13569" max="13569" width="6.7109375" style="140" customWidth="1"/>
    <col min="13570" max="13570" width="13.7109375" style="140" customWidth="1"/>
    <col min="13571" max="13571" width="30.7109375" style="140" customWidth="1"/>
    <col min="13572" max="13575" width="10.7109375" style="140" customWidth="1"/>
    <col min="13576" max="13576" width="42.7109375" style="140" customWidth="1"/>
    <col min="13577" max="13824" width="11.42578125" style="140"/>
    <col min="13825" max="13825" width="6.7109375" style="140" customWidth="1"/>
    <col min="13826" max="13826" width="13.7109375" style="140" customWidth="1"/>
    <col min="13827" max="13827" width="30.7109375" style="140" customWidth="1"/>
    <col min="13828" max="13831" width="10.7109375" style="140" customWidth="1"/>
    <col min="13832" max="13832" width="42.7109375" style="140" customWidth="1"/>
    <col min="13833" max="14080" width="11.42578125" style="140"/>
    <col min="14081" max="14081" width="6.7109375" style="140" customWidth="1"/>
    <col min="14082" max="14082" width="13.7109375" style="140" customWidth="1"/>
    <col min="14083" max="14083" width="30.7109375" style="140" customWidth="1"/>
    <col min="14084" max="14087" width="10.7109375" style="140" customWidth="1"/>
    <col min="14088" max="14088" width="42.7109375" style="140" customWidth="1"/>
    <col min="14089" max="14336" width="11.42578125" style="140"/>
    <col min="14337" max="14337" width="6.7109375" style="140" customWidth="1"/>
    <col min="14338" max="14338" width="13.7109375" style="140" customWidth="1"/>
    <col min="14339" max="14339" width="30.7109375" style="140" customWidth="1"/>
    <col min="14340" max="14343" width="10.7109375" style="140" customWidth="1"/>
    <col min="14344" max="14344" width="42.7109375" style="140" customWidth="1"/>
    <col min="14345" max="14592" width="11.42578125" style="140"/>
    <col min="14593" max="14593" width="6.7109375" style="140" customWidth="1"/>
    <col min="14594" max="14594" width="13.7109375" style="140" customWidth="1"/>
    <col min="14595" max="14595" width="30.7109375" style="140" customWidth="1"/>
    <col min="14596" max="14599" width="10.7109375" style="140" customWidth="1"/>
    <col min="14600" max="14600" width="42.7109375" style="140" customWidth="1"/>
    <col min="14601" max="14848" width="11.42578125" style="140"/>
    <col min="14849" max="14849" width="6.7109375" style="140" customWidth="1"/>
    <col min="14850" max="14850" width="13.7109375" style="140" customWidth="1"/>
    <col min="14851" max="14851" width="30.7109375" style="140" customWidth="1"/>
    <col min="14852" max="14855" width="10.7109375" style="140" customWidth="1"/>
    <col min="14856" max="14856" width="42.7109375" style="140" customWidth="1"/>
    <col min="14857" max="15104" width="11.42578125" style="140"/>
    <col min="15105" max="15105" width="6.7109375" style="140" customWidth="1"/>
    <col min="15106" max="15106" width="13.7109375" style="140" customWidth="1"/>
    <col min="15107" max="15107" width="30.7109375" style="140" customWidth="1"/>
    <col min="15108" max="15111" width="10.7109375" style="140" customWidth="1"/>
    <col min="15112" max="15112" width="42.7109375" style="140" customWidth="1"/>
    <col min="15113" max="15360" width="11.42578125" style="140"/>
    <col min="15361" max="15361" width="6.7109375" style="140" customWidth="1"/>
    <col min="15362" max="15362" width="13.7109375" style="140" customWidth="1"/>
    <col min="15363" max="15363" width="30.7109375" style="140" customWidth="1"/>
    <col min="15364" max="15367" width="10.7109375" style="140" customWidth="1"/>
    <col min="15368" max="15368" width="42.7109375" style="140" customWidth="1"/>
    <col min="15369" max="15616" width="11.42578125" style="140"/>
    <col min="15617" max="15617" width="6.7109375" style="140" customWidth="1"/>
    <col min="15618" max="15618" width="13.7109375" style="140" customWidth="1"/>
    <col min="15619" max="15619" width="30.7109375" style="140" customWidth="1"/>
    <col min="15620" max="15623" width="10.7109375" style="140" customWidth="1"/>
    <col min="15624" max="15624" width="42.7109375" style="140" customWidth="1"/>
    <col min="15625" max="15872" width="11.42578125" style="140"/>
    <col min="15873" max="15873" width="6.7109375" style="140" customWidth="1"/>
    <col min="15874" max="15874" width="13.7109375" style="140" customWidth="1"/>
    <col min="15875" max="15875" width="30.7109375" style="140" customWidth="1"/>
    <col min="15876" max="15879" width="10.7109375" style="140" customWidth="1"/>
    <col min="15880" max="15880" width="42.7109375" style="140" customWidth="1"/>
    <col min="15881" max="16128" width="11.42578125" style="140"/>
    <col min="16129" max="16129" width="6.7109375" style="140" customWidth="1"/>
    <col min="16130" max="16130" width="13.7109375" style="140" customWidth="1"/>
    <col min="16131" max="16131" width="30.7109375" style="140" customWidth="1"/>
    <col min="16132" max="16135" width="10.7109375" style="140" customWidth="1"/>
    <col min="16136" max="16136" width="42.7109375" style="140" customWidth="1"/>
    <col min="16137" max="16384" width="11.42578125" style="140"/>
  </cols>
  <sheetData>
    <row r="1" spans="1:8" s="31" customFormat="1" ht="18" customHeight="1" thickBot="1" x14ac:dyDescent="0.25">
      <c r="A1" s="16" t="s">
        <v>100</v>
      </c>
    </row>
    <row r="2" spans="1:8" s="31" customFormat="1" ht="18" customHeight="1" thickBot="1" x14ac:dyDescent="0.25">
      <c r="A2" s="1615" t="s">
        <v>1694</v>
      </c>
      <c r="B2" s="1616"/>
      <c r="F2" s="34"/>
      <c r="G2" s="34"/>
    </row>
    <row r="3" spans="1:8" s="31" customFormat="1" ht="36" customHeight="1" thickBot="1" x14ac:dyDescent="0.25">
      <c r="A3" s="1617" t="s">
        <v>1695</v>
      </c>
      <c r="B3" s="1618"/>
      <c r="C3" s="1618"/>
      <c r="D3" s="1618"/>
      <c r="E3" s="1618"/>
      <c r="F3" s="1618"/>
      <c r="G3" s="1618"/>
      <c r="H3" s="1619"/>
    </row>
    <row r="4" spans="1:8" s="31" customFormat="1" ht="18" customHeight="1" thickBot="1" x14ac:dyDescent="0.25"/>
    <row r="5" spans="1:8" customFormat="1" ht="15.75" thickBot="1" x14ac:dyDescent="0.3">
      <c r="A5" s="1569" t="s">
        <v>119</v>
      </c>
      <c r="B5" s="1571"/>
      <c r="C5" s="1571"/>
      <c r="D5" s="1571"/>
      <c r="E5" s="1571"/>
      <c r="F5" s="1571"/>
      <c r="G5" s="1571"/>
      <c r="H5" s="1570"/>
    </row>
    <row r="6" spans="1:8" customFormat="1" ht="15.75" thickBot="1" x14ac:dyDescent="0.3">
      <c r="A6" s="1572" t="s">
        <v>120</v>
      </c>
      <c r="B6" s="1574" t="s">
        <v>121</v>
      </c>
      <c r="C6" s="1575"/>
      <c r="D6" s="40" t="s">
        <v>122</v>
      </c>
      <c r="E6" s="41"/>
      <c r="F6" s="1572" t="s">
        <v>123</v>
      </c>
      <c r="G6" s="1572" t="s">
        <v>124</v>
      </c>
      <c r="H6" s="1572" t="s">
        <v>125</v>
      </c>
    </row>
    <row r="7" spans="1:8" customFormat="1" ht="15.75" thickBot="1" x14ac:dyDescent="0.3">
      <c r="A7" s="1580"/>
      <c r="B7" s="1605"/>
      <c r="C7" s="1606"/>
      <c r="D7" s="44" t="s">
        <v>126</v>
      </c>
      <c r="E7" s="44" t="s">
        <v>127</v>
      </c>
      <c r="F7" s="1580"/>
      <c r="G7" s="1580"/>
      <c r="H7" s="1573"/>
    </row>
    <row r="8" spans="1:8" s="181" customFormat="1" x14ac:dyDescent="0.2">
      <c r="A8" s="227">
        <v>1</v>
      </c>
      <c r="B8" s="1610" t="s">
        <v>128</v>
      </c>
      <c r="C8" s="1761"/>
      <c r="D8" s="162">
        <v>1</v>
      </c>
      <c r="E8" s="163">
        <f>D8+F8-1</f>
        <v>1</v>
      </c>
      <c r="F8" s="163">
        <v>1</v>
      </c>
      <c r="G8" s="164" t="s">
        <v>129</v>
      </c>
      <c r="H8" s="236" t="s">
        <v>130</v>
      </c>
    </row>
    <row r="9" spans="1:8" s="181" customFormat="1" x14ac:dyDescent="0.2">
      <c r="A9" s="214">
        <f>A8+1</f>
        <v>2</v>
      </c>
      <c r="B9" s="1590" t="s">
        <v>131</v>
      </c>
      <c r="C9" s="1591"/>
      <c r="D9" s="65">
        <f>E8+1</f>
        <v>2</v>
      </c>
      <c r="E9" s="66">
        <f>D9+F9-1</f>
        <v>5</v>
      </c>
      <c r="F9" s="66">
        <v>4</v>
      </c>
      <c r="G9" s="86" t="s">
        <v>129</v>
      </c>
      <c r="H9" s="54" t="s">
        <v>132</v>
      </c>
    </row>
    <row r="10" spans="1:8" s="181" customFormat="1" x14ac:dyDescent="0.2">
      <c r="A10" s="214">
        <f>A9+1</f>
        <v>3</v>
      </c>
      <c r="B10" s="1590" t="s">
        <v>133</v>
      </c>
      <c r="C10" s="1591"/>
      <c r="D10" s="65">
        <f>E9+1</f>
        <v>6</v>
      </c>
      <c r="E10" s="66">
        <f>D10+F10-1</f>
        <v>9</v>
      </c>
      <c r="F10" s="66">
        <v>4</v>
      </c>
      <c r="G10" s="86" t="s">
        <v>129</v>
      </c>
      <c r="H10" s="151" t="s">
        <v>1696</v>
      </c>
    </row>
    <row r="11" spans="1:8" s="181" customFormat="1" ht="36" x14ac:dyDescent="0.2">
      <c r="A11" s="302"/>
      <c r="B11" s="1581" t="s">
        <v>135</v>
      </c>
      <c r="C11" s="1582"/>
      <c r="D11" s="1717"/>
      <c r="E11" s="1718"/>
      <c r="F11" s="1718"/>
      <c r="G11" s="1719"/>
      <c r="H11" s="168" t="s">
        <v>136</v>
      </c>
    </row>
    <row r="12" spans="1:8" s="181" customFormat="1" x14ac:dyDescent="0.2">
      <c r="A12" s="214">
        <f>A10+1</f>
        <v>4</v>
      </c>
      <c r="B12" s="169"/>
      <c r="C12" s="134" t="s">
        <v>137</v>
      </c>
      <c r="D12" s="65">
        <f>E10+1</f>
        <v>10</v>
      </c>
      <c r="E12" s="66">
        <f>D12+F12-1</f>
        <v>17</v>
      </c>
      <c r="F12" s="66">
        <v>8</v>
      </c>
      <c r="G12" s="86" t="s">
        <v>129</v>
      </c>
      <c r="H12" s="151" t="s">
        <v>138</v>
      </c>
    </row>
    <row r="13" spans="1:8" s="181" customFormat="1" x14ac:dyDescent="0.2">
      <c r="A13" s="214">
        <f>A12+1</f>
        <v>5</v>
      </c>
      <c r="B13" s="169"/>
      <c r="C13" s="134" t="s">
        <v>139</v>
      </c>
      <c r="D13" s="65">
        <f>E12+1</f>
        <v>18</v>
      </c>
      <c r="E13" s="66">
        <f>D13+F13-1</f>
        <v>18</v>
      </c>
      <c r="F13" s="66">
        <v>1</v>
      </c>
      <c r="G13" s="86" t="s">
        <v>140</v>
      </c>
      <c r="H13" s="150" t="s">
        <v>141</v>
      </c>
    </row>
    <row r="14" spans="1:8" s="181" customFormat="1" x14ac:dyDescent="0.2">
      <c r="A14" s="214">
        <f>A13+1</f>
        <v>6</v>
      </c>
      <c r="B14" s="1590" t="s">
        <v>142</v>
      </c>
      <c r="C14" s="1591"/>
      <c r="D14" s="65">
        <f>E13+1</f>
        <v>19</v>
      </c>
      <c r="E14" s="66">
        <f>D14+F14-1</f>
        <v>28</v>
      </c>
      <c r="F14" s="66">
        <v>10</v>
      </c>
      <c r="G14" s="86" t="s">
        <v>129</v>
      </c>
      <c r="H14" s="150" t="s">
        <v>138</v>
      </c>
    </row>
    <row r="15" spans="1:8" s="181" customFormat="1" x14ac:dyDescent="0.2">
      <c r="A15" s="302"/>
      <c r="B15" s="1583" t="s">
        <v>143</v>
      </c>
      <c r="C15" s="1584"/>
      <c r="D15" s="1680"/>
      <c r="E15" s="1681"/>
      <c r="F15" s="1681"/>
      <c r="G15" s="1682"/>
      <c r="H15" s="150"/>
    </row>
    <row r="16" spans="1:8" s="181" customFormat="1" x14ac:dyDescent="0.2">
      <c r="A16" s="214">
        <f>A14+1</f>
        <v>7</v>
      </c>
      <c r="B16" s="141"/>
      <c r="C16" s="134" t="s">
        <v>144</v>
      </c>
      <c r="D16" s="65">
        <f>E14+1</f>
        <v>29</v>
      </c>
      <c r="E16" s="66">
        <f t="shared" ref="E16:E22" si="0">D16+F16-1</f>
        <v>30</v>
      </c>
      <c r="F16" s="66">
        <v>2</v>
      </c>
      <c r="G16" s="86" t="s">
        <v>140</v>
      </c>
      <c r="H16" s="150" t="s">
        <v>145</v>
      </c>
    </row>
    <row r="17" spans="1:8" s="181" customFormat="1" x14ac:dyDescent="0.2">
      <c r="A17" s="214">
        <f t="shared" ref="A17:A22" si="1">A16+1</f>
        <v>8</v>
      </c>
      <c r="B17" s="141"/>
      <c r="C17" s="134" t="s">
        <v>146</v>
      </c>
      <c r="D17" s="65">
        <f t="shared" ref="D17:D22" si="2">E16+1</f>
        <v>31</v>
      </c>
      <c r="E17" s="66">
        <f t="shared" si="0"/>
        <v>34</v>
      </c>
      <c r="F17" s="66">
        <v>4</v>
      </c>
      <c r="G17" s="86" t="s">
        <v>129</v>
      </c>
      <c r="H17" s="150" t="s">
        <v>147</v>
      </c>
    </row>
    <row r="18" spans="1:8" s="181" customFormat="1" x14ac:dyDescent="0.2">
      <c r="A18" s="214">
        <f t="shared" si="1"/>
        <v>9</v>
      </c>
      <c r="B18" s="1590" t="s">
        <v>148</v>
      </c>
      <c r="C18" s="1591"/>
      <c r="D18" s="65">
        <f t="shared" si="2"/>
        <v>35</v>
      </c>
      <c r="E18" s="66">
        <f t="shared" si="0"/>
        <v>44</v>
      </c>
      <c r="F18" s="66">
        <v>10</v>
      </c>
      <c r="G18" s="86" t="s">
        <v>129</v>
      </c>
      <c r="H18" s="150" t="s">
        <v>149</v>
      </c>
    </row>
    <row r="19" spans="1:8" s="181" customFormat="1" x14ac:dyDescent="0.2">
      <c r="A19" s="214">
        <f t="shared" si="1"/>
        <v>10</v>
      </c>
      <c r="B19" s="1590" t="s">
        <v>150</v>
      </c>
      <c r="C19" s="1591"/>
      <c r="D19" s="65">
        <f t="shared" si="2"/>
        <v>45</v>
      </c>
      <c r="E19" s="66">
        <f t="shared" si="0"/>
        <v>54</v>
      </c>
      <c r="F19" s="66">
        <v>10</v>
      </c>
      <c r="G19" s="86" t="s">
        <v>129</v>
      </c>
      <c r="H19" s="151" t="s">
        <v>457</v>
      </c>
    </row>
    <row r="20" spans="1:8" s="181" customFormat="1" x14ac:dyDescent="0.2">
      <c r="A20" s="214">
        <f t="shared" si="1"/>
        <v>11</v>
      </c>
      <c r="B20" s="1590" t="s">
        <v>152</v>
      </c>
      <c r="C20" s="1591"/>
      <c r="D20" s="65">
        <f t="shared" si="2"/>
        <v>55</v>
      </c>
      <c r="E20" s="66">
        <f t="shared" si="0"/>
        <v>55</v>
      </c>
      <c r="F20" s="66">
        <v>1</v>
      </c>
      <c r="G20" s="86" t="s">
        <v>140</v>
      </c>
      <c r="H20" s="150" t="s">
        <v>98</v>
      </c>
    </row>
    <row r="21" spans="1:8" s="181" customFormat="1" x14ac:dyDescent="0.2">
      <c r="A21" s="214">
        <f t="shared" si="1"/>
        <v>12</v>
      </c>
      <c r="B21" s="1590" t="s">
        <v>153</v>
      </c>
      <c r="C21" s="1591"/>
      <c r="D21" s="65">
        <f t="shared" si="2"/>
        <v>56</v>
      </c>
      <c r="E21" s="66">
        <f t="shared" si="0"/>
        <v>56</v>
      </c>
      <c r="F21" s="66">
        <v>1</v>
      </c>
      <c r="G21" s="86" t="s">
        <v>140</v>
      </c>
      <c r="H21" s="150" t="s">
        <v>154</v>
      </c>
    </row>
    <row r="22" spans="1:8" s="181" customFormat="1" x14ac:dyDescent="0.2">
      <c r="A22" s="214">
        <f t="shared" si="1"/>
        <v>13</v>
      </c>
      <c r="B22" s="1590" t="s">
        <v>155</v>
      </c>
      <c r="C22" s="1591"/>
      <c r="D22" s="65">
        <f t="shared" si="2"/>
        <v>57</v>
      </c>
      <c r="E22" s="66">
        <f t="shared" si="0"/>
        <v>63</v>
      </c>
      <c r="F22" s="66">
        <v>7</v>
      </c>
      <c r="G22" s="86" t="s">
        <v>129</v>
      </c>
      <c r="H22" s="151" t="s">
        <v>138</v>
      </c>
    </row>
    <row r="23" spans="1:8" s="181" customFormat="1" x14ac:dyDescent="0.2">
      <c r="A23" s="302"/>
      <c r="B23" s="1581" t="s">
        <v>158</v>
      </c>
      <c r="C23" s="1582"/>
      <c r="D23" s="1680"/>
      <c r="E23" s="1681"/>
      <c r="F23" s="1681"/>
      <c r="G23" s="1682"/>
      <c r="H23" s="208"/>
    </row>
    <row r="24" spans="1:8" x14ac:dyDescent="0.2">
      <c r="A24" s="214">
        <f>A22+1</f>
        <v>14</v>
      </c>
      <c r="B24" s="141"/>
      <c r="C24" s="185" t="s">
        <v>159</v>
      </c>
      <c r="D24" s="65">
        <f>E22+1</f>
        <v>64</v>
      </c>
      <c r="E24" s="66">
        <f>D24+F24-1</f>
        <v>65</v>
      </c>
      <c r="F24" s="66">
        <v>2</v>
      </c>
      <c r="G24" s="86" t="s">
        <v>129</v>
      </c>
      <c r="H24" s="268" t="s">
        <v>160</v>
      </c>
    </row>
    <row r="25" spans="1:8" x14ac:dyDescent="0.2">
      <c r="A25" s="214">
        <f>A24+1</f>
        <v>15</v>
      </c>
      <c r="B25" s="141"/>
      <c r="C25" s="134" t="s">
        <v>161</v>
      </c>
      <c r="D25" s="65">
        <f>E24+1</f>
        <v>66</v>
      </c>
      <c r="E25" s="66">
        <f>D25+F25-1</f>
        <v>67</v>
      </c>
      <c r="F25" s="66">
        <v>2</v>
      </c>
      <c r="G25" s="86" t="s">
        <v>129</v>
      </c>
      <c r="H25" s="268" t="s">
        <v>160</v>
      </c>
    </row>
    <row r="26" spans="1:8" x14ac:dyDescent="0.2">
      <c r="A26" s="214">
        <f>A25+1</f>
        <v>16</v>
      </c>
      <c r="B26" s="141"/>
      <c r="C26" s="134" t="s">
        <v>162</v>
      </c>
      <c r="D26" s="65">
        <f>E25+1</f>
        <v>68</v>
      </c>
      <c r="E26" s="66">
        <f>D26+F26-1</f>
        <v>71</v>
      </c>
      <c r="F26" s="66">
        <v>4</v>
      </c>
      <c r="G26" s="86" t="s">
        <v>129</v>
      </c>
      <c r="H26" s="268" t="s">
        <v>160</v>
      </c>
    </row>
    <row r="27" spans="1:8" x14ac:dyDescent="0.2">
      <c r="A27" s="302"/>
      <c r="B27" s="1581" t="s">
        <v>163</v>
      </c>
      <c r="C27" s="1582"/>
      <c r="D27" s="1680"/>
      <c r="E27" s="1681"/>
      <c r="F27" s="1681"/>
      <c r="G27" s="1682"/>
      <c r="H27" s="208"/>
    </row>
    <row r="28" spans="1:8" x14ac:dyDescent="0.2">
      <c r="A28" s="214">
        <f>A26+1</f>
        <v>17</v>
      </c>
      <c r="B28" s="141"/>
      <c r="C28" s="134" t="s">
        <v>164</v>
      </c>
      <c r="D28" s="65">
        <f>E26+1</f>
        <v>72</v>
      </c>
      <c r="E28" s="66">
        <f>D28+F28-1</f>
        <v>73</v>
      </c>
      <c r="F28" s="66">
        <v>2</v>
      </c>
      <c r="G28" s="86" t="s">
        <v>129</v>
      </c>
      <c r="H28" s="268" t="s">
        <v>160</v>
      </c>
    </row>
    <row r="29" spans="1:8" x14ac:dyDescent="0.2">
      <c r="A29" s="214">
        <f>A28+1</f>
        <v>18</v>
      </c>
      <c r="B29" s="141"/>
      <c r="C29" s="134" t="s">
        <v>165</v>
      </c>
      <c r="D29" s="65">
        <f>E28+1</f>
        <v>74</v>
      </c>
      <c r="E29" s="66">
        <f>D29+F29-1</f>
        <v>75</v>
      </c>
      <c r="F29" s="66">
        <v>2</v>
      </c>
      <c r="G29" s="86" t="s">
        <v>129</v>
      </c>
      <c r="H29" s="268" t="s">
        <v>160</v>
      </c>
    </row>
    <row r="30" spans="1:8" x14ac:dyDescent="0.2">
      <c r="A30" s="214">
        <f>A29+1</f>
        <v>19</v>
      </c>
      <c r="B30" s="141"/>
      <c r="C30" s="134" t="s">
        <v>166</v>
      </c>
      <c r="D30" s="65">
        <f>E29+1</f>
        <v>76</v>
      </c>
      <c r="E30" s="66">
        <f>D30+F30-1</f>
        <v>79</v>
      </c>
      <c r="F30" s="66">
        <v>4</v>
      </c>
      <c r="G30" s="86" t="s">
        <v>129</v>
      </c>
      <c r="H30" s="268" t="s">
        <v>160</v>
      </c>
    </row>
    <row r="31" spans="1:8" x14ac:dyDescent="0.2">
      <c r="A31" s="214">
        <f>A30+1</f>
        <v>20</v>
      </c>
      <c r="B31" s="1590" t="s">
        <v>167</v>
      </c>
      <c r="C31" s="1591"/>
      <c r="D31" s="65">
        <f>E30+1</f>
        <v>80</v>
      </c>
      <c r="E31" s="66">
        <f>D31+F31-1</f>
        <v>81</v>
      </c>
      <c r="F31" s="66">
        <v>2</v>
      </c>
      <c r="G31" s="86" t="s">
        <v>129</v>
      </c>
      <c r="H31" s="268" t="s">
        <v>168</v>
      </c>
    </row>
    <row r="32" spans="1:8" x14ac:dyDescent="0.2">
      <c r="A32" s="557">
        <f>A31+1</f>
        <v>21</v>
      </c>
      <c r="B32" s="1590" t="s">
        <v>169</v>
      </c>
      <c r="C32" s="1591"/>
      <c r="D32" s="65">
        <f>E31+1</f>
        <v>82</v>
      </c>
      <c r="E32" s="66">
        <f>D32+F32-1</f>
        <v>89</v>
      </c>
      <c r="F32" s="66">
        <v>8</v>
      </c>
      <c r="G32" s="86" t="s">
        <v>129</v>
      </c>
      <c r="H32" s="268" t="s">
        <v>160</v>
      </c>
    </row>
    <row r="33" spans="1:8" ht="12.75" thickBot="1" x14ac:dyDescent="0.25">
      <c r="A33" s="214">
        <f>A32+1</f>
        <v>22</v>
      </c>
      <c r="B33" s="349" t="s">
        <v>170</v>
      </c>
      <c r="C33" s="643"/>
      <c r="D33" s="71">
        <f>+E32+1</f>
        <v>90</v>
      </c>
      <c r="E33" s="864">
        <f>+D33+F33-1</f>
        <v>658</v>
      </c>
      <c r="F33" s="864">
        <f>+F34-D33+1</f>
        <v>569</v>
      </c>
      <c r="G33" s="865" t="s">
        <v>140</v>
      </c>
      <c r="H33" s="271"/>
    </row>
    <row r="34" spans="1:8" ht="13.5" customHeight="1" thickBot="1" x14ac:dyDescent="0.25">
      <c r="A34" s="177"/>
      <c r="B34" s="1569" t="s">
        <v>171</v>
      </c>
      <c r="C34" s="1570"/>
      <c r="D34" s="178"/>
      <c r="E34" s="179"/>
      <c r="F34" s="180">
        <f>F153</f>
        <v>658</v>
      </c>
      <c r="G34" s="181"/>
      <c r="H34" s="182"/>
    </row>
    <row r="35" spans="1:8" ht="12.75" thickBot="1" x14ac:dyDescent="0.25">
      <c r="A35" s="183"/>
      <c r="B35" s="183"/>
      <c r="C35" s="183"/>
      <c r="D35" s="183"/>
      <c r="E35" s="183"/>
      <c r="F35" s="181"/>
      <c r="G35" s="181"/>
    </row>
    <row r="36" spans="1:8" ht="12.75" thickBot="1" x14ac:dyDescent="0.25">
      <c r="A36" s="1569" t="s">
        <v>172</v>
      </c>
      <c r="B36" s="1571"/>
      <c r="C36" s="1571"/>
      <c r="D36" s="1571"/>
      <c r="E36" s="1571"/>
      <c r="F36" s="1571"/>
      <c r="G36" s="1571"/>
      <c r="H36" s="1570"/>
    </row>
    <row r="37" spans="1:8" ht="12.75" thickBot="1" x14ac:dyDescent="0.25">
      <c r="A37" s="1572" t="s">
        <v>120</v>
      </c>
      <c r="B37" s="1574" t="s">
        <v>121</v>
      </c>
      <c r="C37" s="1575"/>
      <c r="D37" s="40" t="s">
        <v>122</v>
      </c>
      <c r="E37" s="41"/>
      <c r="F37" s="1572" t="s">
        <v>123</v>
      </c>
      <c r="G37" s="1572" t="s">
        <v>124</v>
      </c>
      <c r="H37" s="1572" t="s">
        <v>125</v>
      </c>
    </row>
    <row r="38" spans="1:8" ht="12.75" thickBot="1" x14ac:dyDescent="0.25">
      <c r="A38" s="1580"/>
      <c r="B38" s="1605"/>
      <c r="C38" s="1606"/>
      <c r="D38" s="79" t="s">
        <v>126</v>
      </c>
      <c r="E38" s="79" t="s">
        <v>127</v>
      </c>
      <c r="F38" s="1573"/>
      <c r="G38" s="1573"/>
      <c r="H38" s="1573"/>
    </row>
    <row r="39" spans="1:8" ht="12.75" customHeight="1" x14ac:dyDescent="0.2">
      <c r="A39" s="301"/>
      <c r="B39" s="1709" t="s">
        <v>128</v>
      </c>
      <c r="C39" s="1732"/>
      <c r="D39" s="1733"/>
      <c r="E39" s="1734"/>
      <c r="F39" s="1734"/>
      <c r="G39" s="1735"/>
      <c r="H39" s="236"/>
    </row>
    <row r="40" spans="1:8" x14ac:dyDescent="0.2">
      <c r="A40" s="302">
        <v>1</v>
      </c>
      <c r="B40" s="141"/>
      <c r="C40" s="185" t="s">
        <v>239</v>
      </c>
      <c r="D40" s="65">
        <v>1</v>
      </c>
      <c r="E40" s="66">
        <f>D40+F40-1</f>
        <v>1</v>
      </c>
      <c r="F40" s="66">
        <v>1</v>
      </c>
      <c r="G40" s="86" t="s">
        <v>129</v>
      </c>
      <c r="H40" s="151" t="s">
        <v>174</v>
      </c>
    </row>
    <row r="41" spans="1:8" x14ac:dyDescent="0.2">
      <c r="A41" s="305">
        <f>A40+1</f>
        <v>2</v>
      </c>
      <c r="B41" s="141"/>
      <c r="C41" s="134" t="s">
        <v>266</v>
      </c>
      <c r="D41" s="65">
        <f>E40+1</f>
        <v>2</v>
      </c>
      <c r="E41" s="66">
        <f>D41+F41-1</f>
        <v>2</v>
      </c>
      <c r="F41" s="66">
        <v>1</v>
      </c>
      <c r="G41" s="86" t="s">
        <v>129</v>
      </c>
      <c r="H41" s="151" t="s">
        <v>176</v>
      </c>
    </row>
    <row r="42" spans="1:8" x14ac:dyDescent="0.2">
      <c r="A42" s="214">
        <f>A41+1</f>
        <v>3</v>
      </c>
      <c r="B42" s="1059" t="s">
        <v>131</v>
      </c>
      <c r="C42" s="449"/>
      <c r="D42" s="65">
        <f>E41+1</f>
        <v>3</v>
      </c>
      <c r="E42" s="66">
        <f>D42+F42-1</f>
        <v>8</v>
      </c>
      <c r="F42" s="66">
        <v>6</v>
      </c>
      <c r="G42" s="86" t="s">
        <v>129</v>
      </c>
      <c r="H42" s="54" t="s">
        <v>869</v>
      </c>
    </row>
    <row r="43" spans="1:8" x14ac:dyDescent="0.2">
      <c r="A43" s="214">
        <f>A42+1</f>
        <v>4</v>
      </c>
      <c r="B43" s="210" t="s">
        <v>133</v>
      </c>
      <c r="C43" s="449"/>
      <c r="D43" s="65">
        <f>E42+1</f>
        <v>9</v>
      </c>
      <c r="E43" s="66">
        <f>D43+F43-1</f>
        <v>12</v>
      </c>
      <c r="F43" s="66">
        <v>4</v>
      </c>
      <c r="G43" s="86" t="s">
        <v>129</v>
      </c>
      <c r="H43" s="151" t="s">
        <v>1696</v>
      </c>
    </row>
    <row r="44" spans="1:8" x14ac:dyDescent="0.2">
      <c r="A44" s="302"/>
      <c r="B44" s="1726" t="s">
        <v>313</v>
      </c>
      <c r="C44" s="1892"/>
      <c r="D44" s="1587"/>
      <c r="E44" s="1588"/>
      <c r="F44" s="1588"/>
      <c r="G44" s="1589"/>
      <c r="H44" s="150"/>
    </row>
    <row r="45" spans="1:8" ht="36" x14ac:dyDescent="0.2">
      <c r="A45" s="302">
        <f>A43+1</f>
        <v>5</v>
      </c>
      <c r="B45" s="141"/>
      <c r="C45" s="134" t="s">
        <v>314</v>
      </c>
      <c r="D45" s="65">
        <f>E43+1</f>
        <v>13</v>
      </c>
      <c r="E45" s="66">
        <f>D45+F45-1</f>
        <v>13</v>
      </c>
      <c r="F45" s="66">
        <v>1</v>
      </c>
      <c r="G45" s="86" t="s">
        <v>140</v>
      </c>
      <c r="H45" s="189" t="s">
        <v>241</v>
      </c>
    </row>
    <row r="46" spans="1:8" x14ac:dyDescent="0.2">
      <c r="A46" s="305">
        <f>A45+1</f>
        <v>6</v>
      </c>
      <c r="B46" s="141"/>
      <c r="C46" s="192" t="s">
        <v>315</v>
      </c>
      <c r="D46" s="65">
        <f>E45+1</f>
        <v>14</v>
      </c>
      <c r="E46" s="66">
        <f>D46+F46-1</f>
        <v>20</v>
      </c>
      <c r="F46" s="66">
        <v>7</v>
      </c>
      <c r="G46" s="86" t="s">
        <v>129</v>
      </c>
      <c r="H46" s="151" t="s">
        <v>138</v>
      </c>
    </row>
    <row r="47" spans="1:8" x14ac:dyDescent="0.2">
      <c r="A47" s="302">
        <f>A46+1</f>
        <v>7</v>
      </c>
      <c r="B47" s="1594" t="s">
        <v>153</v>
      </c>
      <c r="C47" s="1595"/>
      <c r="D47" s="65">
        <f>E46+1</f>
        <v>21</v>
      </c>
      <c r="E47" s="66">
        <f>D47+F47-1</f>
        <v>21</v>
      </c>
      <c r="F47" s="66">
        <v>1</v>
      </c>
      <c r="G47" s="86" t="s">
        <v>140</v>
      </c>
      <c r="H47" s="150" t="s">
        <v>154</v>
      </c>
    </row>
    <row r="48" spans="1:8" x14ac:dyDescent="0.2">
      <c r="A48" s="302"/>
      <c r="B48" s="1561" t="s">
        <v>316</v>
      </c>
      <c r="C48" s="1562"/>
      <c r="D48" s="1587"/>
      <c r="E48" s="1588"/>
      <c r="F48" s="1588"/>
      <c r="G48" s="1589"/>
      <c r="H48" s="150" t="s">
        <v>157</v>
      </c>
    </row>
    <row r="49" spans="1:8" x14ac:dyDescent="0.2">
      <c r="A49" s="302"/>
      <c r="B49" s="1914" t="s">
        <v>409</v>
      </c>
      <c r="C49" s="1915"/>
      <c r="D49" s="1587"/>
      <c r="E49" s="1588"/>
      <c r="F49" s="1588"/>
      <c r="G49" s="1589"/>
      <c r="H49" s="150"/>
    </row>
    <row r="50" spans="1:8" x14ac:dyDescent="0.2">
      <c r="A50" s="302">
        <f>A47+1</f>
        <v>8</v>
      </c>
      <c r="B50" s="141"/>
      <c r="C50" s="206" t="s">
        <v>137</v>
      </c>
      <c r="D50" s="65">
        <f>E47+1</f>
        <v>22</v>
      </c>
      <c r="E50" s="66">
        <f>D50+F50-1</f>
        <v>29</v>
      </c>
      <c r="F50" s="66">
        <v>8</v>
      </c>
      <c r="G50" s="86" t="s">
        <v>129</v>
      </c>
      <c r="H50" s="150" t="s">
        <v>182</v>
      </c>
    </row>
    <row r="51" spans="1:8" ht="24" x14ac:dyDescent="0.2">
      <c r="A51" s="302">
        <f>A50+1</f>
        <v>9</v>
      </c>
      <c r="B51" s="363"/>
      <c r="C51" s="142" t="s">
        <v>139</v>
      </c>
      <c r="D51" s="65">
        <f>E50+1</f>
        <v>30</v>
      </c>
      <c r="E51" s="66">
        <f>D51+F51-1</f>
        <v>30</v>
      </c>
      <c r="F51" s="66">
        <v>1</v>
      </c>
      <c r="G51" s="86" t="s">
        <v>140</v>
      </c>
      <c r="H51" s="166" t="s">
        <v>183</v>
      </c>
    </row>
    <row r="52" spans="1:8" x14ac:dyDescent="0.2">
      <c r="A52" s="302"/>
      <c r="B52" s="1864" t="s">
        <v>317</v>
      </c>
      <c r="C52" s="1911"/>
      <c r="D52" s="1587"/>
      <c r="E52" s="1588"/>
      <c r="F52" s="1588"/>
      <c r="G52" s="1589"/>
      <c r="H52" s="150"/>
    </row>
    <row r="53" spans="1:8" ht="24" x14ac:dyDescent="0.2">
      <c r="A53" s="302">
        <f>A51+1</f>
        <v>10</v>
      </c>
      <c r="B53" s="141"/>
      <c r="C53" s="142" t="s">
        <v>185</v>
      </c>
      <c r="D53" s="65">
        <f>E51+1</f>
        <v>31</v>
      </c>
      <c r="E53" s="66">
        <f>D53+F53-1</f>
        <v>31</v>
      </c>
      <c r="F53" s="66">
        <v>1</v>
      </c>
      <c r="G53" s="86" t="s">
        <v>140</v>
      </c>
      <c r="H53" s="194" t="s">
        <v>186</v>
      </c>
    </row>
    <row r="54" spans="1:8" ht="24" x14ac:dyDescent="0.2">
      <c r="A54" s="305">
        <f>A53+1</f>
        <v>11</v>
      </c>
      <c r="B54" s="152"/>
      <c r="C54" s="142" t="s">
        <v>261</v>
      </c>
      <c r="D54" s="65">
        <f>E53+1</f>
        <v>32</v>
      </c>
      <c r="E54" s="66">
        <f>D54+F54-1</f>
        <v>38</v>
      </c>
      <c r="F54" s="66">
        <v>7</v>
      </c>
      <c r="G54" s="86" t="s">
        <v>129</v>
      </c>
      <c r="H54" s="195" t="s">
        <v>188</v>
      </c>
    </row>
    <row r="55" spans="1:8" x14ac:dyDescent="0.2">
      <c r="A55" s="302">
        <f>+A54+1</f>
        <v>12</v>
      </c>
      <c r="B55" s="141" t="s">
        <v>170</v>
      </c>
      <c r="C55" s="1060"/>
      <c r="D55" s="65">
        <f>+E54+1</f>
        <v>39</v>
      </c>
      <c r="E55" s="66">
        <f>+D55+F55-1</f>
        <v>44</v>
      </c>
      <c r="F55" s="66">
        <v>6</v>
      </c>
      <c r="G55" s="86" t="s">
        <v>140</v>
      </c>
      <c r="H55" s="151"/>
    </row>
    <row r="56" spans="1:8" ht="36" x14ac:dyDescent="0.2">
      <c r="A56" s="302"/>
      <c r="B56" s="1561" t="s">
        <v>135</v>
      </c>
      <c r="C56" s="1562"/>
      <c r="D56" s="1587"/>
      <c r="E56" s="1588"/>
      <c r="F56" s="1588"/>
      <c r="G56" s="1589"/>
      <c r="H56" s="168" t="s">
        <v>136</v>
      </c>
    </row>
    <row r="57" spans="1:8" x14ac:dyDescent="0.2">
      <c r="A57" s="302">
        <f>+A55+1</f>
        <v>13</v>
      </c>
      <c r="B57" s="141"/>
      <c r="C57" s="206" t="s">
        <v>137</v>
      </c>
      <c r="D57" s="65">
        <f>+E55+1</f>
        <v>45</v>
      </c>
      <c r="E57" s="66">
        <f t="shared" ref="E57:E62" si="3">D57+F57-1</f>
        <v>52</v>
      </c>
      <c r="F57" s="66">
        <v>8</v>
      </c>
      <c r="G57" s="86" t="s">
        <v>129</v>
      </c>
      <c r="H57" s="151" t="s">
        <v>138</v>
      </c>
    </row>
    <row r="58" spans="1:8" x14ac:dyDescent="0.2">
      <c r="A58" s="305">
        <f t="shared" ref="A58:A63" si="4">A57+1</f>
        <v>14</v>
      </c>
      <c r="B58" s="152"/>
      <c r="C58" s="142" t="s">
        <v>139</v>
      </c>
      <c r="D58" s="65">
        <f>E57+1</f>
        <v>53</v>
      </c>
      <c r="E58" s="66">
        <f t="shared" si="3"/>
        <v>53</v>
      </c>
      <c r="F58" s="66">
        <v>1</v>
      </c>
      <c r="G58" s="86" t="s">
        <v>140</v>
      </c>
      <c r="H58" s="150" t="s">
        <v>141</v>
      </c>
    </row>
    <row r="59" spans="1:8" x14ac:dyDescent="0.2">
      <c r="A59" s="214">
        <f t="shared" si="4"/>
        <v>15</v>
      </c>
      <c r="B59" s="1590" t="s">
        <v>190</v>
      </c>
      <c r="C59" s="1591"/>
      <c r="D59" s="65">
        <f>E58+1</f>
        <v>54</v>
      </c>
      <c r="E59" s="66">
        <f t="shared" si="3"/>
        <v>83</v>
      </c>
      <c r="F59" s="66">
        <v>30</v>
      </c>
      <c r="G59" s="86" t="s">
        <v>140</v>
      </c>
      <c r="H59" s="196" t="s">
        <v>191</v>
      </c>
    </row>
    <row r="60" spans="1:8" x14ac:dyDescent="0.2">
      <c r="A60" s="214">
        <f t="shared" si="4"/>
        <v>16</v>
      </c>
      <c r="B60" s="1594" t="s">
        <v>197</v>
      </c>
      <c r="C60" s="1595"/>
      <c r="D60" s="65">
        <f>E59+1</f>
        <v>84</v>
      </c>
      <c r="E60" s="66">
        <f t="shared" si="3"/>
        <v>118</v>
      </c>
      <c r="F60" s="66">
        <v>35</v>
      </c>
      <c r="G60" s="86" t="s">
        <v>140</v>
      </c>
      <c r="H60" s="196" t="s">
        <v>191</v>
      </c>
    </row>
    <row r="61" spans="1:8" x14ac:dyDescent="0.2">
      <c r="A61" s="214">
        <f t="shared" si="4"/>
        <v>17</v>
      </c>
      <c r="B61" s="1594" t="s">
        <v>198</v>
      </c>
      <c r="C61" s="1595"/>
      <c r="D61" s="65">
        <f>E60+1</f>
        <v>119</v>
      </c>
      <c r="E61" s="66">
        <f t="shared" si="3"/>
        <v>133</v>
      </c>
      <c r="F61" s="66">
        <v>15</v>
      </c>
      <c r="G61" s="86" t="s">
        <v>140</v>
      </c>
      <c r="H61" s="196" t="s">
        <v>191</v>
      </c>
    </row>
    <row r="62" spans="1:8" ht="24" x14ac:dyDescent="0.2">
      <c r="A62" s="214">
        <f t="shared" si="4"/>
        <v>18</v>
      </c>
      <c r="B62" s="1594" t="s">
        <v>199</v>
      </c>
      <c r="C62" s="1595"/>
      <c r="D62" s="65">
        <f>E61+1</f>
        <v>134</v>
      </c>
      <c r="E62" s="66">
        <f t="shared" si="3"/>
        <v>163</v>
      </c>
      <c r="F62" s="66">
        <v>30</v>
      </c>
      <c r="G62" s="86" t="s">
        <v>140</v>
      </c>
      <c r="H62" s="294" t="s">
        <v>262</v>
      </c>
    </row>
    <row r="63" spans="1:8" x14ac:dyDescent="0.2">
      <c r="A63" s="557">
        <f t="shared" si="4"/>
        <v>19</v>
      </c>
      <c r="B63" s="1594" t="s">
        <v>201</v>
      </c>
      <c r="C63" s="1595"/>
      <c r="D63" s="1587"/>
      <c r="E63" s="1588"/>
      <c r="F63" s="1588"/>
      <c r="G63" s="1589"/>
      <c r="H63" s="150"/>
    </row>
    <row r="64" spans="1:8" x14ac:dyDescent="0.2">
      <c r="A64" s="302"/>
      <c r="B64" s="141"/>
      <c r="C64" s="206" t="s">
        <v>263</v>
      </c>
      <c r="D64" s="65">
        <f>E62+1</f>
        <v>164</v>
      </c>
      <c r="E64" s="66">
        <f>D64+F64-1</f>
        <v>165</v>
      </c>
      <c r="F64" s="66">
        <v>2</v>
      </c>
      <c r="G64" s="86" t="s">
        <v>129</v>
      </c>
      <c r="H64" s="207" t="s">
        <v>203</v>
      </c>
    </row>
    <row r="65" spans="1:8" x14ac:dyDescent="0.2">
      <c r="A65" s="302"/>
      <c r="B65" s="141"/>
      <c r="C65" s="142" t="s">
        <v>264</v>
      </c>
      <c r="D65" s="65">
        <f>E64+1</f>
        <v>166</v>
      </c>
      <c r="E65" s="66">
        <f>D65+F65-1</f>
        <v>167</v>
      </c>
      <c r="F65" s="66">
        <v>2</v>
      </c>
      <c r="G65" s="86" t="s">
        <v>129</v>
      </c>
      <c r="H65" s="208" t="s">
        <v>205</v>
      </c>
    </row>
    <row r="66" spans="1:8" x14ac:dyDescent="0.2">
      <c r="A66" s="305"/>
      <c r="B66" s="152"/>
      <c r="C66" s="142" t="s">
        <v>265</v>
      </c>
      <c r="D66" s="65">
        <f>E65+1</f>
        <v>168</v>
      </c>
      <c r="E66" s="66">
        <f>D66+F66-1</f>
        <v>174</v>
      </c>
      <c r="F66" s="66">
        <v>7</v>
      </c>
      <c r="G66" s="86" t="s">
        <v>129</v>
      </c>
      <c r="H66" s="208" t="s">
        <v>205</v>
      </c>
    </row>
    <row r="67" spans="1:8" x14ac:dyDescent="0.2">
      <c r="A67" s="557">
        <f>A63+1</f>
        <v>20</v>
      </c>
      <c r="B67" s="1561" t="s">
        <v>207</v>
      </c>
      <c r="C67" s="1562"/>
      <c r="D67" s="1587"/>
      <c r="E67" s="1588"/>
      <c r="F67" s="1588"/>
      <c r="G67" s="1589"/>
      <c r="H67" s="196" t="s">
        <v>208</v>
      </c>
    </row>
    <row r="68" spans="1:8" x14ac:dyDescent="0.2">
      <c r="A68" s="302"/>
      <c r="B68" s="141"/>
      <c r="C68" s="142" t="s">
        <v>263</v>
      </c>
      <c r="D68" s="65">
        <f>E66+1</f>
        <v>175</v>
      </c>
      <c r="E68" s="66">
        <f>D68+F68-1</f>
        <v>176</v>
      </c>
      <c r="F68" s="66">
        <v>2</v>
      </c>
      <c r="G68" s="86" t="s">
        <v>129</v>
      </c>
      <c r="H68" s="207" t="s">
        <v>203</v>
      </c>
    </row>
    <row r="69" spans="1:8" x14ac:dyDescent="0.2">
      <c r="A69" s="302"/>
      <c r="B69" s="141"/>
      <c r="C69" s="142" t="s">
        <v>264</v>
      </c>
      <c r="D69" s="65">
        <f>E68+1</f>
        <v>177</v>
      </c>
      <c r="E69" s="66">
        <f>D69+F69-1</f>
        <v>178</v>
      </c>
      <c r="F69" s="66">
        <v>2</v>
      </c>
      <c r="G69" s="86" t="s">
        <v>129</v>
      </c>
      <c r="H69" s="208" t="s">
        <v>138</v>
      </c>
    </row>
    <row r="70" spans="1:8" x14ac:dyDescent="0.2">
      <c r="A70" s="305"/>
      <c r="B70" s="152"/>
      <c r="C70" s="142" t="s">
        <v>265</v>
      </c>
      <c r="D70" s="65">
        <f>E69+1</f>
        <v>179</v>
      </c>
      <c r="E70" s="66">
        <f>D70+F70-1</f>
        <v>185</v>
      </c>
      <c r="F70" s="66">
        <v>7</v>
      </c>
      <c r="G70" s="86" t="s">
        <v>129</v>
      </c>
      <c r="H70" s="208" t="s">
        <v>138</v>
      </c>
    </row>
    <row r="71" spans="1:8" x14ac:dyDescent="0.2">
      <c r="A71" s="302"/>
      <c r="B71" s="1561" t="s">
        <v>143</v>
      </c>
      <c r="C71" s="1562"/>
      <c r="D71" s="1587"/>
      <c r="E71" s="1588"/>
      <c r="F71" s="1588"/>
      <c r="G71" s="1589"/>
      <c r="H71" s="150" t="s">
        <v>211</v>
      </c>
    </row>
    <row r="72" spans="1:8" x14ac:dyDescent="0.2">
      <c r="A72" s="302">
        <f>A67+1</f>
        <v>21</v>
      </c>
      <c r="B72" s="141"/>
      <c r="C72" s="142" t="s">
        <v>461</v>
      </c>
      <c r="D72" s="65">
        <f>E70+1</f>
        <v>186</v>
      </c>
      <c r="E72" s="66">
        <f>+D72+F72-1</f>
        <v>187</v>
      </c>
      <c r="F72" s="66">
        <v>2</v>
      </c>
      <c r="G72" s="86" t="s">
        <v>140</v>
      </c>
      <c r="H72" s="150" t="s">
        <v>145</v>
      </c>
    </row>
    <row r="73" spans="1:8" x14ac:dyDescent="0.2">
      <c r="A73" s="305">
        <f>+A72+1</f>
        <v>22</v>
      </c>
      <c r="B73" s="152"/>
      <c r="C73" s="142" t="s">
        <v>462</v>
      </c>
      <c r="D73" s="65">
        <f>+E72+1</f>
        <v>188</v>
      </c>
      <c r="E73" s="66">
        <f>+D73+F73-1</f>
        <v>191</v>
      </c>
      <c r="F73" s="66">
        <v>4</v>
      </c>
      <c r="G73" s="86" t="s">
        <v>129</v>
      </c>
      <c r="H73" s="150" t="s">
        <v>147</v>
      </c>
    </row>
    <row r="74" spans="1:8" ht="48" x14ac:dyDescent="0.2">
      <c r="A74" s="302"/>
      <c r="B74" s="1561" t="s">
        <v>213</v>
      </c>
      <c r="C74" s="1562"/>
      <c r="D74" s="1587"/>
      <c r="E74" s="1588"/>
      <c r="F74" s="1588"/>
      <c r="G74" s="1589"/>
      <c r="H74" s="194" t="s">
        <v>271</v>
      </c>
    </row>
    <row r="75" spans="1:8" x14ac:dyDescent="0.2">
      <c r="A75" s="302"/>
      <c r="B75" s="210"/>
      <c r="C75" s="449" t="s">
        <v>325</v>
      </c>
      <c r="D75" s="1587"/>
      <c r="E75" s="1588"/>
      <c r="F75" s="1588"/>
      <c r="G75" s="1589"/>
      <c r="H75" s="150"/>
    </row>
    <row r="76" spans="1:8" x14ac:dyDescent="0.2">
      <c r="A76" s="302">
        <f>+A73+1</f>
        <v>23</v>
      </c>
      <c r="B76" s="141"/>
      <c r="C76" s="185" t="s">
        <v>273</v>
      </c>
      <c r="D76" s="65">
        <f>+E73+1</f>
        <v>192</v>
      </c>
      <c r="E76" s="66">
        <f>D76+F76-1</f>
        <v>196</v>
      </c>
      <c r="F76" s="66">
        <v>5</v>
      </c>
      <c r="G76" s="86" t="s">
        <v>129</v>
      </c>
      <c r="H76" s="207" t="s">
        <v>160</v>
      </c>
    </row>
    <row r="77" spans="1:8" x14ac:dyDescent="0.2">
      <c r="A77" s="302">
        <f>A76+1</f>
        <v>24</v>
      </c>
      <c r="B77" s="141"/>
      <c r="C77" s="187" t="s">
        <v>274</v>
      </c>
      <c r="D77" s="65">
        <f>E76+1</f>
        <v>197</v>
      </c>
      <c r="E77" s="66">
        <f>D77+F77-1</f>
        <v>199</v>
      </c>
      <c r="F77" s="66">
        <v>3</v>
      </c>
      <c r="G77" s="86" t="s">
        <v>129</v>
      </c>
      <c r="H77" s="207" t="s">
        <v>160</v>
      </c>
    </row>
    <row r="78" spans="1:8" x14ac:dyDescent="0.2">
      <c r="A78" s="305">
        <f>A77+1</f>
        <v>25</v>
      </c>
      <c r="B78" s="210"/>
      <c r="C78" s="449" t="s">
        <v>219</v>
      </c>
      <c r="D78" s="65">
        <f>E77+1</f>
        <v>200</v>
      </c>
      <c r="E78" s="66">
        <f>D78+F78-1</f>
        <v>204</v>
      </c>
      <c r="F78" s="66">
        <v>5</v>
      </c>
      <c r="G78" s="86" t="s">
        <v>129</v>
      </c>
      <c r="H78" s="207" t="s">
        <v>160</v>
      </c>
    </row>
    <row r="79" spans="1:8" ht="12.75" thickBot="1" x14ac:dyDescent="0.25">
      <c r="A79" s="214">
        <f>A78+1</f>
        <v>26</v>
      </c>
      <c r="B79" s="349" t="s">
        <v>170</v>
      </c>
      <c r="C79" s="643"/>
      <c r="D79" s="71">
        <f>+E78+1</f>
        <v>205</v>
      </c>
      <c r="E79" s="864">
        <f>+D79+F79-1</f>
        <v>658</v>
      </c>
      <c r="F79" s="864">
        <f>+F80-D79+1</f>
        <v>454</v>
      </c>
      <c r="G79" s="865" t="s">
        <v>140</v>
      </c>
      <c r="H79" s="232"/>
    </row>
    <row r="80" spans="1:8" ht="13.5" customHeight="1" thickBot="1" x14ac:dyDescent="0.25">
      <c r="A80" s="177"/>
      <c r="B80" s="1569" t="s">
        <v>171</v>
      </c>
      <c r="C80" s="1570"/>
      <c r="D80" s="200"/>
      <c r="E80" s="201"/>
      <c r="F80" s="202">
        <f>F153</f>
        <v>658</v>
      </c>
      <c r="G80" s="181"/>
      <c r="H80" s="182"/>
    </row>
    <row r="81" spans="1:9" ht="12.75" thickBot="1" x14ac:dyDescent="0.25">
      <c r="B81" s="183"/>
      <c r="C81" s="183"/>
      <c r="D81" s="183"/>
      <c r="E81" s="183"/>
      <c r="F81" s="181"/>
      <c r="G81" s="181"/>
      <c r="H81" s="182"/>
    </row>
    <row r="82" spans="1:9" ht="12.75" thickBot="1" x14ac:dyDescent="0.25">
      <c r="A82" s="1569" t="s">
        <v>220</v>
      </c>
      <c r="B82" s="1571"/>
      <c r="C82" s="1571"/>
      <c r="D82" s="1571"/>
      <c r="E82" s="1571"/>
      <c r="F82" s="1571"/>
      <c r="G82" s="1571"/>
      <c r="H82" s="1570"/>
    </row>
    <row r="83" spans="1:9" ht="12.75" thickBot="1" x14ac:dyDescent="0.25">
      <c r="A83" s="1572" t="s">
        <v>120</v>
      </c>
      <c r="B83" s="1574" t="s">
        <v>121</v>
      </c>
      <c r="C83" s="1575"/>
      <c r="D83" s="40" t="s">
        <v>122</v>
      </c>
      <c r="E83" s="41"/>
      <c r="F83" s="1572" t="s">
        <v>123</v>
      </c>
      <c r="G83" s="1572" t="s">
        <v>124</v>
      </c>
      <c r="H83" s="1572" t="s">
        <v>125</v>
      </c>
    </row>
    <row r="84" spans="1:9" ht="12.75" thickBot="1" x14ac:dyDescent="0.25">
      <c r="A84" s="1580"/>
      <c r="B84" s="1576"/>
      <c r="C84" s="1577"/>
      <c r="D84" s="79" t="s">
        <v>126</v>
      </c>
      <c r="E84" s="79" t="s">
        <v>127</v>
      </c>
      <c r="F84" s="1573"/>
      <c r="G84" s="1573"/>
      <c r="H84" s="1573"/>
    </row>
    <row r="85" spans="1:9" ht="12.75" customHeight="1" x14ac:dyDescent="0.2">
      <c r="A85" s="227"/>
      <c r="B85" s="1890" t="s">
        <v>128</v>
      </c>
      <c r="C85" s="1891"/>
      <c r="D85" s="162">
        <v>1</v>
      </c>
      <c r="E85" s="163">
        <f>D85+F85-1</f>
        <v>1</v>
      </c>
      <c r="F85" s="163">
        <v>1</v>
      </c>
      <c r="G85" s="164" t="s">
        <v>129</v>
      </c>
      <c r="H85" s="236" t="s">
        <v>196</v>
      </c>
    </row>
    <row r="86" spans="1:9" x14ac:dyDescent="0.2">
      <c r="A86" s="214"/>
      <c r="B86" s="1594" t="s">
        <v>133</v>
      </c>
      <c r="C86" s="1595"/>
      <c r="D86" s="65">
        <f>E85+1</f>
        <v>2</v>
      </c>
      <c r="E86" s="66">
        <f>D86+F86-1</f>
        <v>5</v>
      </c>
      <c r="F86" s="66">
        <v>4</v>
      </c>
      <c r="G86" s="86" t="s">
        <v>129</v>
      </c>
      <c r="H86" s="151" t="s">
        <v>1696</v>
      </c>
    </row>
    <row r="87" spans="1:9" x14ac:dyDescent="0.2">
      <c r="A87" s="302"/>
      <c r="B87" s="1726" t="s">
        <v>313</v>
      </c>
      <c r="C87" s="1892"/>
      <c r="D87" s="1680"/>
      <c r="E87" s="1681"/>
      <c r="F87" s="1681"/>
      <c r="G87" s="1682"/>
      <c r="H87" s="150"/>
    </row>
    <row r="88" spans="1:9" ht="36" x14ac:dyDescent="0.2">
      <c r="A88" s="302"/>
      <c r="B88" s="141"/>
      <c r="C88" s="595" t="s">
        <v>314</v>
      </c>
      <c r="D88" s="542">
        <f>E86+1</f>
        <v>6</v>
      </c>
      <c r="E88" s="543">
        <f>D88+F88-1</f>
        <v>6</v>
      </c>
      <c r="F88" s="543">
        <v>1</v>
      </c>
      <c r="G88" s="544" t="s">
        <v>140</v>
      </c>
      <c r="H88" s="189" t="s">
        <v>241</v>
      </c>
    </row>
    <row r="89" spans="1:9" x14ac:dyDescent="0.2">
      <c r="A89" s="305"/>
      <c r="B89" s="141"/>
      <c r="C89" s="192" t="s">
        <v>315</v>
      </c>
      <c r="D89" s="65">
        <f>E88+1</f>
        <v>7</v>
      </c>
      <c r="E89" s="66">
        <f>D89+F89-1</f>
        <v>13</v>
      </c>
      <c r="F89" s="66">
        <v>7</v>
      </c>
      <c r="G89" s="86" t="s">
        <v>129</v>
      </c>
      <c r="H89" s="151" t="s">
        <v>138</v>
      </c>
    </row>
    <row r="90" spans="1:9" x14ac:dyDescent="0.2">
      <c r="A90" s="302"/>
      <c r="B90" s="1594" t="s">
        <v>153</v>
      </c>
      <c r="C90" s="1595"/>
      <c r="D90" s="65">
        <f>E89+1</f>
        <v>14</v>
      </c>
      <c r="E90" s="66">
        <f>D90+F90-1</f>
        <v>14</v>
      </c>
      <c r="F90" s="66">
        <v>1</v>
      </c>
      <c r="G90" s="86" t="s">
        <v>140</v>
      </c>
      <c r="H90" s="150" t="s">
        <v>154</v>
      </c>
    </row>
    <row r="91" spans="1:9" ht="36" x14ac:dyDescent="0.2">
      <c r="A91" s="302"/>
      <c r="B91" s="1877" t="s">
        <v>135</v>
      </c>
      <c r="C91" s="1893"/>
      <c r="D91" s="1894"/>
      <c r="E91" s="1895"/>
      <c r="F91" s="1895"/>
      <c r="G91" s="1896"/>
      <c r="H91" s="168" t="s">
        <v>136</v>
      </c>
    </row>
    <row r="92" spans="1:9" x14ac:dyDescent="0.2">
      <c r="A92" s="302"/>
      <c r="B92" s="141"/>
      <c r="C92" s="142" t="s">
        <v>222</v>
      </c>
      <c r="D92" s="65">
        <f>E90+1</f>
        <v>15</v>
      </c>
      <c r="E92" s="66">
        <f>D92+F92-1</f>
        <v>22</v>
      </c>
      <c r="F92" s="66">
        <v>8</v>
      </c>
      <c r="G92" s="86" t="s">
        <v>129</v>
      </c>
      <c r="H92" s="150" t="s">
        <v>149</v>
      </c>
    </row>
    <row r="93" spans="1:9" x14ac:dyDescent="0.2">
      <c r="A93" s="305"/>
      <c r="B93" s="152"/>
      <c r="C93" s="142" t="s">
        <v>223</v>
      </c>
      <c r="D93" s="65">
        <f>E92+1</f>
        <v>23</v>
      </c>
      <c r="E93" s="66">
        <f>D93+F93-1</f>
        <v>23</v>
      </c>
      <c r="F93" s="66">
        <v>1</v>
      </c>
      <c r="G93" s="86" t="s">
        <v>140</v>
      </c>
      <c r="H93" s="150" t="s">
        <v>141</v>
      </c>
    </row>
    <row r="94" spans="1:9" s="77" customFormat="1" x14ac:dyDescent="0.2">
      <c r="A94" s="120"/>
      <c r="B94" s="1622" t="s">
        <v>662</v>
      </c>
      <c r="C94" s="1623"/>
      <c r="D94" s="51">
        <f>E93+1</f>
        <v>24</v>
      </c>
      <c r="E94" s="52">
        <f>+D94+F94-1</f>
        <v>24</v>
      </c>
      <c r="F94" s="52">
        <v>1</v>
      </c>
      <c r="G94" s="53" t="s">
        <v>129</v>
      </c>
      <c r="H94" s="87" t="s">
        <v>663</v>
      </c>
      <c r="I94" s="155"/>
    </row>
    <row r="95" spans="1:9" s="77" customFormat="1" x14ac:dyDescent="0.2">
      <c r="A95" s="120"/>
      <c r="B95" s="372"/>
      <c r="C95" s="125"/>
      <c r="D95" s="1635"/>
      <c r="E95" s="1636"/>
      <c r="F95" s="1636"/>
      <c r="G95" s="1637"/>
      <c r="H95" s="246" t="s">
        <v>1456</v>
      </c>
      <c r="I95" s="155"/>
    </row>
    <row r="96" spans="1:9" ht="12.75" customHeight="1" x14ac:dyDescent="0.2">
      <c r="A96" s="86">
        <f>A94+1</f>
        <v>1</v>
      </c>
      <c r="B96" s="1590" t="s">
        <v>1697</v>
      </c>
      <c r="C96" s="1591"/>
      <c r="D96" s="213">
        <f>E94+1</f>
        <v>25</v>
      </c>
      <c r="E96" s="66">
        <f>D96+F96-1</f>
        <v>32</v>
      </c>
      <c r="F96" s="66">
        <v>8</v>
      </c>
      <c r="G96" s="86" t="s">
        <v>129</v>
      </c>
      <c r="H96" s="150" t="s">
        <v>1659</v>
      </c>
    </row>
    <row r="97" spans="1:8" x14ac:dyDescent="0.2">
      <c r="A97" s="302"/>
      <c r="B97" s="1877" t="s">
        <v>1698</v>
      </c>
      <c r="C97" s="1893"/>
      <c r="D97" s="1920"/>
      <c r="E97" s="1920"/>
      <c r="F97" s="1920"/>
      <c r="G97" s="1921"/>
      <c r="H97" s="168"/>
    </row>
    <row r="98" spans="1:8" x14ac:dyDescent="0.2">
      <c r="A98" s="302">
        <f>A96+1</f>
        <v>2</v>
      </c>
      <c r="B98" s="141"/>
      <c r="C98" s="206" t="s">
        <v>222</v>
      </c>
      <c r="D98" s="213">
        <f>E96+1</f>
        <v>33</v>
      </c>
      <c r="E98" s="66">
        <f>D98+F98-1</f>
        <v>40</v>
      </c>
      <c r="F98" s="66">
        <v>8</v>
      </c>
      <c r="G98" s="86" t="s">
        <v>129</v>
      </c>
      <c r="H98" s="150" t="s">
        <v>303</v>
      </c>
    </row>
    <row r="99" spans="1:8" x14ac:dyDescent="0.2">
      <c r="A99" s="305"/>
      <c r="B99" s="152"/>
      <c r="C99" s="142" t="s">
        <v>223</v>
      </c>
      <c r="D99" s="213">
        <f>E98+1</f>
        <v>41</v>
      </c>
      <c r="E99" s="66">
        <f>D99+F99-1</f>
        <v>41</v>
      </c>
      <c r="F99" s="66">
        <v>1</v>
      </c>
      <c r="G99" s="86" t="s">
        <v>140</v>
      </c>
      <c r="H99" s="150" t="s">
        <v>141</v>
      </c>
    </row>
    <row r="100" spans="1:8" x14ac:dyDescent="0.2">
      <c r="A100" s="305">
        <v>3</v>
      </c>
      <c r="B100" s="152" t="s">
        <v>1699</v>
      </c>
      <c r="C100" s="449"/>
      <c r="D100" s="66">
        <f>E99+1</f>
        <v>42</v>
      </c>
      <c r="E100" s="66">
        <f>D100+F100-1</f>
        <v>42</v>
      </c>
      <c r="F100" s="66">
        <v>1</v>
      </c>
      <c r="G100" s="86" t="s">
        <v>129</v>
      </c>
      <c r="H100" s="150"/>
    </row>
    <row r="101" spans="1:8" x14ac:dyDescent="0.2">
      <c r="A101" s="305">
        <v>4</v>
      </c>
      <c r="B101" s="1590" t="s">
        <v>1700</v>
      </c>
      <c r="C101" s="1591"/>
      <c r="D101" s="66">
        <f>E100+1</f>
        <v>43</v>
      </c>
      <c r="E101" s="66">
        <f>D101+F101-1</f>
        <v>57</v>
      </c>
      <c r="F101" s="66">
        <v>15</v>
      </c>
      <c r="G101" s="86" t="s">
        <v>129</v>
      </c>
      <c r="H101" s="150"/>
    </row>
    <row r="102" spans="1:8" ht="12.75" customHeight="1" x14ac:dyDescent="0.2">
      <c r="A102" s="86"/>
      <c r="B102" s="2507" t="s">
        <v>1701</v>
      </c>
      <c r="C102" s="1893"/>
      <c r="D102" s="213"/>
      <c r="E102" s="66"/>
      <c r="F102" s="66"/>
      <c r="G102" s="86"/>
      <c r="H102" s="150"/>
    </row>
    <row r="103" spans="1:8" ht="12.75" customHeight="1" x14ac:dyDescent="0.2">
      <c r="A103" s="86"/>
      <c r="B103" s="2508" t="s">
        <v>1702</v>
      </c>
      <c r="C103" s="2496"/>
      <c r="D103" s="213"/>
      <c r="E103" s="66"/>
      <c r="F103" s="66"/>
      <c r="G103" s="86"/>
      <c r="H103" s="150"/>
    </row>
    <row r="104" spans="1:8" x14ac:dyDescent="0.2">
      <c r="A104" s="86">
        <v>5</v>
      </c>
      <c r="B104" s="1406"/>
      <c r="C104" s="134" t="s">
        <v>1703</v>
      </c>
      <c r="D104" s="213">
        <f>E101+1</f>
        <v>58</v>
      </c>
      <c r="E104" s="66">
        <f>+D104+F104-1</f>
        <v>75</v>
      </c>
      <c r="F104" s="66">
        <v>18</v>
      </c>
      <c r="G104" s="86" t="s">
        <v>129</v>
      </c>
      <c r="H104" s="208"/>
    </row>
    <row r="105" spans="1:8" x14ac:dyDescent="0.2">
      <c r="A105" s="86">
        <v>6</v>
      </c>
      <c r="B105" s="1406"/>
      <c r="C105" s="134" t="s">
        <v>1704</v>
      </c>
      <c r="D105" s="213">
        <f>E104+1</f>
        <v>76</v>
      </c>
      <c r="E105" s="66">
        <f>+D105+F105-1</f>
        <v>93</v>
      </c>
      <c r="F105" s="66">
        <v>18</v>
      </c>
      <c r="G105" s="86" t="s">
        <v>129</v>
      </c>
      <c r="H105" s="208"/>
    </row>
    <row r="106" spans="1:8" x14ac:dyDescent="0.2">
      <c r="A106" s="86">
        <v>7</v>
      </c>
      <c r="B106" s="1406"/>
      <c r="C106" s="134" t="s">
        <v>1705</v>
      </c>
      <c r="D106" s="213">
        <f>E105+1</f>
        <v>94</v>
      </c>
      <c r="E106" s="66">
        <f>+D106+F106-1</f>
        <v>111</v>
      </c>
      <c r="F106" s="66">
        <v>18</v>
      </c>
      <c r="G106" s="86" t="s">
        <v>129</v>
      </c>
      <c r="H106" s="208"/>
    </row>
    <row r="107" spans="1:8" x14ac:dyDescent="0.2">
      <c r="A107" s="86">
        <v>8</v>
      </c>
      <c r="B107" s="310"/>
      <c r="C107" s="142" t="s">
        <v>1706</v>
      </c>
      <c r="D107" s="213">
        <f>E106+1</f>
        <v>112</v>
      </c>
      <c r="E107" s="66">
        <f>+D107+F107-1</f>
        <v>129</v>
      </c>
      <c r="F107" s="66">
        <v>18</v>
      </c>
      <c r="G107" s="86" t="s">
        <v>129</v>
      </c>
      <c r="H107" s="208"/>
    </row>
    <row r="108" spans="1:8" ht="12.75" customHeight="1" x14ac:dyDescent="0.2">
      <c r="A108" s="86"/>
      <c r="B108" s="2508" t="s">
        <v>1707</v>
      </c>
      <c r="C108" s="2496"/>
      <c r="D108" s="213"/>
      <c r="E108" s="66"/>
      <c r="F108" s="66"/>
      <c r="G108" s="86"/>
      <c r="H108" s="150"/>
    </row>
    <row r="109" spans="1:8" ht="12.75" customHeight="1" x14ac:dyDescent="0.2">
      <c r="A109" s="86"/>
      <c r="B109" s="2503" t="s">
        <v>1708</v>
      </c>
      <c r="C109" s="2504"/>
      <c r="D109" s="213"/>
      <c r="E109" s="66"/>
      <c r="F109" s="66"/>
      <c r="G109" s="86"/>
      <c r="H109" s="150"/>
    </row>
    <row r="110" spans="1:8" ht="12.75" customHeight="1" x14ac:dyDescent="0.2">
      <c r="A110" s="86">
        <v>9</v>
      </c>
      <c r="B110" s="1434"/>
      <c r="C110" s="548" t="s">
        <v>1402</v>
      </c>
      <c r="D110" s="213">
        <f>E107+1</f>
        <v>130</v>
      </c>
      <c r="E110" s="66">
        <f>+D110+F110-1</f>
        <v>147</v>
      </c>
      <c r="F110" s="66">
        <v>18</v>
      </c>
      <c r="G110" s="86" t="s">
        <v>129</v>
      </c>
      <c r="H110" s="150"/>
    </row>
    <row r="111" spans="1:8" x14ac:dyDescent="0.2">
      <c r="A111" s="86">
        <v>10</v>
      </c>
      <c r="B111" s="310"/>
      <c r="C111" s="142" t="s">
        <v>1709</v>
      </c>
      <c r="D111" s="213">
        <f>E110+1</f>
        <v>148</v>
      </c>
      <c r="E111" s="66">
        <f>+D111+F111-1</f>
        <v>165</v>
      </c>
      <c r="F111" s="66">
        <v>18</v>
      </c>
      <c r="G111" s="86" t="s">
        <v>129</v>
      </c>
      <c r="H111" s="208"/>
    </row>
    <row r="112" spans="1:8" x14ac:dyDescent="0.2">
      <c r="A112" s="86">
        <v>11</v>
      </c>
      <c r="B112" s="1406"/>
      <c r="C112" s="134" t="s">
        <v>1404</v>
      </c>
      <c r="D112" s="213">
        <f>E111+1</f>
        <v>166</v>
      </c>
      <c r="E112" s="66">
        <f>+D112+F112-1</f>
        <v>183</v>
      </c>
      <c r="F112" s="66">
        <v>18</v>
      </c>
      <c r="G112" s="86" t="s">
        <v>129</v>
      </c>
      <c r="H112" s="208"/>
    </row>
    <row r="113" spans="1:8" x14ac:dyDescent="0.2">
      <c r="A113" s="86">
        <f>A112+1</f>
        <v>12</v>
      </c>
      <c r="B113" s="1406"/>
      <c r="C113" s="134" t="s">
        <v>1405</v>
      </c>
      <c r="D113" s="213">
        <f>E112+1</f>
        <v>184</v>
      </c>
      <c r="E113" s="66">
        <f>+D113+F113-1</f>
        <v>201</v>
      </c>
      <c r="F113" s="66">
        <v>18</v>
      </c>
      <c r="G113" s="86" t="s">
        <v>129</v>
      </c>
      <c r="H113" s="208"/>
    </row>
    <row r="114" spans="1:8" x14ac:dyDescent="0.2">
      <c r="A114" s="86">
        <f>A113+1</f>
        <v>13</v>
      </c>
      <c r="B114" s="1406"/>
      <c r="C114" s="1519" t="s">
        <v>1406</v>
      </c>
      <c r="D114" s="213">
        <f>E113+1</f>
        <v>202</v>
      </c>
      <c r="E114" s="66">
        <f>+D114+F114-1</f>
        <v>219</v>
      </c>
      <c r="F114" s="66">
        <v>18</v>
      </c>
      <c r="G114" s="86" t="s">
        <v>129</v>
      </c>
      <c r="H114" s="208"/>
    </row>
    <row r="115" spans="1:8" ht="15" customHeight="1" x14ac:dyDescent="0.2">
      <c r="A115" s="86"/>
      <c r="B115" s="2505" t="s">
        <v>1710</v>
      </c>
      <c r="C115" s="2506"/>
      <c r="D115" s="213"/>
      <c r="E115" s="66"/>
      <c r="F115" s="66"/>
      <c r="G115" s="86"/>
      <c r="H115" s="208"/>
    </row>
    <row r="116" spans="1:8" x14ac:dyDescent="0.2">
      <c r="A116" s="86">
        <v>14</v>
      </c>
      <c r="B116" s="1406"/>
      <c r="C116" s="134" t="s">
        <v>1711</v>
      </c>
      <c r="D116" s="213">
        <f>E114+1</f>
        <v>220</v>
      </c>
      <c r="E116" s="66">
        <f>+D116+F116-1</f>
        <v>237</v>
      </c>
      <c r="F116" s="66">
        <v>18</v>
      </c>
      <c r="G116" s="86" t="s">
        <v>129</v>
      </c>
      <c r="H116" s="208"/>
    </row>
    <row r="117" spans="1:8" x14ac:dyDescent="0.2">
      <c r="A117" s="86">
        <f>A116+1</f>
        <v>15</v>
      </c>
      <c r="B117" s="1406"/>
      <c r="C117" s="134" t="s">
        <v>1712</v>
      </c>
      <c r="D117" s="213">
        <f>E116+1</f>
        <v>238</v>
      </c>
      <c r="E117" s="66">
        <f>+D117+F117-1</f>
        <v>255</v>
      </c>
      <c r="F117" s="66">
        <v>18</v>
      </c>
      <c r="G117" s="86" t="s">
        <v>129</v>
      </c>
      <c r="H117" s="208"/>
    </row>
    <row r="118" spans="1:8" ht="15" customHeight="1" x14ac:dyDescent="0.2">
      <c r="A118" s="86">
        <v>16</v>
      </c>
      <c r="B118" s="2439" t="s">
        <v>1713</v>
      </c>
      <c r="C118" s="2440"/>
      <c r="D118" s="213">
        <f>+E117+1</f>
        <v>256</v>
      </c>
      <c r="E118" s="66">
        <f>+D118+F118-1</f>
        <v>273</v>
      </c>
      <c r="F118" s="66">
        <v>18</v>
      </c>
      <c r="G118" s="86" t="s">
        <v>129</v>
      </c>
      <c r="H118" s="208"/>
    </row>
    <row r="119" spans="1:8" ht="12.75" customHeight="1" x14ac:dyDescent="0.2">
      <c r="A119" s="86"/>
      <c r="B119" s="2027" t="s">
        <v>1418</v>
      </c>
      <c r="C119" s="2028"/>
      <c r="D119" s="213"/>
      <c r="E119" s="66"/>
      <c r="F119" s="66"/>
      <c r="G119" s="86"/>
      <c r="H119" s="150"/>
    </row>
    <row r="120" spans="1:8" x14ac:dyDescent="0.2">
      <c r="A120" s="86"/>
      <c r="B120" s="2429" t="s">
        <v>1714</v>
      </c>
      <c r="C120" s="2430"/>
      <c r="D120" s="213"/>
      <c r="E120" s="66"/>
      <c r="F120" s="66"/>
      <c r="G120" s="86"/>
      <c r="H120" s="208"/>
    </row>
    <row r="121" spans="1:8" x14ac:dyDescent="0.2">
      <c r="A121" s="86"/>
      <c r="B121" s="2267" t="s">
        <v>1715</v>
      </c>
      <c r="C121" s="2268"/>
      <c r="D121" s="213"/>
      <c r="E121" s="66"/>
      <c r="F121" s="66"/>
      <c r="G121" s="86"/>
      <c r="H121" s="208"/>
    </row>
    <row r="122" spans="1:8" x14ac:dyDescent="0.2">
      <c r="A122" s="86"/>
      <c r="B122" s="2479" t="s">
        <v>1716</v>
      </c>
      <c r="C122" s="2480"/>
      <c r="D122" s="213"/>
      <c r="E122" s="66"/>
      <c r="F122" s="66"/>
      <c r="G122" s="86"/>
      <c r="H122" s="208"/>
    </row>
    <row r="123" spans="1:8" x14ac:dyDescent="0.2">
      <c r="A123" s="86">
        <f>A118+1</f>
        <v>17</v>
      </c>
      <c r="B123" s="310"/>
      <c r="C123" s="134" t="s">
        <v>399</v>
      </c>
      <c r="D123" s="213">
        <f>E118+1</f>
        <v>274</v>
      </c>
      <c r="E123" s="66">
        <f>+D123+F123-1</f>
        <v>291</v>
      </c>
      <c r="F123" s="66">
        <v>18</v>
      </c>
      <c r="G123" s="86" t="s">
        <v>129</v>
      </c>
      <c r="H123" s="208"/>
    </row>
    <row r="124" spans="1:8" x14ac:dyDescent="0.2">
      <c r="A124" s="86">
        <f>+A123+1</f>
        <v>18</v>
      </c>
      <c r="B124" s="310"/>
      <c r="C124" s="134" t="s">
        <v>1589</v>
      </c>
      <c r="D124" s="213">
        <f>+E123+1</f>
        <v>292</v>
      </c>
      <c r="E124" s="66">
        <f>+D124+F124-1</f>
        <v>309</v>
      </c>
      <c r="F124" s="66">
        <v>18</v>
      </c>
      <c r="G124" s="86" t="s">
        <v>129</v>
      </c>
      <c r="H124" s="208"/>
    </row>
    <row r="125" spans="1:8" x14ac:dyDescent="0.2">
      <c r="A125" s="86"/>
      <c r="B125" s="2479" t="s">
        <v>1717</v>
      </c>
      <c r="C125" s="2480"/>
      <c r="D125" s="213"/>
      <c r="E125" s="66"/>
      <c r="F125" s="66"/>
      <c r="G125" s="86"/>
      <c r="H125" s="208"/>
    </row>
    <row r="126" spans="1:8" x14ac:dyDescent="0.2">
      <c r="A126" s="86">
        <v>19</v>
      </c>
      <c r="B126" s="310"/>
      <c r="C126" s="134" t="s">
        <v>399</v>
      </c>
      <c r="D126" s="213">
        <f>E124+1</f>
        <v>310</v>
      </c>
      <c r="E126" s="66">
        <f>+D126+F126-1</f>
        <v>327</v>
      </c>
      <c r="F126" s="66">
        <v>18</v>
      </c>
      <c r="G126" s="86" t="s">
        <v>129</v>
      </c>
      <c r="H126" s="208"/>
    </row>
    <row r="127" spans="1:8" x14ac:dyDescent="0.2">
      <c r="A127" s="86">
        <f>+A126+1</f>
        <v>20</v>
      </c>
      <c r="B127" s="310"/>
      <c r="C127" s="134" t="s">
        <v>1589</v>
      </c>
      <c r="D127" s="213">
        <f>+E126+1</f>
        <v>328</v>
      </c>
      <c r="E127" s="66">
        <f>+D127+F127-1</f>
        <v>345</v>
      </c>
      <c r="F127" s="66">
        <v>18</v>
      </c>
      <c r="G127" s="86" t="s">
        <v>129</v>
      </c>
      <c r="H127" s="208"/>
    </row>
    <row r="128" spans="1:8" x14ac:dyDescent="0.2">
      <c r="A128" s="86"/>
      <c r="B128" s="2479" t="s">
        <v>1718</v>
      </c>
      <c r="C128" s="2480"/>
      <c r="D128" s="213"/>
      <c r="E128" s="66"/>
      <c r="F128" s="66"/>
      <c r="G128" s="86"/>
      <c r="H128" s="208"/>
    </row>
    <row r="129" spans="1:8" x14ac:dyDescent="0.2">
      <c r="A129" s="86">
        <v>21</v>
      </c>
      <c r="B129" s="310"/>
      <c r="C129" s="134" t="s">
        <v>399</v>
      </c>
      <c r="D129" s="213">
        <f>E127+1</f>
        <v>346</v>
      </c>
      <c r="E129" s="66">
        <f>+D129+F129-1</f>
        <v>363</v>
      </c>
      <c r="F129" s="66">
        <v>18</v>
      </c>
      <c r="G129" s="86" t="s">
        <v>129</v>
      </c>
      <c r="H129" s="208"/>
    </row>
    <row r="130" spans="1:8" x14ac:dyDescent="0.2">
      <c r="A130" s="86">
        <f>+A129+1</f>
        <v>22</v>
      </c>
      <c r="B130" s="310"/>
      <c r="C130" s="134" t="s">
        <v>1589</v>
      </c>
      <c r="D130" s="213">
        <f>+E129+1</f>
        <v>364</v>
      </c>
      <c r="E130" s="66">
        <f>+D130+F130-1</f>
        <v>381</v>
      </c>
      <c r="F130" s="66">
        <v>18</v>
      </c>
      <c r="G130" s="86" t="s">
        <v>129</v>
      </c>
      <c r="H130" s="208"/>
    </row>
    <row r="131" spans="1:8" x14ac:dyDescent="0.2">
      <c r="A131" s="86"/>
      <c r="B131" s="2267" t="s">
        <v>1719</v>
      </c>
      <c r="C131" s="2268"/>
      <c r="D131" s="213"/>
      <c r="E131" s="66"/>
      <c r="F131" s="66"/>
      <c r="G131" s="86"/>
      <c r="H131" s="208"/>
    </row>
    <row r="132" spans="1:8" x14ac:dyDescent="0.2">
      <c r="A132" s="86"/>
      <c r="B132" s="2479" t="s">
        <v>1718</v>
      </c>
      <c r="C132" s="2480"/>
      <c r="D132" s="213"/>
      <c r="E132" s="66"/>
      <c r="F132" s="66"/>
      <c r="G132" s="86"/>
      <c r="H132" s="208"/>
    </row>
    <row r="133" spans="1:8" x14ac:dyDescent="0.2">
      <c r="A133" s="86">
        <v>23</v>
      </c>
      <c r="B133" s="310"/>
      <c r="C133" s="134" t="s">
        <v>399</v>
      </c>
      <c r="D133" s="213">
        <f>E130+1</f>
        <v>382</v>
      </c>
      <c r="E133" s="66">
        <f>+D133+F133-1</f>
        <v>399</v>
      </c>
      <c r="F133" s="66">
        <v>18</v>
      </c>
      <c r="G133" s="86" t="s">
        <v>129</v>
      </c>
      <c r="H133" s="208"/>
    </row>
    <row r="134" spans="1:8" x14ac:dyDescent="0.2">
      <c r="A134" s="86">
        <f>+A133+1</f>
        <v>24</v>
      </c>
      <c r="B134" s="310"/>
      <c r="C134" s="134" t="s">
        <v>1589</v>
      </c>
      <c r="D134" s="213">
        <f>+E133+1</f>
        <v>400</v>
      </c>
      <c r="E134" s="66">
        <f>+D134+F134-1</f>
        <v>417</v>
      </c>
      <c r="F134" s="66">
        <v>18</v>
      </c>
      <c r="G134" s="86" t="s">
        <v>129</v>
      </c>
      <c r="H134" s="208"/>
    </row>
    <row r="135" spans="1:8" x14ac:dyDescent="0.2">
      <c r="A135" s="86">
        <v>25</v>
      </c>
      <c r="B135" s="2443" t="s">
        <v>1427</v>
      </c>
      <c r="C135" s="2444"/>
      <c r="D135" s="213">
        <f>+E134+1</f>
        <v>418</v>
      </c>
      <c r="E135" s="66">
        <f>+D135+F135-1</f>
        <v>435</v>
      </c>
      <c r="F135" s="66">
        <v>18</v>
      </c>
      <c r="G135" s="86" t="s">
        <v>129</v>
      </c>
      <c r="H135" s="208"/>
    </row>
    <row r="136" spans="1:8" x14ac:dyDescent="0.2">
      <c r="A136" s="86"/>
      <c r="B136" s="2429" t="s">
        <v>1428</v>
      </c>
      <c r="C136" s="2430"/>
      <c r="D136" s="213"/>
      <c r="E136" s="66"/>
      <c r="F136" s="66"/>
      <c r="G136" s="86"/>
      <c r="H136" s="208"/>
    </row>
    <row r="137" spans="1:8" x14ac:dyDescent="0.2">
      <c r="A137" s="86"/>
      <c r="B137" s="2267" t="s">
        <v>1715</v>
      </c>
      <c r="C137" s="2268"/>
      <c r="D137" s="213"/>
      <c r="E137" s="66"/>
      <c r="F137" s="66"/>
      <c r="G137" s="86"/>
      <c r="H137" s="208"/>
    </row>
    <row r="138" spans="1:8" x14ac:dyDescent="0.2">
      <c r="A138" s="86">
        <v>26</v>
      </c>
      <c r="B138" s="310"/>
      <c r="C138" s="134" t="s">
        <v>399</v>
      </c>
      <c r="D138" s="213">
        <f>E135+1</f>
        <v>436</v>
      </c>
      <c r="E138" s="66">
        <f t="shared" ref="E138:E146" si="5">+D138+F138-1</f>
        <v>453</v>
      </c>
      <c r="F138" s="66">
        <v>18</v>
      </c>
      <c r="G138" s="86" t="s">
        <v>129</v>
      </c>
      <c r="H138" s="208"/>
    </row>
    <row r="139" spans="1:8" x14ac:dyDescent="0.2">
      <c r="A139" s="86">
        <f>+A138+1</f>
        <v>27</v>
      </c>
      <c r="B139" s="310"/>
      <c r="C139" s="134" t="s">
        <v>1589</v>
      </c>
      <c r="D139" s="213">
        <f>+E138+1</f>
        <v>454</v>
      </c>
      <c r="E139" s="66">
        <f t="shared" si="5"/>
        <v>471</v>
      </c>
      <c r="F139" s="66">
        <v>18</v>
      </c>
      <c r="G139" s="86" t="s">
        <v>129</v>
      </c>
      <c r="H139" s="208"/>
    </row>
    <row r="140" spans="1:8" x14ac:dyDescent="0.2">
      <c r="A140" s="86"/>
      <c r="B140" s="2267" t="s">
        <v>1719</v>
      </c>
      <c r="C140" s="2268"/>
      <c r="D140" s="213"/>
      <c r="E140" s="66"/>
      <c r="F140" s="66"/>
      <c r="G140" s="86"/>
      <c r="H140" s="208"/>
    </row>
    <row r="141" spans="1:8" x14ac:dyDescent="0.2">
      <c r="A141" s="86">
        <v>28</v>
      </c>
      <c r="B141" s="310"/>
      <c r="C141" s="134" t="s">
        <v>399</v>
      </c>
      <c r="D141" s="213">
        <f>E139+1</f>
        <v>472</v>
      </c>
      <c r="E141" s="66">
        <f>+D141+F141-1</f>
        <v>489</v>
      </c>
      <c r="F141" s="66">
        <v>18</v>
      </c>
      <c r="G141" s="86" t="s">
        <v>129</v>
      </c>
      <c r="H141" s="208"/>
    </row>
    <row r="142" spans="1:8" x14ac:dyDescent="0.2">
      <c r="A142" s="86">
        <f>+A141+1</f>
        <v>29</v>
      </c>
      <c r="B142" s="310"/>
      <c r="C142" s="134" t="s">
        <v>1589</v>
      </c>
      <c r="D142" s="213">
        <f>+E141+1</f>
        <v>490</v>
      </c>
      <c r="E142" s="66">
        <f>+D142+F142-1</f>
        <v>507</v>
      </c>
      <c r="F142" s="66">
        <v>18</v>
      </c>
      <c r="G142" s="86" t="s">
        <v>129</v>
      </c>
      <c r="H142" s="208"/>
    </row>
    <row r="143" spans="1:8" ht="15" customHeight="1" x14ac:dyDescent="0.2">
      <c r="A143" s="86">
        <v>30</v>
      </c>
      <c r="B143" s="2443" t="s">
        <v>1427</v>
      </c>
      <c r="C143" s="2444"/>
      <c r="D143" s="213">
        <f>+E142+1</f>
        <v>508</v>
      </c>
      <c r="E143" s="66">
        <f t="shared" si="5"/>
        <v>525</v>
      </c>
      <c r="F143" s="66">
        <v>18</v>
      </c>
      <c r="G143" s="86" t="s">
        <v>129</v>
      </c>
      <c r="H143" s="208"/>
    </row>
    <row r="144" spans="1:8" x14ac:dyDescent="0.2">
      <c r="A144" s="86">
        <f>+A143+1</f>
        <v>31</v>
      </c>
      <c r="B144" s="1713" t="s">
        <v>1720</v>
      </c>
      <c r="C144" s="1714"/>
      <c r="D144" s="213">
        <f>+E143+1</f>
        <v>526</v>
      </c>
      <c r="E144" s="66">
        <f t="shared" si="5"/>
        <v>543</v>
      </c>
      <c r="F144" s="66">
        <v>18</v>
      </c>
      <c r="G144" s="86" t="s">
        <v>129</v>
      </c>
      <c r="H144" s="208"/>
    </row>
    <row r="145" spans="1:8" x14ac:dyDescent="0.2">
      <c r="A145" s="86">
        <f>+A144+1</f>
        <v>32</v>
      </c>
      <c r="B145" s="1590" t="s">
        <v>1721</v>
      </c>
      <c r="C145" s="1591"/>
      <c r="D145" s="213">
        <f>+E144+1</f>
        <v>544</v>
      </c>
      <c r="E145" s="66">
        <f t="shared" si="5"/>
        <v>561</v>
      </c>
      <c r="F145" s="66">
        <v>18</v>
      </c>
      <c r="G145" s="86" t="s">
        <v>129</v>
      </c>
      <c r="H145" s="208"/>
    </row>
    <row r="146" spans="1:8" x14ac:dyDescent="0.2">
      <c r="A146" s="86">
        <v>33</v>
      </c>
      <c r="B146" s="1590" t="s">
        <v>237</v>
      </c>
      <c r="C146" s="1591"/>
      <c r="D146" s="213">
        <f>+E145+1</f>
        <v>562</v>
      </c>
      <c r="E146" s="66">
        <f t="shared" si="5"/>
        <v>568</v>
      </c>
      <c r="F146" s="66">
        <v>7</v>
      </c>
      <c r="G146" s="86" t="s">
        <v>129</v>
      </c>
      <c r="H146" s="208"/>
    </row>
    <row r="147" spans="1:8" x14ac:dyDescent="0.2">
      <c r="A147" s="86"/>
      <c r="B147" s="1590"/>
      <c r="C147" s="1591"/>
      <c r="D147" s="213"/>
      <c r="E147" s="66"/>
      <c r="F147" s="66"/>
      <c r="G147" s="86"/>
      <c r="H147" s="1386" t="s">
        <v>674</v>
      </c>
    </row>
    <row r="148" spans="1:8" x14ac:dyDescent="0.2">
      <c r="A148" s="302"/>
      <c r="B148" s="1877" t="s">
        <v>1722</v>
      </c>
      <c r="C148" s="1893"/>
      <c r="D148" s="1920"/>
      <c r="E148" s="1920"/>
      <c r="F148" s="1920"/>
      <c r="G148" s="1921"/>
      <c r="H148" s="168"/>
    </row>
    <row r="149" spans="1:8" x14ac:dyDescent="0.2">
      <c r="A149" s="86">
        <f>A146+1</f>
        <v>34</v>
      </c>
      <c r="B149" s="141"/>
      <c r="C149" s="206" t="s">
        <v>222</v>
      </c>
      <c r="D149" s="213">
        <f>E146+1</f>
        <v>569</v>
      </c>
      <c r="E149" s="66">
        <f>D149+F149-1</f>
        <v>576</v>
      </c>
      <c r="F149" s="66">
        <v>8</v>
      </c>
      <c r="G149" s="86" t="s">
        <v>129</v>
      </c>
      <c r="H149" s="150" t="s">
        <v>303</v>
      </c>
    </row>
    <row r="150" spans="1:8" x14ac:dyDescent="0.2">
      <c r="A150" s="86"/>
      <c r="B150" s="152"/>
      <c r="C150" s="142" t="s">
        <v>223</v>
      </c>
      <c r="D150" s="213">
        <f>E149+1</f>
        <v>577</v>
      </c>
      <c r="E150" s="66">
        <f>D150+F150-1</f>
        <v>577</v>
      </c>
      <c r="F150" s="66">
        <v>1</v>
      </c>
      <c r="G150" s="86" t="s">
        <v>140</v>
      </c>
      <c r="H150" s="150" t="s">
        <v>141</v>
      </c>
    </row>
    <row r="151" spans="1:8" ht="12.75" customHeight="1" x14ac:dyDescent="0.2">
      <c r="A151" s="86">
        <v>35</v>
      </c>
      <c r="B151" s="1685" t="s">
        <v>1723</v>
      </c>
      <c r="C151" s="1595"/>
      <c r="D151" s="213">
        <f>+E150+1</f>
        <v>578</v>
      </c>
      <c r="E151" s="66">
        <f>D151+F151-1</f>
        <v>595</v>
      </c>
      <c r="F151" s="66">
        <v>18</v>
      </c>
      <c r="G151" s="86" t="s">
        <v>129</v>
      </c>
      <c r="H151" s="150"/>
    </row>
    <row r="152" spans="1:8" ht="12.75" thickBot="1" x14ac:dyDescent="0.25">
      <c r="A152" s="214">
        <f>+A151+1</f>
        <v>36</v>
      </c>
      <c r="B152" s="349" t="s">
        <v>170</v>
      </c>
      <c r="C152" s="643"/>
      <c r="D152" s="71">
        <f>+E151+1</f>
        <v>596</v>
      </c>
      <c r="E152" s="73">
        <f>D152+F152-1</f>
        <v>658</v>
      </c>
      <c r="F152" s="73">
        <v>63</v>
      </c>
      <c r="G152" s="175" t="s">
        <v>140</v>
      </c>
      <c r="H152" s="271"/>
    </row>
    <row r="153" spans="1:8" ht="13.5" customHeight="1" thickBot="1" x14ac:dyDescent="0.25">
      <c r="A153" s="177"/>
      <c r="B153" s="1569" t="s">
        <v>171</v>
      </c>
      <c r="C153" s="1570"/>
      <c r="D153" s="569"/>
      <c r="E153" s="570"/>
      <c r="F153" s="180">
        <f>SUM(F85:F152)</f>
        <v>658</v>
      </c>
    </row>
    <row r="154" spans="1:8" ht="12.75" thickBot="1" x14ac:dyDescent="0.25">
      <c r="A154" s="183"/>
      <c r="B154" s="183"/>
      <c r="C154" s="203"/>
      <c r="D154" s="203"/>
      <c r="E154" s="203"/>
    </row>
    <row r="155" spans="1:8" ht="12.75" thickBot="1" x14ac:dyDescent="0.25">
      <c r="A155" s="1569" t="s">
        <v>238</v>
      </c>
      <c r="B155" s="1571"/>
      <c r="C155" s="1571"/>
      <c r="D155" s="1571"/>
      <c r="E155" s="1571"/>
      <c r="F155" s="1571"/>
      <c r="G155" s="1571"/>
      <c r="H155" s="1570"/>
    </row>
    <row r="156" spans="1:8" ht="12.75" thickBot="1" x14ac:dyDescent="0.25">
      <c r="A156" s="1572" t="s">
        <v>120</v>
      </c>
      <c r="B156" s="1574" t="s">
        <v>121</v>
      </c>
      <c r="C156" s="1575"/>
      <c r="D156" s="40" t="s">
        <v>122</v>
      </c>
      <c r="E156" s="41"/>
      <c r="F156" s="1572" t="s">
        <v>123</v>
      </c>
      <c r="G156" s="1572" t="s">
        <v>124</v>
      </c>
      <c r="H156" s="1572" t="s">
        <v>125</v>
      </c>
    </row>
    <row r="157" spans="1:8" ht="12.75" thickBot="1" x14ac:dyDescent="0.25">
      <c r="A157" s="1580"/>
      <c r="B157" s="1576"/>
      <c r="C157" s="1577"/>
      <c r="D157" s="79" t="s">
        <v>126</v>
      </c>
      <c r="E157" s="79" t="s">
        <v>127</v>
      </c>
      <c r="F157" s="1573"/>
      <c r="G157" s="1573"/>
      <c r="H157" s="1573"/>
    </row>
    <row r="158" spans="1:8" ht="12.75" customHeight="1" x14ac:dyDescent="0.2">
      <c r="A158" s="301"/>
      <c r="B158" s="1709" t="s">
        <v>128</v>
      </c>
      <c r="C158" s="1732"/>
      <c r="D158" s="1734"/>
      <c r="E158" s="1734"/>
      <c r="F158" s="1734"/>
      <c r="G158" s="1735"/>
      <c r="H158" s="236"/>
    </row>
    <row r="159" spans="1:8" x14ac:dyDescent="0.2">
      <c r="A159" s="302"/>
      <c r="B159" s="141"/>
      <c r="C159" s="134" t="s">
        <v>239</v>
      </c>
      <c r="D159" s="213">
        <v>1</v>
      </c>
      <c r="E159" s="66">
        <f>D159+F159-1</f>
        <v>1</v>
      </c>
      <c r="F159" s="66">
        <v>1</v>
      </c>
      <c r="G159" s="86" t="s">
        <v>129</v>
      </c>
      <c r="H159" s="151" t="s">
        <v>240</v>
      </c>
    </row>
    <row r="160" spans="1:8" x14ac:dyDescent="0.2">
      <c r="A160" s="305"/>
      <c r="B160" s="141"/>
      <c r="C160" s="134" t="s">
        <v>266</v>
      </c>
      <c r="D160" s="213">
        <f>E159+1</f>
        <v>2</v>
      </c>
      <c r="E160" s="66">
        <f>D160+F160-1</f>
        <v>2</v>
      </c>
      <c r="F160" s="66">
        <v>1</v>
      </c>
      <c r="G160" s="86" t="s">
        <v>129</v>
      </c>
      <c r="H160" s="151" t="s">
        <v>176</v>
      </c>
    </row>
    <row r="161" spans="1:8" x14ac:dyDescent="0.2">
      <c r="A161" s="214"/>
      <c r="B161" s="1594" t="s">
        <v>133</v>
      </c>
      <c r="C161" s="1595"/>
      <c r="D161" s="213">
        <f>E160+1</f>
        <v>3</v>
      </c>
      <c r="E161" s="66">
        <f>D161+F161-1</f>
        <v>6</v>
      </c>
      <c r="F161" s="66">
        <v>4</v>
      </c>
      <c r="G161" s="86" t="s">
        <v>129</v>
      </c>
      <c r="H161" s="151" t="s">
        <v>1696</v>
      </c>
    </row>
    <row r="162" spans="1:8" x14ac:dyDescent="0.2">
      <c r="A162" s="302"/>
      <c r="B162" s="1726" t="s">
        <v>313</v>
      </c>
      <c r="C162" s="1892"/>
      <c r="D162" s="1588"/>
      <c r="E162" s="1588"/>
      <c r="F162" s="1588"/>
      <c r="G162" s="1589"/>
      <c r="H162" s="150"/>
    </row>
    <row r="163" spans="1:8" ht="36" x14ac:dyDescent="0.2">
      <c r="A163" s="302"/>
      <c r="B163" s="141"/>
      <c r="C163" s="595" t="s">
        <v>314</v>
      </c>
      <c r="D163" s="596">
        <f>E161+1</f>
        <v>7</v>
      </c>
      <c r="E163" s="543">
        <f>D163+F163-1</f>
        <v>7</v>
      </c>
      <c r="F163" s="543">
        <v>1</v>
      </c>
      <c r="G163" s="544" t="s">
        <v>140</v>
      </c>
      <c r="H163" s="189" t="s">
        <v>241</v>
      </c>
    </row>
    <row r="164" spans="1:8" x14ac:dyDescent="0.2">
      <c r="A164" s="305"/>
      <c r="B164" s="141"/>
      <c r="C164" s="142" t="s">
        <v>315</v>
      </c>
      <c r="D164" s="213">
        <f>E163+1</f>
        <v>8</v>
      </c>
      <c r="E164" s="66">
        <f>D164+F164-1</f>
        <v>14</v>
      </c>
      <c r="F164" s="66">
        <v>7</v>
      </c>
      <c r="G164" s="86" t="s">
        <v>129</v>
      </c>
      <c r="H164" s="151" t="s">
        <v>138</v>
      </c>
    </row>
    <row r="165" spans="1:8" ht="36" x14ac:dyDescent="0.2">
      <c r="A165" s="302"/>
      <c r="B165" s="1877" t="s">
        <v>135</v>
      </c>
      <c r="C165" s="1893"/>
      <c r="D165" s="1920"/>
      <c r="E165" s="1920"/>
      <c r="F165" s="1920"/>
      <c r="G165" s="1921"/>
      <c r="H165" s="168" t="s">
        <v>136</v>
      </c>
    </row>
    <row r="166" spans="1:8" x14ac:dyDescent="0.2">
      <c r="A166" s="302"/>
      <c r="B166" s="141"/>
      <c r="C166" s="206" t="s">
        <v>222</v>
      </c>
      <c r="D166" s="213">
        <f>E164+1</f>
        <v>15</v>
      </c>
      <c r="E166" s="66">
        <f>D166+F166-1</f>
        <v>22</v>
      </c>
      <c r="F166" s="66">
        <v>8</v>
      </c>
      <c r="G166" s="86" t="s">
        <v>129</v>
      </c>
      <c r="H166" s="150" t="s">
        <v>303</v>
      </c>
    </row>
    <row r="167" spans="1:8" x14ac:dyDescent="0.2">
      <c r="A167" s="305"/>
      <c r="B167" s="152"/>
      <c r="C167" s="142" t="s">
        <v>223</v>
      </c>
      <c r="D167" s="213">
        <f>E166+1</f>
        <v>23</v>
      </c>
      <c r="E167" s="66">
        <f>D167+F167-1</f>
        <v>23</v>
      </c>
      <c r="F167" s="66">
        <v>1</v>
      </c>
      <c r="G167" s="86" t="s">
        <v>140</v>
      </c>
      <c r="H167" s="150" t="s">
        <v>141</v>
      </c>
    </row>
    <row r="168" spans="1:8" x14ac:dyDescent="0.2">
      <c r="A168" s="305">
        <v>36</v>
      </c>
      <c r="B168" s="1590" t="s">
        <v>1700</v>
      </c>
      <c r="C168" s="1591"/>
      <c r="D168" s="213">
        <f>E167+1</f>
        <v>24</v>
      </c>
      <c r="E168" s="66">
        <f>D168+F168-1</f>
        <v>41</v>
      </c>
      <c r="F168" s="66">
        <v>18</v>
      </c>
      <c r="G168" s="86" t="s">
        <v>129</v>
      </c>
      <c r="H168" s="150"/>
    </row>
    <row r="169" spans="1:8" ht="12.75" customHeight="1" x14ac:dyDescent="0.2">
      <c r="A169" s="86"/>
      <c r="B169" s="2507" t="s">
        <v>1701</v>
      </c>
      <c r="C169" s="1893"/>
      <c r="D169" s="213"/>
      <c r="E169" s="66"/>
      <c r="F169" s="66"/>
      <c r="G169" s="86"/>
      <c r="H169" s="150"/>
    </row>
    <row r="170" spans="1:8" ht="12.75" customHeight="1" x14ac:dyDescent="0.2">
      <c r="A170" s="86"/>
      <c r="B170" s="2508" t="s">
        <v>1702</v>
      </c>
      <c r="C170" s="2496"/>
      <c r="D170" s="213"/>
      <c r="E170" s="66"/>
      <c r="F170" s="66"/>
      <c r="G170" s="86"/>
      <c r="H170" s="150"/>
    </row>
    <row r="171" spans="1:8" x14ac:dyDescent="0.2">
      <c r="A171" s="86">
        <v>37</v>
      </c>
      <c r="B171" s="1406"/>
      <c r="C171" s="134" t="s">
        <v>1703</v>
      </c>
      <c r="D171" s="213">
        <f>E168+1</f>
        <v>42</v>
      </c>
      <c r="E171" s="66">
        <f>+D171+F171-1</f>
        <v>61</v>
      </c>
      <c r="F171" s="66">
        <v>20</v>
      </c>
      <c r="G171" s="86" t="s">
        <v>129</v>
      </c>
      <c r="H171" s="208"/>
    </row>
    <row r="172" spans="1:8" x14ac:dyDescent="0.2">
      <c r="A172" s="86">
        <f>A171+1</f>
        <v>38</v>
      </c>
      <c r="B172" s="1406"/>
      <c r="C172" s="134" t="s">
        <v>1704</v>
      </c>
      <c r="D172" s="213">
        <f>E171+1</f>
        <v>62</v>
      </c>
      <c r="E172" s="66">
        <f>+D172+F172-1</f>
        <v>81</v>
      </c>
      <c r="F172" s="66">
        <v>20</v>
      </c>
      <c r="G172" s="86" t="s">
        <v>129</v>
      </c>
      <c r="H172" s="208"/>
    </row>
    <row r="173" spans="1:8" x14ac:dyDescent="0.2">
      <c r="A173" s="86">
        <f>A172+1</f>
        <v>39</v>
      </c>
      <c r="B173" s="1406"/>
      <c r="C173" s="134" t="s">
        <v>1705</v>
      </c>
      <c r="D173" s="213">
        <f>E172+1</f>
        <v>82</v>
      </c>
      <c r="E173" s="66">
        <f>+D173+F173-1</f>
        <v>101</v>
      </c>
      <c r="F173" s="66">
        <v>20</v>
      </c>
      <c r="G173" s="86" t="s">
        <v>129</v>
      </c>
      <c r="H173" s="208"/>
    </row>
    <row r="174" spans="1:8" x14ac:dyDescent="0.2">
      <c r="A174" s="86">
        <f>A173+1</f>
        <v>40</v>
      </c>
      <c r="B174" s="310"/>
      <c r="C174" s="142" t="s">
        <v>1706</v>
      </c>
      <c r="D174" s="213">
        <f>E173+1</f>
        <v>102</v>
      </c>
      <c r="E174" s="66">
        <f>+D174+F174-1</f>
        <v>121</v>
      </c>
      <c r="F174" s="66">
        <v>20</v>
      </c>
      <c r="G174" s="86" t="s">
        <v>129</v>
      </c>
      <c r="H174" s="208"/>
    </row>
    <row r="175" spans="1:8" ht="12.75" customHeight="1" x14ac:dyDescent="0.2">
      <c r="A175" s="86"/>
      <c r="B175" s="2508" t="s">
        <v>1707</v>
      </c>
      <c r="C175" s="2496"/>
      <c r="D175" s="213"/>
      <c r="E175" s="66"/>
      <c r="F175" s="66"/>
      <c r="G175" s="86"/>
      <c r="H175" s="150"/>
    </row>
    <row r="176" spans="1:8" ht="12.75" customHeight="1" x14ac:dyDescent="0.2">
      <c r="A176" s="86"/>
      <c r="B176" s="2503" t="s">
        <v>1708</v>
      </c>
      <c r="C176" s="2504"/>
      <c r="D176" s="213"/>
      <c r="E176" s="66"/>
      <c r="F176" s="66"/>
      <c r="G176" s="86"/>
      <c r="H176" s="150"/>
    </row>
    <row r="177" spans="1:8" ht="12.75" customHeight="1" x14ac:dyDescent="0.2">
      <c r="A177" s="86">
        <v>41</v>
      </c>
      <c r="B177" s="1434"/>
      <c r="C177" s="548" t="s">
        <v>1402</v>
      </c>
      <c r="D177" s="213">
        <f>E174+1</f>
        <v>122</v>
      </c>
      <c r="E177" s="66">
        <f>+D177+F177-1</f>
        <v>141</v>
      </c>
      <c r="F177" s="66">
        <v>20</v>
      </c>
      <c r="G177" s="86" t="s">
        <v>129</v>
      </c>
      <c r="H177" s="150"/>
    </row>
    <row r="178" spans="1:8" x14ac:dyDescent="0.2">
      <c r="A178" s="86">
        <v>42</v>
      </c>
      <c r="B178" s="310"/>
      <c r="C178" s="142" t="s">
        <v>1709</v>
      </c>
      <c r="D178" s="213">
        <f>E177+1</f>
        <v>142</v>
      </c>
      <c r="E178" s="66">
        <f>+D178+F178-1</f>
        <v>161</v>
      </c>
      <c r="F178" s="66">
        <v>20</v>
      </c>
      <c r="G178" s="86" t="s">
        <v>129</v>
      </c>
      <c r="H178" s="208"/>
    </row>
    <row r="179" spans="1:8" x14ac:dyDescent="0.2">
      <c r="A179" s="86">
        <v>43</v>
      </c>
      <c r="B179" s="1406"/>
      <c r="C179" s="134" t="s">
        <v>1404</v>
      </c>
      <c r="D179" s="213">
        <f>E178+1</f>
        <v>162</v>
      </c>
      <c r="E179" s="66">
        <f>+D179+F179-1</f>
        <v>181</v>
      </c>
      <c r="F179" s="66">
        <v>20</v>
      </c>
      <c r="G179" s="86" t="s">
        <v>129</v>
      </c>
      <c r="H179" s="208"/>
    </row>
    <row r="180" spans="1:8" x14ac:dyDescent="0.2">
      <c r="A180" s="86">
        <f>A179+1</f>
        <v>44</v>
      </c>
      <c r="B180" s="1406"/>
      <c r="C180" s="134" t="s">
        <v>1405</v>
      </c>
      <c r="D180" s="213">
        <f>E179+1</f>
        <v>182</v>
      </c>
      <c r="E180" s="66">
        <f>+D180+F180-1</f>
        <v>201</v>
      </c>
      <c r="F180" s="66">
        <v>20</v>
      </c>
      <c r="G180" s="86" t="s">
        <v>129</v>
      </c>
      <c r="H180" s="208"/>
    </row>
    <row r="181" spans="1:8" x14ac:dyDescent="0.2">
      <c r="A181" s="86">
        <f>A180+1</f>
        <v>45</v>
      </c>
      <c r="B181" s="1406"/>
      <c r="C181" s="1519" t="s">
        <v>1406</v>
      </c>
      <c r="D181" s="213">
        <f>E180+1</f>
        <v>202</v>
      </c>
      <c r="E181" s="66">
        <f>+D181+F181-1</f>
        <v>221</v>
      </c>
      <c r="F181" s="66">
        <v>20</v>
      </c>
      <c r="G181" s="86" t="s">
        <v>129</v>
      </c>
      <c r="H181" s="208"/>
    </row>
    <row r="182" spans="1:8" ht="15" customHeight="1" x14ac:dyDescent="0.2">
      <c r="A182" s="86"/>
      <c r="B182" s="2505" t="s">
        <v>1710</v>
      </c>
      <c r="C182" s="2506"/>
      <c r="D182" s="213"/>
      <c r="E182" s="66"/>
      <c r="F182" s="66"/>
      <c r="G182" s="86"/>
      <c r="H182" s="208"/>
    </row>
    <row r="183" spans="1:8" x14ac:dyDescent="0.2">
      <c r="A183" s="86">
        <v>46</v>
      </c>
      <c r="B183" s="1406"/>
      <c r="C183" s="134" t="s">
        <v>1711</v>
      </c>
      <c r="D183" s="213">
        <f>E181+1</f>
        <v>222</v>
      </c>
      <c r="E183" s="66">
        <f>+D183+F183-1</f>
        <v>241</v>
      </c>
      <c r="F183" s="66">
        <v>20</v>
      </c>
      <c r="G183" s="86" t="s">
        <v>129</v>
      </c>
      <c r="H183" s="208"/>
    </row>
    <row r="184" spans="1:8" x14ac:dyDescent="0.2">
      <c r="A184" s="86">
        <f>A183+1</f>
        <v>47</v>
      </c>
      <c r="B184" s="1406"/>
      <c r="C184" s="134" t="s">
        <v>1712</v>
      </c>
      <c r="D184" s="213">
        <f>E183+1</f>
        <v>242</v>
      </c>
      <c r="E184" s="66">
        <f>+D184+F184-1</f>
        <v>261</v>
      </c>
      <c r="F184" s="66">
        <v>20</v>
      </c>
      <c r="G184" s="86" t="s">
        <v>129</v>
      </c>
      <c r="H184" s="208"/>
    </row>
    <row r="185" spans="1:8" ht="15" customHeight="1" x14ac:dyDescent="0.2">
      <c r="A185" s="86">
        <v>48</v>
      </c>
      <c r="B185" s="2439" t="s">
        <v>1713</v>
      </c>
      <c r="C185" s="2440"/>
      <c r="D185" s="213">
        <f>+E184+1</f>
        <v>262</v>
      </c>
      <c r="E185" s="66">
        <f>+D185+F185-1</f>
        <v>281</v>
      </c>
      <c r="F185" s="66">
        <v>20</v>
      </c>
      <c r="G185" s="86" t="s">
        <v>129</v>
      </c>
      <c r="H185" s="208"/>
    </row>
    <row r="186" spans="1:8" ht="12.75" customHeight="1" x14ac:dyDescent="0.2">
      <c r="A186" s="86"/>
      <c r="B186" s="2027" t="s">
        <v>1418</v>
      </c>
      <c r="C186" s="2028"/>
      <c r="D186" s="213"/>
      <c r="E186" s="66"/>
      <c r="F186" s="66"/>
      <c r="G186" s="86"/>
      <c r="H186" s="150"/>
    </row>
    <row r="187" spans="1:8" x14ac:dyDescent="0.2">
      <c r="A187" s="86"/>
      <c r="B187" s="2429" t="s">
        <v>1714</v>
      </c>
      <c r="C187" s="2430"/>
      <c r="D187" s="213"/>
      <c r="E187" s="66"/>
      <c r="F187" s="66"/>
      <c r="G187" s="86"/>
      <c r="H187" s="208"/>
    </row>
    <row r="188" spans="1:8" x14ac:dyDescent="0.2">
      <c r="A188" s="86"/>
      <c r="B188" s="2267" t="s">
        <v>1715</v>
      </c>
      <c r="C188" s="2268"/>
      <c r="D188" s="213"/>
      <c r="E188" s="66"/>
      <c r="F188" s="66"/>
      <c r="G188" s="86"/>
      <c r="H188" s="208"/>
    </row>
    <row r="189" spans="1:8" x14ac:dyDescent="0.2">
      <c r="A189" s="86"/>
      <c r="B189" s="2479" t="s">
        <v>1716</v>
      </c>
      <c r="C189" s="2480"/>
      <c r="D189" s="213"/>
      <c r="E189" s="66"/>
      <c r="F189" s="66"/>
      <c r="G189" s="86"/>
      <c r="H189" s="208"/>
    </row>
    <row r="190" spans="1:8" x14ac:dyDescent="0.2">
      <c r="A190" s="86">
        <f>A185+1</f>
        <v>49</v>
      </c>
      <c r="B190" s="310"/>
      <c r="C190" s="134" t="s">
        <v>399</v>
      </c>
      <c r="D190" s="213">
        <f>E185+1</f>
        <v>282</v>
      </c>
      <c r="E190" s="66">
        <f>+D190+F190-1</f>
        <v>301</v>
      </c>
      <c r="F190" s="66">
        <v>20</v>
      </c>
      <c r="G190" s="86" t="s">
        <v>129</v>
      </c>
      <c r="H190" s="208"/>
    </row>
    <row r="191" spans="1:8" x14ac:dyDescent="0.2">
      <c r="A191" s="86">
        <f>+A190+1</f>
        <v>50</v>
      </c>
      <c r="B191" s="310"/>
      <c r="C191" s="134" t="s">
        <v>1589</v>
      </c>
      <c r="D191" s="213">
        <f>+E190+1</f>
        <v>302</v>
      </c>
      <c r="E191" s="66">
        <f>+D191+F191-1</f>
        <v>321</v>
      </c>
      <c r="F191" s="66">
        <v>20</v>
      </c>
      <c r="G191" s="86" t="s">
        <v>129</v>
      </c>
      <c r="H191" s="208"/>
    </row>
    <row r="192" spans="1:8" x14ac:dyDescent="0.2">
      <c r="A192" s="86"/>
      <c r="B192" s="2479" t="s">
        <v>1717</v>
      </c>
      <c r="C192" s="2480"/>
      <c r="D192" s="213"/>
      <c r="E192" s="66"/>
      <c r="F192" s="66"/>
      <c r="G192" s="86"/>
      <c r="H192" s="208"/>
    </row>
    <row r="193" spans="1:8" x14ac:dyDescent="0.2">
      <c r="A193" s="86">
        <v>51</v>
      </c>
      <c r="B193" s="310"/>
      <c r="C193" s="134" t="s">
        <v>399</v>
      </c>
      <c r="D193" s="213">
        <f>E191+1</f>
        <v>322</v>
      </c>
      <c r="E193" s="66">
        <f>+D193+F193-1</f>
        <v>341</v>
      </c>
      <c r="F193" s="66">
        <v>20</v>
      </c>
      <c r="G193" s="86" t="s">
        <v>129</v>
      </c>
      <c r="H193" s="208"/>
    </row>
    <row r="194" spans="1:8" x14ac:dyDescent="0.2">
      <c r="A194" s="86">
        <f>+A193+1</f>
        <v>52</v>
      </c>
      <c r="B194" s="310"/>
      <c r="C194" s="134" t="s">
        <v>1589</v>
      </c>
      <c r="D194" s="213">
        <f>+E193+1</f>
        <v>342</v>
      </c>
      <c r="E194" s="66">
        <f>+D194+F194-1</f>
        <v>361</v>
      </c>
      <c r="F194" s="66">
        <v>20</v>
      </c>
      <c r="G194" s="86" t="s">
        <v>129</v>
      </c>
      <c r="H194" s="208"/>
    </row>
    <row r="195" spans="1:8" x14ac:dyDescent="0.2">
      <c r="A195" s="86"/>
      <c r="B195" s="2479" t="s">
        <v>1718</v>
      </c>
      <c r="C195" s="2480"/>
      <c r="D195" s="213"/>
      <c r="E195" s="66"/>
      <c r="F195" s="66"/>
      <c r="G195" s="86"/>
      <c r="H195" s="208"/>
    </row>
    <row r="196" spans="1:8" x14ac:dyDescent="0.2">
      <c r="A196" s="86">
        <v>53</v>
      </c>
      <c r="B196" s="310"/>
      <c r="C196" s="134" t="s">
        <v>399</v>
      </c>
      <c r="D196" s="213">
        <f>E194+1</f>
        <v>362</v>
      </c>
      <c r="E196" s="66">
        <f>+D196+F196-1</f>
        <v>381</v>
      </c>
      <c r="F196" s="66">
        <v>20</v>
      </c>
      <c r="G196" s="86" t="s">
        <v>129</v>
      </c>
      <c r="H196" s="208"/>
    </row>
    <row r="197" spans="1:8" x14ac:dyDescent="0.2">
      <c r="A197" s="86">
        <f>+A196+1</f>
        <v>54</v>
      </c>
      <c r="B197" s="310"/>
      <c r="C197" s="134" t="s">
        <v>1589</v>
      </c>
      <c r="D197" s="213">
        <f>+E196+1</f>
        <v>382</v>
      </c>
      <c r="E197" s="66">
        <f>+D197+F197-1</f>
        <v>401</v>
      </c>
      <c r="F197" s="66">
        <v>20</v>
      </c>
      <c r="G197" s="86" t="s">
        <v>129</v>
      </c>
      <c r="H197" s="208"/>
    </row>
    <row r="198" spans="1:8" x14ac:dyDescent="0.2">
      <c r="A198" s="86"/>
      <c r="B198" s="2267" t="s">
        <v>1719</v>
      </c>
      <c r="C198" s="2268"/>
      <c r="D198" s="213"/>
      <c r="E198" s="66"/>
      <c r="F198" s="66"/>
      <c r="G198" s="86"/>
      <c r="H198" s="208"/>
    </row>
    <row r="199" spans="1:8" x14ac:dyDescent="0.2">
      <c r="A199" s="86"/>
      <c r="B199" s="2479" t="s">
        <v>1718</v>
      </c>
      <c r="C199" s="2480"/>
      <c r="D199" s="213"/>
      <c r="E199" s="66"/>
      <c r="F199" s="66"/>
      <c r="G199" s="86"/>
      <c r="H199" s="208"/>
    </row>
    <row r="200" spans="1:8" x14ac:dyDescent="0.2">
      <c r="A200" s="86">
        <v>55</v>
      </c>
      <c r="B200" s="310"/>
      <c r="C200" s="134" t="s">
        <v>399</v>
      </c>
      <c r="D200" s="213">
        <f>E197+1</f>
        <v>402</v>
      </c>
      <c r="E200" s="66">
        <f>+D200+F200-1</f>
        <v>421</v>
      </c>
      <c r="F200" s="66">
        <v>20</v>
      </c>
      <c r="G200" s="86" t="s">
        <v>129</v>
      </c>
      <c r="H200" s="208"/>
    </row>
    <row r="201" spans="1:8" x14ac:dyDescent="0.2">
      <c r="A201" s="86">
        <f>+A200+1</f>
        <v>56</v>
      </c>
      <c r="B201" s="310"/>
      <c r="C201" s="134" t="s">
        <v>1589</v>
      </c>
      <c r="D201" s="213">
        <f>+E200+1</f>
        <v>422</v>
      </c>
      <c r="E201" s="66">
        <f>+D201+F201-1</f>
        <v>441</v>
      </c>
      <c r="F201" s="66">
        <v>20</v>
      </c>
      <c r="G201" s="86" t="s">
        <v>129</v>
      </c>
      <c r="H201" s="208"/>
    </row>
    <row r="202" spans="1:8" x14ac:dyDescent="0.2">
      <c r="A202" s="86">
        <v>57</v>
      </c>
      <c r="B202" s="2443" t="s">
        <v>1427</v>
      </c>
      <c r="C202" s="2444"/>
      <c r="D202" s="213">
        <f>+E201+1</f>
        <v>442</v>
      </c>
      <c r="E202" s="66">
        <f>+D202+F202-1</f>
        <v>461</v>
      </c>
      <c r="F202" s="66">
        <v>20</v>
      </c>
      <c r="G202" s="86" t="s">
        <v>129</v>
      </c>
      <c r="H202" s="208"/>
    </row>
    <row r="203" spans="1:8" x14ac:dyDescent="0.2">
      <c r="A203" s="86"/>
      <c r="B203" s="2429" t="s">
        <v>1428</v>
      </c>
      <c r="C203" s="2430"/>
      <c r="D203" s="213"/>
      <c r="E203" s="66"/>
      <c r="F203" s="66"/>
      <c r="G203" s="86"/>
      <c r="H203" s="208"/>
    </row>
    <row r="204" spans="1:8" x14ac:dyDescent="0.2">
      <c r="A204" s="86"/>
      <c r="B204" s="2267" t="s">
        <v>1715</v>
      </c>
      <c r="C204" s="2268"/>
      <c r="D204" s="213"/>
      <c r="E204" s="66"/>
      <c r="F204" s="66"/>
      <c r="G204" s="86"/>
      <c r="H204" s="208"/>
    </row>
    <row r="205" spans="1:8" x14ac:dyDescent="0.2">
      <c r="A205" s="86">
        <v>58</v>
      </c>
      <c r="B205" s="310"/>
      <c r="C205" s="134" t="s">
        <v>399</v>
      </c>
      <c r="D205" s="213">
        <f>E202+1</f>
        <v>462</v>
      </c>
      <c r="E205" s="66">
        <f>+D205+F205-1</f>
        <v>481</v>
      </c>
      <c r="F205" s="66">
        <v>20</v>
      </c>
      <c r="G205" s="86" t="s">
        <v>129</v>
      </c>
      <c r="H205" s="208"/>
    </row>
    <row r="206" spans="1:8" x14ac:dyDescent="0.2">
      <c r="A206" s="86">
        <v>59</v>
      </c>
      <c r="B206" s="310"/>
      <c r="C206" s="134" t="s">
        <v>1589</v>
      </c>
      <c r="D206" s="213">
        <f>+E205+1</f>
        <v>482</v>
      </c>
      <c r="E206" s="66">
        <f>+D206+F206-1</f>
        <v>501</v>
      </c>
      <c r="F206" s="66">
        <v>20</v>
      </c>
      <c r="G206" s="86" t="s">
        <v>129</v>
      </c>
      <c r="H206" s="208"/>
    </row>
    <row r="207" spans="1:8" x14ac:dyDescent="0.2">
      <c r="A207" s="86"/>
      <c r="B207" s="2267" t="s">
        <v>1719</v>
      </c>
      <c r="C207" s="2268"/>
      <c r="D207" s="213"/>
      <c r="E207" s="66"/>
      <c r="F207" s="66"/>
      <c r="G207" s="86"/>
      <c r="H207" s="208"/>
    </row>
    <row r="208" spans="1:8" x14ac:dyDescent="0.2">
      <c r="A208" s="86">
        <v>60</v>
      </c>
      <c r="B208" s="310"/>
      <c r="C208" s="134" t="s">
        <v>399</v>
      </c>
      <c r="D208" s="213">
        <f>E206+1</f>
        <v>502</v>
      </c>
      <c r="E208" s="66">
        <f>+D208+F208-1</f>
        <v>521</v>
      </c>
      <c r="F208" s="66">
        <v>20</v>
      </c>
      <c r="G208" s="86" t="s">
        <v>129</v>
      </c>
      <c r="H208" s="208"/>
    </row>
    <row r="209" spans="1:8" x14ac:dyDescent="0.2">
      <c r="A209" s="86">
        <v>61</v>
      </c>
      <c r="B209" s="310"/>
      <c r="C209" s="134" t="s">
        <v>1589</v>
      </c>
      <c r="D209" s="213">
        <f>+E208+1</f>
        <v>522</v>
      </c>
      <c r="E209" s="66">
        <f>+D209+F209-1</f>
        <v>541</v>
      </c>
      <c r="F209" s="66">
        <v>20</v>
      </c>
      <c r="G209" s="86" t="s">
        <v>129</v>
      </c>
      <c r="H209" s="208"/>
    </row>
    <row r="210" spans="1:8" ht="15" customHeight="1" x14ac:dyDescent="0.2">
      <c r="A210" s="86">
        <v>62</v>
      </c>
      <c r="B210" s="2443" t="s">
        <v>1427</v>
      </c>
      <c r="C210" s="2444"/>
      <c r="D210" s="213">
        <f>+E209+1</f>
        <v>542</v>
      </c>
      <c r="E210" s="66">
        <f>+D210+F210-1</f>
        <v>561</v>
      </c>
      <c r="F210" s="66">
        <v>20</v>
      </c>
      <c r="G210" s="86" t="s">
        <v>129</v>
      </c>
      <c r="H210" s="208"/>
    </row>
    <row r="211" spans="1:8" x14ac:dyDescent="0.2">
      <c r="A211" s="86">
        <v>63</v>
      </c>
      <c r="B211" s="1713" t="s">
        <v>1720</v>
      </c>
      <c r="C211" s="1714"/>
      <c r="D211" s="213">
        <f>+E210+1</f>
        <v>562</v>
      </c>
      <c r="E211" s="66">
        <f>+D211+F211-1</f>
        <v>581</v>
      </c>
      <c r="F211" s="66">
        <v>20</v>
      </c>
      <c r="G211" s="86" t="s">
        <v>129</v>
      </c>
      <c r="H211" s="208"/>
    </row>
    <row r="212" spans="1:8" x14ac:dyDescent="0.2">
      <c r="A212" s="86">
        <f>+A211+1</f>
        <v>64</v>
      </c>
      <c r="B212" s="1590" t="s">
        <v>1721</v>
      </c>
      <c r="C212" s="1591"/>
      <c r="D212" s="213">
        <f>+E211+1</f>
        <v>582</v>
      </c>
      <c r="E212" s="66">
        <f>+D212+F212-1</f>
        <v>601</v>
      </c>
      <c r="F212" s="66">
        <v>20</v>
      </c>
      <c r="G212" s="86" t="s">
        <v>129</v>
      </c>
      <c r="H212" s="208"/>
    </row>
    <row r="213" spans="1:8" ht="12.75" customHeight="1" x14ac:dyDescent="0.2">
      <c r="A213" s="86">
        <f t="shared" ref="A213:A223" si="6">+A212+1</f>
        <v>65</v>
      </c>
      <c r="B213" s="1685" t="s">
        <v>1723</v>
      </c>
      <c r="C213" s="1595"/>
      <c r="D213" s="213">
        <f>E212+1</f>
        <v>602</v>
      </c>
      <c r="E213" s="66">
        <f>D213+F213-1</f>
        <v>621</v>
      </c>
      <c r="F213" s="66">
        <v>20</v>
      </c>
      <c r="G213" s="86" t="s">
        <v>129</v>
      </c>
      <c r="H213" s="150"/>
    </row>
    <row r="214" spans="1:8" x14ac:dyDescent="0.2">
      <c r="A214" s="86">
        <f t="shared" si="6"/>
        <v>66</v>
      </c>
      <c r="B214" s="1590" t="s">
        <v>243</v>
      </c>
      <c r="C214" s="1591"/>
      <c r="D214" s="65">
        <f>E213+1</f>
        <v>622</v>
      </c>
      <c r="E214" s="66">
        <f>D214+F214-1</f>
        <v>631</v>
      </c>
      <c r="F214" s="66">
        <v>10</v>
      </c>
      <c r="G214" s="86" t="s">
        <v>129</v>
      </c>
      <c r="H214" s="166"/>
    </row>
    <row r="215" spans="1:8" ht="72" x14ac:dyDescent="0.2">
      <c r="A215" s="86">
        <f t="shared" si="6"/>
        <v>67</v>
      </c>
      <c r="B215" s="1581" t="s">
        <v>245</v>
      </c>
      <c r="C215" s="1582"/>
      <c r="D215" s="1587"/>
      <c r="E215" s="1588"/>
      <c r="F215" s="1588"/>
      <c r="G215" s="1589"/>
      <c r="H215" s="138" t="s">
        <v>246</v>
      </c>
    </row>
    <row r="216" spans="1:8" x14ac:dyDescent="0.2">
      <c r="A216" s="86">
        <f t="shared" si="6"/>
        <v>68</v>
      </c>
      <c r="B216" s="141"/>
      <c r="C216" s="206" t="s">
        <v>247</v>
      </c>
      <c r="D216" s="65">
        <f>E214+1</f>
        <v>632</v>
      </c>
      <c r="E216" s="66">
        <f>D216+F216-1</f>
        <v>633</v>
      </c>
      <c r="F216" s="66">
        <v>2</v>
      </c>
      <c r="G216" s="86" t="s">
        <v>129</v>
      </c>
      <c r="H216" s="208" t="s">
        <v>248</v>
      </c>
    </row>
    <row r="217" spans="1:8" ht="36" x14ac:dyDescent="0.2">
      <c r="A217" s="86">
        <f t="shared" si="6"/>
        <v>69</v>
      </c>
      <c r="B217" s="141"/>
      <c r="C217" s="142" t="s">
        <v>249</v>
      </c>
      <c r="D217" s="65">
        <f>E216+1</f>
        <v>634</v>
      </c>
      <c r="E217" s="66">
        <f>D217+F217-1</f>
        <v>636</v>
      </c>
      <c r="F217" s="66">
        <v>3</v>
      </c>
      <c r="G217" s="86" t="s">
        <v>140</v>
      </c>
      <c r="H217" s="143" t="s">
        <v>250</v>
      </c>
    </row>
    <row r="218" spans="1:8" x14ac:dyDescent="0.2">
      <c r="A218" s="86">
        <f t="shared" si="6"/>
        <v>70</v>
      </c>
      <c r="B218" s="145"/>
      <c r="C218" s="142" t="s">
        <v>251</v>
      </c>
      <c r="D218" s="65">
        <f>E217+1</f>
        <v>637</v>
      </c>
      <c r="E218" s="66">
        <f>D218+F218-1</f>
        <v>640</v>
      </c>
      <c r="F218" s="66">
        <v>4</v>
      </c>
      <c r="G218" s="86" t="s">
        <v>129</v>
      </c>
      <c r="H218" s="208" t="s">
        <v>252</v>
      </c>
    </row>
    <row r="219" spans="1:8" x14ac:dyDescent="0.2">
      <c r="A219" s="86">
        <f t="shared" si="6"/>
        <v>71</v>
      </c>
      <c r="B219" s="230" t="s">
        <v>253</v>
      </c>
      <c r="C219" s="220"/>
      <c r="D219" s="147"/>
      <c r="E219" s="148"/>
      <c r="F219" s="148"/>
      <c r="G219" s="149"/>
      <c r="H219" s="150"/>
    </row>
    <row r="220" spans="1:8" x14ac:dyDescent="0.2">
      <c r="A220" s="86">
        <f t="shared" si="6"/>
        <v>72</v>
      </c>
      <c r="B220" s="141"/>
      <c r="C220" s="206" t="s">
        <v>222</v>
      </c>
      <c r="D220" s="65">
        <f>E218+1</f>
        <v>641</v>
      </c>
      <c r="E220" s="66">
        <f>D220+F220-1</f>
        <v>648</v>
      </c>
      <c r="F220" s="66">
        <v>8</v>
      </c>
      <c r="G220" s="86" t="s">
        <v>129</v>
      </c>
      <c r="H220" s="151" t="s">
        <v>303</v>
      </c>
    </row>
    <row r="221" spans="1:8" x14ac:dyDescent="0.2">
      <c r="A221" s="86">
        <f t="shared" si="6"/>
        <v>73</v>
      </c>
      <c r="B221" s="152"/>
      <c r="C221" s="142" t="s">
        <v>254</v>
      </c>
      <c r="D221" s="65">
        <f>E220+1</f>
        <v>649</v>
      </c>
      <c r="E221" s="66">
        <f>D221+F221-1</f>
        <v>649</v>
      </c>
      <c r="F221" s="66">
        <v>1</v>
      </c>
      <c r="G221" s="86" t="s">
        <v>140</v>
      </c>
      <c r="H221" s="150" t="s">
        <v>141</v>
      </c>
    </row>
    <row r="222" spans="1:8" x14ac:dyDescent="0.2">
      <c r="A222" s="86">
        <f t="shared" si="6"/>
        <v>74</v>
      </c>
      <c r="B222" s="230" t="s">
        <v>1724</v>
      </c>
      <c r="C222" s="220"/>
      <c r="D222" s="147"/>
      <c r="E222" s="148"/>
      <c r="F222" s="148"/>
      <c r="G222" s="149"/>
      <c r="H222" s="150"/>
    </row>
    <row r="223" spans="1:8" x14ac:dyDescent="0.2">
      <c r="A223" s="86">
        <f t="shared" si="6"/>
        <v>75</v>
      </c>
      <c r="B223" s="141"/>
      <c r="C223" s="206" t="s">
        <v>222</v>
      </c>
      <c r="D223" s="65">
        <f>E221+1</f>
        <v>650</v>
      </c>
      <c r="E223" s="66">
        <f>D223+F223-1</f>
        <v>657</v>
      </c>
      <c r="F223" s="66">
        <v>8</v>
      </c>
      <c r="G223" s="86" t="s">
        <v>129</v>
      </c>
      <c r="H223" s="151" t="s">
        <v>303</v>
      </c>
    </row>
    <row r="224" spans="1:8" ht="12.75" thickBot="1" x14ac:dyDescent="0.25">
      <c r="A224" s="305">
        <f>A223+1</f>
        <v>76</v>
      </c>
      <c r="B224" s="152"/>
      <c r="C224" s="142" t="s">
        <v>254</v>
      </c>
      <c r="D224" s="65">
        <f>E223+1</f>
        <v>658</v>
      </c>
      <c r="E224" s="66">
        <f>D224+F224-1</f>
        <v>658</v>
      </c>
      <c r="F224" s="66">
        <v>1</v>
      </c>
      <c r="G224" s="175" t="s">
        <v>140</v>
      </c>
      <c r="H224" s="211" t="s">
        <v>141</v>
      </c>
    </row>
    <row r="225" spans="1:6" ht="13.5" customHeight="1" thickBot="1" x14ac:dyDescent="0.25">
      <c r="A225" s="177"/>
      <c r="B225" s="1569" t="s">
        <v>171</v>
      </c>
      <c r="C225" s="1570"/>
      <c r="D225" s="360"/>
      <c r="E225" s="361"/>
      <c r="F225" s="202">
        <f>SUM(F158:F224)</f>
        <v>658</v>
      </c>
    </row>
  </sheetData>
  <mergeCells count="147">
    <mergeCell ref="B15:C15"/>
    <mergeCell ref="D15:G15"/>
    <mergeCell ref="B8:C8"/>
    <mergeCell ref="B9:C9"/>
    <mergeCell ref="B10:C10"/>
    <mergeCell ref="B11:C11"/>
    <mergeCell ref="D11:G11"/>
    <mergeCell ref="B14:C14"/>
    <mergeCell ref="A2:B2"/>
    <mergeCell ref="A3:H3"/>
    <mergeCell ref="A5:H5"/>
    <mergeCell ref="A6:A7"/>
    <mergeCell ref="B6:C7"/>
    <mergeCell ref="F6:F7"/>
    <mergeCell ref="G6:G7"/>
    <mergeCell ref="H6:H7"/>
    <mergeCell ref="B22:C22"/>
    <mergeCell ref="B23:C23"/>
    <mergeCell ref="D23:G23"/>
    <mergeCell ref="B27:C27"/>
    <mergeCell ref="D27:G27"/>
    <mergeCell ref="B31:C31"/>
    <mergeCell ref="B18:C18"/>
    <mergeCell ref="B19:C19"/>
    <mergeCell ref="B20:C20"/>
    <mergeCell ref="B21:C21"/>
    <mergeCell ref="B39:C39"/>
    <mergeCell ref="D39:G39"/>
    <mergeCell ref="B44:C44"/>
    <mergeCell ref="D44:G44"/>
    <mergeCell ref="B47:C47"/>
    <mergeCell ref="B48:C48"/>
    <mergeCell ref="D48:G48"/>
    <mergeCell ref="B32:C32"/>
    <mergeCell ref="B34:C34"/>
    <mergeCell ref="A36:H36"/>
    <mergeCell ref="A37:A38"/>
    <mergeCell ref="B37:C38"/>
    <mergeCell ref="F37:F38"/>
    <mergeCell ref="G37:G38"/>
    <mergeCell ref="H37:H38"/>
    <mergeCell ref="B59:C59"/>
    <mergeCell ref="B60:C60"/>
    <mergeCell ref="B61:C61"/>
    <mergeCell ref="B62:C62"/>
    <mergeCell ref="B63:C63"/>
    <mergeCell ref="D63:G63"/>
    <mergeCell ref="B49:C49"/>
    <mergeCell ref="D49:G49"/>
    <mergeCell ref="B52:C52"/>
    <mergeCell ref="D52:G52"/>
    <mergeCell ref="B56:C56"/>
    <mergeCell ref="D56:G56"/>
    <mergeCell ref="D75:G75"/>
    <mergeCell ref="B80:C80"/>
    <mergeCell ref="A82:H82"/>
    <mergeCell ref="A83:A84"/>
    <mergeCell ref="B83:C84"/>
    <mergeCell ref="F83:F84"/>
    <mergeCell ref="G83:G84"/>
    <mergeCell ref="H83:H84"/>
    <mergeCell ref="B67:C67"/>
    <mergeCell ref="D67:G67"/>
    <mergeCell ref="B71:C71"/>
    <mergeCell ref="D71:G71"/>
    <mergeCell ref="B74:C74"/>
    <mergeCell ref="D74:G74"/>
    <mergeCell ref="B94:C94"/>
    <mergeCell ref="D95:G95"/>
    <mergeCell ref="B96:C96"/>
    <mergeCell ref="B97:C97"/>
    <mergeCell ref="D97:G97"/>
    <mergeCell ref="B101:C101"/>
    <mergeCell ref="B85:C85"/>
    <mergeCell ref="B86:C86"/>
    <mergeCell ref="B87:C87"/>
    <mergeCell ref="D87:G87"/>
    <mergeCell ref="B90:C90"/>
    <mergeCell ref="B91:C91"/>
    <mergeCell ref="D91:G91"/>
    <mergeCell ref="B203:C203"/>
    <mergeCell ref="B204:C204"/>
    <mergeCell ref="B207:C207"/>
    <mergeCell ref="B210:C210"/>
    <mergeCell ref="B212:C212"/>
    <mergeCell ref="B102:C102"/>
    <mergeCell ref="B103:C103"/>
    <mergeCell ref="B108:C108"/>
    <mergeCell ref="B119:C119"/>
    <mergeCell ref="B120:C120"/>
    <mergeCell ref="B122:C122"/>
    <mergeCell ref="B128:C128"/>
    <mergeCell ref="B135:C135"/>
    <mergeCell ref="B136:C136"/>
    <mergeCell ref="B144:C144"/>
    <mergeCell ref="B145:C145"/>
    <mergeCell ref="B143:C143"/>
    <mergeCell ref="B185:C185"/>
    <mergeCell ref="B202:C202"/>
    <mergeCell ref="D215:G215"/>
    <mergeCell ref="B168:C168"/>
    <mergeCell ref="B182:C182"/>
    <mergeCell ref="B186:C186"/>
    <mergeCell ref="B187:C187"/>
    <mergeCell ref="B188:C188"/>
    <mergeCell ref="B158:C158"/>
    <mergeCell ref="D158:G158"/>
    <mergeCell ref="B161:C161"/>
    <mergeCell ref="B162:C162"/>
    <mergeCell ref="D162:G162"/>
    <mergeCell ref="B165:C165"/>
    <mergeCell ref="D165:G165"/>
    <mergeCell ref="B189:C189"/>
    <mergeCell ref="B192:C192"/>
    <mergeCell ref="B195:C195"/>
    <mergeCell ref="B198:C198"/>
    <mergeCell ref="B199:C199"/>
    <mergeCell ref="B211:C211"/>
    <mergeCell ref="B213:C213"/>
    <mergeCell ref="B169:C169"/>
    <mergeCell ref="B170:C170"/>
    <mergeCell ref="B175:C175"/>
    <mergeCell ref="B176:C176"/>
    <mergeCell ref="B225:C225"/>
    <mergeCell ref="B109:C109"/>
    <mergeCell ref="B115:C115"/>
    <mergeCell ref="B118:C118"/>
    <mergeCell ref="B121:C121"/>
    <mergeCell ref="B125:C125"/>
    <mergeCell ref="B131:C131"/>
    <mergeCell ref="B132:C132"/>
    <mergeCell ref="B137:C137"/>
    <mergeCell ref="B140:C140"/>
    <mergeCell ref="B214:C214"/>
    <mergeCell ref="B215:C215"/>
    <mergeCell ref="A155:H155"/>
    <mergeCell ref="A156:A157"/>
    <mergeCell ref="B156:C157"/>
    <mergeCell ref="F156:F157"/>
    <mergeCell ref="G156:G157"/>
    <mergeCell ref="H156:H157"/>
    <mergeCell ref="B146:C146"/>
    <mergeCell ref="B147:C147"/>
    <mergeCell ref="B148:C148"/>
    <mergeCell ref="D148:G148"/>
    <mergeCell ref="B151:C151"/>
    <mergeCell ref="B153:C153"/>
  </mergeCells>
  <hyperlinks>
    <hyperlink ref="A1" location="INDICE!A1" display="ÍNDICE" xr:uid="{00000000-0004-0000-3C00-000000000000}"/>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FFFF00"/>
  </sheetPr>
  <dimension ref="A1:M222"/>
  <sheetViews>
    <sheetView topLeftCell="A106" workbookViewId="0">
      <selection activeCell="C179" sqref="C179"/>
    </sheetView>
  </sheetViews>
  <sheetFormatPr baseColWidth="10" defaultColWidth="11.42578125" defaultRowHeight="12" x14ac:dyDescent="0.2"/>
  <cols>
    <col min="1" max="1" width="6.7109375" style="140" customWidth="1"/>
    <col min="2" max="2" width="13.7109375" style="140" customWidth="1"/>
    <col min="3" max="3" width="30.7109375" style="140" customWidth="1"/>
    <col min="4" max="5" width="10.7109375" style="140" customWidth="1"/>
    <col min="6" max="7" width="10.7109375" style="139" customWidth="1"/>
    <col min="8" max="8" width="42.7109375" style="212" customWidth="1"/>
    <col min="9" max="12" width="11.42578125" style="140"/>
    <col min="13" max="13" width="18.7109375" style="140" customWidth="1"/>
    <col min="14" max="255" width="11.42578125" style="140"/>
    <col min="256" max="256" width="6.7109375" style="140" customWidth="1"/>
    <col min="257" max="257" width="13.7109375" style="140" customWidth="1"/>
    <col min="258" max="258" width="30.7109375" style="140" customWidth="1"/>
    <col min="259" max="262" width="10.7109375" style="140" customWidth="1"/>
    <col min="263" max="263" width="42.7109375" style="140" customWidth="1"/>
    <col min="264" max="511" width="11.42578125" style="140"/>
    <col min="512" max="512" width="6.7109375" style="140" customWidth="1"/>
    <col min="513" max="513" width="13.7109375" style="140" customWidth="1"/>
    <col min="514" max="514" width="30.7109375" style="140" customWidth="1"/>
    <col min="515" max="518" width="10.7109375" style="140" customWidth="1"/>
    <col min="519" max="519" width="42.7109375" style="140" customWidth="1"/>
    <col min="520" max="767" width="11.42578125" style="140"/>
    <col min="768" max="768" width="6.7109375" style="140" customWidth="1"/>
    <col min="769" max="769" width="13.7109375" style="140" customWidth="1"/>
    <col min="770" max="770" width="30.7109375" style="140" customWidth="1"/>
    <col min="771" max="774" width="10.7109375" style="140" customWidth="1"/>
    <col min="775" max="775" width="42.7109375" style="140" customWidth="1"/>
    <col min="776" max="1023" width="11.42578125" style="140"/>
    <col min="1024" max="1024" width="6.7109375" style="140" customWidth="1"/>
    <col min="1025" max="1025" width="13.7109375" style="140" customWidth="1"/>
    <col min="1026" max="1026" width="30.7109375" style="140" customWidth="1"/>
    <col min="1027" max="1030" width="10.7109375" style="140" customWidth="1"/>
    <col min="1031" max="1031" width="42.7109375" style="140" customWidth="1"/>
    <col min="1032" max="1279" width="11.42578125" style="140"/>
    <col min="1280" max="1280" width="6.7109375" style="140" customWidth="1"/>
    <col min="1281" max="1281" width="13.7109375" style="140" customWidth="1"/>
    <col min="1282" max="1282" width="30.7109375" style="140" customWidth="1"/>
    <col min="1283" max="1286" width="10.7109375" style="140" customWidth="1"/>
    <col min="1287" max="1287" width="42.7109375" style="140" customWidth="1"/>
    <col min="1288" max="1535" width="11.42578125" style="140"/>
    <col min="1536" max="1536" width="6.7109375" style="140" customWidth="1"/>
    <col min="1537" max="1537" width="13.7109375" style="140" customWidth="1"/>
    <col min="1538" max="1538" width="30.7109375" style="140" customWidth="1"/>
    <col min="1539" max="1542" width="10.7109375" style="140" customWidth="1"/>
    <col min="1543" max="1543" width="42.7109375" style="140" customWidth="1"/>
    <col min="1544" max="1791" width="11.42578125" style="140"/>
    <col min="1792" max="1792" width="6.7109375" style="140" customWidth="1"/>
    <col min="1793" max="1793" width="13.7109375" style="140" customWidth="1"/>
    <col min="1794" max="1794" width="30.7109375" style="140" customWidth="1"/>
    <col min="1795" max="1798" width="10.7109375" style="140" customWidth="1"/>
    <col min="1799" max="1799" width="42.7109375" style="140" customWidth="1"/>
    <col min="1800" max="2047" width="11.42578125" style="140"/>
    <col min="2048" max="2048" width="6.7109375" style="140" customWidth="1"/>
    <col min="2049" max="2049" width="13.7109375" style="140" customWidth="1"/>
    <col min="2050" max="2050" width="30.7109375" style="140" customWidth="1"/>
    <col min="2051" max="2054" width="10.7109375" style="140" customWidth="1"/>
    <col min="2055" max="2055" width="42.7109375" style="140" customWidth="1"/>
    <col min="2056" max="2303" width="11.42578125" style="140"/>
    <col min="2304" max="2304" width="6.7109375" style="140" customWidth="1"/>
    <col min="2305" max="2305" width="13.7109375" style="140" customWidth="1"/>
    <col min="2306" max="2306" width="30.7109375" style="140" customWidth="1"/>
    <col min="2307" max="2310" width="10.7109375" style="140" customWidth="1"/>
    <col min="2311" max="2311" width="42.7109375" style="140" customWidth="1"/>
    <col min="2312" max="2559" width="11.42578125" style="140"/>
    <col min="2560" max="2560" width="6.7109375" style="140" customWidth="1"/>
    <col min="2561" max="2561" width="13.7109375" style="140" customWidth="1"/>
    <col min="2562" max="2562" width="30.7109375" style="140" customWidth="1"/>
    <col min="2563" max="2566" width="10.7109375" style="140" customWidth="1"/>
    <col min="2567" max="2567" width="42.7109375" style="140" customWidth="1"/>
    <col min="2568" max="2815" width="11.42578125" style="140"/>
    <col min="2816" max="2816" width="6.7109375" style="140" customWidth="1"/>
    <col min="2817" max="2817" width="13.7109375" style="140" customWidth="1"/>
    <col min="2818" max="2818" width="30.7109375" style="140" customWidth="1"/>
    <col min="2819" max="2822" width="10.7109375" style="140" customWidth="1"/>
    <col min="2823" max="2823" width="42.7109375" style="140" customWidth="1"/>
    <col min="2824" max="3071" width="11.42578125" style="140"/>
    <col min="3072" max="3072" width="6.7109375" style="140" customWidth="1"/>
    <col min="3073" max="3073" width="13.7109375" style="140" customWidth="1"/>
    <col min="3074" max="3074" width="30.7109375" style="140" customWidth="1"/>
    <col min="3075" max="3078" width="10.7109375" style="140" customWidth="1"/>
    <col min="3079" max="3079" width="42.7109375" style="140" customWidth="1"/>
    <col min="3080" max="3327" width="11.42578125" style="140"/>
    <col min="3328" max="3328" width="6.7109375" style="140" customWidth="1"/>
    <col min="3329" max="3329" width="13.7109375" style="140" customWidth="1"/>
    <col min="3330" max="3330" width="30.7109375" style="140" customWidth="1"/>
    <col min="3331" max="3334" width="10.7109375" style="140" customWidth="1"/>
    <col min="3335" max="3335" width="42.7109375" style="140" customWidth="1"/>
    <col min="3336" max="3583" width="11.42578125" style="140"/>
    <col min="3584" max="3584" width="6.7109375" style="140" customWidth="1"/>
    <col min="3585" max="3585" width="13.7109375" style="140" customWidth="1"/>
    <col min="3586" max="3586" width="30.7109375" style="140" customWidth="1"/>
    <col min="3587" max="3590" width="10.7109375" style="140" customWidth="1"/>
    <col min="3591" max="3591" width="42.7109375" style="140" customWidth="1"/>
    <col min="3592" max="3839" width="11.42578125" style="140"/>
    <col min="3840" max="3840" width="6.7109375" style="140" customWidth="1"/>
    <col min="3841" max="3841" width="13.7109375" style="140" customWidth="1"/>
    <col min="3842" max="3842" width="30.7109375" style="140" customWidth="1"/>
    <col min="3843" max="3846" width="10.7109375" style="140" customWidth="1"/>
    <col min="3847" max="3847" width="42.7109375" style="140" customWidth="1"/>
    <col min="3848" max="4095" width="11.42578125" style="140"/>
    <col min="4096" max="4096" width="6.7109375" style="140" customWidth="1"/>
    <col min="4097" max="4097" width="13.7109375" style="140" customWidth="1"/>
    <col min="4098" max="4098" width="30.7109375" style="140" customWidth="1"/>
    <col min="4099" max="4102" width="10.7109375" style="140" customWidth="1"/>
    <col min="4103" max="4103" width="42.7109375" style="140" customWidth="1"/>
    <col min="4104" max="4351" width="11.42578125" style="140"/>
    <col min="4352" max="4352" width="6.7109375" style="140" customWidth="1"/>
    <col min="4353" max="4353" width="13.7109375" style="140" customWidth="1"/>
    <col min="4354" max="4354" width="30.7109375" style="140" customWidth="1"/>
    <col min="4355" max="4358" width="10.7109375" style="140" customWidth="1"/>
    <col min="4359" max="4359" width="42.7109375" style="140" customWidth="1"/>
    <col min="4360" max="4607" width="11.42578125" style="140"/>
    <col min="4608" max="4608" width="6.7109375" style="140" customWidth="1"/>
    <col min="4609" max="4609" width="13.7109375" style="140" customWidth="1"/>
    <col min="4610" max="4610" width="30.7109375" style="140" customWidth="1"/>
    <col min="4611" max="4614" width="10.7109375" style="140" customWidth="1"/>
    <col min="4615" max="4615" width="42.7109375" style="140" customWidth="1"/>
    <col min="4616" max="4863" width="11.42578125" style="140"/>
    <col min="4864" max="4864" width="6.7109375" style="140" customWidth="1"/>
    <col min="4865" max="4865" width="13.7109375" style="140" customWidth="1"/>
    <col min="4866" max="4866" width="30.7109375" style="140" customWidth="1"/>
    <col min="4867" max="4870" width="10.7109375" style="140" customWidth="1"/>
    <col min="4871" max="4871" width="42.7109375" style="140" customWidth="1"/>
    <col min="4872" max="5119" width="11.42578125" style="140"/>
    <col min="5120" max="5120" width="6.7109375" style="140" customWidth="1"/>
    <col min="5121" max="5121" width="13.7109375" style="140" customWidth="1"/>
    <col min="5122" max="5122" width="30.7109375" style="140" customWidth="1"/>
    <col min="5123" max="5126" width="10.7109375" style="140" customWidth="1"/>
    <col min="5127" max="5127" width="42.7109375" style="140" customWidth="1"/>
    <col min="5128" max="5375" width="11.42578125" style="140"/>
    <col min="5376" max="5376" width="6.7109375" style="140" customWidth="1"/>
    <col min="5377" max="5377" width="13.7109375" style="140" customWidth="1"/>
    <col min="5378" max="5378" width="30.7109375" style="140" customWidth="1"/>
    <col min="5379" max="5382" width="10.7109375" style="140" customWidth="1"/>
    <col min="5383" max="5383" width="42.7109375" style="140" customWidth="1"/>
    <col min="5384" max="5631" width="11.42578125" style="140"/>
    <col min="5632" max="5632" width="6.7109375" style="140" customWidth="1"/>
    <col min="5633" max="5633" width="13.7109375" style="140" customWidth="1"/>
    <col min="5634" max="5634" width="30.7109375" style="140" customWidth="1"/>
    <col min="5635" max="5638" width="10.7109375" style="140" customWidth="1"/>
    <col min="5639" max="5639" width="42.7109375" style="140" customWidth="1"/>
    <col min="5640" max="5887" width="11.42578125" style="140"/>
    <col min="5888" max="5888" width="6.7109375" style="140" customWidth="1"/>
    <col min="5889" max="5889" width="13.7109375" style="140" customWidth="1"/>
    <col min="5890" max="5890" width="30.7109375" style="140" customWidth="1"/>
    <col min="5891" max="5894" width="10.7109375" style="140" customWidth="1"/>
    <col min="5895" max="5895" width="42.7109375" style="140" customWidth="1"/>
    <col min="5896" max="6143" width="11.42578125" style="140"/>
    <col min="6144" max="6144" width="6.7109375" style="140" customWidth="1"/>
    <col min="6145" max="6145" width="13.7109375" style="140" customWidth="1"/>
    <col min="6146" max="6146" width="30.7109375" style="140" customWidth="1"/>
    <col min="6147" max="6150" width="10.7109375" style="140" customWidth="1"/>
    <col min="6151" max="6151" width="42.7109375" style="140" customWidth="1"/>
    <col min="6152" max="6399" width="11.42578125" style="140"/>
    <col min="6400" max="6400" width="6.7109375" style="140" customWidth="1"/>
    <col min="6401" max="6401" width="13.7109375" style="140" customWidth="1"/>
    <col min="6402" max="6402" width="30.7109375" style="140" customWidth="1"/>
    <col min="6403" max="6406" width="10.7109375" style="140" customWidth="1"/>
    <col min="6407" max="6407" width="42.7109375" style="140" customWidth="1"/>
    <col min="6408" max="6655" width="11.42578125" style="140"/>
    <col min="6656" max="6656" width="6.7109375" style="140" customWidth="1"/>
    <col min="6657" max="6657" width="13.7109375" style="140" customWidth="1"/>
    <col min="6658" max="6658" width="30.7109375" style="140" customWidth="1"/>
    <col min="6659" max="6662" width="10.7109375" style="140" customWidth="1"/>
    <col min="6663" max="6663" width="42.7109375" style="140" customWidth="1"/>
    <col min="6664" max="6911" width="11.42578125" style="140"/>
    <col min="6912" max="6912" width="6.7109375" style="140" customWidth="1"/>
    <col min="6913" max="6913" width="13.7109375" style="140" customWidth="1"/>
    <col min="6914" max="6914" width="30.7109375" style="140" customWidth="1"/>
    <col min="6915" max="6918" width="10.7109375" style="140" customWidth="1"/>
    <col min="6919" max="6919" width="42.7109375" style="140" customWidth="1"/>
    <col min="6920" max="7167" width="11.42578125" style="140"/>
    <col min="7168" max="7168" width="6.7109375" style="140" customWidth="1"/>
    <col min="7169" max="7169" width="13.7109375" style="140" customWidth="1"/>
    <col min="7170" max="7170" width="30.7109375" style="140" customWidth="1"/>
    <col min="7171" max="7174" width="10.7109375" style="140" customWidth="1"/>
    <col min="7175" max="7175" width="42.7109375" style="140" customWidth="1"/>
    <col min="7176" max="7423" width="11.42578125" style="140"/>
    <col min="7424" max="7424" width="6.7109375" style="140" customWidth="1"/>
    <col min="7425" max="7425" width="13.7109375" style="140" customWidth="1"/>
    <col min="7426" max="7426" width="30.7109375" style="140" customWidth="1"/>
    <col min="7427" max="7430" width="10.7109375" style="140" customWidth="1"/>
    <col min="7431" max="7431" width="42.7109375" style="140" customWidth="1"/>
    <col min="7432" max="7679" width="11.42578125" style="140"/>
    <col min="7680" max="7680" width="6.7109375" style="140" customWidth="1"/>
    <col min="7681" max="7681" width="13.7109375" style="140" customWidth="1"/>
    <col min="7682" max="7682" width="30.7109375" style="140" customWidth="1"/>
    <col min="7683" max="7686" width="10.7109375" style="140" customWidth="1"/>
    <col min="7687" max="7687" width="42.7109375" style="140" customWidth="1"/>
    <col min="7688" max="7935" width="11.42578125" style="140"/>
    <col min="7936" max="7936" width="6.7109375" style="140" customWidth="1"/>
    <col min="7937" max="7937" width="13.7109375" style="140" customWidth="1"/>
    <col min="7938" max="7938" width="30.7109375" style="140" customWidth="1"/>
    <col min="7939" max="7942" width="10.7109375" style="140" customWidth="1"/>
    <col min="7943" max="7943" width="42.7109375" style="140" customWidth="1"/>
    <col min="7944" max="8191" width="11.42578125" style="140"/>
    <col min="8192" max="8192" width="6.7109375" style="140" customWidth="1"/>
    <col min="8193" max="8193" width="13.7109375" style="140" customWidth="1"/>
    <col min="8194" max="8194" width="30.7109375" style="140" customWidth="1"/>
    <col min="8195" max="8198" width="10.7109375" style="140" customWidth="1"/>
    <col min="8199" max="8199" width="42.7109375" style="140" customWidth="1"/>
    <col min="8200" max="8447" width="11.42578125" style="140"/>
    <col min="8448" max="8448" width="6.7109375" style="140" customWidth="1"/>
    <col min="8449" max="8449" width="13.7109375" style="140" customWidth="1"/>
    <col min="8450" max="8450" width="30.7109375" style="140" customWidth="1"/>
    <col min="8451" max="8454" width="10.7109375" style="140" customWidth="1"/>
    <col min="8455" max="8455" width="42.7109375" style="140" customWidth="1"/>
    <col min="8456" max="8703" width="11.42578125" style="140"/>
    <col min="8704" max="8704" width="6.7109375" style="140" customWidth="1"/>
    <col min="8705" max="8705" width="13.7109375" style="140" customWidth="1"/>
    <col min="8706" max="8706" width="30.7109375" style="140" customWidth="1"/>
    <col min="8707" max="8710" width="10.7109375" style="140" customWidth="1"/>
    <col min="8711" max="8711" width="42.7109375" style="140" customWidth="1"/>
    <col min="8712" max="8959" width="11.42578125" style="140"/>
    <col min="8960" max="8960" width="6.7109375" style="140" customWidth="1"/>
    <col min="8961" max="8961" width="13.7109375" style="140" customWidth="1"/>
    <col min="8962" max="8962" width="30.7109375" style="140" customWidth="1"/>
    <col min="8963" max="8966" width="10.7109375" style="140" customWidth="1"/>
    <col min="8967" max="8967" width="42.7109375" style="140" customWidth="1"/>
    <col min="8968" max="9215" width="11.42578125" style="140"/>
    <col min="9216" max="9216" width="6.7109375" style="140" customWidth="1"/>
    <col min="9217" max="9217" width="13.7109375" style="140" customWidth="1"/>
    <col min="9218" max="9218" width="30.7109375" style="140" customWidth="1"/>
    <col min="9219" max="9222" width="10.7109375" style="140" customWidth="1"/>
    <col min="9223" max="9223" width="42.7109375" style="140" customWidth="1"/>
    <col min="9224" max="9471" width="11.42578125" style="140"/>
    <col min="9472" max="9472" width="6.7109375" style="140" customWidth="1"/>
    <col min="9473" max="9473" width="13.7109375" style="140" customWidth="1"/>
    <col min="9474" max="9474" width="30.7109375" style="140" customWidth="1"/>
    <col min="9475" max="9478" width="10.7109375" style="140" customWidth="1"/>
    <col min="9479" max="9479" width="42.7109375" style="140" customWidth="1"/>
    <col min="9480" max="9727" width="11.42578125" style="140"/>
    <col min="9728" max="9728" width="6.7109375" style="140" customWidth="1"/>
    <col min="9729" max="9729" width="13.7109375" style="140" customWidth="1"/>
    <col min="9730" max="9730" width="30.7109375" style="140" customWidth="1"/>
    <col min="9731" max="9734" width="10.7109375" style="140" customWidth="1"/>
    <col min="9735" max="9735" width="42.7109375" style="140" customWidth="1"/>
    <col min="9736" max="9983" width="11.42578125" style="140"/>
    <col min="9984" max="9984" width="6.7109375" style="140" customWidth="1"/>
    <col min="9985" max="9985" width="13.7109375" style="140" customWidth="1"/>
    <col min="9986" max="9986" width="30.7109375" style="140" customWidth="1"/>
    <col min="9987" max="9990" width="10.7109375" style="140" customWidth="1"/>
    <col min="9991" max="9991" width="42.7109375" style="140" customWidth="1"/>
    <col min="9992" max="10239" width="11.42578125" style="140"/>
    <col min="10240" max="10240" width="6.7109375" style="140" customWidth="1"/>
    <col min="10241" max="10241" width="13.7109375" style="140" customWidth="1"/>
    <col min="10242" max="10242" width="30.7109375" style="140" customWidth="1"/>
    <col min="10243" max="10246" width="10.7109375" style="140" customWidth="1"/>
    <col min="10247" max="10247" width="42.7109375" style="140" customWidth="1"/>
    <col min="10248" max="10495" width="11.42578125" style="140"/>
    <col min="10496" max="10496" width="6.7109375" style="140" customWidth="1"/>
    <col min="10497" max="10497" width="13.7109375" style="140" customWidth="1"/>
    <col min="10498" max="10498" width="30.7109375" style="140" customWidth="1"/>
    <col min="10499" max="10502" width="10.7109375" style="140" customWidth="1"/>
    <col min="10503" max="10503" width="42.7109375" style="140" customWidth="1"/>
    <col min="10504" max="10751" width="11.42578125" style="140"/>
    <col min="10752" max="10752" width="6.7109375" style="140" customWidth="1"/>
    <col min="10753" max="10753" width="13.7109375" style="140" customWidth="1"/>
    <col min="10754" max="10754" width="30.7109375" style="140" customWidth="1"/>
    <col min="10755" max="10758" width="10.7109375" style="140" customWidth="1"/>
    <col min="10759" max="10759" width="42.7109375" style="140" customWidth="1"/>
    <col min="10760" max="11007" width="11.42578125" style="140"/>
    <col min="11008" max="11008" width="6.7109375" style="140" customWidth="1"/>
    <col min="11009" max="11009" width="13.7109375" style="140" customWidth="1"/>
    <col min="11010" max="11010" width="30.7109375" style="140" customWidth="1"/>
    <col min="11011" max="11014" width="10.7109375" style="140" customWidth="1"/>
    <col min="11015" max="11015" width="42.7109375" style="140" customWidth="1"/>
    <col min="11016" max="11263" width="11.42578125" style="140"/>
    <col min="11264" max="11264" width="6.7109375" style="140" customWidth="1"/>
    <col min="11265" max="11265" width="13.7109375" style="140" customWidth="1"/>
    <col min="11266" max="11266" width="30.7109375" style="140" customWidth="1"/>
    <col min="11267" max="11270" width="10.7109375" style="140" customWidth="1"/>
    <col min="11271" max="11271" width="42.7109375" style="140" customWidth="1"/>
    <col min="11272" max="11519" width="11.42578125" style="140"/>
    <col min="11520" max="11520" width="6.7109375" style="140" customWidth="1"/>
    <col min="11521" max="11521" width="13.7109375" style="140" customWidth="1"/>
    <col min="11522" max="11522" width="30.7109375" style="140" customWidth="1"/>
    <col min="11523" max="11526" width="10.7109375" style="140" customWidth="1"/>
    <col min="11527" max="11527" width="42.7109375" style="140" customWidth="1"/>
    <col min="11528" max="11775" width="11.42578125" style="140"/>
    <col min="11776" max="11776" width="6.7109375" style="140" customWidth="1"/>
    <col min="11777" max="11777" width="13.7109375" style="140" customWidth="1"/>
    <col min="11778" max="11778" width="30.7109375" style="140" customWidth="1"/>
    <col min="11779" max="11782" width="10.7109375" style="140" customWidth="1"/>
    <col min="11783" max="11783" width="42.7109375" style="140" customWidth="1"/>
    <col min="11784" max="12031" width="11.42578125" style="140"/>
    <col min="12032" max="12032" width="6.7109375" style="140" customWidth="1"/>
    <col min="12033" max="12033" width="13.7109375" style="140" customWidth="1"/>
    <col min="12034" max="12034" width="30.7109375" style="140" customWidth="1"/>
    <col min="12035" max="12038" width="10.7109375" style="140" customWidth="1"/>
    <col min="12039" max="12039" width="42.7109375" style="140" customWidth="1"/>
    <col min="12040" max="12287" width="11.42578125" style="140"/>
    <col min="12288" max="12288" width="6.7109375" style="140" customWidth="1"/>
    <col min="12289" max="12289" width="13.7109375" style="140" customWidth="1"/>
    <col min="12290" max="12290" width="30.7109375" style="140" customWidth="1"/>
    <col min="12291" max="12294" width="10.7109375" style="140" customWidth="1"/>
    <col min="12295" max="12295" width="42.7109375" style="140" customWidth="1"/>
    <col min="12296" max="12543" width="11.42578125" style="140"/>
    <col min="12544" max="12544" width="6.7109375" style="140" customWidth="1"/>
    <col min="12545" max="12545" width="13.7109375" style="140" customWidth="1"/>
    <col min="12546" max="12546" width="30.7109375" style="140" customWidth="1"/>
    <col min="12547" max="12550" width="10.7109375" style="140" customWidth="1"/>
    <col min="12551" max="12551" width="42.7109375" style="140" customWidth="1"/>
    <col min="12552" max="12799" width="11.42578125" style="140"/>
    <col min="12800" max="12800" width="6.7109375" style="140" customWidth="1"/>
    <col min="12801" max="12801" width="13.7109375" style="140" customWidth="1"/>
    <col min="12802" max="12802" width="30.7109375" style="140" customWidth="1"/>
    <col min="12803" max="12806" width="10.7109375" style="140" customWidth="1"/>
    <col min="12807" max="12807" width="42.7109375" style="140" customWidth="1"/>
    <col min="12808" max="13055" width="11.42578125" style="140"/>
    <col min="13056" max="13056" width="6.7109375" style="140" customWidth="1"/>
    <col min="13057" max="13057" width="13.7109375" style="140" customWidth="1"/>
    <col min="13058" max="13058" width="30.7109375" style="140" customWidth="1"/>
    <col min="13059" max="13062" width="10.7109375" style="140" customWidth="1"/>
    <col min="13063" max="13063" width="42.7109375" style="140" customWidth="1"/>
    <col min="13064" max="13311" width="11.42578125" style="140"/>
    <col min="13312" max="13312" width="6.7109375" style="140" customWidth="1"/>
    <col min="13313" max="13313" width="13.7109375" style="140" customWidth="1"/>
    <col min="13314" max="13314" width="30.7109375" style="140" customWidth="1"/>
    <col min="13315" max="13318" width="10.7109375" style="140" customWidth="1"/>
    <col min="13319" max="13319" width="42.7109375" style="140" customWidth="1"/>
    <col min="13320" max="13567" width="11.42578125" style="140"/>
    <col min="13568" max="13568" width="6.7109375" style="140" customWidth="1"/>
    <col min="13569" max="13569" width="13.7109375" style="140" customWidth="1"/>
    <col min="13570" max="13570" width="30.7109375" style="140" customWidth="1"/>
    <col min="13571" max="13574" width="10.7109375" style="140" customWidth="1"/>
    <col min="13575" max="13575" width="42.7109375" style="140" customWidth="1"/>
    <col min="13576" max="13823" width="11.42578125" style="140"/>
    <col min="13824" max="13824" width="6.7109375" style="140" customWidth="1"/>
    <col min="13825" max="13825" width="13.7109375" style="140" customWidth="1"/>
    <col min="13826" max="13826" width="30.7109375" style="140" customWidth="1"/>
    <col min="13827" max="13830" width="10.7109375" style="140" customWidth="1"/>
    <col min="13831" max="13831" width="42.7109375" style="140" customWidth="1"/>
    <col min="13832" max="14079" width="11.42578125" style="140"/>
    <col min="14080" max="14080" width="6.7109375" style="140" customWidth="1"/>
    <col min="14081" max="14081" width="13.7109375" style="140" customWidth="1"/>
    <col min="14082" max="14082" width="30.7109375" style="140" customWidth="1"/>
    <col min="14083" max="14086" width="10.7109375" style="140" customWidth="1"/>
    <col min="14087" max="14087" width="42.7109375" style="140" customWidth="1"/>
    <col min="14088" max="14335" width="11.42578125" style="140"/>
    <col min="14336" max="14336" width="6.7109375" style="140" customWidth="1"/>
    <col min="14337" max="14337" width="13.7109375" style="140" customWidth="1"/>
    <col min="14338" max="14338" width="30.7109375" style="140" customWidth="1"/>
    <col min="14339" max="14342" width="10.7109375" style="140" customWidth="1"/>
    <col min="14343" max="14343" width="42.7109375" style="140" customWidth="1"/>
    <col min="14344" max="14591" width="11.42578125" style="140"/>
    <col min="14592" max="14592" width="6.7109375" style="140" customWidth="1"/>
    <col min="14593" max="14593" width="13.7109375" style="140" customWidth="1"/>
    <col min="14594" max="14594" width="30.7109375" style="140" customWidth="1"/>
    <col min="14595" max="14598" width="10.7109375" style="140" customWidth="1"/>
    <col min="14599" max="14599" width="42.7109375" style="140" customWidth="1"/>
    <col min="14600" max="14847" width="11.42578125" style="140"/>
    <col min="14848" max="14848" width="6.7109375" style="140" customWidth="1"/>
    <col min="14849" max="14849" width="13.7109375" style="140" customWidth="1"/>
    <col min="14850" max="14850" width="30.7109375" style="140" customWidth="1"/>
    <col min="14851" max="14854" width="10.7109375" style="140" customWidth="1"/>
    <col min="14855" max="14855" width="42.7109375" style="140" customWidth="1"/>
    <col min="14856" max="15103" width="11.42578125" style="140"/>
    <col min="15104" max="15104" width="6.7109375" style="140" customWidth="1"/>
    <col min="15105" max="15105" width="13.7109375" style="140" customWidth="1"/>
    <col min="15106" max="15106" width="30.7109375" style="140" customWidth="1"/>
    <col min="15107" max="15110" width="10.7109375" style="140" customWidth="1"/>
    <col min="15111" max="15111" width="42.7109375" style="140" customWidth="1"/>
    <col min="15112" max="15359" width="11.42578125" style="140"/>
    <col min="15360" max="15360" width="6.7109375" style="140" customWidth="1"/>
    <col min="15361" max="15361" width="13.7109375" style="140" customWidth="1"/>
    <col min="15362" max="15362" width="30.7109375" style="140" customWidth="1"/>
    <col min="15363" max="15366" width="10.7109375" style="140" customWidth="1"/>
    <col min="15367" max="15367" width="42.7109375" style="140" customWidth="1"/>
    <col min="15368" max="15615" width="11.42578125" style="140"/>
    <col min="15616" max="15616" width="6.7109375" style="140" customWidth="1"/>
    <col min="15617" max="15617" width="13.7109375" style="140" customWidth="1"/>
    <col min="15618" max="15618" width="30.7109375" style="140" customWidth="1"/>
    <col min="15619" max="15622" width="10.7109375" style="140" customWidth="1"/>
    <col min="15623" max="15623" width="42.7109375" style="140" customWidth="1"/>
    <col min="15624" max="15871" width="11.42578125" style="140"/>
    <col min="15872" max="15872" width="6.7109375" style="140" customWidth="1"/>
    <col min="15873" max="15873" width="13.7109375" style="140" customWidth="1"/>
    <col min="15874" max="15874" width="30.7109375" style="140" customWidth="1"/>
    <col min="15875" max="15878" width="10.7109375" style="140" customWidth="1"/>
    <col min="15879" max="15879" width="42.7109375" style="140" customWidth="1"/>
    <col min="15880" max="16127" width="11.42578125" style="140"/>
    <col min="16128" max="16128" width="6.7109375" style="140" customWidth="1"/>
    <col min="16129" max="16129" width="13.7109375" style="140" customWidth="1"/>
    <col min="16130" max="16130" width="30.7109375" style="140" customWidth="1"/>
    <col min="16131" max="16134" width="10.7109375" style="140" customWidth="1"/>
    <col min="16135" max="16135" width="42.7109375" style="140" customWidth="1"/>
    <col min="16136" max="16384" width="11.42578125" style="140"/>
  </cols>
  <sheetData>
    <row r="1" spans="1:8" s="31" customFormat="1" ht="18" customHeight="1" thickBot="1" x14ac:dyDescent="0.25">
      <c r="A1" s="16" t="s">
        <v>100</v>
      </c>
    </row>
    <row r="2" spans="1:8" s="31" customFormat="1" ht="18" customHeight="1" thickBot="1" x14ac:dyDescent="0.25">
      <c r="A2" s="1615" t="s">
        <v>1725</v>
      </c>
      <c r="B2" s="1616"/>
      <c r="F2" s="34"/>
      <c r="G2" s="34"/>
    </row>
    <row r="3" spans="1:8" s="31" customFormat="1" ht="36" customHeight="1" thickBot="1" x14ac:dyDescent="0.25">
      <c r="A3" s="1617" t="s">
        <v>1726</v>
      </c>
      <c r="B3" s="1618"/>
      <c r="C3" s="1618"/>
      <c r="D3" s="1618"/>
      <c r="E3" s="1618"/>
      <c r="F3" s="1618"/>
      <c r="G3" s="1618"/>
      <c r="H3" s="1619"/>
    </row>
    <row r="4" spans="1:8" s="31" customFormat="1" ht="18" customHeight="1" thickBot="1" x14ac:dyDescent="0.25"/>
    <row r="5" spans="1:8" customFormat="1" ht="15.75" thickBot="1" x14ac:dyDescent="0.3">
      <c r="A5" s="1569" t="s">
        <v>119</v>
      </c>
      <c r="B5" s="1571"/>
      <c r="C5" s="1571"/>
      <c r="D5" s="1571"/>
      <c r="E5" s="1571"/>
      <c r="F5" s="1571"/>
      <c r="G5" s="1571"/>
      <c r="H5" s="1570"/>
    </row>
    <row r="6" spans="1:8" customFormat="1" ht="15.75" thickBot="1" x14ac:dyDescent="0.3">
      <c r="A6" s="1572" t="s">
        <v>120</v>
      </c>
      <c r="B6" s="1574" t="s">
        <v>121</v>
      </c>
      <c r="C6" s="1575"/>
      <c r="D6" s="40" t="s">
        <v>122</v>
      </c>
      <c r="E6" s="41"/>
      <c r="F6" s="1572" t="s">
        <v>123</v>
      </c>
      <c r="G6" s="1572" t="s">
        <v>124</v>
      </c>
      <c r="H6" s="1572" t="s">
        <v>125</v>
      </c>
    </row>
    <row r="7" spans="1:8" customFormat="1" ht="15.75" thickBot="1" x14ac:dyDescent="0.3">
      <c r="A7" s="1580"/>
      <c r="B7" s="1605"/>
      <c r="C7" s="1606"/>
      <c r="D7" s="44" t="s">
        <v>126</v>
      </c>
      <c r="E7" s="44" t="s">
        <v>127</v>
      </c>
      <c r="F7" s="1580"/>
      <c r="G7" s="1580"/>
      <c r="H7" s="1573"/>
    </row>
    <row r="8" spans="1:8" s="181" customFormat="1" x14ac:dyDescent="0.2">
      <c r="A8" s="227">
        <v>1</v>
      </c>
      <c r="B8" s="1610" t="s">
        <v>128</v>
      </c>
      <c r="C8" s="1761"/>
      <c r="D8" s="162">
        <v>1</v>
      </c>
      <c r="E8" s="163">
        <f>D8+F8-1</f>
        <v>1</v>
      </c>
      <c r="F8" s="163">
        <v>1</v>
      </c>
      <c r="G8" s="164" t="s">
        <v>129</v>
      </c>
      <c r="H8" s="236" t="s">
        <v>130</v>
      </c>
    </row>
    <row r="9" spans="1:8" s="181" customFormat="1" x14ac:dyDescent="0.2">
      <c r="A9" s="214">
        <f>A8+1</f>
        <v>2</v>
      </c>
      <c r="B9" s="1590" t="s">
        <v>131</v>
      </c>
      <c r="C9" s="1591"/>
      <c r="D9" s="65">
        <f>E8+1</f>
        <v>2</v>
      </c>
      <c r="E9" s="66">
        <f>D9+F9-1</f>
        <v>5</v>
      </c>
      <c r="F9" s="66">
        <v>4</v>
      </c>
      <c r="G9" s="86" t="s">
        <v>129</v>
      </c>
      <c r="H9" s="54" t="s">
        <v>132</v>
      </c>
    </row>
    <row r="10" spans="1:8" s="181" customFormat="1" x14ac:dyDescent="0.2">
      <c r="A10" s="214">
        <f>A9+1</f>
        <v>3</v>
      </c>
      <c r="B10" s="1590" t="s">
        <v>133</v>
      </c>
      <c r="C10" s="1591"/>
      <c r="D10" s="65">
        <f>E9+1</f>
        <v>6</v>
      </c>
      <c r="E10" s="66">
        <f>D10+F10-1</f>
        <v>9</v>
      </c>
      <c r="F10" s="66">
        <v>4</v>
      </c>
      <c r="G10" s="86" t="s">
        <v>129</v>
      </c>
      <c r="H10" s="151" t="s">
        <v>1727</v>
      </c>
    </row>
    <row r="11" spans="1:8" s="181" customFormat="1" ht="36" x14ac:dyDescent="0.2">
      <c r="A11" s="302"/>
      <c r="B11" s="1581" t="s">
        <v>135</v>
      </c>
      <c r="C11" s="1582"/>
      <c r="D11" s="1717"/>
      <c r="E11" s="1718"/>
      <c r="F11" s="1718"/>
      <c r="G11" s="1719"/>
      <c r="H11" s="168" t="s">
        <v>136</v>
      </c>
    </row>
    <row r="12" spans="1:8" s="181" customFormat="1" x14ac:dyDescent="0.2">
      <c r="A12" s="214">
        <f>A10+1</f>
        <v>4</v>
      </c>
      <c r="B12" s="169"/>
      <c r="C12" s="134" t="s">
        <v>137</v>
      </c>
      <c r="D12" s="65">
        <f>E10+1</f>
        <v>10</v>
      </c>
      <c r="E12" s="66">
        <f>D12+F12-1</f>
        <v>17</v>
      </c>
      <c r="F12" s="66">
        <v>8</v>
      </c>
      <c r="G12" s="86" t="s">
        <v>129</v>
      </c>
      <c r="H12" s="151" t="s">
        <v>138</v>
      </c>
    </row>
    <row r="13" spans="1:8" s="181" customFormat="1" x14ac:dyDescent="0.2">
      <c r="A13" s="214">
        <f>A12+1</f>
        <v>5</v>
      </c>
      <c r="B13" s="169"/>
      <c r="C13" s="134" t="s">
        <v>139</v>
      </c>
      <c r="D13" s="65">
        <f>E12+1</f>
        <v>18</v>
      </c>
      <c r="E13" s="66">
        <f>D13+F13-1</f>
        <v>18</v>
      </c>
      <c r="F13" s="66">
        <v>1</v>
      </c>
      <c r="G13" s="86" t="s">
        <v>140</v>
      </c>
      <c r="H13" s="150" t="s">
        <v>141</v>
      </c>
    </row>
    <row r="14" spans="1:8" s="181" customFormat="1" x14ac:dyDescent="0.2">
      <c r="A14" s="214">
        <f>A13+1</f>
        <v>6</v>
      </c>
      <c r="B14" s="1590" t="s">
        <v>142</v>
      </c>
      <c r="C14" s="1591"/>
      <c r="D14" s="65">
        <f>E13+1</f>
        <v>19</v>
      </c>
      <c r="E14" s="66">
        <f>D14+F14-1</f>
        <v>28</v>
      </c>
      <c r="F14" s="66">
        <v>10</v>
      </c>
      <c r="G14" s="86" t="s">
        <v>129</v>
      </c>
      <c r="H14" s="150" t="s">
        <v>138</v>
      </c>
    </row>
    <row r="15" spans="1:8" s="181" customFormat="1" x14ac:dyDescent="0.2">
      <c r="A15" s="302"/>
      <c r="B15" s="1583" t="s">
        <v>143</v>
      </c>
      <c r="C15" s="1584"/>
      <c r="D15" s="1680"/>
      <c r="E15" s="1681"/>
      <c r="F15" s="1681"/>
      <c r="G15" s="1682"/>
      <c r="H15" s="150"/>
    </row>
    <row r="16" spans="1:8" s="181" customFormat="1" x14ac:dyDescent="0.2">
      <c r="A16" s="214">
        <f>A14+1</f>
        <v>7</v>
      </c>
      <c r="B16" s="141"/>
      <c r="C16" s="134" t="s">
        <v>144</v>
      </c>
      <c r="D16" s="65">
        <f>E14+1</f>
        <v>29</v>
      </c>
      <c r="E16" s="66">
        <f t="shared" ref="E16:E22" si="0">D16+F16-1</f>
        <v>30</v>
      </c>
      <c r="F16" s="66">
        <v>2</v>
      </c>
      <c r="G16" s="86" t="s">
        <v>140</v>
      </c>
      <c r="H16" s="150" t="s">
        <v>145</v>
      </c>
    </row>
    <row r="17" spans="1:13" s="181" customFormat="1" x14ac:dyDescent="0.2">
      <c r="A17" s="214">
        <f t="shared" ref="A17:A22" si="1">A16+1</f>
        <v>8</v>
      </c>
      <c r="B17" s="141"/>
      <c r="C17" s="134" t="s">
        <v>146</v>
      </c>
      <c r="D17" s="65">
        <f t="shared" ref="D17:D22" si="2">E16+1</f>
        <v>31</v>
      </c>
      <c r="E17" s="66">
        <f t="shared" si="0"/>
        <v>34</v>
      </c>
      <c r="F17" s="66">
        <v>4</v>
      </c>
      <c r="G17" s="86" t="s">
        <v>129</v>
      </c>
      <c r="H17" s="150" t="s">
        <v>147</v>
      </c>
    </row>
    <row r="18" spans="1:13" s="181" customFormat="1" x14ac:dyDescent="0.2">
      <c r="A18" s="214">
        <f t="shared" si="1"/>
        <v>9</v>
      </c>
      <c r="B18" s="1590" t="s">
        <v>148</v>
      </c>
      <c r="C18" s="1591"/>
      <c r="D18" s="65">
        <f t="shared" si="2"/>
        <v>35</v>
      </c>
      <c r="E18" s="66">
        <f t="shared" si="0"/>
        <v>44</v>
      </c>
      <c r="F18" s="66">
        <v>10</v>
      </c>
      <c r="G18" s="86" t="s">
        <v>129</v>
      </c>
      <c r="H18" s="150" t="s">
        <v>149</v>
      </c>
    </row>
    <row r="19" spans="1:13" s="181" customFormat="1" x14ac:dyDescent="0.2">
      <c r="A19" s="214">
        <f t="shared" si="1"/>
        <v>10</v>
      </c>
      <c r="B19" s="1590" t="s">
        <v>150</v>
      </c>
      <c r="C19" s="1591"/>
      <c r="D19" s="65">
        <f t="shared" si="2"/>
        <v>45</v>
      </c>
      <c r="E19" s="66">
        <f t="shared" si="0"/>
        <v>54</v>
      </c>
      <c r="F19" s="66">
        <v>10</v>
      </c>
      <c r="G19" s="86" t="s">
        <v>129</v>
      </c>
      <c r="H19" s="151" t="s">
        <v>457</v>
      </c>
    </row>
    <row r="20" spans="1:13" s="181" customFormat="1" x14ac:dyDescent="0.2">
      <c r="A20" s="214">
        <f t="shared" si="1"/>
        <v>11</v>
      </c>
      <c r="B20" s="1590" t="s">
        <v>152</v>
      </c>
      <c r="C20" s="1591"/>
      <c r="D20" s="65">
        <f t="shared" si="2"/>
        <v>55</v>
      </c>
      <c r="E20" s="66">
        <f t="shared" si="0"/>
        <v>55</v>
      </c>
      <c r="F20" s="66">
        <v>1</v>
      </c>
      <c r="G20" s="86" t="s">
        <v>140</v>
      </c>
      <c r="H20" s="150" t="s">
        <v>98</v>
      </c>
    </row>
    <row r="21" spans="1:13" s="181" customFormat="1" x14ac:dyDescent="0.2">
      <c r="A21" s="214">
        <f t="shared" si="1"/>
        <v>12</v>
      </c>
      <c r="B21" s="1590" t="s">
        <v>153</v>
      </c>
      <c r="C21" s="1591"/>
      <c r="D21" s="65">
        <f t="shared" si="2"/>
        <v>56</v>
      </c>
      <c r="E21" s="66">
        <f t="shared" si="0"/>
        <v>56</v>
      </c>
      <c r="F21" s="66">
        <v>1</v>
      </c>
      <c r="G21" s="86" t="s">
        <v>140</v>
      </c>
      <c r="H21" s="150" t="s">
        <v>154</v>
      </c>
    </row>
    <row r="22" spans="1:13" s="181" customFormat="1" x14ac:dyDescent="0.2">
      <c r="A22" s="214">
        <f t="shared" si="1"/>
        <v>13</v>
      </c>
      <c r="B22" s="1590" t="s">
        <v>155</v>
      </c>
      <c r="C22" s="1591"/>
      <c r="D22" s="65">
        <f t="shared" si="2"/>
        <v>57</v>
      </c>
      <c r="E22" s="66">
        <f t="shared" si="0"/>
        <v>63</v>
      </c>
      <c r="F22" s="66">
        <v>7</v>
      </c>
      <c r="G22" s="86" t="s">
        <v>129</v>
      </c>
      <c r="H22" s="151" t="s">
        <v>138</v>
      </c>
    </row>
    <row r="23" spans="1:13" s="181" customFormat="1" x14ac:dyDescent="0.2">
      <c r="A23" s="302"/>
      <c r="B23" s="1581" t="s">
        <v>158</v>
      </c>
      <c r="C23" s="1582"/>
      <c r="D23" s="1680"/>
      <c r="E23" s="1681"/>
      <c r="F23" s="1681"/>
      <c r="G23" s="1682"/>
      <c r="H23" s="208"/>
    </row>
    <row r="24" spans="1:13" x14ac:dyDescent="0.2">
      <c r="A24" s="214">
        <f>A22+1</f>
        <v>14</v>
      </c>
      <c r="B24" s="141"/>
      <c r="C24" s="185" t="s">
        <v>159</v>
      </c>
      <c r="D24" s="65">
        <f>E22+1</f>
        <v>64</v>
      </c>
      <c r="E24" s="66">
        <f>D24+F24-1</f>
        <v>65</v>
      </c>
      <c r="F24" s="66">
        <v>2</v>
      </c>
      <c r="G24" s="86" t="s">
        <v>129</v>
      </c>
      <c r="H24" s="268" t="s">
        <v>160</v>
      </c>
      <c r="I24" s="181"/>
      <c r="J24" s="181"/>
      <c r="K24" s="181"/>
      <c r="L24" s="181"/>
      <c r="M24" s="181"/>
    </row>
    <row r="25" spans="1:13" x14ac:dyDescent="0.2">
      <c r="A25" s="214">
        <f>A24+1</f>
        <v>15</v>
      </c>
      <c r="B25" s="141"/>
      <c r="C25" s="134" t="s">
        <v>161</v>
      </c>
      <c r="D25" s="65">
        <f>E24+1</f>
        <v>66</v>
      </c>
      <c r="E25" s="66">
        <f>D25+F25-1</f>
        <v>67</v>
      </c>
      <c r="F25" s="66">
        <v>2</v>
      </c>
      <c r="G25" s="86" t="s">
        <v>129</v>
      </c>
      <c r="H25" s="268" t="s">
        <v>160</v>
      </c>
      <c r="I25" s="181"/>
      <c r="J25" s="181"/>
      <c r="K25" s="181"/>
      <c r="L25" s="181"/>
      <c r="M25" s="181"/>
    </row>
    <row r="26" spans="1:13" x14ac:dyDescent="0.2">
      <c r="A26" s="214">
        <f>A25+1</f>
        <v>16</v>
      </c>
      <c r="B26" s="141"/>
      <c r="C26" s="134" t="s">
        <v>162</v>
      </c>
      <c r="D26" s="65">
        <f>E25+1</f>
        <v>68</v>
      </c>
      <c r="E26" s="66">
        <f>D26+F26-1</f>
        <v>71</v>
      </c>
      <c r="F26" s="66">
        <v>4</v>
      </c>
      <c r="G26" s="86" t="s">
        <v>129</v>
      </c>
      <c r="H26" s="268" t="s">
        <v>160</v>
      </c>
      <c r="I26" s="181"/>
      <c r="J26" s="181"/>
      <c r="K26" s="181"/>
      <c r="L26" s="181"/>
      <c r="M26" s="181"/>
    </row>
    <row r="27" spans="1:13" x14ac:dyDescent="0.2">
      <c r="A27" s="302"/>
      <c r="B27" s="1581" t="s">
        <v>163</v>
      </c>
      <c r="C27" s="1582"/>
      <c r="D27" s="1680"/>
      <c r="E27" s="1681"/>
      <c r="F27" s="1681"/>
      <c r="G27" s="1682"/>
      <c r="H27" s="208"/>
      <c r="I27" s="181"/>
      <c r="J27" s="181"/>
      <c r="K27" s="181"/>
      <c r="L27" s="181"/>
      <c r="M27" s="181"/>
    </row>
    <row r="28" spans="1:13" x14ac:dyDescent="0.2">
      <c r="A28" s="214">
        <f>A26+1</f>
        <v>17</v>
      </c>
      <c r="B28" s="141"/>
      <c r="C28" s="134" t="s">
        <v>164</v>
      </c>
      <c r="D28" s="65">
        <f>E26+1</f>
        <v>72</v>
      </c>
      <c r="E28" s="66">
        <f>D28+F28-1</f>
        <v>73</v>
      </c>
      <c r="F28" s="66">
        <v>2</v>
      </c>
      <c r="G28" s="86" t="s">
        <v>129</v>
      </c>
      <c r="H28" s="268" t="s">
        <v>160</v>
      </c>
      <c r="I28" s="181"/>
      <c r="J28" s="181"/>
      <c r="K28" s="181"/>
      <c r="L28" s="181"/>
      <c r="M28" s="181"/>
    </row>
    <row r="29" spans="1:13" x14ac:dyDescent="0.2">
      <c r="A29" s="214">
        <f>A28+1</f>
        <v>18</v>
      </c>
      <c r="B29" s="141"/>
      <c r="C29" s="134" t="s">
        <v>165</v>
      </c>
      <c r="D29" s="65">
        <f>E28+1</f>
        <v>74</v>
      </c>
      <c r="E29" s="66">
        <f>D29+F29-1</f>
        <v>75</v>
      </c>
      <c r="F29" s="66">
        <v>2</v>
      </c>
      <c r="G29" s="86" t="s">
        <v>129</v>
      </c>
      <c r="H29" s="268" t="s">
        <v>160</v>
      </c>
      <c r="I29" s="181"/>
      <c r="J29" s="181"/>
      <c r="K29" s="181"/>
      <c r="L29" s="181"/>
      <c r="M29" s="181"/>
    </row>
    <row r="30" spans="1:13" x14ac:dyDescent="0.2">
      <c r="A30" s="214">
        <f>A29+1</f>
        <v>19</v>
      </c>
      <c r="B30" s="141"/>
      <c r="C30" s="134" t="s">
        <v>166</v>
      </c>
      <c r="D30" s="65">
        <f>E29+1</f>
        <v>76</v>
      </c>
      <c r="E30" s="66">
        <f>D30+F30-1</f>
        <v>79</v>
      </c>
      <c r="F30" s="66">
        <v>4</v>
      </c>
      <c r="G30" s="86" t="s">
        <v>129</v>
      </c>
      <c r="H30" s="268" t="s">
        <v>160</v>
      </c>
      <c r="I30" s="181"/>
      <c r="J30" s="181"/>
      <c r="K30" s="181"/>
      <c r="L30" s="181"/>
      <c r="M30" s="181"/>
    </row>
    <row r="31" spans="1:13" x14ac:dyDescent="0.2">
      <c r="A31" s="214">
        <f>A30+1</f>
        <v>20</v>
      </c>
      <c r="B31" s="1590" t="s">
        <v>167</v>
      </c>
      <c r="C31" s="1591"/>
      <c r="D31" s="65">
        <f>E30+1</f>
        <v>80</v>
      </c>
      <c r="E31" s="66">
        <f>D31+F31-1</f>
        <v>81</v>
      </c>
      <c r="F31" s="66">
        <v>2</v>
      </c>
      <c r="G31" s="86" t="s">
        <v>129</v>
      </c>
      <c r="H31" s="268" t="s">
        <v>168</v>
      </c>
      <c r="I31" s="181"/>
      <c r="J31" s="181"/>
      <c r="K31" s="181"/>
      <c r="L31" s="181"/>
      <c r="M31" s="181"/>
    </row>
    <row r="32" spans="1:13" x14ac:dyDescent="0.2">
      <c r="A32" s="557">
        <f>A31+1</f>
        <v>21</v>
      </c>
      <c r="B32" s="1590" t="s">
        <v>169</v>
      </c>
      <c r="C32" s="1591"/>
      <c r="D32" s="65">
        <f>E31+1</f>
        <v>82</v>
      </c>
      <c r="E32" s="66">
        <f>D32+F32-1</f>
        <v>89</v>
      </c>
      <c r="F32" s="66">
        <v>8</v>
      </c>
      <c r="G32" s="86" t="s">
        <v>129</v>
      </c>
      <c r="H32" s="268" t="s">
        <v>160</v>
      </c>
      <c r="I32" s="181"/>
      <c r="J32" s="181"/>
      <c r="K32" s="181"/>
      <c r="L32" s="181"/>
      <c r="M32" s="181"/>
    </row>
    <row r="33" spans="1:13" ht="12.75" thickBot="1" x14ac:dyDescent="0.25">
      <c r="A33" s="214">
        <f>A32+1</f>
        <v>22</v>
      </c>
      <c r="B33" s="349" t="s">
        <v>170</v>
      </c>
      <c r="C33" s="643"/>
      <c r="D33" s="71">
        <f>+E32+1</f>
        <v>90</v>
      </c>
      <c r="E33" s="864">
        <f>+D33+F33-1</f>
        <v>635</v>
      </c>
      <c r="F33" s="864">
        <f>+F34-D33+1</f>
        <v>546</v>
      </c>
      <c r="G33" s="865" t="s">
        <v>140</v>
      </c>
      <c r="H33" s="271"/>
      <c r="I33" s="181"/>
      <c r="J33" s="181"/>
      <c r="K33" s="181"/>
      <c r="L33" s="181"/>
      <c r="M33" s="181"/>
    </row>
    <row r="34" spans="1:13" ht="13.5" customHeight="1" thickBot="1" x14ac:dyDescent="0.25">
      <c r="A34" s="177"/>
      <c r="B34" s="1569" t="s">
        <v>171</v>
      </c>
      <c r="C34" s="1570"/>
      <c r="D34" s="178"/>
      <c r="E34" s="179"/>
      <c r="F34" s="180">
        <f>F151</f>
        <v>635</v>
      </c>
      <c r="G34" s="181"/>
      <c r="H34" s="182"/>
      <c r="I34" s="181"/>
      <c r="J34" s="181"/>
      <c r="K34" s="181"/>
      <c r="L34" s="181"/>
      <c r="M34" s="181"/>
    </row>
    <row r="35" spans="1:13" ht="12.75" thickBot="1" x14ac:dyDescent="0.25">
      <c r="A35" s="183"/>
      <c r="B35" s="183"/>
      <c r="C35" s="183"/>
      <c r="D35" s="183"/>
      <c r="E35" s="183"/>
      <c r="F35" s="181"/>
      <c r="G35" s="181"/>
      <c r="I35" s="181"/>
      <c r="J35" s="181"/>
      <c r="K35" s="181"/>
      <c r="L35" s="181"/>
      <c r="M35" s="181"/>
    </row>
    <row r="36" spans="1:13" ht="12.75" thickBot="1" x14ac:dyDescent="0.25">
      <c r="A36" s="1569" t="s">
        <v>172</v>
      </c>
      <c r="B36" s="1571"/>
      <c r="C36" s="1571"/>
      <c r="D36" s="1571"/>
      <c r="E36" s="1571"/>
      <c r="F36" s="1571"/>
      <c r="G36" s="1571"/>
      <c r="H36" s="1570"/>
      <c r="I36" s="181"/>
      <c r="J36" s="181"/>
      <c r="K36" s="181"/>
      <c r="L36" s="181"/>
      <c r="M36" s="181"/>
    </row>
    <row r="37" spans="1:13" ht="12.75" thickBot="1" x14ac:dyDescent="0.25">
      <c r="A37" s="1572" t="s">
        <v>120</v>
      </c>
      <c r="B37" s="1574" t="s">
        <v>121</v>
      </c>
      <c r="C37" s="1575"/>
      <c r="D37" s="40" t="s">
        <v>122</v>
      </c>
      <c r="E37" s="41"/>
      <c r="F37" s="1572" t="s">
        <v>123</v>
      </c>
      <c r="G37" s="1572" t="s">
        <v>124</v>
      </c>
      <c r="H37" s="1572" t="s">
        <v>125</v>
      </c>
      <c r="I37" s="181"/>
      <c r="J37" s="181"/>
      <c r="K37" s="181"/>
      <c r="L37" s="181"/>
      <c r="M37" s="181"/>
    </row>
    <row r="38" spans="1:13" ht="12.75" thickBot="1" x14ac:dyDescent="0.25">
      <c r="A38" s="1580"/>
      <c r="B38" s="1605"/>
      <c r="C38" s="1606"/>
      <c r="D38" s="79" t="s">
        <v>126</v>
      </c>
      <c r="E38" s="79" t="s">
        <v>127</v>
      </c>
      <c r="F38" s="1573"/>
      <c r="G38" s="1573"/>
      <c r="H38" s="1573"/>
      <c r="I38" s="181"/>
      <c r="J38" s="181"/>
      <c r="K38" s="181"/>
      <c r="L38" s="181"/>
      <c r="M38" s="181"/>
    </row>
    <row r="39" spans="1:13" ht="12.75" customHeight="1" x14ac:dyDescent="0.2">
      <c r="A39" s="301"/>
      <c r="B39" s="1709" t="s">
        <v>128</v>
      </c>
      <c r="C39" s="1732"/>
      <c r="D39" s="1733"/>
      <c r="E39" s="1734"/>
      <c r="F39" s="1734"/>
      <c r="G39" s="1735"/>
      <c r="H39" s="236"/>
      <c r="I39" s="181"/>
      <c r="J39" s="181"/>
      <c r="K39" s="181"/>
      <c r="L39" s="181"/>
      <c r="M39" s="181"/>
    </row>
    <row r="40" spans="1:13" x14ac:dyDescent="0.2">
      <c r="A40" s="302">
        <v>1</v>
      </c>
      <c r="B40" s="141"/>
      <c r="C40" s="185" t="s">
        <v>239</v>
      </c>
      <c r="D40" s="65">
        <v>1</v>
      </c>
      <c r="E40" s="66">
        <f>D40+F40-1</f>
        <v>1</v>
      </c>
      <c r="F40" s="66">
        <v>1</v>
      </c>
      <c r="G40" s="86" t="s">
        <v>129</v>
      </c>
      <c r="H40" s="151" t="s">
        <v>174</v>
      </c>
      <c r="I40" s="181"/>
      <c r="J40" s="181"/>
      <c r="K40" s="181"/>
      <c r="L40" s="181"/>
      <c r="M40" s="181"/>
    </row>
    <row r="41" spans="1:13" x14ac:dyDescent="0.2">
      <c r="A41" s="305">
        <f>A40+1</f>
        <v>2</v>
      </c>
      <c r="B41" s="141"/>
      <c r="C41" s="134" t="s">
        <v>266</v>
      </c>
      <c r="D41" s="65">
        <f>E40+1</f>
        <v>2</v>
      </c>
      <c r="E41" s="66">
        <f>D41+F41-1</f>
        <v>2</v>
      </c>
      <c r="F41" s="66">
        <v>1</v>
      </c>
      <c r="G41" s="86" t="s">
        <v>129</v>
      </c>
      <c r="H41" s="151" t="s">
        <v>176</v>
      </c>
      <c r="I41" s="181"/>
      <c r="J41" s="181"/>
      <c r="K41" s="181"/>
      <c r="L41" s="181"/>
      <c r="M41" s="181"/>
    </row>
    <row r="42" spans="1:13" x14ac:dyDescent="0.2">
      <c r="A42" s="214">
        <f>A41+1</f>
        <v>3</v>
      </c>
      <c r="B42" s="1059" t="s">
        <v>131</v>
      </c>
      <c r="C42" s="449"/>
      <c r="D42" s="65">
        <f>E41+1</f>
        <v>3</v>
      </c>
      <c r="E42" s="66">
        <f>D42+F42-1</f>
        <v>8</v>
      </c>
      <c r="F42" s="66">
        <v>6</v>
      </c>
      <c r="G42" s="86" t="s">
        <v>129</v>
      </c>
      <c r="H42" s="54" t="s">
        <v>869</v>
      </c>
      <c r="I42" s="181"/>
      <c r="J42" s="181"/>
      <c r="K42" s="181"/>
      <c r="L42" s="181"/>
      <c r="M42" s="181"/>
    </row>
    <row r="43" spans="1:13" x14ac:dyDescent="0.2">
      <c r="A43" s="214">
        <f>A42+1</f>
        <v>4</v>
      </c>
      <c r="B43" s="210" t="s">
        <v>133</v>
      </c>
      <c r="C43" s="449"/>
      <c r="D43" s="65">
        <f>E42+1</f>
        <v>9</v>
      </c>
      <c r="E43" s="66">
        <f>D43+F43-1</f>
        <v>12</v>
      </c>
      <c r="F43" s="66">
        <v>4</v>
      </c>
      <c r="G43" s="86" t="s">
        <v>129</v>
      </c>
      <c r="H43" s="151" t="s">
        <v>1727</v>
      </c>
      <c r="I43" s="181"/>
      <c r="J43" s="181"/>
      <c r="K43" s="181"/>
      <c r="L43" s="181"/>
      <c r="M43" s="181"/>
    </row>
    <row r="44" spans="1:13" x14ac:dyDescent="0.2">
      <c r="A44" s="302"/>
      <c r="B44" s="1726" t="s">
        <v>313</v>
      </c>
      <c r="C44" s="1892"/>
      <c r="D44" s="1587"/>
      <c r="E44" s="1588"/>
      <c r="F44" s="1588"/>
      <c r="G44" s="1589"/>
      <c r="H44" s="150"/>
      <c r="I44" s="181"/>
      <c r="J44" s="181"/>
      <c r="K44" s="181"/>
      <c r="L44" s="181"/>
      <c r="M44" s="181"/>
    </row>
    <row r="45" spans="1:13" ht="36" x14ac:dyDescent="0.2">
      <c r="A45" s="302">
        <f>A43+1</f>
        <v>5</v>
      </c>
      <c r="B45" s="141"/>
      <c r="C45" s="134" t="s">
        <v>314</v>
      </c>
      <c r="D45" s="65">
        <f>E43+1</f>
        <v>13</v>
      </c>
      <c r="E45" s="66">
        <f>D45+F45-1</f>
        <v>13</v>
      </c>
      <c r="F45" s="66">
        <v>1</v>
      </c>
      <c r="G45" s="86" t="s">
        <v>140</v>
      </c>
      <c r="H45" s="189" t="s">
        <v>241</v>
      </c>
      <c r="I45" s="181"/>
      <c r="J45" s="181"/>
      <c r="K45" s="181"/>
      <c r="L45" s="181"/>
      <c r="M45" s="181"/>
    </row>
    <row r="46" spans="1:13" x14ac:dyDescent="0.2">
      <c r="A46" s="305">
        <f>A45+1</f>
        <v>6</v>
      </c>
      <c r="B46" s="141"/>
      <c r="C46" s="192" t="s">
        <v>315</v>
      </c>
      <c r="D46" s="65">
        <f>E45+1</f>
        <v>14</v>
      </c>
      <c r="E46" s="66">
        <f>D46+F46-1</f>
        <v>20</v>
      </c>
      <c r="F46" s="66">
        <v>7</v>
      </c>
      <c r="G46" s="86" t="s">
        <v>129</v>
      </c>
      <c r="H46" s="151" t="s">
        <v>138</v>
      </c>
      <c r="I46" s="181"/>
      <c r="J46" s="181"/>
      <c r="K46" s="181"/>
      <c r="L46" s="181"/>
      <c r="M46" s="181"/>
    </row>
    <row r="47" spans="1:13" x14ac:dyDescent="0.2">
      <c r="A47" s="302">
        <f>A46+1</f>
        <v>7</v>
      </c>
      <c r="B47" s="1594" t="s">
        <v>153</v>
      </c>
      <c r="C47" s="1595"/>
      <c r="D47" s="65">
        <f>E46+1</f>
        <v>21</v>
      </c>
      <c r="E47" s="66">
        <f>D47+F47-1</f>
        <v>21</v>
      </c>
      <c r="F47" s="66">
        <v>1</v>
      </c>
      <c r="G47" s="86" t="s">
        <v>140</v>
      </c>
      <c r="H47" s="150" t="s">
        <v>154</v>
      </c>
      <c r="I47" s="181"/>
      <c r="J47" s="181"/>
      <c r="K47" s="181"/>
      <c r="L47" s="181"/>
      <c r="M47" s="181"/>
    </row>
    <row r="48" spans="1:13" x14ac:dyDescent="0.2">
      <c r="A48" s="302"/>
      <c r="B48" s="1561" t="s">
        <v>316</v>
      </c>
      <c r="C48" s="1562"/>
      <c r="D48" s="1587"/>
      <c r="E48" s="1588"/>
      <c r="F48" s="1588"/>
      <c r="G48" s="1589"/>
      <c r="H48" s="150" t="s">
        <v>157</v>
      </c>
      <c r="I48" s="181"/>
      <c r="J48" s="181"/>
      <c r="K48" s="181"/>
      <c r="L48" s="181"/>
      <c r="M48" s="181"/>
    </row>
    <row r="49" spans="1:13" x14ac:dyDescent="0.2">
      <c r="A49" s="302"/>
      <c r="B49" s="1914" t="s">
        <v>409</v>
      </c>
      <c r="C49" s="1915"/>
      <c r="D49" s="1587"/>
      <c r="E49" s="1588"/>
      <c r="F49" s="1588"/>
      <c r="G49" s="1589"/>
      <c r="H49" s="150"/>
      <c r="I49" s="181"/>
      <c r="J49" s="181"/>
      <c r="K49" s="181"/>
      <c r="L49" s="181"/>
      <c r="M49" s="181"/>
    </row>
    <row r="50" spans="1:13" x14ac:dyDescent="0.2">
      <c r="A50" s="302">
        <f>A47+1</f>
        <v>8</v>
      </c>
      <c r="B50" s="141"/>
      <c r="C50" s="206" t="s">
        <v>137</v>
      </c>
      <c r="D50" s="65">
        <f>E47+1</f>
        <v>22</v>
      </c>
      <c r="E50" s="66">
        <f>D50+F50-1</f>
        <v>29</v>
      </c>
      <c r="F50" s="66">
        <v>8</v>
      </c>
      <c r="G50" s="86" t="s">
        <v>129</v>
      </c>
      <c r="H50" s="150" t="s">
        <v>182</v>
      </c>
      <c r="I50" s="181"/>
      <c r="J50" s="181"/>
      <c r="K50" s="181"/>
      <c r="L50" s="181"/>
      <c r="M50" s="181"/>
    </row>
    <row r="51" spans="1:13" ht="24" x14ac:dyDescent="0.2">
      <c r="A51" s="302">
        <f>A50+1</f>
        <v>9</v>
      </c>
      <c r="B51" s="363"/>
      <c r="C51" s="142" t="s">
        <v>139</v>
      </c>
      <c r="D51" s="65">
        <f>E50+1</f>
        <v>30</v>
      </c>
      <c r="E51" s="66">
        <f>D51+F51-1</f>
        <v>30</v>
      </c>
      <c r="F51" s="66">
        <v>1</v>
      </c>
      <c r="G51" s="86" t="s">
        <v>140</v>
      </c>
      <c r="H51" s="166" t="s">
        <v>183</v>
      </c>
      <c r="I51" s="181"/>
      <c r="J51" s="181"/>
      <c r="K51" s="181"/>
      <c r="L51" s="181"/>
      <c r="M51" s="181"/>
    </row>
    <row r="52" spans="1:13" x14ac:dyDescent="0.2">
      <c r="A52" s="302"/>
      <c r="B52" s="1864" t="s">
        <v>317</v>
      </c>
      <c r="C52" s="1911"/>
      <c r="D52" s="1587"/>
      <c r="E52" s="1588"/>
      <c r="F52" s="1588"/>
      <c r="G52" s="1589"/>
      <c r="H52" s="150"/>
      <c r="I52" s="181"/>
      <c r="J52" s="181"/>
      <c r="K52" s="181"/>
      <c r="L52" s="181"/>
      <c r="M52" s="181"/>
    </row>
    <row r="53" spans="1:13" ht="24" x14ac:dyDescent="0.2">
      <c r="A53" s="302">
        <f>A51+1</f>
        <v>10</v>
      </c>
      <c r="B53" s="141"/>
      <c r="C53" s="142" t="s">
        <v>185</v>
      </c>
      <c r="D53" s="65">
        <f>E51+1</f>
        <v>31</v>
      </c>
      <c r="E53" s="66">
        <f>D53+F53-1</f>
        <v>31</v>
      </c>
      <c r="F53" s="66">
        <v>1</v>
      </c>
      <c r="G53" s="86" t="s">
        <v>140</v>
      </c>
      <c r="H53" s="194" t="s">
        <v>186</v>
      </c>
      <c r="I53" s="181"/>
      <c r="J53" s="181"/>
      <c r="K53" s="181"/>
      <c r="L53" s="181"/>
      <c r="M53" s="181"/>
    </row>
    <row r="54" spans="1:13" ht="24" x14ac:dyDescent="0.2">
      <c r="A54" s="305">
        <f>A53+1</f>
        <v>11</v>
      </c>
      <c r="B54" s="152"/>
      <c r="C54" s="142" t="s">
        <v>261</v>
      </c>
      <c r="D54" s="65">
        <f>E53+1</f>
        <v>32</v>
      </c>
      <c r="E54" s="66">
        <f>D54+F54-1</f>
        <v>38</v>
      </c>
      <c r="F54" s="66">
        <v>7</v>
      </c>
      <c r="G54" s="86" t="s">
        <v>129</v>
      </c>
      <c r="H54" s="195" t="s">
        <v>188</v>
      </c>
      <c r="I54" s="181"/>
      <c r="J54" s="181"/>
      <c r="K54" s="181"/>
      <c r="L54" s="181"/>
      <c r="M54" s="181"/>
    </row>
    <row r="55" spans="1:13" x14ac:dyDescent="0.2">
      <c r="A55" s="302">
        <f>+A54+1</f>
        <v>12</v>
      </c>
      <c r="B55" s="141" t="s">
        <v>170</v>
      </c>
      <c r="C55" s="1060"/>
      <c r="D55" s="65">
        <f>+E54+1</f>
        <v>39</v>
      </c>
      <c r="E55" s="66">
        <f>+D55+F55-1</f>
        <v>44</v>
      </c>
      <c r="F55" s="66">
        <v>6</v>
      </c>
      <c r="G55" s="86" t="s">
        <v>140</v>
      </c>
      <c r="H55" s="151"/>
      <c r="I55" s="181"/>
      <c r="J55" s="181"/>
      <c r="K55" s="181"/>
      <c r="L55" s="181"/>
      <c r="M55" s="181"/>
    </row>
    <row r="56" spans="1:13" ht="36" x14ac:dyDescent="0.2">
      <c r="A56" s="302"/>
      <c r="B56" s="1561" t="s">
        <v>135</v>
      </c>
      <c r="C56" s="1562"/>
      <c r="D56" s="1587"/>
      <c r="E56" s="1588"/>
      <c r="F56" s="1588"/>
      <c r="G56" s="1589"/>
      <c r="H56" s="168" t="s">
        <v>136</v>
      </c>
      <c r="I56" s="181"/>
      <c r="J56" s="181"/>
      <c r="K56" s="181"/>
      <c r="L56" s="181"/>
      <c r="M56" s="181"/>
    </row>
    <row r="57" spans="1:13" x14ac:dyDescent="0.2">
      <c r="A57" s="302">
        <f>+A55+1</f>
        <v>13</v>
      </c>
      <c r="B57" s="141"/>
      <c r="C57" s="206" t="s">
        <v>137</v>
      </c>
      <c r="D57" s="65">
        <f>+E55+1</f>
        <v>45</v>
      </c>
      <c r="E57" s="66">
        <f t="shared" ref="E57:E62" si="3">D57+F57-1</f>
        <v>52</v>
      </c>
      <c r="F57" s="66">
        <v>8</v>
      </c>
      <c r="G57" s="86" t="s">
        <v>129</v>
      </c>
      <c r="H57" s="151" t="s">
        <v>138</v>
      </c>
      <c r="I57" s="181"/>
      <c r="J57" s="181"/>
      <c r="K57" s="181"/>
      <c r="L57" s="181"/>
      <c r="M57" s="181"/>
    </row>
    <row r="58" spans="1:13" x14ac:dyDescent="0.2">
      <c r="A58" s="305">
        <f t="shared" ref="A58:A63" si="4">A57+1</f>
        <v>14</v>
      </c>
      <c r="B58" s="152"/>
      <c r="C58" s="142" t="s">
        <v>139</v>
      </c>
      <c r="D58" s="65">
        <f>E57+1</f>
        <v>53</v>
      </c>
      <c r="E58" s="66">
        <f t="shared" si="3"/>
        <v>53</v>
      </c>
      <c r="F58" s="66">
        <v>1</v>
      </c>
      <c r="G58" s="86" t="s">
        <v>140</v>
      </c>
      <c r="H58" s="150" t="s">
        <v>141</v>
      </c>
      <c r="I58" s="181"/>
      <c r="J58" s="181"/>
      <c r="K58" s="181"/>
      <c r="L58" s="181"/>
      <c r="M58" s="181"/>
    </row>
    <row r="59" spans="1:13" x14ac:dyDescent="0.2">
      <c r="A59" s="214">
        <f t="shared" si="4"/>
        <v>15</v>
      </c>
      <c r="B59" s="1590" t="s">
        <v>190</v>
      </c>
      <c r="C59" s="1591"/>
      <c r="D59" s="65">
        <f>E58+1</f>
        <v>54</v>
      </c>
      <c r="E59" s="66">
        <f t="shared" si="3"/>
        <v>83</v>
      </c>
      <c r="F59" s="66">
        <v>30</v>
      </c>
      <c r="G59" s="86" t="s">
        <v>140</v>
      </c>
      <c r="H59" s="196" t="s">
        <v>191</v>
      </c>
      <c r="I59" s="181"/>
      <c r="J59" s="181"/>
      <c r="K59" s="181"/>
      <c r="L59" s="181"/>
      <c r="M59" s="181"/>
    </row>
    <row r="60" spans="1:13" x14ac:dyDescent="0.2">
      <c r="A60" s="214">
        <f t="shared" si="4"/>
        <v>16</v>
      </c>
      <c r="B60" s="1594" t="s">
        <v>197</v>
      </c>
      <c r="C60" s="1595"/>
      <c r="D60" s="65">
        <f>E59+1</f>
        <v>84</v>
      </c>
      <c r="E60" s="66">
        <f t="shared" si="3"/>
        <v>118</v>
      </c>
      <c r="F60" s="66">
        <v>35</v>
      </c>
      <c r="G60" s="86" t="s">
        <v>140</v>
      </c>
      <c r="H60" s="196" t="s">
        <v>191</v>
      </c>
      <c r="I60" s="181"/>
      <c r="J60" s="181"/>
      <c r="K60" s="181"/>
      <c r="L60" s="181"/>
      <c r="M60" s="181"/>
    </row>
    <row r="61" spans="1:13" x14ac:dyDescent="0.2">
      <c r="A61" s="214">
        <f t="shared" si="4"/>
        <v>17</v>
      </c>
      <c r="B61" s="1594" t="s">
        <v>198</v>
      </c>
      <c r="C61" s="1595"/>
      <c r="D61" s="65">
        <f>E60+1</f>
        <v>119</v>
      </c>
      <c r="E61" s="66">
        <f t="shared" si="3"/>
        <v>133</v>
      </c>
      <c r="F61" s="66">
        <v>15</v>
      </c>
      <c r="G61" s="86" t="s">
        <v>140</v>
      </c>
      <c r="H61" s="196" t="s">
        <v>191</v>
      </c>
      <c r="I61" s="181"/>
      <c r="J61" s="181"/>
      <c r="K61" s="181"/>
      <c r="L61" s="181"/>
      <c r="M61" s="181"/>
    </row>
    <row r="62" spans="1:13" ht="24" x14ac:dyDescent="0.2">
      <c r="A62" s="214">
        <f t="shared" si="4"/>
        <v>18</v>
      </c>
      <c r="B62" s="1594" t="s">
        <v>199</v>
      </c>
      <c r="C62" s="1595"/>
      <c r="D62" s="65">
        <f>E61+1</f>
        <v>134</v>
      </c>
      <c r="E62" s="66">
        <f t="shared" si="3"/>
        <v>163</v>
      </c>
      <c r="F62" s="66">
        <v>30</v>
      </c>
      <c r="G62" s="86" t="s">
        <v>140</v>
      </c>
      <c r="H62" s="294" t="s">
        <v>262</v>
      </c>
      <c r="I62" s="181"/>
      <c r="J62" s="181"/>
      <c r="K62" s="181"/>
      <c r="L62" s="181"/>
      <c r="M62" s="181"/>
    </row>
    <row r="63" spans="1:13" x14ac:dyDescent="0.2">
      <c r="A63" s="557">
        <f t="shared" si="4"/>
        <v>19</v>
      </c>
      <c r="B63" s="1594" t="s">
        <v>201</v>
      </c>
      <c r="C63" s="1595"/>
      <c r="D63" s="1587"/>
      <c r="E63" s="1588"/>
      <c r="F63" s="1588"/>
      <c r="G63" s="1589"/>
      <c r="H63" s="150"/>
      <c r="I63" s="181"/>
      <c r="J63" s="181"/>
      <c r="K63" s="181"/>
      <c r="L63" s="181"/>
      <c r="M63" s="181"/>
    </row>
    <row r="64" spans="1:13" x14ac:dyDescent="0.2">
      <c r="A64" s="302"/>
      <c r="B64" s="141"/>
      <c r="C64" s="206" t="s">
        <v>263</v>
      </c>
      <c r="D64" s="65">
        <f>E62+1</f>
        <v>164</v>
      </c>
      <c r="E64" s="66">
        <f>D64+F64-1</f>
        <v>165</v>
      </c>
      <c r="F64" s="66">
        <v>2</v>
      </c>
      <c r="G64" s="86" t="s">
        <v>129</v>
      </c>
      <c r="H64" s="207" t="s">
        <v>203</v>
      </c>
      <c r="I64" s="181"/>
      <c r="J64" s="181"/>
      <c r="K64" s="181"/>
      <c r="L64" s="181"/>
      <c r="M64" s="181"/>
    </row>
    <row r="65" spans="1:13" x14ac:dyDescent="0.2">
      <c r="A65" s="302"/>
      <c r="B65" s="141"/>
      <c r="C65" s="142" t="s">
        <v>264</v>
      </c>
      <c r="D65" s="65">
        <f>E64+1</f>
        <v>166</v>
      </c>
      <c r="E65" s="66">
        <f>D65+F65-1</f>
        <v>167</v>
      </c>
      <c r="F65" s="66">
        <v>2</v>
      </c>
      <c r="G65" s="86" t="s">
        <v>129</v>
      </c>
      <c r="H65" s="208" t="s">
        <v>205</v>
      </c>
      <c r="I65" s="181"/>
      <c r="J65" s="181"/>
      <c r="K65" s="181"/>
      <c r="L65" s="181"/>
      <c r="M65" s="181"/>
    </row>
    <row r="66" spans="1:13" x14ac:dyDescent="0.2">
      <c r="A66" s="305"/>
      <c r="B66" s="152"/>
      <c r="C66" s="142" t="s">
        <v>265</v>
      </c>
      <c r="D66" s="65">
        <f>E65+1</f>
        <v>168</v>
      </c>
      <c r="E66" s="66">
        <f>D66+F66-1</f>
        <v>174</v>
      </c>
      <c r="F66" s="66">
        <v>7</v>
      </c>
      <c r="G66" s="86" t="s">
        <v>129</v>
      </c>
      <c r="H66" s="208" t="s">
        <v>205</v>
      </c>
      <c r="I66" s="181"/>
      <c r="J66" s="181"/>
      <c r="K66" s="181"/>
      <c r="L66" s="181"/>
      <c r="M66" s="181"/>
    </row>
    <row r="67" spans="1:13" x14ac:dyDescent="0.2">
      <c r="A67" s="557">
        <f>A63+1</f>
        <v>20</v>
      </c>
      <c r="B67" s="1561" t="s">
        <v>207</v>
      </c>
      <c r="C67" s="1562"/>
      <c r="D67" s="1587"/>
      <c r="E67" s="1588"/>
      <c r="F67" s="1588"/>
      <c r="G67" s="1589"/>
      <c r="H67" s="196" t="s">
        <v>208</v>
      </c>
      <c r="I67" s="181"/>
      <c r="J67" s="181"/>
      <c r="K67" s="181"/>
      <c r="L67" s="181"/>
      <c r="M67" s="181"/>
    </row>
    <row r="68" spans="1:13" x14ac:dyDescent="0.2">
      <c r="A68" s="302"/>
      <c r="B68" s="141"/>
      <c r="C68" s="142" t="s">
        <v>263</v>
      </c>
      <c r="D68" s="65">
        <f>E66+1</f>
        <v>175</v>
      </c>
      <c r="E68" s="66">
        <f>D68+F68-1</f>
        <v>176</v>
      </c>
      <c r="F68" s="66">
        <v>2</v>
      </c>
      <c r="G68" s="86" t="s">
        <v>129</v>
      </c>
      <c r="H68" s="207" t="s">
        <v>203</v>
      </c>
      <c r="I68" s="181"/>
      <c r="J68" s="181"/>
      <c r="K68" s="181"/>
      <c r="L68" s="181"/>
      <c r="M68" s="181"/>
    </row>
    <row r="69" spans="1:13" x14ac:dyDescent="0.2">
      <c r="A69" s="302"/>
      <c r="B69" s="141"/>
      <c r="C69" s="142" t="s">
        <v>264</v>
      </c>
      <c r="D69" s="65">
        <f>E68+1</f>
        <v>177</v>
      </c>
      <c r="E69" s="66">
        <f>D69+F69-1</f>
        <v>178</v>
      </c>
      <c r="F69" s="66">
        <v>2</v>
      </c>
      <c r="G69" s="86" t="s">
        <v>129</v>
      </c>
      <c r="H69" s="208" t="s">
        <v>138</v>
      </c>
      <c r="I69" s="181"/>
      <c r="J69" s="181"/>
      <c r="K69" s="181"/>
      <c r="L69" s="181"/>
      <c r="M69" s="181"/>
    </row>
    <row r="70" spans="1:13" x14ac:dyDescent="0.2">
      <c r="A70" s="305"/>
      <c r="B70" s="152"/>
      <c r="C70" s="142" t="s">
        <v>265</v>
      </c>
      <c r="D70" s="65">
        <f>E69+1</f>
        <v>179</v>
      </c>
      <c r="E70" s="66">
        <f>D70+F70-1</f>
        <v>185</v>
      </c>
      <c r="F70" s="66">
        <v>7</v>
      </c>
      <c r="G70" s="86" t="s">
        <v>129</v>
      </c>
      <c r="H70" s="208" t="s">
        <v>138</v>
      </c>
      <c r="I70" s="181"/>
      <c r="J70" s="181"/>
      <c r="K70" s="181"/>
      <c r="L70" s="181"/>
      <c r="M70" s="181"/>
    </row>
    <row r="71" spans="1:13" x14ac:dyDescent="0.2">
      <c r="A71" s="302"/>
      <c r="B71" s="1561" t="s">
        <v>143</v>
      </c>
      <c r="C71" s="1562"/>
      <c r="D71" s="1587"/>
      <c r="E71" s="1588"/>
      <c r="F71" s="1588"/>
      <c r="G71" s="1589"/>
      <c r="H71" s="150" t="s">
        <v>211</v>
      </c>
      <c r="I71" s="181"/>
      <c r="J71" s="181"/>
      <c r="K71" s="181"/>
      <c r="L71" s="181"/>
      <c r="M71" s="181"/>
    </row>
    <row r="72" spans="1:13" x14ac:dyDescent="0.2">
      <c r="A72" s="302">
        <f>A67+1</f>
        <v>21</v>
      </c>
      <c r="B72" s="141"/>
      <c r="C72" s="142" t="s">
        <v>461</v>
      </c>
      <c r="D72" s="65">
        <f>E70+1</f>
        <v>186</v>
      </c>
      <c r="E72" s="66">
        <f>+D72+F72-1</f>
        <v>187</v>
      </c>
      <c r="F72" s="66">
        <v>2</v>
      </c>
      <c r="G72" s="86" t="s">
        <v>140</v>
      </c>
      <c r="H72" s="150" t="s">
        <v>145</v>
      </c>
      <c r="I72" s="181"/>
      <c r="J72" s="181"/>
      <c r="K72" s="181"/>
      <c r="L72" s="181"/>
      <c r="M72" s="181"/>
    </row>
    <row r="73" spans="1:13" x14ac:dyDescent="0.2">
      <c r="A73" s="305">
        <f>+A72+1</f>
        <v>22</v>
      </c>
      <c r="B73" s="152"/>
      <c r="C73" s="142" t="s">
        <v>462</v>
      </c>
      <c r="D73" s="65">
        <f>+E72+1</f>
        <v>188</v>
      </c>
      <c r="E73" s="66">
        <f>+D73+F73-1</f>
        <v>191</v>
      </c>
      <c r="F73" s="66">
        <v>4</v>
      </c>
      <c r="G73" s="86" t="s">
        <v>129</v>
      </c>
      <c r="H73" s="150" t="s">
        <v>147</v>
      </c>
      <c r="I73" s="181"/>
      <c r="J73" s="181"/>
      <c r="K73" s="181"/>
      <c r="L73" s="181"/>
      <c r="M73" s="181"/>
    </row>
    <row r="74" spans="1:13" ht="48" x14ac:dyDescent="0.2">
      <c r="A74" s="302"/>
      <c r="B74" s="1561" t="s">
        <v>213</v>
      </c>
      <c r="C74" s="1562"/>
      <c r="D74" s="1587"/>
      <c r="E74" s="1588"/>
      <c r="F74" s="1588"/>
      <c r="G74" s="1589"/>
      <c r="H74" s="194" t="s">
        <v>271</v>
      </c>
      <c r="I74" s="181"/>
      <c r="J74" s="181"/>
      <c r="K74" s="181"/>
      <c r="L74" s="181"/>
      <c r="M74" s="181"/>
    </row>
    <row r="75" spans="1:13" x14ac:dyDescent="0.2">
      <c r="A75" s="302"/>
      <c r="B75" s="210"/>
      <c r="C75" s="449" t="s">
        <v>325</v>
      </c>
      <c r="D75" s="1587"/>
      <c r="E75" s="1588"/>
      <c r="F75" s="1588"/>
      <c r="G75" s="1589"/>
      <c r="H75" s="150"/>
      <c r="I75" s="181"/>
      <c r="J75" s="181"/>
      <c r="K75" s="181"/>
      <c r="L75" s="181"/>
      <c r="M75" s="181"/>
    </row>
    <row r="76" spans="1:13" x14ac:dyDescent="0.2">
      <c r="A76" s="302">
        <f>+A73+1</f>
        <v>23</v>
      </c>
      <c r="B76" s="141"/>
      <c r="C76" s="185" t="s">
        <v>273</v>
      </c>
      <c r="D76" s="65">
        <f>+E73+1</f>
        <v>192</v>
      </c>
      <c r="E76" s="66">
        <f>D76+F76-1</f>
        <v>196</v>
      </c>
      <c r="F76" s="66">
        <v>5</v>
      </c>
      <c r="G76" s="86" t="s">
        <v>129</v>
      </c>
      <c r="H76" s="207" t="s">
        <v>160</v>
      </c>
      <c r="I76" s="181"/>
      <c r="J76" s="181"/>
      <c r="K76" s="181"/>
      <c r="L76" s="181"/>
      <c r="M76" s="181"/>
    </row>
    <row r="77" spans="1:13" x14ac:dyDescent="0.2">
      <c r="A77" s="302">
        <f>A76+1</f>
        <v>24</v>
      </c>
      <c r="B77" s="141"/>
      <c r="C77" s="187" t="s">
        <v>274</v>
      </c>
      <c r="D77" s="65">
        <f>E76+1</f>
        <v>197</v>
      </c>
      <c r="E77" s="66">
        <f>D77+F77-1</f>
        <v>199</v>
      </c>
      <c r="F77" s="66">
        <v>3</v>
      </c>
      <c r="G77" s="86" t="s">
        <v>129</v>
      </c>
      <c r="H77" s="207" t="s">
        <v>160</v>
      </c>
      <c r="I77" s="181"/>
      <c r="J77" s="181"/>
      <c r="K77" s="181"/>
      <c r="L77" s="181"/>
      <c r="M77" s="181"/>
    </row>
    <row r="78" spans="1:13" x14ac:dyDescent="0.2">
      <c r="A78" s="305">
        <f>A77+1</f>
        <v>25</v>
      </c>
      <c r="B78" s="210"/>
      <c r="C78" s="449" t="s">
        <v>219</v>
      </c>
      <c r="D78" s="65">
        <f>E77+1</f>
        <v>200</v>
      </c>
      <c r="E78" s="66">
        <f>D78+F78-1</f>
        <v>204</v>
      </c>
      <c r="F78" s="66">
        <v>5</v>
      </c>
      <c r="G78" s="86" t="s">
        <v>129</v>
      </c>
      <c r="H78" s="207" t="s">
        <v>160</v>
      </c>
      <c r="I78" s="181"/>
      <c r="J78" s="181"/>
      <c r="K78" s="181"/>
      <c r="L78" s="181"/>
      <c r="M78" s="181"/>
    </row>
    <row r="79" spans="1:13" ht="12.75" thickBot="1" x14ac:dyDescent="0.25">
      <c r="A79" s="214">
        <f>A78+1</f>
        <v>26</v>
      </c>
      <c r="B79" s="349" t="s">
        <v>170</v>
      </c>
      <c r="C79" s="643"/>
      <c r="D79" s="71">
        <f>+E78+1</f>
        <v>205</v>
      </c>
      <c r="E79" s="864">
        <f>+D79+F79-1</f>
        <v>635</v>
      </c>
      <c r="F79" s="864">
        <f>+F80-D79+1</f>
        <v>431</v>
      </c>
      <c r="G79" s="865" t="s">
        <v>140</v>
      </c>
      <c r="H79" s="232"/>
      <c r="I79" s="181"/>
      <c r="J79" s="181"/>
      <c r="K79" s="181"/>
      <c r="L79" s="181"/>
      <c r="M79" s="181"/>
    </row>
    <row r="80" spans="1:13" ht="13.5" customHeight="1" thickBot="1" x14ac:dyDescent="0.25">
      <c r="A80" s="177"/>
      <c r="B80" s="1569" t="s">
        <v>171</v>
      </c>
      <c r="C80" s="1570"/>
      <c r="D80" s="200"/>
      <c r="E80" s="201"/>
      <c r="F80" s="202">
        <f>F151</f>
        <v>635</v>
      </c>
      <c r="G80" s="181"/>
      <c r="H80" s="182"/>
      <c r="I80" s="181"/>
      <c r="J80" s="181"/>
      <c r="K80" s="181"/>
      <c r="L80" s="181"/>
      <c r="M80" s="181"/>
    </row>
    <row r="81" spans="1:13" ht="12.75" thickBot="1" x14ac:dyDescent="0.25">
      <c r="B81" s="183"/>
      <c r="C81" s="183"/>
      <c r="D81" s="183"/>
      <c r="E81" s="183"/>
      <c r="F81" s="181"/>
      <c r="G81" s="181"/>
      <c r="H81" s="182"/>
      <c r="I81" s="181"/>
      <c r="J81" s="181"/>
      <c r="K81" s="181"/>
      <c r="L81" s="181"/>
      <c r="M81" s="181"/>
    </row>
    <row r="82" spans="1:13" ht="12.75" thickBot="1" x14ac:dyDescent="0.25">
      <c r="A82" s="1569" t="s">
        <v>220</v>
      </c>
      <c r="B82" s="1571"/>
      <c r="C82" s="1571"/>
      <c r="D82" s="1571"/>
      <c r="E82" s="1571"/>
      <c r="F82" s="1571"/>
      <c r="G82" s="1571"/>
      <c r="H82" s="1570"/>
      <c r="I82" s="181"/>
      <c r="J82" s="181"/>
      <c r="K82" s="181"/>
      <c r="L82" s="181"/>
      <c r="M82" s="181"/>
    </row>
    <row r="83" spans="1:13" ht="12.75" thickBot="1" x14ac:dyDescent="0.25">
      <c r="A83" s="1572" t="s">
        <v>120</v>
      </c>
      <c r="B83" s="1574" t="s">
        <v>121</v>
      </c>
      <c r="C83" s="1575"/>
      <c r="D83" s="40" t="s">
        <v>122</v>
      </c>
      <c r="E83" s="41"/>
      <c r="F83" s="1572" t="s">
        <v>123</v>
      </c>
      <c r="G83" s="1572" t="s">
        <v>124</v>
      </c>
      <c r="H83" s="1572" t="s">
        <v>125</v>
      </c>
      <c r="I83" s="181"/>
      <c r="J83" s="181"/>
      <c r="K83" s="181"/>
      <c r="L83" s="181"/>
      <c r="M83" s="181"/>
    </row>
    <row r="84" spans="1:13" ht="12.75" thickBot="1" x14ac:dyDescent="0.25">
      <c r="A84" s="1580"/>
      <c r="B84" s="1576"/>
      <c r="C84" s="1577"/>
      <c r="D84" s="79" t="s">
        <v>126</v>
      </c>
      <c r="E84" s="79" t="s">
        <v>127</v>
      </c>
      <c r="F84" s="1573"/>
      <c r="G84" s="1573"/>
      <c r="H84" s="1573"/>
      <c r="I84" s="181"/>
      <c r="J84" s="181"/>
      <c r="K84" s="181"/>
      <c r="L84" s="181"/>
      <c r="M84" s="181"/>
    </row>
    <row r="85" spans="1:13" ht="12.75" customHeight="1" x14ac:dyDescent="0.2">
      <c r="A85" s="227"/>
      <c r="B85" s="1890" t="s">
        <v>128</v>
      </c>
      <c r="C85" s="1891"/>
      <c r="D85" s="162">
        <v>1</v>
      </c>
      <c r="E85" s="163">
        <f>D85+F85-1</f>
        <v>1</v>
      </c>
      <c r="F85" s="163">
        <v>1</v>
      </c>
      <c r="G85" s="164" t="s">
        <v>129</v>
      </c>
      <c r="H85" s="236" t="s">
        <v>196</v>
      </c>
      <c r="I85" s="181"/>
      <c r="J85" s="181"/>
      <c r="K85" s="181"/>
      <c r="L85" s="181"/>
      <c r="M85" s="181"/>
    </row>
    <row r="86" spans="1:13" x14ac:dyDescent="0.2">
      <c r="A86" s="214"/>
      <c r="B86" s="1594" t="s">
        <v>133</v>
      </c>
      <c r="C86" s="1595"/>
      <c r="D86" s="65">
        <f>E85+1</f>
        <v>2</v>
      </c>
      <c r="E86" s="66">
        <f>D86+F86-1</f>
        <v>5</v>
      </c>
      <c r="F86" s="66">
        <v>4</v>
      </c>
      <c r="G86" s="86" t="s">
        <v>129</v>
      </c>
      <c r="H86" s="151" t="s">
        <v>1727</v>
      </c>
      <c r="I86" s="181"/>
      <c r="J86" s="181"/>
      <c r="K86" s="181"/>
      <c r="L86" s="181"/>
      <c r="M86" s="181"/>
    </row>
    <row r="87" spans="1:13" x14ac:dyDescent="0.2">
      <c r="A87" s="302"/>
      <c r="B87" s="1726" t="s">
        <v>313</v>
      </c>
      <c r="C87" s="1892"/>
      <c r="D87" s="1680"/>
      <c r="E87" s="1681"/>
      <c r="F87" s="1681"/>
      <c r="G87" s="1682"/>
      <c r="H87" s="150"/>
      <c r="I87" s="181"/>
      <c r="J87" s="181"/>
      <c r="K87" s="181"/>
      <c r="L87" s="181"/>
      <c r="M87" s="181"/>
    </row>
    <row r="88" spans="1:13" ht="36" x14ac:dyDescent="0.2">
      <c r="A88" s="302"/>
      <c r="B88" s="141"/>
      <c r="C88" s="595" t="s">
        <v>314</v>
      </c>
      <c r="D88" s="542">
        <f>E86+1</f>
        <v>6</v>
      </c>
      <c r="E88" s="543">
        <f>D88+F88-1</f>
        <v>6</v>
      </c>
      <c r="F88" s="543">
        <v>1</v>
      </c>
      <c r="G88" s="544" t="s">
        <v>140</v>
      </c>
      <c r="H88" s="189" t="s">
        <v>241</v>
      </c>
      <c r="I88" s="181"/>
      <c r="J88" s="181"/>
      <c r="K88" s="181"/>
      <c r="L88" s="181"/>
      <c r="M88" s="181"/>
    </row>
    <row r="89" spans="1:13" x14ac:dyDescent="0.2">
      <c r="A89" s="305"/>
      <c r="B89" s="141"/>
      <c r="C89" s="192" t="s">
        <v>315</v>
      </c>
      <c r="D89" s="65">
        <f>E88+1</f>
        <v>7</v>
      </c>
      <c r="E89" s="66">
        <f>D89+F89-1</f>
        <v>13</v>
      </c>
      <c r="F89" s="66">
        <v>7</v>
      </c>
      <c r="G89" s="86" t="s">
        <v>129</v>
      </c>
      <c r="H89" s="151" t="s">
        <v>138</v>
      </c>
      <c r="I89" s="181"/>
      <c r="J89" s="181"/>
      <c r="K89" s="181"/>
      <c r="L89" s="181"/>
      <c r="M89" s="181"/>
    </row>
    <row r="90" spans="1:13" x14ac:dyDescent="0.2">
      <c r="A90" s="302"/>
      <c r="B90" s="1594" t="s">
        <v>153</v>
      </c>
      <c r="C90" s="1595"/>
      <c r="D90" s="65">
        <f>E89+1</f>
        <v>14</v>
      </c>
      <c r="E90" s="66">
        <f>D90+F90-1</f>
        <v>14</v>
      </c>
      <c r="F90" s="66">
        <v>1</v>
      </c>
      <c r="G90" s="86" t="s">
        <v>140</v>
      </c>
      <c r="H90" s="150" t="s">
        <v>154</v>
      </c>
      <c r="I90" s="181"/>
      <c r="J90" s="181"/>
      <c r="K90" s="181"/>
      <c r="L90" s="181"/>
      <c r="M90" s="181"/>
    </row>
    <row r="91" spans="1:13" ht="36" x14ac:dyDescent="0.2">
      <c r="A91" s="302"/>
      <c r="B91" s="1877" t="s">
        <v>135</v>
      </c>
      <c r="C91" s="1893"/>
      <c r="D91" s="1894"/>
      <c r="E91" s="1895"/>
      <c r="F91" s="1895"/>
      <c r="G91" s="1896"/>
      <c r="H91" s="168" t="s">
        <v>136</v>
      </c>
      <c r="I91" s="181"/>
      <c r="J91" s="181"/>
      <c r="K91" s="181"/>
      <c r="L91" s="181"/>
      <c r="M91" s="181"/>
    </row>
    <row r="92" spans="1:13" x14ac:dyDescent="0.2">
      <c r="A92" s="302"/>
      <c r="B92" s="141"/>
      <c r="C92" s="142" t="s">
        <v>222</v>
      </c>
      <c r="D92" s="65">
        <f>E90+1</f>
        <v>15</v>
      </c>
      <c r="E92" s="66">
        <f>D92+F92-1</f>
        <v>22</v>
      </c>
      <c r="F92" s="66">
        <v>8</v>
      </c>
      <c r="G92" s="86" t="s">
        <v>129</v>
      </c>
      <c r="H92" s="150" t="s">
        <v>149</v>
      </c>
      <c r="I92" s="181"/>
      <c r="J92" s="181"/>
      <c r="K92" s="181"/>
      <c r="L92" s="181"/>
      <c r="M92" s="181"/>
    </row>
    <row r="93" spans="1:13" x14ac:dyDescent="0.2">
      <c r="A93" s="305"/>
      <c r="B93" s="152"/>
      <c r="C93" s="142" t="s">
        <v>223</v>
      </c>
      <c r="D93" s="65">
        <f>E92+1</f>
        <v>23</v>
      </c>
      <c r="E93" s="66">
        <f>D93+F93-1</f>
        <v>23</v>
      </c>
      <c r="F93" s="66">
        <v>1</v>
      </c>
      <c r="G93" s="86" t="s">
        <v>140</v>
      </c>
      <c r="H93" s="150" t="s">
        <v>141</v>
      </c>
      <c r="I93" s="181"/>
      <c r="J93" s="181"/>
      <c r="K93" s="181"/>
      <c r="L93" s="181"/>
      <c r="M93" s="181"/>
    </row>
    <row r="94" spans="1:13" ht="12.75" customHeight="1" x14ac:dyDescent="0.2">
      <c r="A94" s="86">
        <f>A93+1</f>
        <v>1</v>
      </c>
      <c r="B94" s="1590" t="s">
        <v>1728</v>
      </c>
      <c r="C94" s="1591"/>
      <c r="D94" s="213">
        <f>E93+1</f>
        <v>24</v>
      </c>
      <c r="E94" s="66">
        <f>D94+F94-1</f>
        <v>31</v>
      </c>
      <c r="F94" s="66">
        <v>8</v>
      </c>
      <c r="G94" s="86" t="s">
        <v>129</v>
      </c>
      <c r="H94" s="150" t="s">
        <v>1659</v>
      </c>
      <c r="I94" s="181"/>
      <c r="J94" s="181"/>
      <c r="K94" s="181"/>
      <c r="L94" s="181"/>
      <c r="M94" s="181"/>
    </row>
    <row r="95" spans="1:13" x14ac:dyDescent="0.2">
      <c r="A95" s="302"/>
      <c r="B95" s="1877" t="s">
        <v>1729</v>
      </c>
      <c r="C95" s="1893"/>
      <c r="D95" s="1920"/>
      <c r="E95" s="1920"/>
      <c r="F95" s="1920"/>
      <c r="G95" s="1921"/>
      <c r="H95" s="168"/>
      <c r="I95" s="181"/>
      <c r="J95" s="181"/>
      <c r="K95" s="181"/>
      <c r="L95" s="181"/>
      <c r="M95" s="181"/>
    </row>
    <row r="96" spans="1:13" x14ac:dyDescent="0.2">
      <c r="A96" s="302"/>
      <c r="B96" s="2501" t="s">
        <v>1730</v>
      </c>
      <c r="C96" s="2502"/>
      <c r="D96" s="1920"/>
      <c r="E96" s="1920"/>
      <c r="F96" s="1920"/>
      <c r="G96" s="1921"/>
      <c r="H96" s="168"/>
      <c r="I96" s="181"/>
      <c r="J96" s="181"/>
      <c r="K96" s="181"/>
      <c r="L96" s="181"/>
      <c r="M96" s="181"/>
    </row>
    <row r="97" spans="1:13" x14ac:dyDescent="0.2">
      <c r="A97" s="302">
        <f>A94+1</f>
        <v>2</v>
      </c>
      <c r="B97" s="141"/>
      <c r="C97" s="206" t="s">
        <v>222</v>
      </c>
      <c r="D97" s="213">
        <f>E94+1</f>
        <v>32</v>
      </c>
      <c r="E97" s="66">
        <f>D97+F97-1</f>
        <v>39</v>
      </c>
      <c r="F97" s="66">
        <v>8</v>
      </c>
      <c r="G97" s="86" t="s">
        <v>129</v>
      </c>
      <c r="H97" s="150" t="s">
        <v>303</v>
      </c>
      <c r="I97" s="181"/>
      <c r="J97" s="181"/>
      <c r="K97" s="181"/>
      <c r="L97" s="181"/>
      <c r="M97" s="181"/>
    </row>
    <row r="98" spans="1:13" x14ac:dyDescent="0.2">
      <c r="A98" s="305"/>
      <c r="B98" s="152"/>
      <c r="C98" s="142" t="s">
        <v>223</v>
      </c>
      <c r="D98" s="213">
        <f>E97+1</f>
        <v>40</v>
      </c>
      <c r="E98" s="66">
        <f>D98+F98-1</f>
        <v>40</v>
      </c>
      <c r="F98" s="66">
        <v>1</v>
      </c>
      <c r="G98" s="86" t="s">
        <v>140</v>
      </c>
      <c r="H98" s="150" t="s">
        <v>141</v>
      </c>
      <c r="I98" s="181"/>
      <c r="J98" s="181"/>
      <c r="K98" s="181"/>
      <c r="L98" s="181"/>
      <c r="M98" s="181"/>
    </row>
    <row r="99" spans="1:13" ht="12.75" customHeight="1" x14ac:dyDescent="0.2">
      <c r="A99" s="86">
        <v>3</v>
      </c>
      <c r="B99" s="1713" t="s">
        <v>1731</v>
      </c>
      <c r="C99" s="1714"/>
      <c r="D99" s="213">
        <f>E98+1</f>
        <v>41</v>
      </c>
      <c r="E99" s="66">
        <f>D99+F99-1</f>
        <v>41</v>
      </c>
      <c r="F99" s="66">
        <v>1</v>
      </c>
      <c r="G99" s="86" t="s">
        <v>140</v>
      </c>
      <c r="H99" s="150"/>
      <c r="I99" s="181"/>
      <c r="J99" s="181"/>
      <c r="K99" s="181"/>
      <c r="L99" s="181"/>
      <c r="M99" s="181"/>
    </row>
    <row r="100" spans="1:13" x14ac:dyDescent="0.2">
      <c r="A100" s="302"/>
      <c r="B100" s="1877" t="s">
        <v>1732</v>
      </c>
      <c r="C100" s="1893"/>
      <c r="D100" s="1920"/>
      <c r="E100" s="1920"/>
      <c r="F100" s="1920"/>
      <c r="G100" s="1921"/>
      <c r="H100" s="168"/>
      <c r="I100" s="181"/>
      <c r="J100" s="181"/>
      <c r="K100" s="181"/>
      <c r="L100" s="181"/>
      <c r="M100" s="181"/>
    </row>
    <row r="101" spans="1:13" x14ac:dyDescent="0.2">
      <c r="A101" s="302"/>
      <c r="B101" s="2501" t="s">
        <v>1733</v>
      </c>
      <c r="C101" s="2502"/>
      <c r="D101" s="1920"/>
      <c r="E101" s="1920"/>
      <c r="F101" s="1920"/>
      <c r="G101" s="1921"/>
      <c r="H101" s="168"/>
      <c r="I101" s="181"/>
      <c r="J101" s="181"/>
      <c r="K101" s="181"/>
      <c r="L101" s="181"/>
      <c r="M101" s="181"/>
    </row>
    <row r="102" spans="1:13" x14ac:dyDescent="0.2">
      <c r="A102" s="86">
        <f>A99+1</f>
        <v>4</v>
      </c>
      <c r="B102" s="141"/>
      <c r="C102" s="206" t="s">
        <v>222</v>
      </c>
      <c r="D102" s="213">
        <f>E99+1</f>
        <v>42</v>
      </c>
      <c r="E102" s="66">
        <f>D102+F102-1</f>
        <v>49</v>
      </c>
      <c r="F102" s="66">
        <v>8</v>
      </c>
      <c r="G102" s="86" t="s">
        <v>129</v>
      </c>
      <c r="H102" s="150" t="s">
        <v>303</v>
      </c>
      <c r="I102" s="181"/>
      <c r="J102" s="181"/>
      <c r="K102" s="181"/>
      <c r="L102" s="181"/>
      <c r="M102" s="181"/>
    </row>
    <row r="103" spans="1:13" x14ac:dyDescent="0.2">
      <c r="A103" s="86"/>
      <c r="B103" s="152"/>
      <c r="C103" s="142" t="s">
        <v>223</v>
      </c>
      <c r="D103" s="213">
        <f>E102+1</f>
        <v>50</v>
      </c>
      <c r="E103" s="66">
        <f>D103+F103-1</f>
        <v>50</v>
      </c>
      <c r="F103" s="66">
        <v>1</v>
      </c>
      <c r="G103" s="86" t="s">
        <v>140</v>
      </c>
      <c r="H103" s="150" t="s">
        <v>141</v>
      </c>
      <c r="I103" s="181"/>
      <c r="J103" s="181"/>
      <c r="K103" s="181"/>
      <c r="L103" s="181"/>
      <c r="M103" s="181"/>
    </row>
    <row r="104" spans="1:13" x14ac:dyDescent="0.2">
      <c r="A104" s="305">
        <v>5</v>
      </c>
      <c r="B104" s="1713" t="s">
        <v>1700</v>
      </c>
      <c r="C104" s="1714"/>
      <c r="D104" s="213">
        <f>E103+1</f>
        <v>51</v>
      </c>
      <c r="E104" s="66">
        <f>D104+F104-1</f>
        <v>65</v>
      </c>
      <c r="F104" s="66">
        <v>15</v>
      </c>
      <c r="G104" s="86" t="s">
        <v>129</v>
      </c>
      <c r="H104" s="150"/>
      <c r="I104" s="181"/>
      <c r="J104" s="181"/>
      <c r="K104" s="181"/>
      <c r="L104" s="181"/>
      <c r="M104" s="181"/>
    </row>
    <row r="105" spans="1:13" ht="12.75" customHeight="1" x14ac:dyDescent="0.2">
      <c r="A105" s="86"/>
      <c r="B105" s="2507" t="s">
        <v>1734</v>
      </c>
      <c r="C105" s="1893"/>
      <c r="D105" s="213"/>
      <c r="E105" s="66"/>
      <c r="F105" s="66"/>
      <c r="G105" s="86"/>
      <c r="H105" s="150"/>
      <c r="I105" s="181"/>
      <c r="J105" s="181"/>
      <c r="K105" s="181"/>
      <c r="L105" s="181"/>
      <c r="M105" s="181"/>
    </row>
    <row r="106" spans="1:13" ht="12.75" customHeight="1" x14ac:dyDescent="0.2">
      <c r="A106" s="86"/>
      <c r="B106" s="2508" t="s">
        <v>1702</v>
      </c>
      <c r="C106" s="2496"/>
      <c r="D106" s="213"/>
      <c r="E106" s="66"/>
      <c r="F106" s="66"/>
      <c r="G106" s="86"/>
      <c r="H106" s="150"/>
      <c r="I106" s="181"/>
      <c r="J106" s="181"/>
      <c r="K106" s="181"/>
      <c r="L106" s="181"/>
      <c r="M106" s="181"/>
    </row>
    <row r="107" spans="1:13" x14ac:dyDescent="0.2">
      <c r="A107" s="86">
        <f>A104+1</f>
        <v>6</v>
      </c>
      <c r="B107" s="1406"/>
      <c r="C107" s="134" t="s">
        <v>1703</v>
      </c>
      <c r="D107" s="213">
        <f>E104+1</f>
        <v>66</v>
      </c>
      <c r="E107" s="66">
        <f>+D107+F107-1</f>
        <v>83</v>
      </c>
      <c r="F107" s="66">
        <v>18</v>
      </c>
      <c r="G107" s="86" t="s">
        <v>129</v>
      </c>
      <c r="H107" s="208"/>
      <c r="I107" s="181"/>
      <c r="J107" s="181"/>
      <c r="K107" s="181"/>
      <c r="L107" s="181"/>
      <c r="M107" s="181"/>
    </row>
    <row r="108" spans="1:13" x14ac:dyDescent="0.2">
      <c r="A108" s="86">
        <f>A107+1</f>
        <v>7</v>
      </c>
      <c r="B108" s="1406"/>
      <c r="C108" s="134" t="s">
        <v>1704</v>
      </c>
      <c r="D108" s="213">
        <f>E107+1</f>
        <v>84</v>
      </c>
      <c r="E108" s="66">
        <f t="shared" ref="E108:E115" si="5">+D108+F108-1</f>
        <v>101</v>
      </c>
      <c r="F108" s="66">
        <v>18</v>
      </c>
      <c r="G108" s="86" t="s">
        <v>129</v>
      </c>
      <c r="H108" s="208"/>
      <c r="I108" s="181"/>
      <c r="J108" s="181"/>
      <c r="K108" s="181"/>
      <c r="L108" s="181"/>
      <c r="M108" s="181"/>
    </row>
    <row r="109" spans="1:13" x14ac:dyDescent="0.2">
      <c r="A109" s="86">
        <f>A108+1</f>
        <v>8</v>
      </c>
      <c r="B109" s="1406"/>
      <c r="C109" s="134" t="s">
        <v>1705</v>
      </c>
      <c r="D109" s="213">
        <f>E108+1</f>
        <v>102</v>
      </c>
      <c r="E109" s="66">
        <f t="shared" si="5"/>
        <v>119</v>
      </c>
      <c r="F109" s="66">
        <v>18</v>
      </c>
      <c r="G109" s="86" t="s">
        <v>129</v>
      </c>
      <c r="H109" s="208"/>
      <c r="I109" s="181"/>
      <c r="J109" s="181"/>
      <c r="K109" s="181"/>
      <c r="L109" s="181"/>
      <c r="M109" s="181"/>
    </row>
    <row r="110" spans="1:13" x14ac:dyDescent="0.2">
      <c r="A110" s="86">
        <f>A109+1</f>
        <v>9</v>
      </c>
      <c r="B110" s="310"/>
      <c r="C110" s="142" t="s">
        <v>1706</v>
      </c>
      <c r="D110" s="213">
        <f>E109+1</f>
        <v>120</v>
      </c>
      <c r="E110" s="66">
        <f t="shared" si="5"/>
        <v>137</v>
      </c>
      <c r="F110" s="66">
        <v>18</v>
      </c>
      <c r="G110" s="86" t="s">
        <v>129</v>
      </c>
      <c r="H110" s="208"/>
      <c r="I110" s="181"/>
      <c r="J110" s="181"/>
      <c r="K110" s="181"/>
      <c r="L110" s="181"/>
      <c r="M110" s="181"/>
    </row>
    <row r="111" spans="1:13" ht="12.75" customHeight="1" x14ac:dyDescent="0.2">
      <c r="A111" s="86"/>
      <c r="B111" s="2508" t="s">
        <v>1707</v>
      </c>
      <c r="C111" s="2496"/>
      <c r="D111" s="213"/>
      <c r="E111" s="66"/>
      <c r="F111" s="66"/>
      <c r="G111" s="86"/>
      <c r="H111" s="150"/>
      <c r="I111" s="181"/>
      <c r="J111" s="181"/>
      <c r="K111" s="181"/>
      <c r="L111" s="181"/>
      <c r="M111" s="181"/>
    </row>
    <row r="112" spans="1:13" ht="12.75" customHeight="1" x14ac:dyDescent="0.2">
      <c r="A112" s="86"/>
      <c r="B112" s="2509" t="s">
        <v>1445</v>
      </c>
      <c r="C112" s="2510"/>
      <c r="D112" s="213"/>
      <c r="E112" s="66"/>
      <c r="F112" s="66"/>
      <c r="G112" s="86"/>
      <c r="H112" s="150"/>
      <c r="I112" s="181"/>
      <c r="J112" s="181"/>
      <c r="K112" s="181"/>
      <c r="L112" s="181"/>
      <c r="M112" s="181"/>
    </row>
    <row r="113" spans="1:13" x14ac:dyDescent="0.2">
      <c r="A113" s="86">
        <f>A110+1</f>
        <v>10</v>
      </c>
      <c r="B113" s="310"/>
      <c r="C113" s="142" t="s">
        <v>1735</v>
      </c>
      <c r="D113" s="213">
        <f>E110+1</f>
        <v>138</v>
      </c>
      <c r="E113" s="66">
        <f t="shared" si="5"/>
        <v>155</v>
      </c>
      <c r="F113" s="66">
        <v>18</v>
      </c>
      <c r="G113" s="86" t="s">
        <v>129</v>
      </c>
      <c r="H113" s="208"/>
      <c r="I113" s="181"/>
      <c r="J113" s="181"/>
      <c r="K113" s="181"/>
      <c r="L113" s="181"/>
      <c r="M113" s="181"/>
    </row>
    <row r="114" spans="1:13" x14ac:dyDescent="0.2">
      <c r="A114" s="86">
        <f>A113+1</f>
        <v>11</v>
      </c>
      <c r="B114" s="310"/>
      <c r="C114" s="134" t="s">
        <v>1736</v>
      </c>
      <c r="D114" s="213">
        <f>+E113+1</f>
        <v>156</v>
      </c>
      <c r="E114" s="66">
        <f t="shared" si="5"/>
        <v>173</v>
      </c>
      <c r="F114" s="66">
        <v>18</v>
      </c>
      <c r="G114" s="86" t="s">
        <v>129</v>
      </c>
      <c r="H114" s="208"/>
      <c r="J114" s="181"/>
      <c r="K114" s="181"/>
      <c r="L114" s="181"/>
      <c r="M114" s="181"/>
    </row>
    <row r="115" spans="1:13" x14ac:dyDescent="0.2">
      <c r="A115" s="86">
        <f>A114+1</f>
        <v>12</v>
      </c>
      <c r="B115" s="310"/>
      <c r="C115" s="134" t="s">
        <v>1737</v>
      </c>
      <c r="D115" s="213">
        <f>E114+1</f>
        <v>174</v>
      </c>
      <c r="E115" s="66">
        <f t="shared" si="5"/>
        <v>191</v>
      </c>
      <c r="F115" s="66">
        <v>18</v>
      </c>
      <c r="G115" s="86" t="s">
        <v>129</v>
      </c>
      <c r="H115" s="208"/>
      <c r="I115" s="181"/>
      <c r="J115" s="181"/>
      <c r="K115" s="181"/>
      <c r="L115" s="181"/>
      <c r="M115" s="181"/>
    </row>
    <row r="116" spans="1:13" x14ac:dyDescent="0.2">
      <c r="A116" s="86">
        <f>A115+1</f>
        <v>13</v>
      </c>
      <c r="B116" s="310"/>
      <c r="C116" s="134" t="s">
        <v>1738</v>
      </c>
      <c r="D116" s="213">
        <f>E115+1</f>
        <v>192</v>
      </c>
      <c r="E116" s="66">
        <f>+D116+F116-1</f>
        <v>209</v>
      </c>
      <c r="F116" s="66">
        <v>18</v>
      </c>
      <c r="G116" s="86" t="s">
        <v>129</v>
      </c>
      <c r="H116" s="208"/>
      <c r="I116" s="181"/>
      <c r="J116" s="181"/>
      <c r="K116" s="181"/>
      <c r="L116" s="181"/>
      <c r="M116" s="181"/>
    </row>
    <row r="117" spans="1:13" x14ac:dyDescent="0.2">
      <c r="A117" s="86">
        <f>A116+1</f>
        <v>14</v>
      </c>
      <c r="B117" s="310"/>
      <c r="C117" s="1519" t="s">
        <v>1406</v>
      </c>
      <c r="D117" s="213">
        <f>E116+1</f>
        <v>210</v>
      </c>
      <c r="E117" s="66">
        <f>+D117+F117-1</f>
        <v>227</v>
      </c>
      <c r="F117" s="66">
        <v>18</v>
      </c>
      <c r="G117" s="86" t="s">
        <v>129</v>
      </c>
      <c r="H117" s="208"/>
      <c r="I117" s="181"/>
      <c r="J117" s="181"/>
      <c r="K117" s="181"/>
      <c r="L117" s="181"/>
      <c r="M117" s="181"/>
    </row>
    <row r="118" spans="1:13" x14ac:dyDescent="0.2">
      <c r="A118" s="86"/>
      <c r="B118" s="2267" t="s">
        <v>1407</v>
      </c>
      <c r="C118" s="2268"/>
      <c r="D118" s="213"/>
      <c r="E118" s="66"/>
      <c r="F118" s="66"/>
      <c r="G118" s="86"/>
      <c r="H118" s="208"/>
      <c r="I118" s="181"/>
      <c r="J118" s="181"/>
      <c r="K118" s="181"/>
      <c r="L118" s="181"/>
      <c r="M118" s="181"/>
    </row>
    <row r="119" spans="1:13" x14ac:dyDescent="0.2">
      <c r="A119" s="86">
        <f>A117+1</f>
        <v>15</v>
      </c>
      <c r="B119" s="310"/>
      <c r="C119" s="134" t="s">
        <v>1711</v>
      </c>
      <c r="D119" s="213">
        <f>E117+1</f>
        <v>228</v>
      </c>
      <c r="E119" s="66">
        <f>+D119+F119-1</f>
        <v>245</v>
      </c>
      <c r="F119" s="66">
        <v>18</v>
      </c>
      <c r="G119" s="86" t="s">
        <v>129</v>
      </c>
      <c r="H119" s="208"/>
      <c r="I119" s="181"/>
      <c r="J119" s="181"/>
      <c r="K119" s="181"/>
      <c r="L119" s="181"/>
      <c r="M119" s="181"/>
    </row>
    <row r="120" spans="1:13" x14ac:dyDescent="0.2">
      <c r="A120" s="86">
        <f>A119+1</f>
        <v>16</v>
      </c>
      <c r="B120" s="310"/>
      <c r="C120" s="134" t="s">
        <v>1712</v>
      </c>
      <c r="D120" s="213">
        <f>E119+1</f>
        <v>246</v>
      </c>
      <c r="E120" s="66">
        <f>+D120+F120-1</f>
        <v>263</v>
      </c>
      <c r="F120" s="66">
        <v>18</v>
      </c>
      <c r="G120" s="86" t="s">
        <v>129</v>
      </c>
      <c r="H120" s="208"/>
      <c r="I120" s="181"/>
      <c r="J120" s="181"/>
      <c r="K120" s="181"/>
      <c r="L120" s="181"/>
      <c r="M120" s="181"/>
    </row>
    <row r="121" spans="1:13" ht="15" customHeight="1" x14ac:dyDescent="0.2">
      <c r="A121" s="86">
        <f>A120+1</f>
        <v>17</v>
      </c>
      <c r="B121" s="2443" t="s">
        <v>1739</v>
      </c>
      <c r="C121" s="2444"/>
      <c r="D121" s="213">
        <f>E120+1</f>
        <v>264</v>
      </c>
      <c r="E121" s="66">
        <f>+D121+F121-1</f>
        <v>281</v>
      </c>
      <c r="F121" s="66">
        <v>18</v>
      </c>
      <c r="G121" s="86" t="s">
        <v>129</v>
      </c>
      <c r="H121" s="208"/>
      <c r="I121" s="181"/>
      <c r="J121" s="181"/>
      <c r="K121" s="181"/>
      <c r="L121" s="181"/>
      <c r="M121" s="181"/>
    </row>
    <row r="122" spans="1:13" ht="12.75" customHeight="1" x14ac:dyDescent="0.2">
      <c r="A122" s="86"/>
      <c r="B122" s="2027" t="s">
        <v>1418</v>
      </c>
      <c r="C122" s="2028"/>
      <c r="D122" s="213"/>
      <c r="E122" s="66"/>
      <c r="F122" s="66"/>
      <c r="G122" s="86"/>
      <c r="H122" s="150"/>
      <c r="I122" s="181"/>
      <c r="J122" s="181"/>
      <c r="K122" s="181"/>
      <c r="L122" s="181"/>
      <c r="M122" s="181"/>
    </row>
    <row r="123" spans="1:13" x14ac:dyDescent="0.2">
      <c r="A123" s="86"/>
      <c r="B123" s="2429" t="s">
        <v>1714</v>
      </c>
      <c r="C123" s="2430"/>
      <c r="D123" s="213"/>
      <c r="E123" s="66"/>
      <c r="F123" s="66"/>
      <c r="G123" s="86"/>
      <c r="H123" s="208"/>
      <c r="I123" s="181"/>
      <c r="J123" s="181"/>
      <c r="K123" s="181"/>
      <c r="L123" s="181"/>
      <c r="M123" s="181"/>
    </row>
    <row r="124" spans="1:13" x14ac:dyDescent="0.2">
      <c r="A124" s="86"/>
      <c r="B124" s="2267" t="s">
        <v>1420</v>
      </c>
      <c r="C124" s="2268"/>
      <c r="D124" s="213"/>
      <c r="E124" s="66"/>
      <c r="F124" s="66"/>
      <c r="G124" s="86"/>
      <c r="H124" s="208"/>
      <c r="I124" s="181"/>
      <c r="J124" s="181"/>
      <c r="K124" s="181"/>
      <c r="L124" s="181"/>
      <c r="M124" s="181"/>
    </row>
    <row r="125" spans="1:13" x14ac:dyDescent="0.2">
      <c r="A125" s="86"/>
      <c r="B125" s="2479" t="s">
        <v>1716</v>
      </c>
      <c r="C125" s="2480"/>
      <c r="D125" s="213"/>
      <c r="E125" s="66"/>
      <c r="F125" s="66"/>
      <c r="G125" s="86"/>
      <c r="H125" s="208"/>
      <c r="I125" s="181"/>
      <c r="J125" s="181"/>
      <c r="K125" s="181"/>
      <c r="L125" s="181"/>
      <c r="M125" s="181"/>
    </row>
    <row r="126" spans="1:13" x14ac:dyDescent="0.2">
      <c r="A126" s="86">
        <f>A121+1</f>
        <v>18</v>
      </c>
      <c r="B126" s="310"/>
      <c r="C126" s="134" t="s">
        <v>399</v>
      </c>
      <c r="D126" s="213">
        <f>E121+1</f>
        <v>282</v>
      </c>
      <c r="E126" s="66">
        <f>+D126+F126-1</f>
        <v>299</v>
      </c>
      <c r="F126" s="66">
        <v>18</v>
      </c>
      <c r="G126" s="86" t="s">
        <v>129</v>
      </c>
      <c r="H126" s="208"/>
      <c r="I126" s="181"/>
      <c r="J126" s="181"/>
      <c r="K126" s="181"/>
      <c r="L126" s="181"/>
      <c r="M126" s="181"/>
    </row>
    <row r="127" spans="1:13" x14ac:dyDescent="0.2">
      <c r="A127" s="86">
        <f>+A126+1</f>
        <v>19</v>
      </c>
      <c r="B127" s="310"/>
      <c r="C127" s="134" t="s">
        <v>1589</v>
      </c>
      <c r="D127" s="213">
        <f>+E126+1</f>
        <v>300</v>
      </c>
      <c r="E127" s="66">
        <f>+D127+F127-1</f>
        <v>317</v>
      </c>
      <c r="F127" s="66">
        <v>18</v>
      </c>
      <c r="G127" s="86" t="s">
        <v>129</v>
      </c>
      <c r="H127" s="208"/>
      <c r="I127" s="181"/>
      <c r="J127" s="181"/>
      <c r="K127" s="181"/>
      <c r="L127" s="181"/>
      <c r="M127" s="181"/>
    </row>
    <row r="128" spans="1:13" x14ac:dyDescent="0.2">
      <c r="A128" s="86"/>
      <c r="B128" s="2479" t="s">
        <v>1740</v>
      </c>
      <c r="C128" s="2480"/>
      <c r="D128" s="213"/>
      <c r="E128" s="66"/>
      <c r="F128" s="66"/>
      <c r="G128" s="86"/>
      <c r="H128" s="208"/>
      <c r="I128" s="181"/>
      <c r="J128" s="181"/>
      <c r="K128" s="181"/>
      <c r="L128" s="181"/>
      <c r="M128" s="181"/>
    </row>
    <row r="129" spans="1:13" x14ac:dyDescent="0.2">
      <c r="A129" s="86">
        <f>A127+1</f>
        <v>20</v>
      </c>
      <c r="B129" s="310"/>
      <c r="C129" s="134" t="s">
        <v>399</v>
      </c>
      <c r="D129" s="213">
        <f>E127+1</f>
        <v>318</v>
      </c>
      <c r="E129" s="66">
        <f>+D129+F129-1</f>
        <v>335</v>
      </c>
      <c r="F129" s="66">
        <v>18</v>
      </c>
      <c r="G129" s="86" t="s">
        <v>129</v>
      </c>
      <c r="H129" s="208"/>
      <c r="I129" s="181"/>
      <c r="J129" s="181"/>
      <c r="K129" s="181"/>
      <c r="L129" s="181"/>
      <c r="M129" s="181"/>
    </row>
    <row r="130" spans="1:13" x14ac:dyDescent="0.2">
      <c r="A130" s="86">
        <f>+A129+1</f>
        <v>21</v>
      </c>
      <c r="B130" s="310"/>
      <c r="C130" s="134" t="s">
        <v>1589</v>
      </c>
      <c r="D130" s="213">
        <f>+E129+1</f>
        <v>336</v>
      </c>
      <c r="E130" s="66">
        <f>+D130+F130-1</f>
        <v>353</v>
      </c>
      <c r="F130" s="66">
        <v>18</v>
      </c>
      <c r="G130" s="86" t="s">
        <v>129</v>
      </c>
      <c r="H130" s="208"/>
      <c r="I130" s="181"/>
      <c r="J130" s="181"/>
      <c r="K130" s="181"/>
      <c r="L130" s="181"/>
      <c r="M130" s="181"/>
    </row>
    <row r="131" spans="1:13" x14ac:dyDescent="0.2">
      <c r="A131" s="86"/>
      <c r="B131" s="2479" t="s">
        <v>1718</v>
      </c>
      <c r="C131" s="2480"/>
      <c r="D131" s="213"/>
      <c r="E131" s="66"/>
      <c r="F131" s="66"/>
      <c r="G131" s="86"/>
      <c r="H131" s="208"/>
      <c r="I131" s="181"/>
      <c r="J131" s="181"/>
      <c r="K131" s="181"/>
      <c r="L131" s="181"/>
      <c r="M131" s="181"/>
    </row>
    <row r="132" spans="1:13" x14ac:dyDescent="0.2">
      <c r="A132" s="86">
        <f>A130+1</f>
        <v>22</v>
      </c>
      <c r="B132" s="310"/>
      <c r="C132" s="134" t="s">
        <v>399</v>
      </c>
      <c r="D132" s="213">
        <f>E130+1</f>
        <v>354</v>
      </c>
      <c r="E132" s="66">
        <f>+D132+F132-1</f>
        <v>371</v>
      </c>
      <c r="F132" s="66">
        <v>18</v>
      </c>
      <c r="G132" s="86" t="s">
        <v>129</v>
      </c>
      <c r="H132" s="208"/>
      <c r="I132" s="181"/>
      <c r="J132" s="181"/>
      <c r="K132" s="181"/>
      <c r="L132" s="181"/>
      <c r="M132" s="181"/>
    </row>
    <row r="133" spans="1:13" x14ac:dyDescent="0.2">
      <c r="A133" s="86">
        <f>+A132+1</f>
        <v>23</v>
      </c>
      <c r="B133" s="310"/>
      <c r="C133" s="134" t="s">
        <v>1589</v>
      </c>
      <c r="D133" s="213">
        <f>+E132+1</f>
        <v>372</v>
      </c>
      <c r="E133" s="66">
        <f>+D133+F133-1</f>
        <v>389</v>
      </c>
      <c r="F133" s="66">
        <v>18</v>
      </c>
      <c r="G133" s="86" t="s">
        <v>129</v>
      </c>
      <c r="H133" s="208"/>
      <c r="I133" s="181"/>
      <c r="J133" s="181"/>
      <c r="K133" s="181"/>
      <c r="L133" s="181"/>
      <c r="M133" s="181"/>
    </row>
    <row r="134" spans="1:13" ht="12" customHeight="1" x14ac:dyDescent="0.2">
      <c r="A134" s="86"/>
      <c r="B134" s="2267" t="s">
        <v>1719</v>
      </c>
      <c r="C134" s="2268"/>
      <c r="D134" s="213"/>
      <c r="E134" s="66"/>
      <c r="F134" s="66"/>
      <c r="G134" s="86"/>
      <c r="H134" s="208"/>
      <c r="I134" s="181"/>
      <c r="J134" s="181"/>
      <c r="K134" s="181"/>
      <c r="L134" s="181"/>
      <c r="M134" s="181"/>
    </row>
    <row r="135" spans="1:13" ht="11.25" customHeight="1" x14ac:dyDescent="0.2">
      <c r="A135" s="86"/>
      <c r="B135" s="2479" t="s">
        <v>1718</v>
      </c>
      <c r="C135" s="2480"/>
      <c r="D135" s="213"/>
      <c r="E135" s="66"/>
      <c r="F135" s="66"/>
      <c r="G135" s="86"/>
      <c r="H135" s="208"/>
      <c r="I135" s="181"/>
      <c r="J135" s="181"/>
      <c r="K135" s="181"/>
      <c r="L135" s="181"/>
      <c r="M135" s="181"/>
    </row>
    <row r="136" spans="1:13" x14ac:dyDescent="0.2">
      <c r="A136" s="86">
        <f>A133+1</f>
        <v>24</v>
      </c>
      <c r="B136" s="310"/>
      <c r="C136" s="134" t="s">
        <v>399</v>
      </c>
      <c r="D136" s="213">
        <f>E133+1</f>
        <v>390</v>
      </c>
      <c r="E136" s="66">
        <f>+D136+F136-1</f>
        <v>407</v>
      </c>
      <c r="F136" s="66">
        <v>18</v>
      </c>
      <c r="G136" s="86" t="s">
        <v>129</v>
      </c>
      <c r="H136" s="208"/>
      <c r="I136" s="181"/>
      <c r="J136" s="181"/>
      <c r="K136" s="181"/>
      <c r="L136" s="181"/>
      <c r="M136" s="181"/>
    </row>
    <row r="137" spans="1:13" x14ac:dyDescent="0.2">
      <c r="A137" s="86">
        <f>+A136+1</f>
        <v>25</v>
      </c>
      <c r="B137" s="310"/>
      <c r="C137" s="134" t="s">
        <v>1589</v>
      </c>
      <c r="D137" s="213">
        <f>+E136+1</f>
        <v>408</v>
      </c>
      <c r="E137" s="66">
        <f>+D137+F137-1</f>
        <v>425</v>
      </c>
      <c r="F137" s="66">
        <v>18</v>
      </c>
      <c r="G137" s="86" t="s">
        <v>129</v>
      </c>
      <c r="H137" s="208"/>
      <c r="I137" s="181"/>
      <c r="J137" s="181"/>
      <c r="K137" s="181"/>
      <c r="L137" s="181"/>
      <c r="M137" s="181"/>
    </row>
    <row r="138" spans="1:13" x14ac:dyDescent="0.2">
      <c r="A138" s="86">
        <f>+A137+1</f>
        <v>26</v>
      </c>
      <c r="B138" s="2443" t="s">
        <v>1741</v>
      </c>
      <c r="C138" s="2444"/>
      <c r="D138" s="213">
        <f>+E137+1</f>
        <v>426</v>
      </c>
      <c r="E138" s="66">
        <f>+D138+F138-1</f>
        <v>443</v>
      </c>
      <c r="F138" s="66">
        <v>18</v>
      </c>
      <c r="G138" s="86" t="s">
        <v>129</v>
      </c>
      <c r="H138" s="208"/>
      <c r="I138" s="181"/>
      <c r="J138" s="181"/>
      <c r="K138" s="181"/>
      <c r="L138" s="181"/>
      <c r="M138" s="181"/>
    </row>
    <row r="139" spans="1:13" x14ac:dyDescent="0.2">
      <c r="A139" s="86"/>
      <c r="B139" s="2429" t="s">
        <v>1428</v>
      </c>
      <c r="C139" s="2430"/>
      <c r="D139" s="213"/>
      <c r="E139" s="66"/>
      <c r="F139" s="66"/>
      <c r="G139" s="86"/>
      <c r="H139" s="208"/>
      <c r="I139" s="181"/>
      <c r="J139" s="181"/>
      <c r="K139" s="181"/>
      <c r="L139" s="181"/>
      <c r="M139" s="181"/>
    </row>
    <row r="140" spans="1:13" x14ac:dyDescent="0.2">
      <c r="A140" s="86"/>
      <c r="B140" s="2267" t="s">
        <v>1420</v>
      </c>
      <c r="C140" s="2268"/>
      <c r="D140" s="213"/>
      <c r="E140" s="66"/>
      <c r="F140" s="66"/>
      <c r="G140" s="86"/>
      <c r="H140" s="208"/>
      <c r="I140" s="181"/>
      <c r="J140" s="181"/>
      <c r="K140" s="181"/>
      <c r="L140" s="181"/>
      <c r="M140" s="181"/>
    </row>
    <row r="141" spans="1:13" x14ac:dyDescent="0.2">
      <c r="A141" s="86">
        <f>A138+1</f>
        <v>27</v>
      </c>
      <c r="B141" s="310"/>
      <c r="C141" s="134" t="s">
        <v>399</v>
      </c>
      <c r="D141" s="213">
        <f>E138+1</f>
        <v>444</v>
      </c>
      <c r="E141" s="66">
        <f t="shared" ref="E141:E149" si="6">+D141+F141-1</f>
        <v>461</v>
      </c>
      <c r="F141" s="66">
        <v>18</v>
      </c>
      <c r="G141" s="86" t="s">
        <v>129</v>
      </c>
      <c r="H141" s="208"/>
      <c r="I141" s="181"/>
      <c r="J141" s="181"/>
      <c r="K141" s="181"/>
      <c r="L141" s="181"/>
      <c r="M141" s="181"/>
    </row>
    <row r="142" spans="1:13" x14ac:dyDescent="0.2">
      <c r="A142" s="86">
        <f t="shared" ref="A142:A149" si="7">+A141+1</f>
        <v>28</v>
      </c>
      <c r="B142" s="310"/>
      <c r="C142" s="134" t="s">
        <v>1589</v>
      </c>
      <c r="D142" s="213">
        <f t="shared" ref="D142:D150" si="8">+E141+1</f>
        <v>462</v>
      </c>
      <c r="E142" s="66">
        <f t="shared" si="6"/>
        <v>479</v>
      </c>
      <c r="F142" s="66">
        <v>18</v>
      </c>
      <c r="G142" s="86" t="s">
        <v>129</v>
      </c>
      <c r="H142" s="208"/>
      <c r="I142" s="181"/>
      <c r="J142" s="181"/>
      <c r="K142" s="181"/>
      <c r="L142" s="181"/>
      <c r="M142" s="181"/>
    </row>
    <row r="143" spans="1:13" x14ac:dyDescent="0.2">
      <c r="A143" s="86"/>
      <c r="B143" s="2267" t="s">
        <v>1742</v>
      </c>
      <c r="C143" s="2268"/>
      <c r="D143" s="213"/>
      <c r="E143" s="66"/>
      <c r="F143" s="66"/>
      <c r="G143" s="86"/>
      <c r="H143" s="208"/>
      <c r="I143" s="181"/>
      <c r="J143" s="181"/>
      <c r="K143" s="181"/>
      <c r="L143" s="181"/>
      <c r="M143" s="181"/>
    </row>
    <row r="144" spans="1:13" x14ac:dyDescent="0.2">
      <c r="A144" s="86">
        <f>A142+1</f>
        <v>29</v>
      </c>
      <c r="B144" s="310"/>
      <c r="C144" s="134" t="s">
        <v>399</v>
      </c>
      <c r="D144" s="213">
        <f>E142+1</f>
        <v>480</v>
      </c>
      <c r="E144" s="66">
        <f>+D144+F144-1</f>
        <v>497</v>
      </c>
      <c r="F144" s="66">
        <v>18</v>
      </c>
      <c r="G144" s="86" t="s">
        <v>129</v>
      </c>
      <c r="H144" s="208"/>
      <c r="I144" s="181"/>
      <c r="J144" s="181"/>
      <c r="K144" s="181"/>
      <c r="L144" s="181"/>
      <c r="M144" s="181"/>
    </row>
    <row r="145" spans="1:13" x14ac:dyDescent="0.2">
      <c r="A145" s="86">
        <f t="shared" si="7"/>
        <v>30</v>
      </c>
      <c r="B145" s="310"/>
      <c r="C145" s="134" t="s">
        <v>1589</v>
      </c>
      <c r="D145" s="213">
        <f>+E144+1</f>
        <v>498</v>
      </c>
      <c r="E145" s="66">
        <f>+D145+F145-1</f>
        <v>515</v>
      </c>
      <c r="F145" s="66">
        <v>18</v>
      </c>
      <c r="G145" s="86" t="s">
        <v>129</v>
      </c>
      <c r="H145" s="208"/>
      <c r="I145" s="181"/>
      <c r="J145" s="181"/>
      <c r="K145" s="181"/>
      <c r="L145" s="181"/>
      <c r="M145" s="181"/>
    </row>
    <row r="146" spans="1:13" ht="12.75" customHeight="1" x14ac:dyDescent="0.2">
      <c r="A146" s="86">
        <f>+A145+1</f>
        <v>31</v>
      </c>
      <c r="B146" s="2443" t="s">
        <v>1427</v>
      </c>
      <c r="C146" s="2444"/>
      <c r="D146" s="213">
        <f>+E145+1</f>
        <v>516</v>
      </c>
      <c r="E146" s="66">
        <f t="shared" si="6"/>
        <v>533</v>
      </c>
      <c r="F146" s="66">
        <v>18</v>
      </c>
      <c r="G146" s="86" t="s">
        <v>129</v>
      </c>
      <c r="H146" s="208"/>
      <c r="I146" s="181"/>
      <c r="J146" s="181"/>
      <c r="K146" s="181"/>
      <c r="L146" s="181"/>
      <c r="M146" s="181"/>
    </row>
    <row r="147" spans="1:13" x14ac:dyDescent="0.2">
      <c r="A147" s="86">
        <f t="shared" si="7"/>
        <v>32</v>
      </c>
      <c r="B147" s="1713" t="s">
        <v>1720</v>
      </c>
      <c r="C147" s="1714"/>
      <c r="D147" s="213">
        <f t="shared" si="8"/>
        <v>534</v>
      </c>
      <c r="E147" s="66">
        <f t="shared" si="6"/>
        <v>551</v>
      </c>
      <c r="F147" s="66">
        <v>18</v>
      </c>
      <c r="G147" s="86" t="s">
        <v>129</v>
      </c>
      <c r="H147" s="208"/>
      <c r="I147" s="181"/>
      <c r="J147" s="181"/>
      <c r="K147" s="181"/>
      <c r="L147" s="181"/>
      <c r="M147" s="181"/>
    </row>
    <row r="148" spans="1:13" x14ac:dyDescent="0.2">
      <c r="A148" s="86">
        <f t="shared" si="7"/>
        <v>33</v>
      </c>
      <c r="B148" s="1590" t="s">
        <v>1721</v>
      </c>
      <c r="C148" s="1591"/>
      <c r="D148" s="213">
        <f t="shared" si="8"/>
        <v>552</v>
      </c>
      <c r="E148" s="66">
        <f t="shared" si="6"/>
        <v>569</v>
      </c>
      <c r="F148" s="66">
        <v>18</v>
      </c>
      <c r="G148" s="86" t="s">
        <v>129</v>
      </c>
      <c r="H148" s="208"/>
      <c r="I148" s="181"/>
      <c r="J148" s="181"/>
      <c r="K148" s="181"/>
      <c r="L148" s="181"/>
      <c r="M148" s="181"/>
    </row>
    <row r="149" spans="1:13" x14ac:dyDescent="0.2">
      <c r="A149" s="86">
        <f t="shared" si="7"/>
        <v>34</v>
      </c>
      <c r="B149" s="1590" t="s">
        <v>237</v>
      </c>
      <c r="C149" s="1591"/>
      <c r="D149" s="213">
        <f t="shared" si="8"/>
        <v>570</v>
      </c>
      <c r="E149" s="66">
        <f t="shared" si="6"/>
        <v>576</v>
      </c>
      <c r="F149" s="66">
        <v>7</v>
      </c>
      <c r="G149" s="86" t="s">
        <v>129</v>
      </c>
      <c r="H149" s="208"/>
      <c r="I149" s="181"/>
      <c r="J149" s="181"/>
      <c r="K149" s="181"/>
      <c r="L149" s="181"/>
      <c r="M149" s="181"/>
    </row>
    <row r="150" spans="1:13" ht="12.75" thickBot="1" x14ac:dyDescent="0.25">
      <c r="A150" s="86"/>
      <c r="B150" s="349" t="s">
        <v>170</v>
      </c>
      <c r="C150" s="643"/>
      <c r="D150" s="71">
        <f t="shared" si="8"/>
        <v>577</v>
      </c>
      <c r="E150" s="73">
        <f>D150+F150-1</f>
        <v>635</v>
      </c>
      <c r="F150" s="73">
        <v>59</v>
      </c>
      <c r="G150" s="175" t="s">
        <v>129</v>
      </c>
      <c r="H150" s="271"/>
      <c r="I150" s="181"/>
      <c r="J150" s="181"/>
      <c r="K150" s="181"/>
      <c r="L150" s="181"/>
      <c r="M150" s="181"/>
    </row>
    <row r="151" spans="1:13" ht="13.5" customHeight="1" thickBot="1" x14ac:dyDescent="0.25">
      <c r="A151" s="177"/>
      <c r="B151" s="1569" t="s">
        <v>171</v>
      </c>
      <c r="C151" s="1570"/>
      <c r="D151" s="569"/>
      <c r="E151" s="570"/>
      <c r="F151" s="180">
        <f>SUM(F85:F150)</f>
        <v>635</v>
      </c>
      <c r="I151" s="181"/>
      <c r="J151" s="181"/>
      <c r="K151" s="181"/>
      <c r="L151" s="181"/>
      <c r="M151" s="181"/>
    </row>
    <row r="152" spans="1:13" ht="12.75" thickBot="1" x14ac:dyDescent="0.25">
      <c r="A152" s="183"/>
      <c r="B152" s="183"/>
      <c r="C152" s="203"/>
      <c r="D152" s="203"/>
      <c r="E152" s="203"/>
      <c r="I152" s="181"/>
      <c r="J152" s="181"/>
      <c r="K152" s="181"/>
      <c r="L152" s="181"/>
      <c r="M152" s="181"/>
    </row>
    <row r="153" spans="1:13" ht="12.75" thickBot="1" x14ac:dyDescent="0.25">
      <c r="A153" s="1569" t="s">
        <v>238</v>
      </c>
      <c r="B153" s="1571"/>
      <c r="C153" s="1571"/>
      <c r="D153" s="1571"/>
      <c r="E153" s="1571"/>
      <c r="F153" s="1571"/>
      <c r="G153" s="1571"/>
      <c r="H153" s="1570"/>
      <c r="I153" s="181"/>
      <c r="J153" s="181"/>
      <c r="K153" s="181"/>
      <c r="L153" s="181"/>
      <c r="M153" s="181"/>
    </row>
    <row r="154" spans="1:13" ht="12.75" thickBot="1" x14ac:dyDescent="0.25">
      <c r="A154" s="1572" t="s">
        <v>120</v>
      </c>
      <c r="B154" s="1574" t="s">
        <v>121</v>
      </c>
      <c r="C154" s="1575"/>
      <c r="D154" s="40" t="s">
        <v>122</v>
      </c>
      <c r="E154" s="41"/>
      <c r="F154" s="1572" t="s">
        <v>123</v>
      </c>
      <c r="G154" s="1572" t="s">
        <v>124</v>
      </c>
      <c r="H154" s="1572" t="s">
        <v>125</v>
      </c>
      <c r="I154" s="181"/>
      <c r="J154" s="181"/>
      <c r="K154" s="181"/>
      <c r="L154" s="181"/>
      <c r="M154" s="181"/>
    </row>
    <row r="155" spans="1:13" ht="12.75" thickBot="1" x14ac:dyDescent="0.25">
      <c r="A155" s="1580"/>
      <c r="B155" s="1576"/>
      <c r="C155" s="1577"/>
      <c r="D155" s="79" t="s">
        <v>126</v>
      </c>
      <c r="E155" s="79" t="s">
        <v>127</v>
      </c>
      <c r="F155" s="1573"/>
      <c r="G155" s="1573"/>
      <c r="H155" s="1573"/>
      <c r="I155" s="181"/>
      <c r="J155" s="181"/>
      <c r="K155" s="181"/>
      <c r="L155" s="181"/>
      <c r="M155" s="181"/>
    </row>
    <row r="156" spans="1:13" ht="12.75" customHeight="1" x14ac:dyDescent="0.2">
      <c r="A156" s="301"/>
      <c r="B156" s="1709" t="s">
        <v>128</v>
      </c>
      <c r="C156" s="1732"/>
      <c r="D156" s="1734"/>
      <c r="E156" s="1734"/>
      <c r="F156" s="1734"/>
      <c r="G156" s="1735"/>
      <c r="H156" s="236"/>
      <c r="I156" s="181"/>
      <c r="J156" s="181"/>
      <c r="K156" s="181"/>
      <c r="L156" s="181"/>
      <c r="M156" s="181"/>
    </row>
    <row r="157" spans="1:13" x14ac:dyDescent="0.2">
      <c r="A157" s="302">
        <v>1</v>
      </c>
      <c r="B157" s="141"/>
      <c r="C157" s="134" t="s">
        <v>239</v>
      </c>
      <c r="D157" s="213">
        <v>1</v>
      </c>
      <c r="E157" s="66">
        <f>D157+F157-1</f>
        <v>1</v>
      </c>
      <c r="F157" s="66">
        <v>1</v>
      </c>
      <c r="G157" s="86" t="s">
        <v>129</v>
      </c>
      <c r="H157" s="151" t="s">
        <v>240</v>
      </c>
      <c r="I157" s="181"/>
      <c r="J157" s="181"/>
      <c r="K157" s="181"/>
      <c r="L157" s="181"/>
      <c r="M157" s="181"/>
    </row>
    <row r="158" spans="1:13" x14ac:dyDescent="0.2">
      <c r="A158" s="305">
        <f>A157+1</f>
        <v>2</v>
      </c>
      <c r="B158" s="141"/>
      <c r="C158" s="134" t="s">
        <v>266</v>
      </c>
      <c r="D158" s="213">
        <f>E157+1</f>
        <v>2</v>
      </c>
      <c r="E158" s="66">
        <f>D158+F158-1</f>
        <v>2</v>
      </c>
      <c r="F158" s="66">
        <v>1</v>
      </c>
      <c r="G158" s="86" t="s">
        <v>129</v>
      </c>
      <c r="H158" s="151" t="s">
        <v>176</v>
      </c>
      <c r="I158" s="181"/>
      <c r="J158" s="181"/>
      <c r="K158" s="181"/>
      <c r="L158" s="181"/>
      <c r="M158" s="181"/>
    </row>
    <row r="159" spans="1:13" x14ac:dyDescent="0.2">
      <c r="A159" s="214">
        <f>A158+1</f>
        <v>3</v>
      </c>
      <c r="B159" s="1594" t="s">
        <v>133</v>
      </c>
      <c r="C159" s="1595"/>
      <c r="D159" s="213">
        <f>E158+1</f>
        <v>3</v>
      </c>
      <c r="E159" s="66">
        <f>D159+F159-1</f>
        <v>6</v>
      </c>
      <c r="F159" s="66">
        <v>4</v>
      </c>
      <c r="G159" s="86" t="s">
        <v>129</v>
      </c>
      <c r="H159" s="151" t="s">
        <v>1727</v>
      </c>
      <c r="I159" s="181"/>
      <c r="J159" s="181"/>
      <c r="K159" s="181"/>
      <c r="L159" s="181"/>
      <c r="M159" s="181"/>
    </row>
    <row r="160" spans="1:13" x14ac:dyDescent="0.2">
      <c r="A160" s="302"/>
      <c r="B160" s="1726" t="s">
        <v>313</v>
      </c>
      <c r="C160" s="1892"/>
      <c r="D160" s="1588"/>
      <c r="E160" s="1588"/>
      <c r="F160" s="1588"/>
      <c r="G160" s="1589"/>
      <c r="H160" s="150"/>
      <c r="I160" s="181"/>
      <c r="J160" s="181"/>
      <c r="K160" s="181"/>
      <c r="L160" s="181"/>
      <c r="M160" s="181"/>
    </row>
    <row r="161" spans="1:13" ht="36" x14ac:dyDescent="0.2">
      <c r="A161" s="302">
        <f>A159+1</f>
        <v>4</v>
      </c>
      <c r="B161" s="141"/>
      <c r="C161" s="595" t="s">
        <v>314</v>
      </c>
      <c r="D161" s="596">
        <f>E159+1</f>
        <v>7</v>
      </c>
      <c r="E161" s="543">
        <f>D161+F161-1</f>
        <v>7</v>
      </c>
      <c r="F161" s="543">
        <v>1</v>
      </c>
      <c r="G161" s="544" t="s">
        <v>140</v>
      </c>
      <c r="H161" s="189" t="s">
        <v>241</v>
      </c>
      <c r="I161" s="181"/>
      <c r="J161" s="181"/>
      <c r="K161" s="181"/>
      <c r="L161" s="181"/>
      <c r="M161" s="181"/>
    </row>
    <row r="162" spans="1:13" x14ac:dyDescent="0.2">
      <c r="A162" s="305">
        <f>A161+1</f>
        <v>5</v>
      </c>
      <c r="B162" s="141"/>
      <c r="C162" s="142" t="s">
        <v>315</v>
      </c>
      <c r="D162" s="213">
        <f>E161+1</f>
        <v>8</v>
      </c>
      <c r="E162" s="66">
        <f>D162+F162-1</f>
        <v>14</v>
      </c>
      <c r="F162" s="66">
        <v>7</v>
      </c>
      <c r="G162" s="86" t="s">
        <v>129</v>
      </c>
      <c r="H162" s="151" t="s">
        <v>138</v>
      </c>
      <c r="I162" s="181"/>
      <c r="J162" s="181"/>
      <c r="K162" s="181"/>
      <c r="L162" s="181"/>
      <c r="M162" s="181"/>
    </row>
    <row r="163" spans="1:13" ht="36" x14ac:dyDescent="0.2">
      <c r="A163" s="302"/>
      <c r="B163" s="1877" t="s">
        <v>135</v>
      </c>
      <c r="C163" s="1893"/>
      <c r="D163" s="1920"/>
      <c r="E163" s="1920"/>
      <c r="F163" s="1920"/>
      <c r="G163" s="1921"/>
      <c r="H163" s="168" t="s">
        <v>136</v>
      </c>
      <c r="I163" s="181"/>
      <c r="J163" s="181"/>
      <c r="K163" s="181"/>
      <c r="L163" s="181"/>
      <c r="M163" s="181"/>
    </row>
    <row r="164" spans="1:13" x14ac:dyDescent="0.2">
      <c r="A164" s="302">
        <f>A162+1</f>
        <v>6</v>
      </c>
      <c r="B164" s="141"/>
      <c r="C164" s="206" t="s">
        <v>222</v>
      </c>
      <c r="D164" s="213">
        <f>E162+1</f>
        <v>15</v>
      </c>
      <c r="E164" s="66">
        <f>D164+F164-1</f>
        <v>22</v>
      </c>
      <c r="F164" s="66">
        <v>8</v>
      </c>
      <c r="G164" s="86" t="s">
        <v>129</v>
      </c>
      <c r="H164" s="150" t="s">
        <v>303</v>
      </c>
      <c r="I164" s="181"/>
      <c r="J164" s="181"/>
      <c r="K164" s="181"/>
      <c r="L164" s="181"/>
      <c r="M164" s="181"/>
    </row>
    <row r="165" spans="1:13" x14ac:dyDescent="0.2">
      <c r="A165" s="305">
        <f>A164+1</f>
        <v>7</v>
      </c>
      <c r="B165" s="152"/>
      <c r="C165" s="142" t="s">
        <v>223</v>
      </c>
      <c r="D165" s="213">
        <f>E164+1</f>
        <v>23</v>
      </c>
      <c r="E165" s="66">
        <f>D165+F165-1</f>
        <v>23</v>
      </c>
      <c r="F165" s="66">
        <v>1</v>
      </c>
      <c r="G165" s="86" t="s">
        <v>140</v>
      </c>
      <c r="H165" s="150" t="s">
        <v>141</v>
      </c>
      <c r="I165" s="181"/>
      <c r="J165" s="181"/>
      <c r="K165" s="181"/>
      <c r="L165" s="181"/>
      <c r="M165" s="181"/>
    </row>
    <row r="166" spans="1:13" x14ac:dyDescent="0.2">
      <c r="A166" s="305">
        <v>35</v>
      </c>
      <c r="B166" s="1713" t="s">
        <v>1700</v>
      </c>
      <c r="C166" s="1714"/>
      <c r="D166" s="213">
        <f>E165+1</f>
        <v>24</v>
      </c>
      <c r="E166" s="66">
        <f>D166+F166-1</f>
        <v>38</v>
      </c>
      <c r="F166" s="66">
        <v>15</v>
      </c>
      <c r="G166" s="86" t="s">
        <v>129</v>
      </c>
      <c r="H166" s="150"/>
      <c r="I166" s="181"/>
      <c r="J166" s="181"/>
      <c r="K166" s="181"/>
      <c r="L166" s="181"/>
      <c r="M166" s="181"/>
    </row>
    <row r="167" spans="1:13" ht="12.75" customHeight="1" x14ac:dyDescent="0.2">
      <c r="A167" s="86"/>
      <c r="B167" s="2507" t="s">
        <v>1734</v>
      </c>
      <c r="C167" s="1893"/>
      <c r="D167" s="213"/>
      <c r="E167" s="66"/>
      <c r="F167" s="66"/>
      <c r="G167" s="86"/>
      <c r="H167" s="150"/>
      <c r="I167" s="181"/>
      <c r="J167" s="181"/>
      <c r="K167" s="181"/>
      <c r="L167" s="181"/>
      <c r="M167" s="181"/>
    </row>
    <row r="168" spans="1:13" ht="12.75" customHeight="1" x14ac:dyDescent="0.2">
      <c r="A168" s="86"/>
      <c r="B168" s="2508" t="s">
        <v>1702</v>
      </c>
      <c r="C168" s="2496"/>
      <c r="D168" s="213"/>
      <c r="E168" s="66"/>
      <c r="F168" s="66"/>
      <c r="G168" s="86"/>
      <c r="H168" s="150"/>
      <c r="I168" s="181"/>
      <c r="J168" s="181"/>
      <c r="K168" s="181"/>
      <c r="L168" s="181"/>
      <c r="M168" s="181"/>
    </row>
    <row r="169" spans="1:13" x14ac:dyDescent="0.2">
      <c r="A169" s="86">
        <f>A166+1</f>
        <v>36</v>
      </c>
      <c r="B169" s="1406"/>
      <c r="C169" s="134" t="s">
        <v>1703</v>
      </c>
      <c r="D169" s="213">
        <f>E166+1</f>
        <v>39</v>
      </c>
      <c r="E169" s="66">
        <f>+D169+F169-1</f>
        <v>58</v>
      </c>
      <c r="F169" s="66">
        <v>20</v>
      </c>
      <c r="G169" s="86" t="s">
        <v>129</v>
      </c>
      <c r="H169" s="208"/>
      <c r="I169" s="181"/>
      <c r="J169" s="181"/>
      <c r="K169" s="181"/>
      <c r="L169" s="181"/>
      <c r="M169" s="181"/>
    </row>
    <row r="170" spans="1:13" x14ac:dyDescent="0.2">
      <c r="A170" s="86">
        <f>A169+1</f>
        <v>37</v>
      </c>
      <c r="B170" s="1406"/>
      <c r="C170" s="134" t="s">
        <v>1704</v>
      </c>
      <c r="D170" s="213">
        <f>E169+1</f>
        <v>59</v>
      </c>
      <c r="E170" s="66">
        <f>+D170+F170-1</f>
        <v>78</v>
      </c>
      <c r="F170" s="66">
        <v>20</v>
      </c>
      <c r="G170" s="86" t="s">
        <v>129</v>
      </c>
      <c r="H170" s="208"/>
      <c r="I170" s="181"/>
      <c r="J170" s="181"/>
      <c r="K170" s="181"/>
      <c r="L170" s="181"/>
      <c r="M170" s="181"/>
    </row>
    <row r="171" spans="1:13" x14ac:dyDescent="0.2">
      <c r="A171" s="86">
        <f>A170+1</f>
        <v>38</v>
      </c>
      <c r="B171" s="1406"/>
      <c r="C171" s="134" t="s">
        <v>1705</v>
      </c>
      <c r="D171" s="213">
        <f>E170+1</f>
        <v>79</v>
      </c>
      <c r="E171" s="66">
        <f>+D171+F171-1</f>
        <v>98</v>
      </c>
      <c r="F171" s="66">
        <v>20</v>
      </c>
      <c r="G171" s="86" t="s">
        <v>129</v>
      </c>
      <c r="H171" s="208"/>
      <c r="I171" s="181"/>
      <c r="J171" s="181"/>
      <c r="K171" s="181"/>
      <c r="L171" s="181"/>
      <c r="M171" s="181"/>
    </row>
    <row r="172" spans="1:13" x14ac:dyDescent="0.2">
      <c r="A172" s="86">
        <f>A171+1</f>
        <v>39</v>
      </c>
      <c r="B172" s="310"/>
      <c r="C172" s="142" t="s">
        <v>1706</v>
      </c>
      <c r="D172" s="213">
        <f>E171+1</f>
        <v>99</v>
      </c>
      <c r="E172" s="66">
        <f>+D172+F172-1</f>
        <v>118</v>
      </c>
      <c r="F172" s="66">
        <v>20</v>
      </c>
      <c r="G172" s="86" t="s">
        <v>129</v>
      </c>
      <c r="H172" s="208"/>
      <c r="I172" s="181"/>
      <c r="J172" s="181"/>
      <c r="K172" s="181"/>
      <c r="L172" s="181"/>
      <c r="M172" s="181"/>
    </row>
    <row r="173" spans="1:13" ht="12.75" customHeight="1" x14ac:dyDescent="0.2">
      <c r="A173" s="86"/>
      <c r="B173" s="2508" t="s">
        <v>1707</v>
      </c>
      <c r="C173" s="2496"/>
      <c r="D173" s="213"/>
      <c r="E173" s="66"/>
      <c r="F173" s="66"/>
      <c r="G173" s="86"/>
      <c r="H173" s="150"/>
      <c r="I173" s="181"/>
      <c r="J173" s="181"/>
      <c r="K173" s="181"/>
      <c r="L173" s="181"/>
      <c r="M173" s="181"/>
    </row>
    <row r="174" spans="1:13" ht="12.75" customHeight="1" x14ac:dyDescent="0.2">
      <c r="A174" s="86"/>
      <c r="B174" s="2509" t="s">
        <v>1445</v>
      </c>
      <c r="C174" s="2510"/>
      <c r="D174" s="213"/>
      <c r="E174" s="66"/>
      <c r="F174" s="66"/>
      <c r="G174" s="86"/>
      <c r="H174" s="150"/>
      <c r="I174" s="181"/>
      <c r="J174" s="181"/>
      <c r="K174" s="181"/>
      <c r="L174" s="181"/>
      <c r="M174" s="181"/>
    </row>
    <row r="175" spans="1:13" x14ac:dyDescent="0.2">
      <c r="A175" s="86">
        <f>A172+1</f>
        <v>40</v>
      </c>
      <c r="B175" s="310"/>
      <c r="C175" s="142" t="s">
        <v>1735</v>
      </c>
      <c r="D175" s="213">
        <f>E172+1</f>
        <v>119</v>
      </c>
      <c r="E175" s="66">
        <f>+D175+F175-1</f>
        <v>138</v>
      </c>
      <c r="F175" s="66">
        <v>20</v>
      </c>
      <c r="G175" s="86" t="s">
        <v>129</v>
      </c>
      <c r="H175" s="208"/>
      <c r="I175" s="181"/>
      <c r="J175" s="181"/>
      <c r="K175" s="181"/>
      <c r="L175" s="181"/>
      <c r="M175" s="181"/>
    </row>
    <row r="176" spans="1:13" x14ac:dyDescent="0.2">
      <c r="A176" s="86">
        <f>A175+1</f>
        <v>41</v>
      </c>
      <c r="B176" s="310"/>
      <c r="C176" s="134" t="s">
        <v>1736</v>
      </c>
      <c r="D176" s="213">
        <f>+E175+1</f>
        <v>139</v>
      </c>
      <c r="E176" s="66">
        <f>+D176+F176-1</f>
        <v>158</v>
      </c>
      <c r="F176" s="66">
        <v>20</v>
      </c>
      <c r="G176" s="86" t="s">
        <v>129</v>
      </c>
      <c r="H176" s="208"/>
      <c r="J176" s="181"/>
      <c r="K176" s="181"/>
      <c r="L176" s="181"/>
      <c r="M176" s="181"/>
    </row>
    <row r="177" spans="1:13" x14ac:dyDescent="0.2">
      <c r="A177" s="86">
        <f>A176+1</f>
        <v>42</v>
      </c>
      <c r="B177" s="310"/>
      <c r="C177" s="134" t="s">
        <v>1737</v>
      </c>
      <c r="D177" s="213">
        <f>E176+1</f>
        <v>159</v>
      </c>
      <c r="E177" s="66">
        <f>+D177+F177-1</f>
        <v>178</v>
      </c>
      <c r="F177" s="66">
        <v>20</v>
      </c>
      <c r="G177" s="86" t="s">
        <v>129</v>
      </c>
      <c r="H177" s="208"/>
      <c r="I177" s="181"/>
      <c r="J177" s="181"/>
      <c r="K177" s="181"/>
      <c r="L177" s="181"/>
      <c r="M177" s="181"/>
    </row>
    <row r="178" spans="1:13" x14ac:dyDescent="0.2">
      <c r="A178" s="86">
        <f>A177+1</f>
        <v>43</v>
      </c>
      <c r="B178" s="310"/>
      <c r="C178" s="134" t="s">
        <v>1738</v>
      </c>
      <c r="D178" s="213">
        <f>E177+1</f>
        <v>179</v>
      </c>
      <c r="E178" s="66">
        <f>+D178+F178-1</f>
        <v>198</v>
      </c>
      <c r="F178" s="66">
        <v>20</v>
      </c>
      <c r="G178" s="86" t="s">
        <v>129</v>
      </c>
      <c r="H178" s="208"/>
      <c r="I178" s="181"/>
      <c r="J178" s="181"/>
      <c r="K178" s="181"/>
      <c r="L178" s="181"/>
      <c r="M178" s="181"/>
    </row>
    <row r="179" spans="1:13" x14ac:dyDescent="0.2">
      <c r="A179" s="86">
        <f>A178+1</f>
        <v>44</v>
      </c>
      <c r="B179" s="310"/>
      <c r="C179" s="1519" t="s">
        <v>1406</v>
      </c>
      <c r="D179" s="213">
        <f>E178+1</f>
        <v>199</v>
      </c>
      <c r="E179" s="66">
        <f>+D179+F179-1</f>
        <v>218</v>
      </c>
      <c r="F179" s="66">
        <v>20</v>
      </c>
      <c r="G179" s="86" t="s">
        <v>129</v>
      </c>
      <c r="H179" s="208"/>
      <c r="I179" s="181"/>
      <c r="J179" s="181"/>
      <c r="K179" s="181"/>
      <c r="L179" s="181"/>
      <c r="M179" s="181"/>
    </row>
    <row r="180" spans="1:13" x14ac:dyDescent="0.2">
      <c r="A180" s="86"/>
      <c r="B180" s="2267" t="s">
        <v>1407</v>
      </c>
      <c r="C180" s="2268"/>
      <c r="D180" s="213"/>
      <c r="E180" s="66"/>
      <c r="F180" s="66"/>
      <c r="G180" s="86"/>
      <c r="H180" s="208"/>
      <c r="I180" s="181"/>
      <c r="J180" s="181"/>
      <c r="K180" s="181"/>
      <c r="L180" s="181"/>
      <c r="M180" s="181"/>
    </row>
    <row r="181" spans="1:13" x14ac:dyDescent="0.2">
      <c r="A181" s="86">
        <f>A179+1</f>
        <v>45</v>
      </c>
      <c r="B181" s="310"/>
      <c r="C181" s="134" t="s">
        <v>1711</v>
      </c>
      <c r="D181" s="213">
        <f>E179+1</f>
        <v>219</v>
      </c>
      <c r="E181" s="66">
        <f>+D181+F181-1</f>
        <v>238</v>
      </c>
      <c r="F181" s="66">
        <v>20</v>
      </c>
      <c r="G181" s="86" t="s">
        <v>129</v>
      </c>
      <c r="H181" s="208"/>
      <c r="I181" s="181"/>
      <c r="J181" s="181"/>
      <c r="K181" s="181"/>
      <c r="L181" s="181"/>
      <c r="M181" s="181"/>
    </row>
    <row r="182" spans="1:13" x14ac:dyDescent="0.2">
      <c r="A182" s="86">
        <f>A181+1</f>
        <v>46</v>
      </c>
      <c r="B182" s="310"/>
      <c r="C182" s="134" t="s">
        <v>1712</v>
      </c>
      <c r="D182" s="213">
        <f>E181+1</f>
        <v>239</v>
      </c>
      <c r="E182" s="66">
        <f>+D182+F182-1</f>
        <v>258</v>
      </c>
      <c r="F182" s="66">
        <v>20</v>
      </c>
      <c r="G182" s="86" t="s">
        <v>129</v>
      </c>
      <c r="H182" s="208"/>
      <c r="I182" s="181"/>
      <c r="J182" s="181"/>
      <c r="K182" s="181"/>
      <c r="L182" s="181"/>
      <c r="M182" s="181"/>
    </row>
    <row r="183" spans="1:13" ht="15" customHeight="1" x14ac:dyDescent="0.2">
      <c r="A183" s="86">
        <f>A182+1</f>
        <v>47</v>
      </c>
      <c r="B183" s="2443" t="s">
        <v>1739</v>
      </c>
      <c r="C183" s="2444"/>
      <c r="D183" s="213">
        <f>E182+1</f>
        <v>259</v>
      </c>
      <c r="E183" s="66">
        <f>+D183+F183-1</f>
        <v>278</v>
      </c>
      <c r="F183" s="66">
        <v>20</v>
      </c>
      <c r="G183" s="86" t="s">
        <v>129</v>
      </c>
      <c r="H183" s="208"/>
      <c r="I183" s="181"/>
      <c r="J183" s="181"/>
      <c r="K183" s="181"/>
      <c r="L183" s="181"/>
      <c r="M183" s="181"/>
    </row>
    <row r="184" spans="1:13" ht="12.75" customHeight="1" x14ac:dyDescent="0.2">
      <c r="A184" s="86"/>
      <c r="B184" s="2027" t="s">
        <v>1418</v>
      </c>
      <c r="C184" s="2028"/>
      <c r="D184" s="213"/>
      <c r="E184" s="66"/>
      <c r="F184" s="66"/>
      <c r="G184" s="86"/>
      <c r="H184" s="150"/>
      <c r="I184" s="181"/>
      <c r="J184" s="181"/>
      <c r="K184" s="181"/>
      <c r="L184" s="181"/>
      <c r="M184" s="181"/>
    </row>
    <row r="185" spans="1:13" x14ac:dyDescent="0.2">
      <c r="A185" s="86"/>
      <c r="B185" s="2429" t="s">
        <v>1714</v>
      </c>
      <c r="C185" s="2430"/>
      <c r="D185" s="213"/>
      <c r="E185" s="66"/>
      <c r="F185" s="66"/>
      <c r="G185" s="86"/>
      <c r="H185" s="208"/>
      <c r="I185" s="181"/>
      <c r="J185" s="181"/>
      <c r="K185" s="181"/>
      <c r="L185" s="181"/>
      <c r="M185" s="181"/>
    </row>
    <row r="186" spans="1:13" x14ac:dyDescent="0.2">
      <c r="A186" s="86"/>
      <c r="B186" s="2267" t="s">
        <v>1420</v>
      </c>
      <c r="C186" s="2268"/>
      <c r="D186" s="213"/>
      <c r="E186" s="66"/>
      <c r="F186" s="66"/>
      <c r="G186" s="86"/>
      <c r="H186" s="208"/>
      <c r="I186" s="181"/>
      <c r="J186" s="181"/>
      <c r="K186" s="181"/>
      <c r="L186" s="181"/>
      <c r="M186" s="181"/>
    </row>
    <row r="187" spans="1:13" x14ac:dyDescent="0.2">
      <c r="A187" s="86"/>
      <c r="B187" s="2479" t="s">
        <v>1716</v>
      </c>
      <c r="C187" s="2480"/>
      <c r="D187" s="213"/>
      <c r="E187" s="66"/>
      <c r="F187" s="66"/>
      <c r="G187" s="86"/>
      <c r="H187" s="208"/>
      <c r="I187" s="181"/>
      <c r="J187" s="181"/>
      <c r="K187" s="181"/>
      <c r="L187" s="181"/>
      <c r="M187" s="181"/>
    </row>
    <row r="188" spans="1:13" x14ac:dyDescent="0.2">
      <c r="A188" s="86">
        <f>A183+1</f>
        <v>48</v>
      </c>
      <c r="B188" s="310"/>
      <c r="C188" s="134" t="s">
        <v>399</v>
      </c>
      <c r="D188" s="213">
        <f>E183+1</f>
        <v>279</v>
      </c>
      <c r="E188" s="66">
        <f>+D188+F188-1</f>
        <v>298</v>
      </c>
      <c r="F188" s="66">
        <v>20</v>
      </c>
      <c r="G188" s="86" t="s">
        <v>129</v>
      </c>
      <c r="H188" s="208"/>
      <c r="I188" s="181"/>
      <c r="J188" s="181"/>
      <c r="K188" s="181"/>
      <c r="L188" s="181"/>
      <c r="M188" s="181"/>
    </row>
    <row r="189" spans="1:13" x14ac:dyDescent="0.2">
      <c r="A189" s="86">
        <f>+A188+1</f>
        <v>49</v>
      </c>
      <c r="B189" s="310"/>
      <c r="C189" s="134" t="s">
        <v>1589</v>
      </c>
      <c r="D189" s="213">
        <f>+E188+1</f>
        <v>299</v>
      </c>
      <c r="E189" s="66">
        <f>+D189+F189-1</f>
        <v>318</v>
      </c>
      <c r="F189" s="66">
        <v>20</v>
      </c>
      <c r="G189" s="86" t="s">
        <v>129</v>
      </c>
      <c r="H189" s="208"/>
      <c r="I189" s="181"/>
      <c r="J189" s="181"/>
      <c r="K189" s="181"/>
      <c r="L189" s="181"/>
      <c r="M189" s="181"/>
    </row>
    <row r="190" spans="1:13" x14ac:dyDescent="0.2">
      <c r="A190" s="86"/>
      <c r="B190" s="2479" t="s">
        <v>1740</v>
      </c>
      <c r="C190" s="2480"/>
      <c r="D190" s="213"/>
      <c r="E190" s="66"/>
      <c r="F190" s="66"/>
      <c r="G190" s="86"/>
      <c r="H190" s="208"/>
      <c r="I190" s="181"/>
      <c r="J190" s="181"/>
      <c r="K190" s="181"/>
      <c r="L190" s="181"/>
      <c r="M190" s="181"/>
    </row>
    <row r="191" spans="1:13" x14ac:dyDescent="0.2">
      <c r="A191" s="86">
        <f>A189+1</f>
        <v>50</v>
      </c>
      <c r="B191" s="310"/>
      <c r="C191" s="134" t="s">
        <v>399</v>
      </c>
      <c r="D191" s="213">
        <f>E189+1</f>
        <v>319</v>
      </c>
      <c r="E191" s="66">
        <f>+D191+F191-1</f>
        <v>338</v>
      </c>
      <c r="F191" s="66">
        <v>20</v>
      </c>
      <c r="G191" s="86" t="s">
        <v>129</v>
      </c>
      <c r="H191" s="208"/>
      <c r="I191" s="181"/>
      <c r="J191" s="181"/>
      <c r="K191" s="181"/>
      <c r="L191" s="181"/>
      <c r="M191" s="181"/>
    </row>
    <row r="192" spans="1:13" x14ac:dyDescent="0.2">
      <c r="A192" s="86">
        <f>+A191+1</f>
        <v>51</v>
      </c>
      <c r="B192" s="310"/>
      <c r="C192" s="134" t="s">
        <v>1589</v>
      </c>
      <c r="D192" s="213">
        <f>+E191+1</f>
        <v>339</v>
      </c>
      <c r="E192" s="66">
        <f>+D192+F192-1</f>
        <v>358</v>
      </c>
      <c r="F192" s="66">
        <v>20</v>
      </c>
      <c r="G192" s="86" t="s">
        <v>129</v>
      </c>
      <c r="H192" s="208"/>
      <c r="I192" s="181"/>
      <c r="J192" s="181"/>
      <c r="K192" s="181"/>
      <c r="L192" s="181"/>
      <c r="M192" s="181"/>
    </row>
    <row r="193" spans="1:13" x14ac:dyDescent="0.2">
      <c r="A193" s="86"/>
      <c r="B193" s="2479" t="s">
        <v>1718</v>
      </c>
      <c r="C193" s="2480"/>
      <c r="D193" s="213"/>
      <c r="E193" s="66"/>
      <c r="F193" s="66"/>
      <c r="G193" s="86"/>
      <c r="H193" s="208"/>
      <c r="I193" s="181"/>
      <c r="J193" s="181"/>
      <c r="K193" s="181"/>
      <c r="L193" s="181"/>
      <c r="M193" s="181"/>
    </row>
    <row r="194" spans="1:13" x14ac:dyDescent="0.2">
      <c r="A194" s="86">
        <f>A192+1</f>
        <v>52</v>
      </c>
      <c r="B194" s="310"/>
      <c r="C194" s="134" t="s">
        <v>399</v>
      </c>
      <c r="D194" s="213">
        <f>E192+1</f>
        <v>359</v>
      </c>
      <c r="E194" s="66">
        <f>+D194+F194-1</f>
        <v>378</v>
      </c>
      <c r="F194" s="66">
        <v>20</v>
      </c>
      <c r="G194" s="86" t="s">
        <v>129</v>
      </c>
      <c r="H194" s="208"/>
      <c r="I194" s="181"/>
      <c r="J194" s="181"/>
      <c r="K194" s="181"/>
      <c r="L194" s="181"/>
      <c r="M194" s="181"/>
    </row>
    <row r="195" spans="1:13" x14ac:dyDescent="0.2">
      <c r="A195" s="86">
        <f>+A194+1</f>
        <v>53</v>
      </c>
      <c r="B195" s="310"/>
      <c r="C195" s="134" t="s">
        <v>1589</v>
      </c>
      <c r="D195" s="213">
        <f>+E194+1</f>
        <v>379</v>
      </c>
      <c r="E195" s="66">
        <f>+D195+F195-1</f>
        <v>398</v>
      </c>
      <c r="F195" s="66">
        <v>20</v>
      </c>
      <c r="G195" s="86" t="s">
        <v>129</v>
      </c>
      <c r="H195" s="208"/>
      <c r="I195" s="181"/>
      <c r="J195" s="181"/>
      <c r="K195" s="181"/>
      <c r="L195" s="181"/>
      <c r="M195" s="181"/>
    </row>
    <row r="196" spans="1:13" ht="12" customHeight="1" x14ac:dyDescent="0.2">
      <c r="A196" s="86"/>
      <c r="B196" s="2267" t="s">
        <v>1719</v>
      </c>
      <c r="C196" s="2268"/>
      <c r="D196" s="213"/>
      <c r="E196" s="66"/>
      <c r="F196" s="66"/>
      <c r="G196" s="86"/>
      <c r="H196" s="208"/>
      <c r="I196" s="181"/>
      <c r="J196" s="181"/>
      <c r="K196" s="181"/>
      <c r="L196" s="181"/>
      <c r="M196" s="181"/>
    </row>
    <row r="197" spans="1:13" ht="11.25" customHeight="1" x14ac:dyDescent="0.2">
      <c r="A197" s="86"/>
      <c r="B197" s="2479" t="s">
        <v>1718</v>
      </c>
      <c r="C197" s="2480"/>
      <c r="D197" s="213"/>
      <c r="E197" s="66"/>
      <c r="F197" s="66"/>
      <c r="G197" s="86"/>
      <c r="H197" s="208"/>
      <c r="I197" s="181"/>
      <c r="J197" s="181"/>
      <c r="K197" s="181"/>
      <c r="L197" s="181"/>
      <c r="M197" s="181"/>
    </row>
    <row r="198" spans="1:13" x14ac:dyDescent="0.2">
      <c r="A198" s="86">
        <f>A195+1</f>
        <v>54</v>
      </c>
      <c r="B198" s="310"/>
      <c r="C198" s="134" t="s">
        <v>399</v>
      </c>
      <c r="D198" s="213">
        <f>E195+1</f>
        <v>399</v>
      </c>
      <c r="E198" s="66">
        <f>+D198+F198-1</f>
        <v>418</v>
      </c>
      <c r="F198" s="66">
        <v>20</v>
      </c>
      <c r="G198" s="86" t="s">
        <v>129</v>
      </c>
      <c r="H198" s="208"/>
      <c r="I198" s="181"/>
      <c r="J198" s="181"/>
      <c r="K198" s="181"/>
      <c r="L198" s="181"/>
      <c r="M198" s="181"/>
    </row>
    <row r="199" spans="1:13" x14ac:dyDescent="0.2">
      <c r="A199" s="86">
        <f>+A198+1</f>
        <v>55</v>
      </c>
      <c r="B199" s="310"/>
      <c r="C199" s="134" t="s">
        <v>1589</v>
      </c>
      <c r="D199" s="213">
        <f>+E198+1</f>
        <v>419</v>
      </c>
      <c r="E199" s="66">
        <f>+D199+F199-1</f>
        <v>438</v>
      </c>
      <c r="F199" s="66">
        <v>20</v>
      </c>
      <c r="G199" s="86" t="s">
        <v>129</v>
      </c>
      <c r="H199" s="208"/>
      <c r="I199" s="181"/>
      <c r="J199" s="181"/>
      <c r="K199" s="181"/>
      <c r="L199" s="181"/>
      <c r="M199" s="181"/>
    </row>
    <row r="200" spans="1:13" x14ac:dyDescent="0.2">
      <c r="A200" s="86">
        <f>+A199+1</f>
        <v>56</v>
      </c>
      <c r="B200" s="2443" t="s">
        <v>1741</v>
      </c>
      <c r="C200" s="2444"/>
      <c r="D200" s="213">
        <f>+E199+1</f>
        <v>439</v>
      </c>
      <c r="E200" s="66">
        <f>+D200+F200-1</f>
        <v>458</v>
      </c>
      <c r="F200" s="66">
        <v>20</v>
      </c>
      <c r="G200" s="86" t="s">
        <v>129</v>
      </c>
      <c r="H200" s="208"/>
      <c r="I200" s="181"/>
      <c r="J200" s="181"/>
      <c r="K200" s="181"/>
      <c r="L200" s="181"/>
      <c r="M200" s="181"/>
    </row>
    <row r="201" spans="1:13" x14ac:dyDescent="0.2">
      <c r="A201" s="86"/>
      <c r="B201" s="2429" t="s">
        <v>1428</v>
      </c>
      <c r="C201" s="2430"/>
      <c r="D201" s="213"/>
      <c r="E201" s="66"/>
      <c r="F201" s="66"/>
      <c r="G201" s="86"/>
      <c r="H201" s="208"/>
      <c r="I201" s="181"/>
      <c r="J201" s="181"/>
      <c r="K201" s="181"/>
      <c r="L201" s="181"/>
      <c r="M201" s="181"/>
    </row>
    <row r="202" spans="1:13" x14ac:dyDescent="0.2">
      <c r="A202" s="86"/>
      <c r="B202" s="2267" t="s">
        <v>1420</v>
      </c>
      <c r="C202" s="2268"/>
      <c r="D202" s="213"/>
      <c r="E202" s="66"/>
      <c r="F202" s="66"/>
      <c r="G202" s="86"/>
      <c r="H202" s="208"/>
      <c r="I202" s="181"/>
      <c r="J202" s="181"/>
      <c r="K202" s="181"/>
      <c r="L202" s="181"/>
      <c r="M202" s="181"/>
    </row>
    <row r="203" spans="1:13" x14ac:dyDescent="0.2">
      <c r="A203" s="86">
        <f>A200+1</f>
        <v>57</v>
      </c>
      <c r="B203" s="310"/>
      <c r="C203" s="134" t="s">
        <v>399</v>
      </c>
      <c r="D203" s="213">
        <f>E200+1</f>
        <v>459</v>
      </c>
      <c r="E203" s="66">
        <f>+D203+F203-1</f>
        <v>478</v>
      </c>
      <c r="F203" s="66">
        <v>20</v>
      </c>
      <c r="G203" s="86" t="s">
        <v>129</v>
      </c>
      <c r="H203" s="208"/>
      <c r="I203" s="181"/>
      <c r="J203" s="181"/>
      <c r="K203" s="181"/>
      <c r="L203" s="181"/>
      <c r="M203" s="181"/>
    </row>
    <row r="204" spans="1:13" x14ac:dyDescent="0.2">
      <c r="A204" s="86">
        <f t="shared" ref="A204:A210" si="9">+A203+1</f>
        <v>58</v>
      </c>
      <c r="B204" s="310"/>
      <c r="C204" s="134" t="s">
        <v>1589</v>
      </c>
      <c r="D204" s="213">
        <f>+E203+1</f>
        <v>479</v>
      </c>
      <c r="E204" s="66">
        <f>+D204+F204-1</f>
        <v>498</v>
      </c>
      <c r="F204" s="66">
        <v>20</v>
      </c>
      <c r="G204" s="86" t="s">
        <v>129</v>
      </c>
      <c r="H204" s="208"/>
      <c r="I204" s="181"/>
      <c r="J204" s="181"/>
      <c r="K204" s="181"/>
      <c r="L204" s="181"/>
      <c r="M204" s="181"/>
    </row>
    <row r="205" spans="1:13" x14ac:dyDescent="0.2">
      <c r="A205" s="86"/>
      <c r="B205" s="2267" t="s">
        <v>1742</v>
      </c>
      <c r="C205" s="2268"/>
      <c r="D205" s="213"/>
      <c r="E205" s="66"/>
      <c r="F205" s="66"/>
      <c r="G205" s="86"/>
      <c r="H205" s="208"/>
      <c r="I205" s="181"/>
      <c r="J205" s="181"/>
      <c r="K205" s="181"/>
      <c r="L205" s="181"/>
      <c r="M205" s="181"/>
    </row>
    <row r="206" spans="1:13" x14ac:dyDescent="0.2">
      <c r="A206" s="86">
        <f>A204+1</f>
        <v>59</v>
      </c>
      <c r="B206" s="310"/>
      <c r="C206" s="134" t="s">
        <v>399</v>
      </c>
      <c r="D206" s="213">
        <f>E204+1</f>
        <v>499</v>
      </c>
      <c r="E206" s="66">
        <f t="shared" ref="E206:E211" si="10">+D206+F206-1</f>
        <v>518</v>
      </c>
      <c r="F206" s="66">
        <v>20</v>
      </c>
      <c r="G206" s="86" t="s">
        <v>129</v>
      </c>
      <c r="H206" s="208"/>
      <c r="I206" s="181"/>
      <c r="J206" s="181"/>
      <c r="K206" s="181"/>
      <c r="L206" s="181"/>
      <c r="M206" s="181"/>
    </row>
    <row r="207" spans="1:13" x14ac:dyDescent="0.2">
      <c r="A207" s="86">
        <f t="shared" si="9"/>
        <v>60</v>
      </c>
      <c r="B207" s="310"/>
      <c r="C207" s="134" t="s">
        <v>1589</v>
      </c>
      <c r="D207" s="213">
        <f>+E206+1</f>
        <v>519</v>
      </c>
      <c r="E207" s="66">
        <f t="shared" si="10"/>
        <v>538</v>
      </c>
      <c r="F207" s="66">
        <v>20</v>
      </c>
      <c r="G207" s="86" t="s">
        <v>129</v>
      </c>
      <c r="H207" s="208"/>
      <c r="I207" s="181"/>
      <c r="J207" s="181"/>
      <c r="K207" s="181"/>
      <c r="L207" s="181"/>
      <c r="M207" s="181"/>
    </row>
    <row r="208" spans="1:13" ht="12.75" customHeight="1" x14ac:dyDescent="0.2">
      <c r="A208" s="86">
        <f>+A207+1</f>
        <v>61</v>
      </c>
      <c r="B208" s="2443" t="s">
        <v>1427</v>
      </c>
      <c r="C208" s="2444"/>
      <c r="D208" s="213">
        <f>+E207+1</f>
        <v>539</v>
      </c>
      <c r="E208" s="66">
        <f t="shared" si="10"/>
        <v>558</v>
      </c>
      <c r="F208" s="66">
        <v>20</v>
      </c>
      <c r="G208" s="86" t="s">
        <v>129</v>
      </c>
      <c r="H208" s="208"/>
      <c r="I208" s="181"/>
      <c r="J208" s="181"/>
      <c r="K208" s="181"/>
      <c r="L208" s="181"/>
      <c r="M208" s="181"/>
    </row>
    <row r="209" spans="1:13" x14ac:dyDescent="0.2">
      <c r="A209" s="86">
        <f t="shared" si="9"/>
        <v>62</v>
      </c>
      <c r="B209" s="1713" t="s">
        <v>1720</v>
      </c>
      <c r="C209" s="1714"/>
      <c r="D209" s="213">
        <f>+E208+1</f>
        <v>559</v>
      </c>
      <c r="E209" s="66">
        <f t="shared" si="10"/>
        <v>578</v>
      </c>
      <c r="F209" s="66">
        <v>20</v>
      </c>
      <c r="G209" s="86" t="s">
        <v>129</v>
      </c>
      <c r="H209" s="208"/>
      <c r="I209" s="181"/>
      <c r="J209" s="181"/>
      <c r="K209" s="181"/>
      <c r="L209" s="181"/>
      <c r="M209" s="181"/>
    </row>
    <row r="210" spans="1:13" x14ac:dyDescent="0.2">
      <c r="A210" s="86">
        <f t="shared" si="9"/>
        <v>63</v>
      </c>
      <c r="B210" s="1590" t="s">
        <v>1721</v>
      </c>
      <c r="C210" s="1591"/>
      <c r="D210" s="213">
        <f>+E209+1</f>
        <v>579</v>
      </c>
      <c r="E210" s="66">
        <f t="shared" si="10"/>
        <v>598</v>
      </c>
      <c r="F210" s="66">
        <v>20</v>
      </c>
      <c r="G210" s="86" t="s">
        <v>129</v>
      </c>
      <c r="H210" s="208"/>
      <c r="I210" s="181"/>
      <c r="J210" s="181"/>
      <c r="K210" s="181"/>
      <c r="L210" s="181"/>
      <c r="M210" s="181"/>
    </row>
    <row r="211" spans="1:13" x14ac:dyDescent="0.2">
      <c r="A211" s="86">
        <v>65</v>
      </c>
      <c r="B211" s="1590" t="s">
        <v>243</v>
      </c>
      <c r="C211" s="1591"/>
      <c r="D211" s="213">
        <f>E210+1</f>
        <v>599</v>
      </c>
      <c r="E211" s="66">
        <f t="shared" si="10"/>
        <v>608</v>
      </c>
      <c r="F211" s="66">
        <v>10</v>
      </c>
      <c r="G211" s="86" t="s">
        <v>129</v>
      </c>
      <c r="H211" s="166"/>
      <c r="I211" s="181"/>
      <c r="J211" s="181"/>
      <c r="K211" s="181"/>
      <c r="L211" s="181"/>
      <c r="M211" s="181"/>
    </row>
    <row r="212" spans="1:13" ht="72" x14ac:dyDescent="0.2">
      <c r="A212" s="302"/>
      <c r="B212" s="1581" t="s">
        <v>245</v>
      </c>
      <c r="C212" s="1582"/>
      <c r="D212" s="1587"/>
      <c r="E212" s="1588"/>
      <c r="F212" s="1588"/>
      <c r="G212" s="1589"/>
      <c r="H212" s="138" t="s">
        <v>246</v>
      </c>
      <c r="I212" s="181"/>
      <c r="J212" s="181"/>
      <c r="K212" s="181"/>
      <c r="L212" s="181"/>
      <c r="M212" s="181"/>
    </row>
    <row r="213" spans="1:13" x14ac:dyDescent="0.2">
      <c r="A213" s="302">
        <f>A211+1</f>
        <v>66</v>
      </c>
      <c r="B213" s="141"/>
      <c r="C213" s="206" t="s">
        <v>247</v>
      </c>
      <c r="D213" s="65">
        <f>E211+1</f>
        <v>609</v>
      </c>
      <c r="E213" s="66">
        <f>D213+F213-1</f>
        <v>610</v>
      </c>
      <c r="F213" s="66">
        <v>2</v>
      </c>
      <c r="G213" s="86" t="s">
        <v>129</v>
      </c>
      <c r="H213" s="208" t="s">
        <v>248</v>
      </c>
      <c r="I213" s="181"/>
      <c r="J213" s="181"/>
      <c r="K213" s="181"/>
      <c r="L213" s="181"/>
      <c r="M213" s="181"/>
    </row>
    <row r="214" spans="1:13" ht="36" x14ac:dyDescent="0.2">
      <c r="A214" s="302">
        <f>A213+1</f>
        <v>67</v>
      </c>
      <c r="B214" s="141"/>
      <c r="C214" s="142" t="s">
        <v>249</v>
      </c>
      <c r="D214" s="65">
        <f>E213+1</f>
        <v>611</v>
      </c>
      <c r="E214" s="66">
        <f>D214+F214-1</f>
        <v>613</v>
      </c>
      <c r="F214" s="66">
        <v>3</v>
      </c>
      <c r="G214" s="86" t="s">
        <v>140</v>
      </c>
      <c r="H214" s="143" t="s">
        <v>250</v>
      </c>
      <c r="I214" s="181"/>
      <c r="J214" s="181"/>
      <c r="K214" s="181"/>
      <c r="L214" s="181"/>
      <c r="M214" s="181"/>
    </row>
    <row r="215" spans="1:13" x14ac:dyDescent="0.2">
      <c r="A215" s="305">
        <f>A214+1</f>
        <v>68</v>
      </c>
      <c r="B215" s="145"/>
      <c r="C215" s="142" t="s">
        <v>251</v>
      </c>
      <c r="D215" s="65">
        <f>E214+1</f>
        <v>614</v>
      </c>
      <c r="E215" s="66">
        <f>D215+F215-1</f>
        <v>617</v>
      </c>
      <c r="F215" s="66">
        <v>4</v>
      </c>
      <c r="G215" s="86" t="s">
        <v>129</v>
      </c>
      <c r="H215" s="208" t="s">
        <v>252</v>
      </c>
      <c r="I215" s="181"/>
      <c r="J215" s="181"/>
      <c r="K215" s="181"/>
      <c r="L215" s="181"/>
      <c r="M215" s="181"/>
    </row>
    <row r="216" spans="1:13" x14ac:dyDescent="0.2">
      <c r="A216" s="352"/>
      <c r="B216" s="230" t="s">
        <v>253</v>
      </c>
      <c r="C216" s="220"/>
      <c r="D216" s="147"/>
      <c r="E216" s="148"/>
      <c r="F216" s="148"/>
      <c r="G216" s="149"/>
      <c r="H216" s="150"/>
      <c r="I216" s="181"/>
      <c r="J216" s="181"/>
      <c r="K216" s="181"/>
      <c r="L216" s="181"/>
      <c r="M216" s="181"/>
    </row>
    <row r="217" spans="1:13" x14ac:dyDescent="0.2">
      <c r="A217" s="302">
        <f>A215+1</f>
        <v>69</v>
      </c>
      <c r="B217" s="141"/>
      <c r="C217" s="206" t="s">
        <v>222</v>
      </c>
      <c r="D217" s="65">
        <f>E215+1</f>
        <v>618</v>
      </c>
      <c r="E217" s="66">
        <f>D217+F217-1</f>
        <v>625</v>
      </c>
      <c r="F217" s="66">
        <v>8</v>
      </c>
      <c r="G217" s="86" t="s">
        <v>129</v>
      </c>
      <c r="H217" s="151" t="s">
        <v>303</v>
      </c>
      <c r="I217" s="181"/>
      <c r="J217" s="181"/>
      <c r="K217" s="181"/>
      <c r="L217" s="181"/>
      <c r="M217" s="181"/>
    </row>
    <row r="218" spans="1:13" x14ac:dyDescent="0.2">
      <c r="A218" s="305">
        <f>A217+1</f>
        <v>70</v>
      </c>
      <c r="B218" s="152"/>
      <c r="C218" s="142" t="s">
        <v>254</v>
      </c>
      <c r="D218" s="65">
        <f>E217+1</f>
        <v>626</v>
      </c>
      <c r="E218" s="66">
        <f>D218+F218-1</f>
        <v>626</v>
      </c>
      <c r="F218" s="66">
        <v>1</v>
      </c>
      <c r="G218" s="86" t="s">
        <v>140</v>
      </c>
      <c r="H218" s="150" t="s">
        <v>141</v>
      </c>
      <c r="I218" s="181"/>
      <c r="J218" s="181"/>
      <c r="K218" s="181"/>
      <c r="L218" s="181"/>
      <c r="M218" s="181"/>
    </row>
    <row r="219" spans="1:13" x14ac:dyDescent="0.2">
      <c r="A219" s="352"/>
      <c r="B219" s="230" t="s">
        <v>1724</v>
      </c>
      <c r="C219" s="220"/>
      <c r="D219" s="147"/>
      <c r="E219" s="148"/>
      <c r="F219" s="148"/>
      <c r="G219" s="149"/>
      <c r="H219" s="150"/>
      <c r="I219" s="181"/>
      <c r="J219" s="181"/>
      <c r="K219" s="181"/>
      <c r="L219" s="181"/>
      <c r="M219" s="181"/>
    </row>
    <row r="220" spans="1:13" x14ac:dyDescent="0.2">
      <c r="A220" s="302">
        <f>A218+1</f>
        <v>71</v>
      </c>
      <c r="B220" s="141"/>
      <c r="C220" s="206" t="s">
        <v>222</v>
      </c>
      <c r="D220" s="65">
        <f>E218+1</f>
        <v>627</v>
      </c>
      <c r="E220" s="66">
        <f>D220+F220-1</f>
        <v>634</v>
      </c>
      <c r="F220" s="66">
        <v>8</v>
      </c>
      <c r="G220" s="86" t="s">
        <v>129</v>
      </c>
      <c r="H220" s="151" t="s">
        <v>303</v>
      </c>
      <c r="I220" s="181"/>
      <c r="J220" s="181"/>
      <c r="K220" s="181"/>
      <c r="L220" s="181"/>
      <c r="M220" s="181"/>
    </row>
    <row r="221" spans="1:13" ht="12.75" thickBot="1" x14ac:dyDescent="0.25">
      <c r="A221" s="305">
        <f>A220+1</f>
        <v>72</v>
      </c>
      <c r="B221" s="152"/>
      <c r="C221" s="142" t="s">
        <v>254</v>
      </c>
      <c r="D221" s="65">
        <f>E220+1</f>
        <v>635</v>
      </c>
      <c r="E221" s="66">
        <f>D221+F221-1</f>
        <v>635</v>
      </c>
      <c r="F221" s="66">
        <v>1</v>
      </c>
      <c r="G221" s="175" t="s">
        <v>140</v>
      </c>
      <c r="H221" s="211" t="s">
        <v>141</v>
      </c>
      <c r="I221" s="181"/>
      <c r="J221" s="181"/>
      <c r="K221" s="181"/>
      <c r="L221" s="181"/>
      <c r="M221" s="181"/>
    </row>
    <row r="222" spans="1:13" ht="13.5" customHeight="1" thickBot="1" x14ac:dyDescent="0.25">
      <c r="A222" s="177"/>
      <c r="B222" s="1569" t="s">
        <v>171</v>
      </c>
      <c r="C222" s="1570"/>
      <c r="D222" s="360"/>
      <c r="E222" s="361"/>
      <c r="F222" s="202">
        <f>SUM(F156:F221)</f>
        <v>635</v>
      </c>
    </row>
  </sheetData>
  <mergeCells count="147">
    <mergeCell ref="B8:C8"/>
    <mergeCell ref="B9:C9"/>
    <mergeCell ref="B10:C10"/>
    <mergeCell ref="B11:C11"/>
    <mergeCell ref="D11:G11"/>
    <mergeCell ref="B14:C14"/>
    <mergeCell ref="A2:B2"/>
    <mergeCell ref="A3:H3"/>
    <mergeCell ref="A5:H5"/>
    <mergeCell ref="A6:A7"/>
    <mergeCell ref="B6:C7"/>
    <mergeCell ref="F6:F7"/>
    <mergeCell ref="G6:G7"/>
    <mergeCell ref="H6:H7"/>
    <mergeCell ref="B22:C22"/>
    <mergeCell ref="B23:C23"/>
    <mergeCell ref="D23:G23"/>
    <mergeCell ref="B27:C27"/>
    <mergeCell ref="D27:G27"/>
    <mergeCell ref="B31:C31"/>
    <mergeCell ref="B15:C15"/>
    <mergeCell ref="D15:G15"/>
    <mergeCell ref="B18:C18"/>
    <mergeCell ref="B19:C19"/>
    <mergeCell ref="B20:C20"/>
    <mergeCell ref="B21:C21"/>
    <mergeCell ref="B39:C39"/>
    <mergeCell ref="D39:G39"/>
    <mergeCell ref="B44:C44"/>
    <mergeCell ref="D44:G44"/>
    <mergeCell ref="B47:C47"/>
    <mergeCell ref="B48:C48"/>
    <mergeCell ref="D48:G48"/>
    <mergeCell ref="B32:C32"/>
    <mergeCell ref="B34:C34"/>
    <mergeCell ref="A36:H36"/>
    <mergeCell ref="A37:A38"/>
    <mergeCell ref="B37:C38"/>
    <mergeCell ref="F37:F38"/>
    <mergeCell ref="G37:G38"/>
    <mergeCell ref="H37:H38"/>
    <mergeCell ref="B59:C59"/>
    <mergeCell ref="B60:C60"/>
    <mergeCell ref="B61:C61"/>
    <mergeCell ref="B62:C62"/>
    <mergeCell ref="B63:C63"/>
    <mergeCell ref="D63:G63"/>
    <mergeCell ref="B49:C49"/>
    <mergeCell ref="D49:G49"/>
    <mergeCell ref="B52:C52"/>
    <mergeCell ref="D52:G52"/>
    <mergeCell ref="B56:C56"/>
    <mergeCell ref="D56:G56"/>
    <mergeCell ref="D75:G75"/>
    <mergeCell ref="B80:C80"/>
    <mergeCell ref="A82:H82"/>
    <mergeCell ref="A83:A84"/>
    <mergeCell ref="B83:C84"/>
    <mergeCell ref="F83:F84"/>
    <mergeCell ref="G83:G84"/>
    <mergeCell ref="H83:H84"/>
    <mergeCell ref="B67:C67"/>
    <mergeCell ref="D67:G67"/>
    <mergeCell ref="B71:C71"/>
    <mergeCell ref="D71:G71"/>
    <mergeCell ref="B74:C74"/>
    <mergeCell ref="D74:G74"/>
    <mergeCell ref="B94:C94"/>
    <mergeCell ref="B95:C95"/>
    <mergeCell ref="D95:G95"/>
    <mergeCell ref="B96:C96"/>
    <mergeCell ref="D96:G96"/>
    <mergeCell ref="B99:C99"/>
    <mergeCell ref="B85:C85"/>
    <mergeCell ref="B86:C86"/>
    <mergeCell ref="B87:C87"/>
    <mergeCell ref="D87:G87"/>
    <mergeCell ref="B90:C90"/>
    <mergeCell ref="B91:C91"/>
    <mergeCell ref="D91:G91"/>
    <mergeCell ref="B106:C106"/>
    <mergeCell ref="B111:C111"/>
    <mergeCell ref="B122:C122"/>
    <mergeCell ref="B123:C123"/>
    <mergeCell ref="B125:C125"/>
    <mergeCell ref="B131:C131"/>
    <mergeCell ref="B100:C100"/>
    <mergeCell ref="D100:G100"/>
    <mergeCell ref="B101:C101"/>
    <mergeCell ref="D101:G101"/>
    <mergeCell ref="B104:C104"/>
    <mergeCell ref="B105:C105"/>
    <mergeCell ref="B112:C112"/>
    <mergeCell ref="B118:C118"/>
    <mergeCell ref="B121:C121"/>
    <mergeCell ref="B124:C124"/>
    <mergeCell ref="B128:C128"/>
    <mergeCell ref="B222:C222"/>
    <mergeCell ref="B156:C156"/>
    <mergeCell ref="D156:G156"/>
    <mergeCell ref="B159:C159"/>
    <mergeCell ref="B160:C160"/>
    <mergeCell ref="D160:G160"/>
    <mergeCell ref="B163:C163"/>
    <mergeCell ref="D163:G163"/>
    <mergeCell ref="B173:C173"/>
    <mergeCell ref="B174:C174"/>
    <mergeCell ref="B180:C180"/>
    <mergeCell ref="B183:C183"/>
    <mergeCell ref="B184:C184"/>
    <mergeCell ref="B185:C185"/>
    <mergeCell ref="B186:C186"/>
    <mergeCell ref="B187:C187"/>
    <mergeCell ref="B190:C190"/>
    <mergeCell ref="B193:C193"/>
    <mergeCell ref="B196:C196"/>
    <mergeCell ref="B202:C202"/>
    <mergeCell ref="B205:C205"/>
    <mergeCell ref="B208:C208"/>
    <mergeCell ref="B209:C209"/>
    <mergeCell ref="B211:C211"/>
    <mergeCell ref="B212:C212"/>
    <mergeCell ref="B151:C151"/>
    <mergeCell ref="A153:H153"/>
    <mergeCell ref="A154:A155"/>
    <mergeCell ref="B154:C155"/>
    <mergeCell ref="F154:F155"/>
    <mergeCell ref="G154:G155"/>
    <mergeCell ref="H154:H155"/>
    <mergeCell ref="B197:C197"/>
    <mergeCell ref="B200:C200"/>
    <mergeCell ref="B201:C201"/>
    <mergeCell ref="D212:G212"/>
    <mergeCell ref="B210:C210"/>
    <mergeCell ref="B135:C135"/>
    <mergeCell ref="B134:C134"/>
    <mergeCell ref="B140:C140"/>
    <mergeCell ref="B143:C143"/>
    <mergeCell ref="B146:C146"/>
    <mergeCell ref="B166:C166"/>
    <mergeCell ref="B167:C167"/>
    <mergeCell ref="B168:C168"/>
    <mergeCell ref="B138:C138"/>
    <mergeCell ref="B139:C139"/>
    <mergeCell ref="B147:C147"/>
    <mergeCell ref="B148:C148"/>
    <mergeCell ref="B149:C149"/>
  </mergeCells>
  <hyperlinks>
    <hyperlink ref="A1" location="INDICE!A1" display="ÍNDICE" xr:uid="{00000000-0004-0000-3D00-000000000000}"/>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O146"/>
  <sheetViews>
    <sheetView topLeftCell="A85" workbookViewId="0">
      <selection activeCell="H108" sqref="H108"/>
    </sheetView>
  </sheetViews>
  <sheetFormatPr baseColWidth="10" defaultColWidth="11.42578125" defaultRowHeight="12" x14ac:dyDescent="0.2"/>
  <cols>
    <col min="1" max="1" width="6.7109375" style="140" customWidth="1"/>
    <col min="2" max="2" width="13.7109375" style="140" customWidth="1"/>
    <col min="3" max="3" width="30.7109375" style="140" customWidth="1"/>
    <col min="4" max="5" width="10.7109375" style="140" customWidth="1"/>
    <col min="6" max="7" width="10.7109375" style="139" customWidth="1"/>
    <col min="8" max="8" width="42.7109375" style="212" customWidth="1"/>
    <col min="9" max="12" width="11.42578125" style="140"/>
    <col min="13" max="13" width="31.85546875" style="140" bestFit="1" customWidth="1"/>
    <col min="14" max="256" width="11.42578125" style="140"/>
    <col min="257" max="257" width="6.7109375" style="140" customWidth="1"/>
    <col min="258" max="258" width="13.7109375" style="140" customWidth="1"/>
    <col min="259" max="259" width="30.7109375" style="140" customWidth="1"/>
    <col min="260" max="263" width="10.7109375" style="140" customWidth="1"/>
    <col min="264" max="264" width="42.7109375" style="140" customWidth="1"/>
    <col min="265" max="512" width="11.42578125" style="140"/>
    <col min="513" max="513" width="6.7109375" style="140" customWidth="1"/>
    <col min="514" max="514" width="13.7109375" style="140" customWidth="1"/>
    <col min="515" max="515" width="30.7109375" style="140" customWidth="1"/>
    <col min="516" max="519" width="10.7109375" style="140" customWidth="1"/>
    <col min="520" max="520" width="42.7109375" style="140" customWidth="1"/>
    <col min="521" max="768" width="11.42578125" style="140"/>
    <col min="769" max="769" width="6.7109375" style="140" customWidth="1"/>
    <col min="770" max="770" width="13.7109375" style="140" customWidth="1"/>
    <col min="771" max="771" width="30.7109375" style="140" customWidth="1"/>
    <col min="772" max="775" width="10.7109375" style="140" customWidth="1"/>
    <col min="776" max="776" width="42.7109375" style="140" customWidth="1"/>
    <col min="777" max="1024" width="11.42578125" style="140"/>
    <col min="1025" max="1025" width="6.7109375" style="140" customWidth="1"/>
    <col min="1026" max="1026" width="13.7109375" style="140" customWidth="1"/>
    <col min="1027" max="1027" width="30.7109375" style="140" customWidth="1"/>
    <col min="1028" max="1031" width="10.7109375" style="140" customWidth="1"/>
    <col min="1032" max="1032" width="42.7109375" style="140" customWidth="1"/>
    <col min="1033" max="1280" width="11.42578125" style="140"/>
    <col min="1281" max="1281" width="6.7109375" style="140" customWidth="1"/>
    <col min="1282" max="1282" width="13.7109375" style="140" customWidth="1"/>
    <col min="1283" max="1283" width="30.7109375" style="140" customWidth="1"/>
    <col min="1284" max="1287" width="10.7109375" style="140" customWidth="1"/>
    <col min="1288" max="1288" width="42.7109375" style="140" customWidth="1"/>
    <col min="1289" max="1536" width="11.42578125" style="140"/>
    <col min="1537" max="1537" width="6.7109375" style="140" customWidth="1"/>
    <col min="1538" max="1538" width="13.7109375" style="140" customWidth="1"/>
    <col min="1539" max="1539" width="30.7109375" style="140" customWidth="1"/>
    <col min="1540" max="1543" width="10.7109375" style="140" customWidth="1"/>
    <col min="1544" max="1544" width="42.7109375" style="140" customWidth="1"/>
    <col min="1545" max="1792" width="11.42578125" style="140"/>
    <col min="1793" max="1793" width="6.7109375" style="140" customWidth="1"/>
    <col min="1794" max="1794" width="13.7109375" style="140" customWidth="1"/>
    <col min="1795" max="1795" width="30.7109375" style="140" customWidth="1"/>
    <col min="1796" max="1799" width="10.7109375" style="140" customWidth="1"/>
    <col min="1800" max="1800" width="42.7109375" style="140" customWidth="1"/>
    <col min="1801" max="2048" width="11.42578125" style="140"/>
    <col min="2049" max="2049" width="6.7109375" style="140" customWidth="1"/>
    <col min="2050" max="2050" width="13.7109375" style="140" customWidth="1"/>
    <col min="2051" max="2051" width="30.7109375" style="140" customWidth="1"/>
    <col min="2052" max="2055" width="10.7109375" style="140" customWidth="1"/>
    <col min="2056" max="2056" width="42.7109375" style="140" customWidth="1"/>
    <col min="2057" max="2304" width="11.42578125" style="140"/>
    <col min="2305" max="2305" width="6.7109375" style="140" customWidth="1"/>
    <col min="2306" max="2306" width="13.7109375" style="140" customWidth="1"/>
    <col min="2307" max="2307" width="30.7109375" style="140" customWidth="1"/>
    <col min="2308" max="2311" width="10.7109375" style="140" customWidth="1"/>
    <col min="2312" max="2312" width="42.7109375" style="140" customWidth="1"/>
    <col min="2313" max="2560" width="11.42578125" style="140"/>
    <col min="2561" max="2561" width="6.7109375" style="140" customWidth="1"/>
    <col min="2562" max="2562" width="13.7109375" style="140" customWidth="1"/>
    <col min="2563" max="2563" width="30.7109375" style="140" customWidth="1"/>
    <col min="2564" max="2567" width="10.7109375" style="140" customWidth="1"/>
    <col min="2568" max="2568" width="42.7109375" style="140" customWidth="1"/>
    <col min="2569" max="2816" width="11.42578125" style="140"/>
    <col min="2817" max="2817" width="6.7109375" style="140" customWidth="1"/>
    <col min="2818" max="2818" width="13.7109375" style="140" customWidth="1"/>
    <col min="2819" max="2819" width="30.7109375" style="140" customWidth="1"/>
    <col min="2820" max="2823" width="10.7109375" style="140" customWidth="1"/>
    <col min="2824" max="2824" width="42.7109375" style="140" customWidth="1"/>
    <col min="2825" max="3072" width="11.42578125" style="140"/>
    <col min="3073" max="3073" width="6.7109375" style="140" customWidth="1"/>
    <col min="3074" max="3074" width="13.7109375" style="140" customWidth="1"/>
    <col min="3075" max="3075" width="30.7109375" style="140" customWidth="1"/>
    <col min="3076" max="3079" width="10.7109375" style="140" customWidth="1"/>
    <col min="3080" max="3080" width="42.7109375" style="140" customWidth="1"/>
    <col min="3081" max="3328" width="11.42578125" style="140"/>
    <col min="3329" max="3329" width="6.7109375" style="140" customWidth="1"/>
    <col min="3330" max="3330" width="13.7109375" style="140" customWidth="1"/>
    <col min="3331" max="3331" width="30.7109375" style="140" customWidth="1"/>
    <col min="3332" max="3335" width="10.7109375" style="140" customWidth="1"/>
    <col min="3336" max="3336" width="42.7109375" style="140" customWidth="1"/>
    <col min="3337" max="3584" width="11.42578125" style="140"/>
    <col min="3585" max="3585" width="6.7109375" style="140" customWidth="1"/>
    <col min="3586" max="3586" width="13.7109375" style="140" customWidth="1"/>
    <col min="3587" max="3587" width="30.7109375" style="140" customWidth="1"/>
    <col min="3588" max="3591" width="10.7109375" style="140" customWidth="1"/>
    <col min="3592" max="3592" width="42.7109375" style="140" customWidth="1"/>
    <col min="3593" max="3840" width="11.42578125" style="140"/>
    <col min="3841" max="3841" width="6.7109375" style="140" customWidth="1"/>
    <col min="3842" max="3842" width="13.7109375" style="140" customWidth="1"/>
    <col min="3843" max="3843" width="30.7109375" style="140" customWidth="1"/>
    <col min="3844" max="3847" width="10.7109375" style="140" customWidth="1"/>
    <col min="3848" max="3848" width="42.7109375" style="140" customWidth="1"/>
    <col min="3849" max="4096" width="11.42578125" style="140"/>
    <col min="4097" max="4097" width="6.7109375" style="140" customWidth="1"/>
    <col min="4098" max="4098" width="13.7109375" style="140" customWidth="1"/>
    <col min="4099" max="4099" width="30.7109375" style="140" customWidth="1"/>
    <col min="4100" max="4103" width="10.7109375" style="140" customWidth="1"/>
    <col min="4104" max="4104" width="42.7109375" style="140" customWidth="1"/>
    <col min="4105" max="4352" width="11.42578125" style="140"/>
    <col min="4353" max="4353" width="6.7109375" style="140" customWidth="1"/>
    <col min="4354" max="4354" width="13.7109375" style="140" customWidth="1"/>
    <col min="4355" max="4355" width="30.7109375" style="140" customWidth="1"/>
    <col min="4356" max="4359" width="10.7109375" style="140" customWidth="1"/>
    <col min="4360" max="4360" width="42.7109375" style="140" customWidth="1"/>
    <col min="4361" max="4608" width="11.42578125" style="140"/>
    <col min="4609" max="4609" width="6.7109375" style="140" customWidth="1"/>
    <col min="4610" max="4610" width="13.7109375" style="140" customWidth="1"/>
    <col min="4611" max="4611" width="30.7109375" style="140" customWidth="1"/>
    <col min="4612" max="4615" width="10.7109375" style="140" customWidth="1"/>
    <col min="4616" max="4616" width="42.7109375" style="140" customWidth="1"/>
    <col min="4617" max="4864" width="11.42578125" style="140"/>
    <col min="4865" max="4865" width="6.7109375" style="140" customWidth="1"/>
    <col min="4866" max="4866" width="13.7109375" style="140" customWidth="1"/>
    <col min="4867" max="4867" width="30.7109375" style="140" customWidth="1"/>
    <col min="4868" max="4871" width="10.7109375" style="140" customWidth="1"/>
    <col min="4872" max="4872" width="42.7109375" style="140" customWidth="1"/>
    <col min="4873" max="5120" width="11.42578125" style="140"/>
    <col min="5121" max="5121" width="6.7109375" style="140" customWidth="1"/>
    <col min="5122" max="5122" width="13.7109375" style="140" customWidth="1"/>
    <col min="5123" max="5123" width="30.7109375" style="140" customWidth="1"/>
    <col min="5124" max="5127" width="10.7109375" style="140" customWidth="1"/>
    <col min="5128" max="5128" width="42.7109375" style="140" customWidth="1"/>
    <col min="5129" max="5376" width="11.42578125" style="140"/>
    <col min="5377" max="5377" width="6.7109375" style="140" customWidth="1"/>
    <col min="5378" max="5378" width="13.7109375" style="140" customWidth="1"/>
    <col min="5379" max="5379" width="30.7109375" style="140" customWidth="1"/>
    <col min="5380" max="5383" width="10.7109375" style="140" customWidth="1"/>
    <col min="5384" max="5384" width="42.7109375" style="140" customWidth="1"/>
    <col min="5385" max="5632" width="11.42578125" style="140"/>
    <col min="5633" max="5633" width="6.7109375" style="140" customWidth="1"/>
    <col min="5634" max="5634" width="13.7109375" style="140" customWidth="1"/>
    <col min="5635" max="5635" width="30.7109375" style="140" customWidth="1"/>
    <col min="5636" max="5639" width="10.7109375" style="140" customWidth="1"/>
    <col min="5640" max="5640" width="42.7109375" style="140" customWidth="1"/>
    <col min="5641" max="5888" width="11.42578125" style="140"/>
    <col min="5889" max="5889" width="6.7109375" style="140" customWidth="1"/>
    <col min="5890" max="5890" width="13.7109375" style="140" customWidth="1"/>
    <col min="5891" max="5891" width="30.7109375" style="140" customWidth="1"/>
    <col min="5892" max="5895" width="10.7109375" style="140" customWidth="1"/>
    <col min="5896" max="5896" width="42.7109375" style="140" customWidth="1"/>
    <col min="5897" max="6144" width="11.42578125" style="140"/>
    <col min="6145" max="6145" width="6.7109375" style="140" customWidth="1"/>
    <col min="6146" max="6146" width="13.7109375" style="140" customWidth="1"/>
    <col min="6147" max="6147" width="30.7109375" style="140" customWidth="1"/>
    <col min="6148" max="6151" width="10.7109375" style="140" customWidth="1"/>
    <col min="6152" max="6152" width="42.7109375" style="140" customWidth="1"/>
    <col min="6153" max="6400" width="11.42578125" style="140"/>
    <col min="6401" max="6401" width="6.7109375" style="140" customWidth="1"/>
    <col min="6402" max="6402" width="13.7109375" style="140" customWidth="1"/>
    <col min="6403" max="6403" width="30.7109375" style="140" customWidth="1"/>
    <col min="6404" max="6407" width="10.7109375" style="140" customWidth="1"/>
    <col min="6408" max="6408" width="42.7109375" style="140" customWidth="1"/>
    <col min="6409" max="6656" width="11.42578125" style="140"/>
    <col min="6657" max="6657" width="6.7109375" style="140" customWidth="1"/>
    <col min="6658" max="6658" width="13.7109375" style="140" customWidth="1"/>
    <col min="6659" max="6659" width="30.7109375" style="140" customWidth="1"/>
    <col min="6660" max="6663" width="10.7109375" style="140" customWidth="1"/>
    <col min="6664" max="6664" width="42.7109375" style="140" customWidth="1"/>
    <col min="6665" max="6912" width="11.42578125" style="140"/>
    <col min="6913" max="6913" width="6.7109375" style="140" customWidth="1"/>
    <col min="6914" max="6914" width="13.7109375" style="140" customWidth="1"/>
    <col min="6915" max="6915" width="30.7109375" style="140" customWidth="1"/>
    <col min="6916" max="6919" width="10.7109375" style="140" customWidth="1"/>
    <col min="6920" max="6920" width="42.7109375" style="140" customWidth="1"/>
    <col min="6921" max="7168" width="11.42578125" style="140"/>
    <col min="7169" max="7169" width="6.7109375" style="140" customWidth="1"/>
    <col min="7170" max="7170" width="13.7109375" style="140" customWidth="1"/>
    <col min="7171" max="7171" width="30.7109375" style="140" customWidth="1"/>
    <col min="7172" max="7175" width="10.7109375" style="140" customWidth="1"/>
    <col min="7176" max="7176" width="42.7109375" style="140" customWidth="1"/>
    <col min="7177" max="7424" width="11.42578125" style="140"/>
    <col min="7425" max="7425" width="6.7109375" style="140" customWidth="1"/>
    <col min="7426" max="7426" width="13.7109375" style="140" customWidth="1"/>
    <col min="7427" max="7427" width="30.7109375" style="140" customWidth="1"/>
    <col min="7428" max="7431" width="10.7109375" style="140" customWidth="1"/>
    <col min="7432" max="7432" width="42.7109375" style="140" customWidth="1"/>
    <col min="7433" max="7680" width="11.42578125" style="140"/>
    <col min="7681" max="7681" width="6.7109375" style="140" customWidth="1"/>
    <col min="7682" max="7682" width="13.7109375" style="140" customWidth="1"/>
    <col min="7683" max="7683" width="30.7109375" style="140" customWidth="1"/>
    <col min="7684" max="7687" width="10.7109375" style="140" customWidth="1"/>
    <col min="7688" max="7688" width="42.7109375" style="140" customWidth="1"/>
    <col min="7689" max="7936" width="11.42578125" style="140"/>
    <col min="7937" max="7937" width="6.7109375" style="140" customWidth="1"/>
    <col min="7938" max="7938" width="13.7109375" style="140" customWidth="1"/>
    <col min="7939" max="7939" width="30.7109375" style="140" customWidth="1"/>
    <col min="7940" max="7943" width="10.7109375" style="140" customWidth="1"/>
    <col min="7944" max="7944" width="42.7109375" style="140" customWidth="1"/>
    <col min="7945" max="8192" width="11.42578125" style="140"/>
    <col min="8193" max="8193" width="6.7109375" style="140" customWidth="1"/>
    <col min="8194" max="8194" width="13.7109375" style="140" customWidth="1"/>
    <col min="8195" max="8195" width="30.7109375" style="140" customWidth="1"/>
    <col min="8196" max="8199" width="10.7109375" style="140" customWidth="1"/>
    <col min="8200" max="8200" width="42.7109375" style="140" customWidth="1"/>
    <col min="8201" max="8448" width="11.42578125" style="140"/>
    <col min="8449" max="8449" width="6.7109375" style="140" customWidth="1"/>
    <col min="8450" max="8450" width="13.7109375" style="140" customWidth="1"/>
    <col min="8451" max="8451" width="30.7109375" style="140" customWidth="1"/>
    <col min="8452" max="8455" width="10.7109375" style="140" customWidth="1"/>
    <col min="8456" max="8456" width="42.7109375" style="140" customWidth="1"/>
    <col min="8457" max="8704" width="11.42578125" style="140"/>
    <col min="8705" max="8705" width="6.7109375" style="140" customWidth="1"/>
    <col min="8706" max="8706" width="13.7109375" style="140" customWidth="1"/>
    <col min="8707" max="8707" width="30.7109375" style="140" customWidth="1"/>
    <col min="8708" max="8711" width="10.7109375" style="140" customWidth="1"/>
    <col min="8712" max="8712" width="42.7109375" style="140" customWidth="1"/>
    <col min="8713" max="8960" width="11.42578125" style="140"/>
    <col min="8961" max="8961" width="6.7109375" style="140" customWidth="1"/>
    <col min="8962" max="8962" width="13.7109375" style="140" customWidth="1"/>
    <col min="8963" max="8963" width="30.7109375" style="140" customWidth="1"/>
    <col min="8964" max="8967" width="10.7109375" style="140" customWidth="1"/>
    <col min="8968" max="8968" width="42.7109375" style="140" customWidth="1"/>
    <col min="8969" max="9216" width="11.42578125" style="140"/>
    <col min="9217" max="9217" width="6.7109375" style="140" customWidth="1"/>
    <col min="9218" max="9218" width="13.7109375" style="140" customWidth="1"/>
    <col min="9219" max="9219" width="30.7109375" style="140" customWidth="1"/>
    <col min="9220" max="9223" width="10.7109375" style="140" customWidth="1"/>
    <col min="9224" max="9224" width="42.7109375" style="140" customWidth="1"/>
    <col min="9225" max="9472" width="11.42578125" style="140"/>
    <col min="9473" max="9473" width="6.7109375" style="140" customWidth="1"/>
    <col min="9474" max="9474" width="13.7109375" style="140" customWidth="1"/>
    <col min="9475" max="9475" width="30.7109375" style="140" customWidth="1"/>
    <col min="9476" max="9479" width="10.7109375" style="140" customWidth="1"/>
    <col min="9480" max="9480" width="42.7109375" style="140" customWidth="1"/>
    <col min="9481" max="9728" width="11.42578125" style="140"/>
    <col min="9729" max="9729" width="6.7109375" style="140" customWidth="1"/>
    <col min="9730" max="9730" width="13.7109375" style="140" customWidth="1"/>
    <col min="9731" max="9731" width="30.7109375" style="140" customWidth="1"/>
    <col min="9732" max="9735" width="10.7109375" style="140" customWidth="1"/>
    <col min="9736" max="9736" width="42.7109375" style="140" customWidth="1"/>
    <col min="9737" max="9984" width="11.42578125" style="140"/>
    <col min="9985" max="9985" width="6.7109375" style="140" customWidth="1"/>
    <col min="9986" max="9986" width="13.7109375" style="140" customWidth="1"/>
    <col min="9987" max="9987" width="30.7109375" style="140" customWidth="1"/>
    <col min="9988" max="9991" width="10.7109375" style="140" customWidth="1"/>
    <col min="9992" max="9992" width="42.7109375" style="140" customWidth="1"/>
    <col min="9993" max="10240" width="11.42578125" style="140"/>
    <col min="10241" max="10241" width="6.7109375" style="140" customWidth="1"/>
    <col min="10242" max="10242" width="13.7109375" style="140" customWidth="1"/>
    <col min="10243" max="10243" width="30.7109375" style="140" customWidth="1"/>
    <col min="10244" max="10247" width="10.7109375" style="140" customWidth="1"/>
    <col min="10248" max="10248" width="42.7109375" style="140" customWidth="1"/>
    <col min="10249" max="10496" width="11.42578125" style="140"/>
    <col min="10497" max="10497" width="6.7109375" style="140" customWidth="1"/>
    <col min="10498" max="10498" width="13.7109375" style="140" customWidth="1"/>
    <col min="10499" max="10499" width="30.7109375" style="140" customWidth="1"/>
    <col min="10500" max="10503" width="10.7109375" style="140" customWidth="1"/>
    <col min="10504" max="10504" width="42.7109375" style="140" customWidth="1"/>
    <col min="10505" max="10752" width="11.42578125" style="140"/>
    <col min="10753" max="10753" width="6.7109375" style="140" customWidth="1"/>
    <col min="10754" max="10754" width="13.7109375" style="140" customWidth="1"/>
    <col min="10755" max="10755" width="30.7109375" style="140" customWidth="1"/>
    <col min="10756" max="10759" width="10.7109375" style="140" customWidth="1"/>
    <col min="10760" max="10760" width="42.7109375" style="140" customWidth="1"/>
    <col min="10761" max="11008" width="11.42578125" style="140"/>
    <col min="11009" max="11009" width="6.7109375" style="140" customWidth="1"/>
    <col min="11010" max="11010" width="13.7109375" style="140" customWidth="1"/>
    <col min="11011" max="11011" width="30.7109375" style="140" customWidth="1"/>
    <col min="11012" max="11015" width="10.7109375" style="140" customWidth="1"/>
    <col min="11016" max="11016" width="42.7109375" style="140" customWidth="1"/>
    <col min="11017" max="11264" width="11.42578125" style="140"/>
    <col min="11265" max="11265" width="6.7109375" style="140" customWidth="1"/>
    <col min="11266" max="11266" width="13.7109375" style="140" customWidth="1"/>
    <col min="11267" max="11267" width="30.7109375" style="140" customWidth="1"/>
    <col min="11268" max="11271" width="10.7109375" style="140" customWidth="1"/>
    <col min="11272" max="11272" width="42.7109375" style="140" customWidth="1"/>
    <col min="11273" max="11520" width="11.42578125" style="140"/>
    <col min="11521" max="11521" width="6.7109375" style="140" customWidth="1"/>
    <col min="11522" max="11522" width="13.7109375" style="140" customWidth="1"/>
    <col min="11523" max="11523" width="30.7109375" style="140" customWidth="1"/>
    <col min="11524" max="11527" width="10.7109375" style="140" customWidth="1"/>
    <col min="11528" max="11528" width="42.7109375" style="140" customWidth="1"/>
    <col min="11529" max="11776" width="11.42578125" style="140"/>
    <col min="11777" max="11777" width="6.7109375" style="140" customWidth="1"/>
    <col min="11778" max="11778" width="13.7109375" style="140" customWidth="1"/>
    <col min="11779" max="11779" width="30.7109375" style="140" customWidth="1"/>
    <col min="11780" max="11783" width="10.7109375" style="140" customWidth="1"/>
    <col min="11784" max="11784" width="42.7109375" style="140" customWidth="1"/>
    <col min="11785" max="12032" width="11.42578125" style="140"/>
    <col min="12033" max="12033" width="6.7109375" style="140" customWidth="1"/>
    <col min="12034" max="12034" width="13.7109375" style="140" customWidth="1"/>
    <col min="12035" max="12035" width="30.7109375" style="140" customWidth="1"/>
    <col min="12036" max="12039" width="10.7109375" style="140" customWidth="1"/>
    <col min="12040" max="12040" width="42.7109375" style="140" customWidth="1"/>
    <col min="12041" max="12288" width="11.42578125" style="140"/>
    <col min="12289" max="12289" width="6.7109375" style="140" customWidth="1"/>
    <col min="12290" max="12290" width="13.7109375" style="140" customWidth="1"/>
    <col min="12291" max="12291" width="30.7109375" style="140" customWidth="1"/>
    <col min="12292" max="12295" width="10.7109375" style="140" customWidth="1"/>
    <col min="12296" max="12296" width="42.7109375" style="140" customWidth="1"/>
    <col min="12297" max="12544" width="11.42578125" style="140"/>
    <col min="12545" max="12545" width="6.7109375" style="140" customWidth="1"/>
    <col min="12546" max="12546" width="13.7109375" style="140" customWidth="1"/>
    <col min="12547" max="12547" width="30.7109375" style="140" customWidth="1"/>
    <col min="12548" max="12551" width="10.7109375" style="140" customWidth="1"/>
    <col min="12552" max="12552" width="42.7109375" style="140" customWidth="1"/>
    <col min="12553" max="12800" width="11.42578125" style="140"/>
    <col min="12801" max="12801" width="6.7109375" style="140" customWidth="1"/>
    <col min="12802" max="12802" width="13.7109375" style="140" customWidth="1"/>
    <col min="12803" max="12803" width="30.7109375" style="140" customWidth="1"/>
    <col min="12804" max="12807" width="10.7109375" style="140" customWidth="1"/>
    <col min="12808" max="12808" width="42.7109375" style="140" customWidth="1"/>
    <col min="12809" max="13056" width="11.42578125" style="140"/>
    <col min="13057" max="13057" width="6.7109375" style="140" customWidth="1"/>
    <col min="13058" max="13058" width="13.7109375" style="140" customWidth="1"/>
    <col min="13059" max="13059" width="30.7109375" style="140" customWidth="1"/>
    <col min="13060" max="13063" width="10.7109375" style="140" customWidth="1"/>
    <col min="13064" max="13064" width="42.7109375" style="140" customWidth="1"/>
    <col min="13065" max="13312" width="11.42578125" style="140"/>
    <col min="13313" max="13313" width="6.7109375" style="140" customWidth="1"/>
    <col min="13314" max="13314" width="13.7109375" style="140" customWidth="1"/>
    <col min="13315" max="13315" width="30.7109375" style="140" customWidth="1"/>
    <col min="13316" max="13319" width="10.7109375" style="140" customWidth="1"/>
    <col min="13320" max="13320" width="42.7109375" style="140" customWidth="1"/>
    <col min="13321" max="13568" width="11.42578125" style="140"/>
    <col min="13569" max="13569" width="6.7109375" style="140" customWidth="1"/>
    <col min="13570" max="13570" width="13.7109375" style="140" customWidth="1"/>
    <col min="13571" max="13571" width="30.7109375" style="140" customWidth="1"/>
    <col min="13572" max="13575" width="10.7109375" style="140" customWidth="1"/>
    <col min="13576" max="13576" width="42.7109375" style="140" customWidth="1"/>
    <col min="13577" max="13824" width="11.42578125" style="140"/>
    <col min="13825" max="13825" width="6.7109375" style="140" customWidth="1"/>
    <col min="13826" max="13826" width="13.7109375" style="140" customWidth="1"/>
    <col min="13827" max="13827" width="30.7109375" style="140" customWidth="1"/>
    <col min="13828" max="13831" width="10.7109375" style="140" customWidth="1"/>
    <col min="13832" max="13832" width="42.7109375" style="140" customWidth="1"/>
    <col min="13833" max="14080" width="11.42578125" style="140"/>
    <col min="14081" max="14081" width="6.7109375" style="140" customWidth="1"/>
    <col min="14082" max="14082" width="13.7109375" style="140" customWidth="1"/>
    <col min="14083" max="14083" width="30.7109375" style="140" customWidth="1"/>
    <col min="14084" max="14087" width="10.7109375" style="140" customWidth="1"/>
    <col min="14088" max="14088" width="42.7109375" style="140" customWidth="1"/>
    <col min="14089" max="14336" width="11.42578125" style="140"/>
    <col min="14337" max="14337" width="6.7109375" style="140" customWidth="1"/>
    <col min="14338" max="14338" width="13.7109375" style="140" customWidth="1"/>
    <col min="14339" max="14339" width="30.7109375" style="140" customWidth="1"/>
    <col min="14340" max="14343" width="10.7109375" style="140" customWidth="1"/>
    <col min="14344" max="14344" width="42.7109375" style="140" customWidth="1"/>
    <col min="14345" max="14592" width="11.42578125" style="140"/>
    <col min="14593" max="14593" width="6.7109375" style="140" customWidth="1"/>
    <col min="14594" max="14594" width="13.7109375" style="140" customWidth="1"/>
    <col min="14595" max="14595" width="30.7109375" style="140" customWidth="1"/>
    <col min="14596" max="14599" width="10.7109375" style="140" customWidth="1"/>
    <col min="14600" max="14600" width="42.7109375" style="140" customWidth="1"/>
    <col min="14601" max="14848" width="11.42578125" style="140"/>
    <col min="14849" max="14849" width="6.7109375" style="140" customWidth="1"/>
    <col min="14850" max="14850" width="13.7109375" style="140" customWidth="1"/>
    <col min="14851" max="14851" width="30.7109375" style="140" customWidth="1"/>
    <col min="14852" max="14855" width="10.7109375" style="140" customWidth="1"/>
    <col min="14856" max="14856" width="42.7109375" style="140" customWidth="1"/>
    <col min="14857" max="15104" width="11.42578125" style="140"/>
    <col min="15105" max="15105" width="6.7109375" style="140" customWidth="1"/>
    <col min="15106" max="15106" width="13.7109375" style="140" customWidth="1"/>
    <col min="15107" max="15107" width="30.7109375" style="140" customWidth="1"/>
    <col min="15108" max="15111" width="10.7109375" style="140" customWidth="1"/>
    <col min="15112" max="15112" width="42.7109375" style="140" customWidth="1"/>
    <col min="15113" max="15360" width="11.42578125" style="140"/>
    <col min="15361" max="15361" width="6.7109375" style="140" customWidth="1"/>
    <col min="15362" max="15362" width="13.7109375" style="140" customWidth="1"/>
    <col min="15363" max="15363" width="30.7109375" style="140" customWidth="1"/>
    <col min="15364" max="15367" width="10.7109375" style="140" customWidth="1"/>
    <col min="15368" max="15368" width="42.7109375" style="140" customWidth="1"/>
    <col min="15369" max="15616" width="11.42578125" style="140"/>
    <col min="15617" max="15617" width="6.7109375" style="140" customWidth="1"/>
    <col min="15618" max="15618" width="13.7109375" style="140" customWidth="1"/>
    <col min="15619" max="15619" width="30.7109375" style="140" customWidth="1"/>
    <col min="15620" max="15623" width="10.7109375" style="140" customWidth="1"/>
    <col min="15624" max="15624" width="42.7109375" style="140" customWidth="1"/>
    <col min="15625" max="15872" width="11.42578125" style="140"/>
    <col min="15873" max="15873" width="6.7109375" style="140" customWidth="1"/>
    <col min="15874" max="15874" width="13.7109375" style="140" customWidth="1"/>
    <col min="15875" max="15875" width="30.7109375" style="140" customWidth="1"/>
    <col min="15876" max="15879" width="10.7109375" style="140" customWidth="1"/>
    <col min="15880" max="15880" width="42.7109375" style="140" customWidth="1"/>
    <col min="15881" max="16128" width="11.42578125" style="140"/>
    <col min="16129" max="16129" width="6.7109375" style="140" customWidth="1"/>
    <col min="16130" max="16130" width="13.7109375" style="140" customWidth="1"/>
    <col min="16131" max="16131" width="30.7109375" style="140" customWidth="1"/>
    <col min="16132" max="16135" width="10.7109375" style="140" customWidth="1"/>
    <col min="16136" max="16136" width="42.7109375" style="140" customWidth="1"/>
    <col min="16137" max="16384" width="11.42578125" style="140"/>
  </cols>
  <sheetData>
    <row r="1" spans="1:15" s="31" customFormat="1" ht="18" customHeight="1" thickBot="1" x14ac:dyDescent="0.25">
      <c r="A1" s="16" t="s">
        <v>100</v>
      </c>
      <c r="N1" s="181"/>
      <c r="O1" s="181"/>
    </row>
    <row r="2" spans="1:15" s="31" customFormat="1" ht="18" customHeight="1" thickBot="1" x14ac:dyDescent="0.25">
      <c r="A2" s="1615" t="s">
        <v>1743</v>
      </c>
      <c r="B2" s="1616"/>
      <c r="F2" s="34"/>
      <c r="G2" s="34"/>
      <c r="N2" s="181"/>
      <c r="O2" s="181"/>
    </row>
    <row r="3" spans="1:15" s="31" customFormat="1" ht="31.5" customHeight="1" thickBot="1" x14ac:dyDescent="0.25">
      <c r="A3" s="1617" t="s">
        <v>1744</v>
      </c>
      <c r="B3" s="1618"/>
      <c r="C3" s="1618"/>
      <c r="D3" s="1618"/>
      <c r="E3" s="1618"/>
      <c r="F3" s="1618"/>
      <c r="G3" s="1618"/>
      <c r="H3" s="1619"/>
      <c r="N3" s="181"/>
      <c r="O3" s="181"/>
    </row>
    <row r="4" spans="1:15" s="31" customFormat="1" ht="18" customHeight="1" thickBot="1" x14ac:dyDescent="0.25">
      <c r="N4" s="140"/>
      <c r="O4" s="140"/>
    </row>
    <row r="5" spans="1:15" customFormat="1" ht="15.75" thickBot="1" x14ac:dyDescent="0.3">
      <c r="A5" s="1569" t="s">
        <v>119</v>
      </c>
      <c r="B5" s="1571"/>
      <c r="C5" s="1571"/>
      <c r="D5" s="1571"/>
      <c r="E5" s="1571"/>
      <c r="F5" s="1571"/>
      <c r="G5" s="1571"/>
      <c r="H5" s="1570"/>
      <c r="N5" s="181"/>
      <c r="O5" s="140"/>
    </row>
    <row r="6" spans="1:15" customFormat="1" ht="15.75" thickBot="1" x14ac:dyDescent="0.3">
      <c r="A6" s="1572" t="s">
        <v>120</v>
      </c>
      <c r="B6" s="1574" t="s">
        <v>121</v>
      </c>
      <c r="C6" s="1575"/>
      <c r="D6" s="40" t="s">
        <v>122</v>
      </c>
      <c r="E6" s="41"/>
      <c r="F6" s="1572" t="s">
        <v>123</v>
      </c>
      <c r="G6" s="1572" t="s">
        <v>124</v>
      </c>
      <c r="H6" s="1572" t="s">
        <v>125</v>
      </c>
      <c r="N6" s="181"/>
      <c r="O6" s="140"/>
    </row>
    <row r="7" spans="1:15" customFormat="1" ht="15.75" thickBot="1" x14ac:dyDescent="0.3">
      <c r="A7" s="1580"/>
      <c r="B7" s="1605"/>
      <c r="C7" s="1606"/>
      <c r="D7" s="44" t="s">
        <v>126</v>
      </c>
      <c r="E7" s="44" t="s">
        <v>127</v>
      </c>
      <c r="F7" s="1580"/>
      <c r="G7" s="1580"/>
      <c r="H7" s="1573"/>
      <c r="N7" s="181"/>
      <c r="O7" s="140"/>
    </row>
    <row r="8" spans="1:15" s="181" customFormat="1" x14ac:dyDescent="0.2">
      <c r="A8" s="227">
        <v>1</v>
      </c>
      <c r="B8" s="1610" t="s">
        <v>128</v>
      </c>
      <c r="C8" s="1761"/>
      <c r="D8" s="162">
        <v>1</v>
      </c>
      <c r="E8" s="163">
        <f>D8+F8-1</f>
        <v>1</v>
      </c>
      <c r="F8" s="163">
        <v>1</v>
      </c>
      <c r="G8" s="164" t="s">
        <v>129</v>
      </c>
      <c r="H8" s="236" t="s">
        <v>130</v>
      </c>
      <c r="O8" s="140"/>
    </row>
    <row r="9" spans="1:15" s="181" customFormat="1" x14ac:dyDescent="0.2">
      <c r="A9" s="214">
        <f>A8+1</f>
        <v>2</v>
      </c>
      <c r="B9" s="1590" t="s">
        <v>131</v>
      </c>
      <c r="C9" s="1591"/>
      <c r="D9" s="65">
        <f>E8+1</f>
        <v>2</v>
      </c>
      <c r="E9" s="66">
        <f>D9+F9-1</f>
        <v>5</v>
      </c>
      <c r="F9" s="66">
        <v>4</v>
      </c>
      <c r="G9" s="86" t="s">
        <v>129</v>
      </c>
      <c r="H9" s="54" t="s">
        <v>132</v>
      </c>
      <c r="O9" s="140"/>
    </row>
    <row r="10" spans="1:15" s="181" customFormat="1" x14ac:dyDescent="0.2">
      <c r="A10" s="214">
        <f>A9+1</f>
        <v>3</v>
      </c>
      <c r="B10" s="1590" t="s">
        <v>133</v>
      </c>
      <c r="C10" s="1591"/>
      <c r="D10" s="65">
        <f>E9+1</f>
        <v>6</v>
      </c>
      <c r="E10" s="66">
        <f>D10+F10-1</f>
        <v>9</v>
      </c>
      <c r="F10" s="66">
        <v>4</v>
      </c>
      <c r="G10" s="86" t="s">
        <v>129</v>
      </c>
      <c r="H10" s="151" t="s">
        <v>1745</v>
      </c>
      <c r="O10" s="140"/>
    </row>
    <row r="11" spans="1:15" s="181" customFormat="1" ht="36" x14ac:dyDescent="0.2">
      <c r="A11" s="302"/>
      <c r="B11" s="1581" t="s">
        <v>135</v>
      </c>
      <c r="C11" s="1582"/>
      <c r="D11" s="1717"/>
      <c r="E11" s="1718"/>
      <c r="F11" s="1718"/>
      <c r="G11" s="1719"/>
      <c r="H11" s="168" t="s">
        <v>136</v>
      </c>
      <c r="O11" s="140"/>
    </row>
    <row r="12" spans="1:15" s="181" customFormat="1" x14ac:dyDescent="0.2">
      <c r="A12" s="214">
        <f>A10+1</f>
        <v>4</v>
      </c>
      <c r="B12" s="169"/>
      <c r="C12" s="134" t="s">
        <v>137</v>
      </c>
      <c r="D12" s="65">
        <f>E10+1</f>
        <v>10</v>
      </c>
      <c r="E12" s="66">
        <f>D12+F12-1</f>
        <v>17</v>
      </c>
      <c r="F12" s="66">
        <v>8</v>
      </c>
      <c r="G12" s="86" t="s">
        <v>129</v>
      </c>
      <c r="H12" s="151" t="s">
        <v>138</v>
      </c>
      <c r="O12" s="140"/>
    </row>
    <row r="13" spans="1:15" s="181" customFormat="1" x14ac:dyDescent="0.2">
      <c r="A13" s="214">
        <f>A12+1</f>
        <v>5</v>
      </c>
      <c r="B13" s="169"/>
      <c r="C13" s="134" t="s">
        <v>139</v>
      </c>
      <c r="D13" s="65">
        <f>E12+1</f>
        <v>18</v>
      </c>
      <c r="E13" s="66">
        <f>D13+F13-1</f>
        <v>18</v>
      </c>
      <c r="F13" s="66">
        <v>1</v>
      </c>
      <c r="G13" s="86" t="s">
        <v>140</v>
      </c>
      <c r="H13" s="150" t="s">
        <v>141</v>
      </c>
      <c r="O13" s="140"/>
    </row>
    <row r="14" spans="1:15" s="181" customFormat="1" x14ac:dyDescent="0.2">
      <c r="A14" s="214">
        <f>A13+1</f>
        <v>6</v>
      </c>
      <c r="B14" s="1590" t="s">
        <v>142</v>
      </c>
      <c r="C14" s="1591"/>
      <c r="D14" s="65">
        <f>E13+1</f>
        <v>19</v>
      </c>
      <c r="E14" s="66">
        <f>D14+F14-1</f>
        <v>28</v>
      </c>
      <c r="F14" s="66">
        <v>10</v>
      </c>
      <c r="G14" s="86" t="s">
        <v>129</v>
      </c>
      <c r="H14" s="150" t="s">
        <v>138</v>
      </c>
      <c r="O14" s="140"/>
    </row>
    <row r="15" spans="1:15" s="181" customFormat="1" x14ac:dyDescent="0.2">
      <c r="A15" s="302"/>
      <c r="B15" s="1583" t="s">
        <v>143</v>
      </c>
      <c r="C15" s="1584"/>
      <c r="D15" s="1680"/>
      <c r="E15" s="1681"/>
      <c r="F15" s="1681"/>
      <c r="G15" s="1682"/>
      <c r="H15" s="150"/>
      <c r="O15" s="140"/>
    </row>
    <row r="16" spans="1:15" s="181" customFormat="1" x14ac:dyDescent="0.2">
      <c r="A16" s="214">
        <f>A14+1</f>
        <v>7</v>
      </c>
      <c r="B16" s="141"/>
      <c r="C16" s="134" t="s">
        <v>144</v>
      </c>
      <c r="D16" s="65">
        <f>E14+1</f>
        <v>29</v>
      </c>
      <c r="E16" s="66">
        <f t="shared" ref="E16:E22" si="0">D16+F16-1</f>
        <v>30</v>
      </c>
      <c r="F16" s="66">
        <v>2</v>
      </c>
      <c r="G16" s="86" t="s">
        <v>140</v>
      </c>
      <c r="H16" s="150" t="s">
        <v>145</v>
      </c>
      <c r="O16" s="140"/>
    </row>
    <row r="17" spans="1:15" s="181" customFormat="1" x14ac:dyDescent="0.2">
      <c r="A17" s="214">
        <f t="shared" ref="A17:A22" si="1">A16+1</f>
        <v>8</v>
      </c>
      <c r="B17" s="141"/>
      <c r="C17" s="134" t="s">
        <v>146</v>
      </c>
      <c r="D17" s="65">
        <f t="shared" ref="D17:D22" si="2">E16+1</f>
        <v>31</v>
      </c>
      <c r="E17" s="66">
        <f t="shared" si="0"/>
        <v>34</v>
      </c>
      <c r="F17" s="66">
        <v>4</v>
      </c>
      <c r="G17" s="86" t="s">
        <v>129</v>
      </c>
      <c r="H17" s="150" t="s">
        <v>147</v>
      </c>
      <c r="O17" s="140"/>
    </row>
    <row r="18" spans="1:15" s="181" customFormat="1" x14ac:dyDescent="0.2">
      <c r="A18" s="214">
        <f t="shared" si="1"/>
        <v>9</v>
      </c>
      <c r="B18" s="1590" t="s">
        <v>148</v>
      </c>
      <c r="C18" s="1591"/>
      <c r="D18" s="65">
        <f t="shared" si="2"/>
        <v>35</v>
      </c>
      <c r="E18" s="66">
        <f t="shared" si="0"/>
        <v>44</v>
      </c>
      <c r="F18" s="66">
        <v>10</v>
      </c>
      <c r="G18" s="86" t="s">
        <v>129</v>
      </c>
      <c r="H18" s="150" t="s">
        <v>149</v>
      </c>
      <c r="N18" s="140"/>
      <c r="O18" s="140"/>
    </row>
    <row r="19" spans="1:15" s="181" customFormat="1" x14ac:dyDescent="0.2">
      <c r="A19" s="214">
        <f t="shared" si="1"/>
        <v>10</v>
      </c>
      <c r="B19" s="1590" t="s">
        <v>150</v>
      </c>
      <c r="C19" s="1591"/>
      <c r="D19" s="65">
        <f t="shared" si="2"/>
        <v>45</v>
      </c>
      <c r="E19" s="66">
        <f t="shared" si="0"/>
        <v>54</v>
      </c>
      <c r="F19" s="66">
        <v>10</v>
      </c>
      <c r="G19" s="86" t="s">
        <v>129</v>
      </c>
      <c r="H19" s="151" t="s">
        <v>457</v>
      </c>
      <c r="N19" s="140"/>
      <c r="O19" s="140"/>
    </row>
    <row r="20" spans="1:15" s="181" customFormat="1" x14ac:dyDescent="0.2">
      <c r="A20" s="214">
        <f t="shared" si="1"/>
        <v>11</v>
      </c>
      <c r="B20" s="1590" t="s">
        <v>152</v>
      </c>
      <c r="C20" s="1591"/>
      <c r="D20" s="65">
        <f t="shared" si="2"/>
        <v>55</v>
      </c>
      <c r="E20" s="66">
        <f t="shared" si="0"/>
        <v>55</v>
      </c>
      <c r="F20" s="66">
        <v>1</v>
      </c>
      <c r="G20" s="86" t="s">
        <v>140</v>
      </c>
      <c r="H20" s="150" t="s">
        <v>98</v>
      </c>
      <c r="N20" s="140"/>
      <c r="O20" s="140"/>
    </row>
    <row r="21" spans="1:15" s="181" customFormat="1" x14ac:dyDescent="0.2">
      <c r="A21" s="214">
        <f t="shared" si="1"/>
        <v>12</v>
      </c>
      <c r="B21" s="1590" t="s">
        <v>153</v>
      </c>
      <c r="C21" s="1591"/>
      <c r="D21" s="65">
        <f t="shared" si="2"/>
        <v>56</v>
      </c>
      <c r="E21" s="66">
        <f t="shared" si="0"/>
        <v>56</v>
      </c>
      <c r="F21" s="66">
        <v>1</v>
      </c>
      <c r="G21" s="86" t="s">
        <v>140</v>
      </c>
      <c r="H21" s="150" t="s">
        <v>154</v>
      </c>
      <c r="N21" s="140"/>
      <c r="O21" s="140"/>
    </row>
    <row r="22" spans="1:15" s="181" customFormat="1" x14ac:dyDescent="0.2">
      <c r="A22" s="214">
        <f t="shared" si="1"/>
        <v>13</v>
      </c>
      <c r="B22" s="1590" t="s">
        <v>155</v>
      </c>
      <c r="C22" s="1591"/>
      <c r="D22" s="65">
        <f t="shared" si="2"/>
        <v>57</v>
      </c>
      <c r="E22" s="66">
        <f t="shared" si="0"/>
        <v>63</v>
      </c>
      <c r="F22" s="66">
        <v>7</v>
      </c>
      <c r="G22" s="86" t="s">
        <v>129</v>
      </c>
      <c r="H22" s="151" t="s">
        <v>138</v>
      </c>
      <c r="N22" s="140"/>
      <c r="O22" s="77"/>
    </row>
    <row r="23" spans="1:15" s="181" customFormat="1" x14ac:dyDescent="0.2">
      <c r="A23" s="302"/>
      <c r="B23" s="1581" t="s">
        <v>158</v>
      </c>
      <c r="C23" s="1582"/>
      <c r="D23" s="1680"/>
      <c r="E23" s="1681"/>
      <c r="F23" s="1681"/>
      <c r="G23" s="1682"/>
      <c r="H23" s="208"/>
      <c r="N23" s="140"/>
      <c r="O23" s="77"/>
    </row>
    <row r="24" spans="1:15" x14ac:dyDescent="0.2">
      <c r="A24" s="214">
        <f>A22+1</f>
        <v>14</v>
      </c>
      <c r="B24" s="141"/>
      <c r="C24" s="185" t="s">
        <v>159</v>
      </c>
      <c r="D24" s="65">
        <f>E22+1</f>
        <v>64</v>
      </c>
      <c r="E24" s="66">
        <f>D24+F24-1</f>
        <v>65</v>
      </c>
      <c r="F24" s="66">
        <v>2</v>
      </c>
      <c r="G24" s="86" t="s">
        <v>129</v>
      </c>
      <c r="H24" s="268" t="s">
        <v>160</v>
      </c>
      <c r="I24" s="181"/>
      <c r="J24" s="181"/>
      <c r="K24" s="181"/>
      <c r="L24" s="181"/>
      <c r="M24" s="181"/>
    </row>
    <row r="25" spans="1:15" x14ac:dyDescent="0.2">
      <c r="A25" s="214">
        <f>A24+1</f>
        <v>15</v>
      </c>
      <c r="B25" s="141"/>
      <c r="C25" s="134" t="s">
        <v>161</v>
      </c>
      <c r="D25" s="65">
        <f>E24+1</f>
        <v>66</v>
      </c>
      <c r="E25" s="66">
        <f>D25+F25-1</f>
        <v>67</v>
      </c>
      <c r="F25" s="66">
        <v>2</v>
      </c>
      <c r="G25" s="86" t="s">
        <v>129</v>
      </c>
      <c r="H25" s="268" t="s">
        <v>160</v>
      </c>
      <c r="I25" s="181"/>
      <c r="J25" s="181"/>
      <c r="K25" s="181"/>
      <c r="L25" s="181"/>
      <c r="M25" s="181"/>
      <c r="O25" s="77"/>
    </row>
    <row r="26" spans="1:15" x14ac:dyDescent="0.2">
      <c r="A26" s="214">
        <f>A25+1</f>
        <v>16</v>
      </c>
      <c r="B26" s="141"/>
      <c r="C26" s="134" t="s">
        <v>162</v>
      </c>
      <c r="D26" s="65">
        <f>E25+1</f>
        <v>68</v>
      </c>
      <c r="E26" s="66">
        <f>D26+F26-1</f>
        <v>71</v>
      </c>
      <c r="F26" s="66">
        <v>4</v>
      </c>
      <c r="G26" s="86" t="s">
        <v>129</v>
      </c>
      <c r="H26" s="268" t="s">
        <v>160</v>
      </c>
      <c r="I26" s="181"/>
      <c r="J26" s="181"/>
      <c r="K26" s="181"/>
      <c r="L26" s="181"/>
      <c r="M26" s="181"/>
    </row>
    <row r="27" spans="1:15" x14ac:dyDescent="0.2">
      <c r="A27" s="302"/>
      <c r="B27" s="1581" t="s">
        <v>163</v>
      </c>
      <c r="C27" s="1582"/>
      <c r="D27" s="1680"/>
      <c r="E27" s="1681"/>
      <c r="F27" s="1681"/>
      <c r="G27" s="1682"/>
      <c r="H27" s="208"/>
      <c r="I27" s="181"/>
      <c r="J27" s="181"/>
      <c r="K27" s="181"/>
      <c r="L27" s="181"/>
      <c r="M27" s="181"/>
    </row>
    <row r="28" spans="1:15" x14ac:dyDescent="0.2">
      <c r="A28" s="214">
        <f>A26+1</f>
        <v>17</v>
      </c>
      <c r="B28" s="141"/>
      <c r="C28" s="134" t="s">
        <v>164</v>
      </c>
      <c r="D28" s="65">
        <f>E26+1</f>
        <v>72</v>
      </c>
      <c r="E28" s="66">
        <f>D28+F28-1</f>
        <v>73</v>
      </c>
      <c r="F28" s="66">
        <v>2</v>
      </c>
      <c r="G28" s="86" t="s">
        <v>129</v>
      </c>
      <c r="H28" s="268" t="s">
        <v>160</v>
      </c>
      <c r="I28" s="181"/>
      <c r="J28" s="181"/>
      <c r="K28" s="181"/>
      <c r="L28" s="181"/>
      <c r="M28" s="181"/>
    </row>
    <row r="29" spans="1:15" x14ac:dyDescent="0.2">
      <c r="A29" s="214">
        <f>A28+1</f>
        <v>18</v>
      </c>
      <c r="B29" s="141"/>
      <c r="C29" s="134" t="s">
        <v>165</v>
      </c>
      <c r="D29" s="65">
        <f>E28+1</f>
        <v>74</v>
      </c>
      <c r="E29" s="66">
        <f>D29+F29-1</f>
        <v>75</v>
      </c>
      <c r="F29" s="66">
        <v>2</v>
      </c>
      <c r="G29" s="86" t="s">
        <v>129</v>
      </c>
      <c r="H29" s="268" t="s">
        <v>160</v>
      </c>
      <c r="I29" s="181"/>
      <c r="J29" s="181"/>
      <c r="K29" s="181"/>
      <c r="L29" s="181"/>
      <c r="M29" s="181"/>
      <c r="N29" s="77"/>
      <c r="O29" s="77"/>
    </row>
    <row r="30" spans="1:15" x14ac:dyDescent="0.2">
      <c r="A30" s="214">
        <f>A29+1</f>
        <v>19</v>
      </c>
      <c r="B30" s="141"/>
      <c r="C30" s="134" t="s">
        <v>166</v>
      </c>
      <c r="D30" s="65">
        <f>E29+1</f>
        <v>76</v>
      </c>
      <c r="E30" s="66">
        <f>D30+F30-1</f>
        <v>79</v>
      </c>
      <c r="F30" s="66">
        <v>4</v>
      </c>
      <c r="G30" s="86" t="s">
        <v>129</v>
      </c>
      <c r="H30" s="268" t="s">
        <v>160</v>
      </c>
      <c r="I30" s="181"/>
      <c r="J30" s="181"/>
      <c r="K30" s="181"/>
      <c r="L30" s="181"/>
      <c r="M30" s="181"/>
      <c r="N30" s="77"/>
    </row>
    <row r="31" spans="1:15" x14ac:dyDescent="0.2">
      <c r="A31" s="214">
        <f>A30+1</f>
        <v>20</v>
      </c>
      <c r="B31" s="1590" t="s">
        <v>167</v>
      </c>
      <c r="C31" s="1591"/>
      <c r="D31" s="65">
        <f>E30+1</f>
        <v>80</v>
      </c>
      <c r="E31" s="66">
        <f>D31+F31-1</f>
        <v>81</v>
      </c>
      <c r="F31" s="66">
        <v>2</v>
      </c>
      <c r="G31" s="86" t="s">
        <v>129</v>
      </c>
      <c r="H31" s="268" t="s">
        <v>168</v>
      </c>
      <c r="I31" s="181"/>
      <c r="J31" s="181"/>
      <c r="K31" s="181"/>
      <c r="L31" s="181"/>
      <c r="M31" s="181"/>
    </row>
    <row r="32" spans="1:15" x14ac:dyDescent="0.2">
      <c r="A32" s="557">
        <f>A31+1</f>
        <v>21</v>
      </c>
      <c r="B32" s="1590" t="s">
        <v>169</v>
      </c>
      <c r="C32" s="1591"/>
      <c r="D32" s="65">
        <f>E31+1</f>
        <v>82</v>
      </c>
      <c r="E32" s="66">
        <f>D32+F32-1</f>
        <v>89</v>
      </c>
      <c r="F32" s="66">
        <v>8</v>
      </c>
      <c r="G32" s="86" t="s">
        <v>129</v>
      </c>
      <c r="H32" s="268" t="s">
        <v>160</v>
      </c>
      <c r="I32" s="181"/>
      <c r="J32" s="181"/>
      <c r="K32" s="181"/>
      <c r="L32" s="181"/>
      <c r="M32" s="181"/>
      <c r="N32" s="77"/>
    </row>
    <row r="33" spans="1:15" ht="12.75" thickBot="1" x14ac:dyDescent="0.25">
      <c r="A33" s="214">
        <f>A32+1</f>
        <v>22</v>
      </c>
      <c r="B33" s="349" t="s">
        <v>170</v>
      </c>
      <c r="C33" s="643"/>
      <c r="D33" s="71">
        <f>+E32+1</f>
        <v>90</v>
      </c>
      <c r="E33" s="864">
        <f>+D33+F33-1</f>
        <v>304</v>
      </c>
      <c r="F33" s="864">
        <f>+F34-D33+1</f>
        <v>215</v>
      </c>
      <c r="G33" s="865" t="s">
        <v>140</v>
      </c>
      <c r="H33" s="271"/>
      <c r="I33" s="181"/>
      <c r="J33" s="181"/>
      <c r="K33" s="181"/>
      <c r="L33" s="181"/>
      <c r="M33" s="181"/>
    </row>
    <row r="34" spans="1:15" ht="13.5" customHeight="1" thickBot="1" x14ac:dyDescent="0.25">
      <c r="A34" s="177"/>
      <c r="B34" s="1569" t="s">
        <v>171</v>
      </c>
      <c r="C34" s="1570"/>
      <c r="D34" s="178"/>
      <c r="E34" s="179"/>
      <c r="F34" s="180">
        <f>F122</f>
        <v>304</v>
      </c>
      <c r="G34" s="181"/>
      <c r="H34" s="182"/>
      <c r="I34" s="181"/>
      <c r="J34" s="181"/>
      <c r="K34" s="181"/>
      <c r="L34" s="181"/>
      <c r="M34" s="181"/>
    </row>
    <row r="35" spans="1:15" ht="12.75" thickBot="1" x14ac:dyDescent="0.25">
      <c r="A35" s="183"/>
      <c r="B35" s="183"/>
      <c r="C35" s="183"/>
      <c r="D35" s="183"/>
      <c r="E35" s="183"/>
      <c r="F35" s="181"/>
      <c r="G35" s="181"/>
      <c r="I35" s="181"/>
      <c r="J35" s="181"/>
      <c r="K35" s="181"/>
      <c r="L35" s="181"/>
      <c r="M35" s="181"/>
    </row>
    <row r="36" spans="1:15" ht="12.75" thickBot="1" x14ac:dyDescent="0.25">
      <c r="A36" s="1569" t="s">
        <v>172</v>
      </c>
      <c r="B36" s="1571"/>
      <c r="C36" s="1571"/>
      <c r="D36" s="1571"/>
      <c r="E36" s="1571"/>
      <c r="F36" s="1571"/>
      <c r="G36" s="1571"/>
      <c r="H36" s="1570"/>
      <c r="I36" s="181"/>
      <c r="J36" s="181"/>
      <c r="K36" s="181"/>
      <c r="L36" s="181"/>
      <c r="M36" s="181"/>
      <c r="N36" s="77"/>
    </row>
    <row r="37" spans="1:15" ht="12.75" thickBot="1" x14ac:dyDescent="0.25">
      <c r="A37" s="1572" t="s">
        <v>120</v>
      </c>
      <c r="B37" s="1574" t="s">
        <v>121</v>
      </c>
      <c r="C37" s="1575"/>
      <c r="D37" s="40" t="s">
        <v>122</v>
      </c>
      <c r="E37" s="41"/>
      <c r="F37" s="1572" t="s">
        <v>123</v>
      </c>
      <c r="G37" s="1572" t="s">
        <v>124</v>
      </c>
      <c r="H37" s="1572" t="s">
        <v>125</v>
      </c>
      <c r="I37" s="181"/>
      <c r="J37" s="181"/>
      <c r="K37" s="181"/>
      <c r="L37" s="181"/>
      <c r="M37" s="181"/>
    </row>
    <row r="38" spans="1:15" ht="12.75" thickBot="1" x14ac:dyDescent="0.25">
      <c r="A38" s="1580"/>
      <c r="B38" s="1605"/>
      <c r="C38" s="1606"/>
      <c r="D38" s="79" t="s">
        <v>126</v>
      </c>
      <c r="E38" s="79" t="s">
        <v>127</v>
      </c>
      <c r="F38" s="1573"/>
      <c r="G38" s="1573"/>
      <c r="H38" s="1573"/>
      <c r="I38" s="181"/>
      <c r="J38" s="181"/>
      <c r="K38" s="181"/>
      <c r="L38" s="181"/>
      <c r="M38" s="181"/>
    </row>
    <row r="39" spans="1:15" ht="12.75" customHeight="1" x14ac:dyDescent="0.2">
      <c r="A39" s="301"/>
      <c r="B39" s="1709" t="s">
        <v>128</v>
      </c>
      <c r="C39" s="1732"/>
      <c r="D39" s="1733"/>
      <c r="E39" s="1734"/>
      <c r="F39" s="1734"/>
      <c r="G39" s="1735"/>
      <c r="H39" s="236"/>
      <c r="I39" s="181"/>
      <c r="J39" s="181"/>
      <c r="K39" s="181"/>
      <c r="L39" s="181"/>
      <c r="M39" s="181"/>
    </row>
    <row r="40" spans="1:15" x14ac:dyDescent="0.2">
      <c r="A40" s="302">
        <v>1</v>
      </c>
      <c r="B40" s="141"/>
      <c r="C40" s="185" t="s">
        <v>239</v>
      </c>
      <c r="D40" s="65">
        <v>1</v>
      </c>
      <c r="E40" s="66">
        <f>D40+F40-1</f>
        <v>1</v>
      </c>
      <c r="F40" s="66">
        <v>1</v>
      </c>
      <c r="G40" s="86" t="s">
        <v>129</v>
      </c>
      <c r="H40" s="151" t="s">
        <v>174</v>
      </c>
      <c r="I40" s="181"/>
      <c r="J40" s="181"/>
      <c r="K40" s="181"/>
      <c r="L40" s="181"/>
      <c r="M40" s="181"/>
    </row>
    <row r="41" spans="1:15" x14ac:dyDescent="0.2">
      <c r="A41" s="305">
        <f>A40+1</f>
        <v>2</v>
      </c>
      <c r="B41" s="141"/>
      <c r="C41" s="134" t="s">
        <v>266</v>
      </c>
      <c r="D41" s="65">
        <f>E40+1</f>
        <v>2</v>
      </c>
      <c r="E41" s="66">
        <f>D41+F41-1</f>
        <v>2</v>
      </c>
      <c r="F41" s="66">
        <v>1</v>
      </c>
      <c r="G41" s="86" t="s">
        <v>129</v>
      </c>
      <c r="H41" s="151" t="s">
        <v>176</v>
      </c>
      <c r="I41" s="181"/>
      <c r="J41" s="181"/>
      <c r="K41" s="181"/>
      <c r="L41" s="181"/>
      <c r="M41" s="181"/>
      <c r="O41" s="181"/>
    </row>
    <row r="42" spans="1:15" x14ac:dyDescent="0.2">
      <c r="A42" s="214">
        <f>A41+1</f>
        <v>3</v>
      </c>
      <c r="B42" s="1059" t="s">
        <v>131</v>
      </c>
      <c r="C42" s="449"/>
      <c r="D42" s="65">
        <f>E41+1</f>
        <v>3</v>
      </c>
      <c r="E42" s="66">
        <f>D42+F42-1</f>
        <v>8</v>
      </c>
      <c r="F42" s="66">
        <v>6</v>
      </c>
      <c r="G42" s="86" t="s">
        <v>129</v>
      </c>
      <c r="H42" s="54" t="s">
        <v>869</v>
      </c>
      <c r="I42" s="181"/>
      <c r="J42" s="181"/>
      <c r="K42" s="181"/>
      <c r="L42" s="181"/>
      <c r="M42" s="181"/>
    </row>
    <row r="43" spans="1:15" x14ac:dyDescent="0.2">
      <c r="A43" s="214">
        <f>A42+1</f>
        <v>4</v>
      </c>
      <c r="B43" s="210" t="s">
        <v>133</v>
      </c>
      <c r="C43" s="449"/>
      <c r="D43" s="65">
        <f>E42+1</f>
        <v>9</v>
      </c>
      <c r="E43" s="66">
        <f>D43+F43-1</f>
        <v>12</v>
      </c>
      <c r="F43" s="66">
        <v>4</v>
      </c>
      <c r="G43" s="86" t="s">
        <v>129</v>
      </c>
      <c r="H43" s="151" t="s">
        <v>1745</v>
      </c>
      <c r="I43" s="181"/>
      <c r="J43" s="181"/>
      <c r="K43" s="181"/>
      <c r="L43" s="181"/>
      <c r="M43" s="181"/>
    </row>
    <row r="44" spans="1:15" x14ac:dyDescent="0.2">
      <c r="A44" s="302"/>
      <c r="B44" s="1726" t="s">
        <v>313</v>
      </c>
      <c r="C44" s="1892"/>
      <c r="D44" s="1587"/>
      <c r="E44" s="1588"/>
      <c r="F44" s="1588"/>
      <c r="G44" s="1589"/>
      <c r="H44" s="150"/>
      <c r="I44" s="181"/>
      <c r="J44" s="181"/>
      <c r="K44" s="181"/>
      <c r="L44" s="181"/>
      <c r="M44" s="181"/>
    </row>
    <row r="45" spans="1:15" ht="36" x14ac:dyDescent="0.2">
      <c r="A45" s="302">
        <f>A43+1</f>
        <v>5</v>
      </c>
      <c r="B45" s="141"/>
      <c r="C45" s="134" t="s">
        <v>314</v>
      </c>
      <c r="D45" s="65">
        <f>E43+1</f>
        <v>13</v>
      </c>
      <c r="E45" s="66">
        <f>D45+F45-1</f>
        <v>13</v>
      </c>
      <c r="F45" s="66">
        <v>1</v>
      </c>
      <c r="G45" s="86" t="s">
        <v>140</v>
      </c>
      <c r="H45" s="189" t="s">
        <v>241</v>
      </c>
      <c r="I45" s="181"/>
      <c r="J45" s="181"/>
      <c r="K45" s="181"/>
      <c r="L45" s="181"/>
      <c r="M45" s="181"/>
      <c r="N45" s="77"/>
    </row>
    <row r="46" spans="1:15" x14ac:dyDescent="0.2">
      <c r="A46" s="305">
        <f>A45+1</f>
        <v>6</v>
      </c>
      <c r="B46" s="141"/>
      <c r="C46" s="192" t="s">
        <v>315</v>
      </c>
      <c r="D46" s="65">
        <f>E45+1</f>
        <v>14</v>
      </c>
      <c r="E46" s="66">
        <f>D46+F46-1</f>
        <v>20</v>
      </c>
      <c r="F46" s="66">
        <v>7</v>
      </c>
      <c r="G46" s="86" t="s">
        <v>129</v>
      </c>
      <c r="H46" s="151" t="s">
        <v>138</v>
      </c>
      <c r="I46" s="181"/>
      <c r="J46" s="181"/>
      <c r="K46" s="181"/>
      <c r="L46" s="181"/>
      <c r="M46" s="181"/>
    </row>
    <row r="47" spans="1:15" x14ac:dyDescent="0.2">
      <c r="A47" s="302">
        <f>A46+1</f>
        <v>7</v>
      </c>
      <c r="B47" s="1594" t="s">
        <v>153</v>
      </c>
      <c r="C47" s="1595"/>
      <c r="D47" s="65">
        <f>E46+1</f>
        <v>21</v>
      </c>
      <c r="E47" s="66">
        <f>D47+F47-1</f>
        <v>21</v>
      </c>
      <c r="F47" s="66">
        <v>1</v>
      </c>
      <c r="G47" s="86" t="s">
        <v>140</v>
      </c>
      <c r="H47" s="150" t="s">
        <v>154</v>
      </c>
      <c r="I47" s="181"/>
      <c r="J47" s="181"/>
      <c r="K47" s="181"/>
      <c r="L47" s="181"/>
      <c r="M47" s="181"/>
      <c r="O47" s="181"/>
    </row>
    <row r="48" spans="1:15" x14ac:dyDescent="0.2">
      <c r="A48" s="302"/>
      <c r="B48" s="1561" t="s">
        <v>316</v>
      </c>
      <c r="C48" s="1562"/>
      <c r="D48" s="1587"/>
      <c r="E48" s="1588"/>
      <c r="F48" s="1588"/>
      <c r="G48" s="1589"/>
      <c r="H48" s="150" t="s">
        <v>157</v>
      </c>
      <c r="I48" s="181"/>
      <c r="J48" s="181"/>
      <c r="K48" s="181"/>
      <c r="L48" s="181"/>
      <c r="M48" s="181"/>
    </row>
    <row r="49" spans="1:15" x14ac:dyDescent="0.2">
      <c r="A49" s="302"/>
      <c r="B49" s="1914" t="s">
        <v>409</v>
      </c>
      <c r="C49" s="1915"/>
      <c r="D49" s="1587"/>
      <c r="E49" s="1588"/>
      <c r="F49" s="1588"/>
      <c r="G49" s="1589"/>
      <c r="H49" s="150"/>
      <c r="I49" s="181"/>
      <c r="J49" s="181"/>
      <c r="K49" s="181"/>
      <c r="L49" s="181"/>
      <c r="M49" s="181"/>
    </row>
    <row r="50" spans="1:15" x14ac:dyDescent="0.2">
      <c r="A50" s="302">
        <f>A47+1</f>
        <v>8</v>
      </c>
      <c r="B50" s="141"/>
      <c r="C50" s="206" t="s">
        <v>137</v>
      </c>
      <c r="D50" s="65">
        <f>E47+1</f>
        <v>22</v>
      </c>
      <c r="E50" s="66">
        <f>D50+F50-1</f>
        <v>29</v>
      </c>
      <c r="F50" s="66">
        <v>8</v>
      </c>
      <c r="G50" s="86" t="s">
        <v>129</v>
      </c>
      <c r="H50" s="150" t="s">
        <v>182</v>
      </c>
      <c r="I50" s="181"/>
      <c r="J50" s="181"/>
      <c r="K50" s="181"/>
      <c r="L50" s="181"/>
      <c r="M50" s="181"/>
    </row>
    <row r="51" spans="1:15" ht="24" x14ac:dyDescent="0.2">
      <c r="A51" s="302">
        <f>A50+1</f>
        <v>9</v>
      </c>
      <c r="B51" s="363"/>
      <c r="C51" s="142" t="s">
        <v>139</v>
      </c>
      <c r="D51" s="65">
        <f>E50+1</f>
        <v>30</v>
      </c>
      <c r="E51" s="66">
        <f>D51+F51-1</f>
        <v>30</v>
      </c>
      <c r="F51" s="66">
        <v>1</v>
      </c>
      <c r="G51" s="86" t="s">
        <v>140</v>
      </c>
      <c r="H51" s="166" t="s">
        <v>183</v>
      </c>
      <c r="I51" s="181"/>
      <c r="J51" s="181"/>
      <c r="K51" s="181"/>
      <c r="L51" s="181"/>
      <c r="M51" s="181"/>
    </row>
    <row r="52" spans="1:15" x14ac:dyDescent="0.2">
      <c r="A52" s="302"/>
      <c r="B52" s="1864" t="s">
        <v>317</v>
      </c>
      <c r="C52" s="1911"/>
      <c r="D52" s="1587"/>
      <c r="E52" s="1588"/>
      <c r="F52" s="1588"/>
      <c r="G52" s="1589"/>
      <c r="H52" s="150"/>
      <c r="I52" s="181"/>
      <c r="J52" s="181"/>
      <c r="K52" s="181"/>
      <c r="L52" s="181"/>
      <c r="M52" s="181"/>
      <c r="O52" s="181"/>
    </row>
    <row r="53" spans="1:15" ht="24" x14ac:dyDescent="0.2">
      <c r="A53" s="302">
        <f>A51+1</f>
        <v>10</v>
      </c>
      <c r="B53" s="141"/>
      <c r="C53" s="142" t="s">
        <v>185</v>
      </c>
      <c r="D53" s="65">
        <f>E51+1</f>
        <v>31</v>
      </c>
      <c r="E53" s="66">
        <f>D53+F53-1</f>
        <v>31</v>
      </c>
      <c r="F53" s="66">
        <v>1</v>
      </c>
      <c r="G53" s="86" t="s">
        <v>140</v>
      </c>
      <c r="H53" s="194" t="s">
        <v>186</v>
      </c>
      <c r="I53" s="181"/>
      <c r="J53" s="181"/>
      <c r="K53" s="181"/>
      <c r="L53" s="181"/>
      <c r="M53" s="181"/>
    </row>
    <row r="54" spans="1:15" ht="24" x14ac:dyDescent="0.2">
      <c r="A54" s="305">
        <f>A53+1</f>
        <v>11</v>
      </c>
      <c r="B54" s="152"/>
      <c r="C54" s="142" t="s">
        <v>261</v>
      </c>
      <c r="D54" s="65">
        <f>E53+1</f>
        <v>32</v>
      </c>
      <c r="E54" s="66">
        <f>D54+F54-1</f>
        <v>38</v>
      </c>
      <c r="F54" s="66">
        <v>7</v>
      </c>
      <c r="G54" s="86" t="s">
        <v>129</v>
      </c>
      <c r="H54" s="195" t="s">
        <v>188</v>
      </c>
      <c r="I54" s="181"/>
      <c r="J54" s="181"/>
      <c r="K54" s="181"/>
      <c r="L54" s="181"/>
      <c r="M54" s="181"/>
    </row>
    <row r="55" spans="1:15" x14ac:dyDescent="0.2">
      <c r="A55" s="302">
        <f>+A54+1</f>
        <v>12</v>
      </c>
      <c r="B55" s="141" t="s">
        <v>170</v>
      </c>
      <c r="C55" s="1060"/>
      <c r="D55" s="65">
        <f>+E54+1</f>
        <v>39</v>
      </c>
      <c r="E55" s="66">
        <f>+D55+F55-1</f>
        <v>44</v>
      </c>
      <c r="F55" s="66">
        <v>6</v>
      </c>
      <c r="G55" s="86" t="s">
        <v>140</v>
      </c>
      <c r="H55" s="151"/>
      <c r="I55" s="181"/>
      <c r="J55" s="181"/>
      <c r="K55" s="181"/>
      <c r="L55" s="181"/>
      <c r="M55" s="181"/>
    </row>
    <row r="56" spans="1:15" ht="36" x14ac:dyDescent="0.2">
      <c r="A56" s="302"/>
      <c r="B56" s="1561" t="s">
        <v>135</v>
      </c>
      <c r="C56" s="1562"/>
      <c r="D56" s="1587"/>
      <c r="E56" s="1588"/>
      <c r="F56" s="1588"/>
      <c r="G56" s="1589"/>
      <c r="H56" s="168" t="s">
        <v>136</v>
      </c>
      <c r="I56" s="181"/>
      <c r="J56" s="181"/>
      <c r="K56" s="181"/>
      <c r="L56" s="181"/>
      <c r="M56" s="181"/>
    </row>
    <row r="57" spans="1:15" x14ac:dyDescent="0.2">
      <c r="A57" s="302">
        <f>+A55+1</f>
        <v>13</v>
      </c>
      <c r="B57" s="141"/>
      <c r="C57" s="206" t="s">
        <v>137</v>
      </c>
      <c r="D57" s="65">
        <f>+E55+1</f>
        <v>45</v>
      </c>
      <c r="E57" s="66">
        <f t="shared" ref="E57:E62" si="3">D57+F57-1</f>
        <v>52</v>
      </c>
      <c r="F57" s="66">
        <v>8</v>
      </c>
      <c r="G57" s="86" t="s">
        <v>129</v>
      </c>
      <c r="H57" s="151" t="s">
        <v>138</v>
      </c>
      <c r="I57" s="181"/>
      <c r="J57" s="181"/>
      <c r="K57" s="181"/>
      <c r="L57" s="181"/>
      <c r="M57" s="181"/>
      <c r="O57" s="181"/>
    </row>
    <row r="58" spans="1:15" x14ac:dyDescent="0.2">
      <c r="A58" s="305">
        <f t="shared" ref="A58:A63" si="4">A57+1</f>
        <v>14</v>
      </c>
      <c r="B58" s="152"/>
      <c r="C58" s="142" t="s">
        <v>139</v>
      </c>
      <c r="D58" s="65">
        <f>E57+1</f>
        <v>53</v>
      </c>
      <c r="E58" s="66">
        <f t="shared" si="3"/>
        <v>53</v>
      </c>
      <c r="F58" s="66">
        <v>1</v>
      </c>
      <c r="G58" s="86" t="s">
        <v>140</v>
      </c>
      <c r="H58" s="150" t="s">
        <v>141</v>
      </c>
      <c r="I58" s="181"/>
      <c r="J58" s="181"/>
      <c r="K58" s="181"/>
      <c r="L58" s="181"/>
      <c r="M58" s="181"/>
    </row>
    <row r="59" spans="1:15" x14ac:dyDescent="0.2">
      <c r="A59" s="214">
        <f t="shared" si="4"/>
        <v>15</v>
      </c>
      <c r="B59" s="1590" t="s">
        <v>190</v>
      </c>
      <c r="C59" s="1591"/>
      <c r="D59" s="65">
        <f>E58+1</f>
        <v>54</v>
      </c>
      <c r="E59" s="66">
        <f t="shared" si="3"/>
        <v>83</v>
      </c>
      <c r="F59" s="66">
        <v>30</v>
      </c>
      <c r="G59" s="86" t="s">
        <v>140</v>
      </c>
      <c r="H59" s="196" t="s">
        <v>191</v>
      </c>
      <c r="I59" s="181"/>
      <c r="J59" s="181"/>
      <c r="K59" s="181"/>
      <c r="L59" s="181"/>
      <c r="M59" s="181"/>
    </row>
    <row r="60" spans="1:15" x14ac:dyDescent="0.2">
      <c r="A60" s="214">
        <f t="shared" si="4"/>
        <v>16</v>
      </c>
      <c r="B60" s="1594" t="s">
        <v>197</v>
      </c>
      <c r="C60" s="1595"/>
      <c r="D60" s="65">
        <f>E59+1</f>
        <v>84</v>
      </c>
      <c r="E60" s="66">
        <f t="shared" si="3"/>
        <v>118</v>
      </c>
      <c r="F60" s="66">
        <v>35</v>
      </c>
      <c r="G60" s="86" t="s">
        <v>140</v>
      </c>
      <c r="H60" s="196" t="s">
        <v>191</v>
      </c>
      <c r="I60" s="181"/>
      <c r="J60" s="181"/>
      <c r="K60" s="181"/>
      <c r="L60" s="181"/>
      <c r="M60" s="181"/>
    </row>
    <row r="61" spans="1:15" x14ac:dyDescent="0.2">
      <c r="A61" s="214">
        <f t="shared" si="4"/>
        <v>17</v>
      </c>
      <c r="B61" s="1594" t="s">
        <v>198</v>
      </c>
      <c r="C61" s="1595"/>
      <c r="D61" s="65">
        <f>E60+1</f>
        <v>119</v>
      </c>
      <c r="E61" s="66">
        <f t="shared" si="3"/>
        <v>133</v>
      </c>
      <c r="F61" s="66">
        <v>15</v>
      </c>
      <c r="G61" s="86" t="s">
        <v>140</v>
      </c>
      <c r="H61" s="196" t="s">
        <v>191</v>
      </c>
      <c r="I61" s="181"/>
      <c r="J61" s="181"/>
      <c r="K61" s="181"/>
      <c r="L61" s="181"/>
      <c r="M61" s="181"/>
    </row>
    <row r="62" spans="1:15" ht="24" x14ac:dyDescent="0.2">
      <c r="A62" s="214">
        <f t="shared" si="4"/>
        <v>18</v>
      </c>
      <c r="B62" s="1594" t="s">
        <v>199</v>
      </c>
      <c r="C62" s="1595"/>
      <c r="D62" s="65">
        <f>E61+1</f>
        <v>134</v>
      </c>
      <c r="E62" s="66">
        <f t="shared" si="3"/>
        <v>163</v>
      </c>
      <c r="F62" s="66">
        <v>30</v>
      </c>
      <c r="G62" s="86" t="s">
        <v>140</v>
      </c>
      <c r="H62" s="294" t="s">
        <v>262</v>
      </c>
      <c r="I62" s="181"/>
      <c r="J62" s="181"/>
      <c r="K62" s="181"/>
      <c r="L62" s="181"/>
      <c r="M62" s="181"/>
    </row>
    <row r="63" spans="1:15" x14ac:dyDescent="0.2">
      <c r="A63" s="557">
        <f t="shared" si="4"/>
        <v>19</v>
      </c>
      <c r="B63" s="1594" t="s">
        <v>201</v>
      </c>
      <c r="C63" s="1595"/>
      <c r="D63" s="1587"/>
      <c r="E63" s="1588"/>
      <c r="F63" s="1588"/>
      <c r="G63" s="1589"/>
      <c r="H63" s="150"/>
      <c r="I63" s="181"/>
      <c r="J63" s="181"/>
      <c r="K63" s="181"/>
      <c r="L63" s="181"/>
      <c r="M63" s="181"/>
      <c r="O63" s="181"/>
    </row>
    <row r="64" spans="1:15" x14ac:dyDescent="0.2">
      <c r="A64" s="302"/>
      <c r="B64" s="141"/>
      <c r="C64" s="206" t="s">
        <v>263</v>
      </c>
      <c r="D64" s="65">
        <f>E62+1</f>
        <v>164</v>
      </c>
      <c r="E64" s="66">
        <f>D64+F64-1</f>
        <v>165</v>
      </c>
      <c r="F64" s="66">
        <v>2</v>
      </c>
      <c r="G64" s="86" t="s">
        <v>129</v>
      </c>
      <c r="H64" s="207" t="s">
        <v>203</v>
      </c>
      <c r="I64" s="181"/>
      <c r="J64" s="181"/>
      <c r="K64" s="181"/>
      <c r="L64" s="181"/>
      <c r="M64" s="181"/>
      <c r="O64" s="181"/>
    </row>
    <row r="65" spans="1:15" x14ac:dyDescent="0.2">
      <c r="A65" s="302"/>
      <c r="B65" s="141"/>
      <c r="C65" s="142" t="s">
        <v>264</v>
      </c>
      <c r="D65" s="65">
        <f>E64+1</f>
        <v>166</v>
      </c>
      <c r="E65" s="66">
        <f>D65+F65-1</f>
        <v>167</v>
      </c>
      <c r="F65" s="66">
        <v>2</v>
      </c>
      <c r="G65" s="86" t="s">
        <v>129</v>
      </c>
      <c r="H65" s="208" t="s">
        <v>205</v>
      </c>
      <c r="I65" s="181"/>
      <c r="J65" s="181"/>
      <c r="K65" s="181"/>
      <c r="L65" s="181"/>
      <c r="M65" s="181"/>
    </row>
    <row r="66" spans="1:15" x14ac:dyDescent="0.2">
      <c r="A66" s="305"/>
      <c r="B66" s="152"/>
      <c r="C66" s="142" t="s">
        <v>265</v>
      </c>
      <c r="D66" s="65">
        <f>E65+1</f>
        <v>168</v>
      </c>
      <c r="E66" s="66">
        <f>D66+F66-1</f>
        <v>174</v>
      </c>
      <c r="F66" s="66">
        <v>7</v>
      </c>
      <c r="G66" s="86" t="s">
        <v>129</v>
      </c>
      <c r="H66" s="208" t="s">
        <v>205</v>
      </c>
      <c r="I66" s="181"/>
      <c r="J66" s="181"/>
      <c r="K66" s="181"/>
      <c r="L66" s="181"/>
      <c r="M66" s="181"/>
    </row>
    <row r="67" spans="1:15" x14ac:dyDescent="0.2">
      <c r="A67" s="557">
        <f>A63+1</f>
        <v>20</v>
      </c>
      <c r="B67" s="1561" t="s">
        <v>207</v>
      </c>
      <c r="C67" s="1562"/>
      <c r="D67" s="1587"/>
      <c r="E67" s="1588"/>
      <c r="F67" s="1588"/>
      <c r="G67" s="1589"/>
      <c r="H67" s="196" t="s">
        <v>208</v>
      </c>
      <c r="I67" s="181"/>
      <c r="J67" s="181"/>
      <c r="K67" s="181"/>
      <c r="L67" s="181"/>
      <c r="M67" s="181"/>
    </row>
    <row r="68" spans="1:15" x14ac:dyDescent="0.2">
      <c r="A68" s="302"/>
      <c r="B68" s="141"/>
      <c r="C68" s="142" t="s">
        <v>263</v>
      </c>
      <c r="D68" s="65">
        <f>E66+1</f>
        <v>175</v>
      </c>
      <c r="E68" s="66">
        <f>D68+F68-1</f>
        <v>176</v>
      </c>
      <c r="F68" s="66">
        <v>2</v>
      </c>
      <c r="G68" s="86" t="s">
        <v>129</v>
      </c>
      <c r="H68" s="207" t="s">
        <v>203</v>
      </c>
      <c r="I68" s="181"/>
      <c r="J68" s="181"/>
      <c r="K68" s="181"/>
      <c r="L68" s="181"/>
      <c r="M68" s="181"/>
    </row>
    <row r="69" spans="1:15" x14ac:dyDescent="0.2">
      <c r="A69" s="302"/>
      <c r="B69" s="141"/>
      <c r="C69" s="142" t="s">
        <v>264</v>
      </c>
      <c r="D69" s="65">
        <f>E68+1</f>
        <v>177</v>
      </c>
      <c r="E69" s="66">
        <f>D69+F69-1</f>
        <v>178</v>
      </c>
      <c r="F69" s="66">
        <v>2</v>
      </c>
      <c r="G69" s="86" t="s">
        <v>129</v>
      </c>
      <c r="H69" s="208" t="s">
        <v>138</v>
      </c>
      <c r="I69" s="181"/>
      <c r="J69" s="181"/>
      <c r="K69" s="181"/>
      <c r="L69" s="181"/>
      <c r="M69" s="181"/>
      <c r="O69" s="77"/>
    </row>
    <row r="70" spans="1:15" x14ac:dyDescent="0.2">
      <c r="A70" s="305"/>
      <c r="B70" s="152"/>
      <c r="C70" s="142" t="s">
        <v>265</v>
      </c>
      <c r="D70" s="65">
        <f>E69+1</f>
        <v>179</v>
      </c>
      <c r="E70" s="66">
        <f>D70+F70-1</f>
        <v>185</v>
      </c>
      <c r="F70" s="66">
        <v>7</v>
      </c>
      <c r="G70" s="86" t="s">
        <v>129</v>
      </c>
      <c r="H70" s="208" t="s">
        <v>138</v>
      </c>
      <c r="I70" s="181"/>
      <c r="J70" s="181"/>
      <c r="K70" s="181"/>
      <c r="L70" s="181"/>
      <c r="M70" s="181"/>
    </row>
    <row r="71" spans="1:15" x14ac:dyDescent="0.2">
      <c r="A71" s="302"/>
      <c r="B71" s="1561" t="s">
        <v>143</v>
      </c>
      <c r="C71" s="1562"/>
      <c r="D71" s="1587"/>
      <c r="E71" s="1588"/>
      <c r="F71" s="1588"/>
      <c r="G71" s="1589"/>
      <c r="H71" s="150" t="s">
        <v>211</v>
      </c>
      <c r="I71" s="181"/>
      <c r="J71" s="181"/>
      <c r="K71" s="181"/>
      <c r="L71" s="181"/>
      <c r="M71" s="181"/>
    </row>
    <row r="72" spans="1:15" x14ac:dyDescent="0.2">
      <c r="A72" s="302">
        <f>A67+1</f>
        <v>21</v>
      </c>
      <c r="B72" s="141"/>
      <c r="C72" s="142" t="s">
        <v>461</v>
      </c>
      <c r="D72" s="65">
        <f>E70+1</f>
        <v>186</v>
      </c>
      <c r="E72" s="66">
        <f>+D72+F72-1</f>
        <v>187</v>
      </c>
      <c r="F72" s="66">
        <v>2</v>
      </c>
      <c r="G72" s="86" t="s">
        <v>140</v>
      </c>
      <c r="H72" s="150" t="s">
        <v>145</v>
      </c>
      <c r="I72" s="181"/>
      <c r="J72" s="181"/>
      <c r="K72" s="181"/>
      <c r="L72" s="181"/>
      <c r="M72" s="181"/>
      <c r="O72" s="181"/>
    </row>
    <row r="73" spans="1:15" x14ac:dyDescent="0.2">
      <c r="A73" s="305">
        <f>+A72+1</f>
        <v>22</v>
      </c>
      <c r="B73" s="152"/>
      <c r="C73" s="142" t="s">
        <v>462</v>
      </c>
      <c r="D73" s="65">
        <f>+E72+1</f>
        <v>188</v>
      </c>
      <c r="E73" s="66">
        <f>+D73+F73-1</f>
        <v>191</v>
      </c>
      <c r="F73" s="66">
        <v>4</v>
      </c>
      <c r="G73" s="86" t="s">
        <v>129</v>
      </c>
      <c r="H73" s="150" t="s">
        <v>147</v>
      </c>
      <c r="I73" s="181"/>
      <c r="J73" s="181"/>
      <c r="K73" s="181"/>
      <c r="L73" s="181"/>
      <c r="M73" s="181"/>
    </row>
    <row r="74" spans="1:15" ht="48" x14ac:dyDescent="0.2">
      <c r="A74" s="302"/>
      <c r="B74" s="1561" t="s">
        <v>213</v>
      </c>
      <c r="C74" s="1562"/>
      <c r="D74" s="1587"/>
      <c r="E74" s="1588"/>
      <c r="F74" s="1588"/>
      <c r="G74" s="1589"/>
      <c r="H74" s="194" t="s">
        <v>271</v>
      </c>
      <c r="I74" s="181"/>
      <c r="J74" s="181"/>
      <c r="K74" s="181"/>
      <c r="L74" s="181"/>
      <c r="M74" s="181"/>
    </row>
    <row r="75" spans="1:15" x14ac:dyDescent="0.2">
      <c r="A75" s="302"/>
      <c r="B75" s="210"/>
      <c r="C75" s="449" t="s">
        <v>325</v>
      </c>
      <c r="D75" s="1587"/>
      <c r="E75" s="1588"/>
      <c r="F75" s="1588"/>
      <c r="G75" s="1589"/>
      <c r="H75" s="150"/>
      <c r="I75" s="181"/>
      <c r="J75" s="181"/>
      <c r="K75" s="181"/>
      <c r="L75" s="181"/>
      <c r="M75" s="181"/>
      <c r="O75" s="181"/>
    </row>
    <row r="76" spans="1:15" x14ac:dyDescent="0.2">
      <c r="A76" s="302">
        <f>+A73+1</f>
        <v>23</v>
      </c>
      <c r="B76" s="141"/>
      <c r="C76" s="185" t="s">
        <v>273</v>
      </c>
      <c r="D76" s="65">
        <f>+E73+1</f>
        <v>192</v>
      </c>
      <c r="E76" s="66">
        <f>D76+F76-1</f>
        <v>196</v>
      </c>
      <c r="F76" s="66">
        <v>5</v>
      </c>
      <c r="G76" s="86" t="s">
        <v>129</v>
      </c>
      <c r="H76" s="207" t="s">
        <v>160</v>
      </c>
      <c r="I76" s="181"/>
      <c r="J76" s="181"/>
      <c r="K76" s="181"/>
      <c r="L76" s="181"/>
      <c r="M76" s="181"/>
    </row>
    <row r="77" spans="1:15" x14ac:dyDescent="0.2">
      <c r="A77" s="302">
        <f>A76+1</f>
        <v>24</v>
      </c>
      <c r="B77" s="141"/>
      <c r="C77" s="187" t="s">
        <v>274</v>
      </c>
      <c r="D77" s="65">
        <f>E76+1</f>
        <v>197</v>
      </c>
      <c r="E77" s="66">
        <f>D77+F77-1</f>
        <v>199</v>
      </c>
      <c r="F77" s="66">
        <v>3</v>
      </c>
      <c r="G77" s="86" t="s">
        <v>129</v>
      </c>
      <c r="H77" s="207" t="s">
        <v>160</v>
      </c>
      <c r="I77" s="181"/>
      <c r="J77" s="181"/>
      <c r="K77" s="181"/>
      <c r="L77" s="181"/>
      <c r="M77" s="181"/>
    </row>
    <row r="78" spans="1:15" x14ac:dyDescent="0.2">
      <c r="A78" s="305">
        <f>A77+1</f>
        <v>25</v>
      </c>
      <c r="B78" s="443"/>
      <c r="C78" s="444" t="s">
        <v>219</v>
      </c>
      <c r="D78" s="554">
        <f>E77+1</f>
        <v>200</v>
      </c>
      <c r="E78" s="555">
        <f>D78+F78-1</f>
        <v>204</v>
      </c>
      <c r="F78" s="555">
        <v>5</v>
      </c>
      <c r="G78" s="574" t="s">
        <v>129</v>
      </c>
      <c r="H78" s="582" t="s">
        <v>160</v>
      </c>
      <c r="I78" s="181"/>
      <c r="J78" s="181"/>
      <c r="K78" s="181"/>
      <c r="L78" s="181"/>
      <c r="M78" s="181"/>
      <c r="O78" s="181"/>
    </row>
    <row r="79" spans="1:15" ht="12.75" thickBot="1" x14ac:dyDescent="0.25">
      <c r="A79" s="231">
        <f>A41+1</f>
        <v>3</v>
      </c>
      <c r="B79" s="339" t="s">
        <v>170</v>
      </c>
      <c r="C79" s="1117"/>
      <c r="D79" s="71">
        <f>E78+1</f>
        <v>205</v>
      </c>
      <c r="E79" s="73">
        <f>D79+F79-1</f>
        <v>304</v>
      </c>
      <c r="F79" s="73">
        <f>F146-D79+1</f>
        <v>100</v>
      </c>
      <c r="G79" s="175" t="s">
        <v>140</v>
      </c>
      <c r="H79" s="271"/>
      <c r="I79" s="181"/>
      <c r="J79" s="181"/>
      <c r="K79" s="181"/>
      <c r="L79" s="181"/>
      <c r="M79" s="181"/>
    </row>
    <row r="80" spans="1:15" ht="13.5" customHeight="1" thickBot="1" x14ac:dyDescent="0.25">
      <c r="A80" s="177"/>
      <c r="B80" s="1569" t="s">
        <v>171</v>
      </c>
      <c r="C80" s="1570"/>
      <c r="D80" s="200"/>
      <c r="E80" s="201"/>
      <c r="F80" s="202">
        <f>SUM(F40:F79)</f>
        <v>304</v>
      </c>
      <c r="G80" s="181"/>
      <c r="H80" s="182"/>
      <c r="I80" s="181"/>
      <c r="J80" s="181"/>
      <c r="K80" s="181"/>
      <c r="L80" s="181"/>
      <c r="M80" s="181"/>
    </row>
    <row r="81" spans="1:15" ht="12.75" thickBot="1" x14ac:dyDescent="0.25">
      <c r="B81" s="183"/>
      <c r="C81" s="183"/>
      <c r="D81" s="183"/>
      <c r="E81" s="183"/>
      <c r="F81" s="181"/>
      <c r="G81" s="181"/>
      <c r="H81" s="182"/>
      <c r="I81" s="181"/>
      <c r="J81" s="181"/>
      <c r="K81" s="181"/>
      <c r="L81" s="181"/>
      <c r="M81" s="181"/>
    </row>
    <row r="82" spans="1:15" ht="12.75" thickBot="1" x14ac:dyDescent="0.25">
      <c r="A82" s="1569" t="s">
        <v>220</v>
      </c>
      <c r="B82" s="1571"/>
      <c r="C82" s="1571"/>
      <c r="D82" s="1571"/>
      <c r="E82" s="1571"/>
      <c r="F82" s="1571"/>
      <c r="G82" s="1571"/>
      <c r="H82" s="1570"/>
      <c r="I82" s="181"/>
      <c r="J82" s="181"/>
      <c r="K82" s="181"/>
      <c r="L82" s="181"/>
      <c r="M82" s="181"/>
    </row>
    <row r="83" spans="1:15" ht="12.75" thickBot="1" x14ac:dyDescent="0.25">
      <c r="A83" s="1572" t="s">
        <v>120</v>
      </c>
      <c r="B83" s="1574" t="s">
        <v>121</v>
      </c>
      <c r="C83" s="1575"/>
      <c r="D83" s="40" t="s">
        <v>122</v>
      </c>
      <c r="E83" s="41"/>
      <c r="F83" s="1572" t="s">
        <v>123</v>
      </c>
      <c r="G83" s="1572" t="s">
        <v>124</v>
      </c>
      <c r="H83" s="1572" t="s">
        <v>125</v>
      </c>
      <c r="I83" s="181"/>
      <c r="J83" s="181"/>
      <c r="K83" s="181"/>
      <c r="L83" s="181"/>
      <c r="M83" s="181"/>
    </row>
    <row r="84" spans="1:15" ht="12.75" thickBot="1" x14ac:dyDescent="0.25">
      <c r="A84" s="1580"/>
      <c r="B84" s="1576"/>
      <c r="C84" s="1577"/>
      <c r="D84" s="79" t="s">
        <v>126</v>
      </c>
      <c r="E84" s="79" t="s">
        <v>127</v>
      </c>
      <c r="F84" s="1573"/>
      <c r="G84" s="1573"/>
      <c r="H84" s="1573"/>
      <c r="I84" s="181"/>
      <c r="J84" s="181"/>
      <c r="K84" s="181"/>
      <c r="L84" s="181"/>
      <c r="M84" s="181"/>
      <c r="O84" s="181"/>
    </row>
    <row r="85" spans="1:15" ht="12.75" customHeight="1" x14ac:dyDescent="0.2">
      <c r="A85" s="227"/>
      <c r="B85" s="1890" t="s">
        <v>128</v>
      </c>
      <c r="C85" s="1891"/>
      <c r="D85" s="162">
        <v>1</v>
      </c>
      <c r="E85" s="163">
        <f>D85+F85-1</f>
        <v>1</v>
      </c>
      <c r="F85" s="163">
        <v>1</v>
      </c>
      <c r="G85" s="164" t="s">
        <v>129</v>
      </c>
      <c r="H85" s="236" t="s">
        <v>196</v>
      </c>
      <c r="I85" s="181"/>
      <c r="J85" s="181"/>
      <c r="K85" s="181"/>
      <c r="L85" s="181"/>
      <c r="M85" s="181"/>
    </row>
    <row r="86" spans="1:15" x14ac:dyDescent="0.2">
      <c r="A86" s="214"/>
      <c r="B86" s="1594" t="s">
        <v>133</v>
      </c>
      <c r="C86" s="1595"/>
      <c r="D86" s="65">
        <f>E85+1</f>
        <v>2</v>
      </c>
      <c r="E86" s="66">
        <f>D86+F86-1</f>
        <v>5</v>
      </c>
      <c r="F86" s="66">
        <v>4</v>
      </c>
      <c r="G86" s="86" t="s">
        <v>129</v>
      </c>
      <c r="H86" s="151" t="s">
        <v>1745</v>
      </c>
      <c r="I86" s="181"/>
      <c r="J86" s="181"/>
      <c r="K86" s="181"/>
      <c r="L86" s="181"/>
      <c r="M86" s="181"/>
    </row>
    <row r="87" spans="1:15" x14ac:dyDescent="0.2">
      <c r="A87" s="302"/>
      <c r="B87" s="1726" t="s">
        <v>313</v>
      </c>
      <c r="C87" s="1892"/>
      <c r="D87" s="1680"/>
      <c r="E87" s="1681"/>
      <c r="F87" s="1681"/>
      <c r="G87" s="1682"/>
      <c r="H87" s="150"/>
      <c r="I87" s="181"/>
      <c r="J87" s="181"/>
      <c r="K87" s="181"/>
      <c r="L87" s="181"/>
      <c r="M87" s="181"/>
    </row>
    <row r="88" spans="1:15" ht="36" x14ac:dyDescent="0.2">
      <c r="A88" s="305"/>
      <c r="B88" s="141"/>
      <c r="C88" s="595" t="s">
        <v>314</v>
      </c>
      <c r="D88" s="542">
        <f>E86+1</f>
        <v>6</v>
      </c>
      <c r="E88" s="543">
        <f>D88+F88-1</f>
        <v>6</v>
      </c>
      <c r="F88" s="543">
        <v>1</v>
      </c>
      <c r="G88" s="544" t="s">
        <v>140</v>
      </c>
      <c r="H88" s="189" t="s">
        <v>241</v>
      </c>
      <c r="I88" s="181"/>
      <c r="J88" s="181"/>
      <c r="K88" s="181"/>
      <c r="L88" s="181"/>
      <c r="M88" s="181"/>
    </row>
    <row r="89" spans="1:15" x14ac:dyDescent="0.2">
      <c r="A89" s="305"/>
      <c r="B89" s="141"/>
      <c r="C89" s="192" t="s">
        <v>315</v>
      </c>
      <c r="D89" s="65">
        <f>E88+1</f>
        <v>7</v>
      </c>
      <c r="E89" s="66">
        <f>D89+F89-1</f>
        <v>13</v>
      </c>
      <c r="F89" s="66">
        <v>7</v>
      </c>
      <c r="G89" s="86" t="s">
        <v>129</v>
      </c>
      <c r="H89" s="151" t="s">
        <v>138</v>
      </c>
      <c r="I89" s="181"/>
      <c r="J89" s="181"/>
      <c r="K89" s="181"/>
      <c r="L89" s="181"/>
      <c r="M89" s="181"/>
      <c r="O89" s="181"/>
    </row>
    <row r="90" spans="1:15" x14ac:dyDescent="0.2">
      <c r="A90" s="302"/>
      <c r="B90" s="1594" t="s">
        <v>153</v>
      </c>
      <c r="C90" s="1595"/>
      <c r="D90" s="65">
        <f>E89+1</f>
        <v>14</v>
      </c>
      <c r="E90" s="66">
        <f>D90+F90-1</f>
        <v>14</v>
      </c>
      <c r="F90" s="66">
        <v>1</v>
      </c>
      <c r="G90" s="86" t="s">
        <v>140</v>
      </c>
      <c r="H90" s="150" t="s">
        <v>154</v>
      </c>
      <c r="I90" s="181"/>
      <c r="J90" s="181"/>
      <c r="K90" s="181"/>
      <c r="L90" s="181"/>
      <c r="M90" s="181"/>
      <c r="O90" s="181"/>
    </row>
    <row r="91" spans="1:15" ht="36" x14ac:dyDescent="0.2">
      <c r="A91" s="305"/>
      <c r="B91" s="1877" t="s">
        <v>135</v>
      </c>
      <c r="C91" s="1893"/>
      <c r="D91" s="1894"/>
      <c r="E91" s="1895"/>
      <c r="F91" s="1895"/>
      <c r="G91" s="1896"/>
      <c r="H91" s="168" t="s">
        <v>136</v>
      </c>
      <c r="I91" s="181"/>
      <c r="J91" s="181"/>
      <c r="K91" s="181"/>
      <c r="L91" s="181"/>
      <c r="M91" s="181"/>
      <c r="O91" s="181"/>
    </row>
    <row r="92" spans="1:15" x14ac:dyDescent="0.2">
      <c r="A92" s="305"/>
      <c r="B92" s="141"/>
      <c r="C92" s="142" t="s">
        <v>222</v>
      </c>
      <c r="D92" s="65">
        <f>E90+1</f>
        <v>15</v>
      </c>
      <c r="E92" s="66">
        <f>D92+F92-1</f>
        <v>22</v>
      </c>
      <c r="F92" s="66">
        <v>8</v>
      </c>
      <c r="G92" s="86" t="s">
        <v>129</v>
      </c>
      <c r="H92" s="150" t="s">
        <v>149</v>
      </c>
      <c r="I92" s="181"/>
      <c r="J92" s="181"/>
      <c r="K92" s="181"/>
      <c r="L92" s="181"/>
      <c r="M92" s="181"/>
    </row>
    <row r="93" spans="1:15" x14ac:dyDescent="0.2">
      <c r="A93" s="305"/>
      <c r="B93" s="152"/>
      <c r="C93" s="142" t="s">
        <v>223</v>
      </c>
      <c r="D93" s="65">
        <f>E92+1</f>
        <v>23</v>
      </c>
      <c r="E93" s="66">
        <f>D93+F93-1</f>
        <v>23</v>
      </c>
      <c r="F93" s="66">
        <v>1</v>
      </c>
      <c r="G93" s="86" t="s">
        <v>140</v>
      </c>
      <c r="H93" s="150" t="s">
        <v>141</v>
      </c>
      <c r="I93" s="181"/>
      <c r="J93" s="181"/>
      <c r="K93" s="181"/>
      <c r="L93" s="181"/>
      <c r="M93" s="181"/>
    </row>
    <row r="94" spans="1:15" s="77" customFormat="1" x14ac:dyDescent="0.2">
      <c r="A94" s="120"/>
      <c r="B94" s="1622" t="s">
        <v>662</v>
      </c>
      <c r="C94" s="1623"/>
      <c r="D94" s="51">
        <f>E93+1</f>
        <v>24</v>
      </c>
      <c r="E94" s="52">
        <f>+D94+F94-1</f>
        <v>24</v>
      </c>
      <c r="F94" s="52">
        <v>1</v>
      </c>
      <c r="G94" s="53" t="s">
        <v>129</v>
      </c>
      <c r="H94" s="87" t="s">
        <v>663</v>
      </c>
      <c r="I94" s="181"/>
      <c r="J94" s="181"/>
      <c r="K94" s="181"/>
      <c r="L94" s="181"/>
      <c r="M94" s="181"/>
      <c r="N94" s="140"/>
      <c r="O94" s="140"/>
    </row>
    <row r="95" spans="1:15" s="77" customFormat="1" x14ac:dyDescent="0.2">
      <c r="A95" s="120"/>
      <c r="B95" s="372"/>
      <c r="C95" s="125"/>
      <c r="D95" s="1635"/>
      <c r="E95" s="1636"/>
      <c r="F95" s="1636"/>
      <c r="G95" s="1637"/>
      <c r="H95" s="246" t="s">
        <v>1456</v>
      </c>
      <c r="I95" s="181"/>
      <c r="J95" s="181"/>
      <c r="K95" s="181"/>
      <c r="L95" s="181"/>
      <c r="M95" s="181"/>
      <c r="N95" s="140"/>
      <c r="O95" s="140"/>
    </row>
    <row r="96" spans="1:15" s="77" customFormat="1" x14ac:dyDescent="0.2">
      <c r="A96" s="369"/>
      <c r="B96" s="1624" t="s">
        <v>1746</v>
      </c>
      <c r="C96" s="2223"/>
      <c r="D96" s="51"/>
      <c r="E96" s="52"/>
      <c r="F96" s="52"/>
      <c r="G96" s="53"/>
      <c r="H96" s="246"/>
      <c r="I96" s="181"/>
      <c r="J96" s="181"/>
      <c r="K96" s="181"/>
      <c r="L96" s="181"/>
      <c r="M96" s="181"/>
      <c r="N96" s="140"/>
      <c r="O96" s="140"/>
    </row>
    <row r="97" spans="1:15" ht="15" customHeight="1" x14ac:dyDescent="0.2">
      <c r="A97" s="305">
        <f>A93+1</f>
        <v>1</v>
      </c>
      <c r="B97" s="1590" t="s">
        <v>1747</v>
      </c>
      <c r="C97" s="1591"/>
      <c r="D97" s="65">
        <f>E94+1</f>
        <v>25</v>
      </c>
      <c r="E97" s="66">
        <f>D97+F97-1</f>
        <v>84</v>
      </c>
      <c r="F97" s="66">
        <v>60</v>
      </c>
      <c r="G97" s="86" t="s">
        <v>140</v>
      </c>
      <c r="H97" s="150"/>
      <c r="I97" s="181"/>
      <c r="J97" s="181"/>
      <c r="K97" s="181"/>
      <c r="L97" s="181"/>
      <c r="M97" s="181"/>
    </row>
    <row r="98" spans="1:15" ht="15" customHeight="1" x14ac:dyDescent="0.2">
      <c r="A98" s="305">
        <f>A97+1</f>
        <v>2</v>
      </c>
      <c r="B98" s="2025" t="s">
        <v>1748</v>
      </c>
      <c r="C98" s="2026"/>
      <c r="D98" s="65">
        <f>E97+1</f>
        <v>85</v>
      </c>
      <c r="E98" s="66">
        <f>D98+F98-1</f>
        <v>99</v>
      </c>
      <c r="F98" s="66">
        <v>15</v>
      </c>
      <c r="G98" s="86" t="s">
        <v>140</v>
      </c>
      <c r="H98" s="150"/>
      <c r="I98" s="181"/>
      <c r="J98" s="181"/>
      <c r="K98" s="181"/>
      <c r="L98" s="181"/>
      <c r="M98" s="181"/>
    </row>
    <row r="99" spans="1:15" x14ac:dyDescent="0.2">
      <c r="A99" s="305">
        <f>A98+1</f>
        <v>3</v>
      </c>
      <c r="B99" s="572" t="s">
        <v>1749</v>
      </c>
      <c r="C99" s="54"/>
      <c r="D99" s="65">
        <f>E98+1</f>
        <v>100</v>
      </c>
      <c r="E99" s="66">
        <f>+D99+F99-1</f>
        <v>101</v>
      </c>
      <c r="F99" s="66">
        <v>2</v>
      </c>
      <c r="G99" s="86" t="s">
        <v>140</v>
      </c>
      <c r="H99" s="150" t="s">
        <v>205</v>
      </c>
      <c r="I99" s="181"/>
      <c r="J99" s="181"/>
      <c r="K99" s="181"/>
      <c r="L99" s="181"/>
      <c r="M99" s="181"/>
    </row>
    <row r="100" spans="1:15" x14ac:dyDescent="0.2">
      <c r="A100" s="305"/>
      <c r="B100" s="1581" t="s">
        <v>1750</v>
      </c>
      <c r="C100" s="1582"/>
      <c r="D100" s="65"/>
      <c r="E100" s="66"/>
      <c r="F100" s="66"/>
      <c r="G100" s="86"/>
      <c r="H100" s="150"/>
      <c r="I100" s="181"/>
      <c r="J100" s="181"/>
      <c r="K100" s="181"/>
      <c r="L100" s="181"/>
      <c r="M100" s="181"/>
    </row>
    <row r="101" spans="1:15" x14ac:dyDescent="0.2">
      <c r="A101" s="305">
        <f>+A99+1</f>
        <v>4</v>
      </c>
      <c r="B101" s="1713" t="s">
        <v>1751</v>
      </c>
      <c r="C101" s="1714"/>
      <c r="D101" s="65">
        <f>E99+1</f>
        <v>102</v>
      </c>
      <c r="E101" s="66">
        <f>+D101+F101-1</f>
        <v>106</v>
      </c>
      <c r="F101" s="66">
        <v>5</v>
      </c>
      <c r="G101" s="86" t="s">
        <v>129</v>
      </c>
      <c r="H101" s="150" t="s">
        <v>1495</v>
      </c>
      <c r="I101" s="181"/>
      <c r="J101" s="181"/>
      <c r="K101" s="181"/>
      <c r="L101" s="181"/>
      <c r="M101" s="181"/>
    </row>
    <row r="102" spans="1:15" x14ac:dyDescent="0.2">
      <c r="A102" s="305">
        <f>+A101+1</f>
        <v>5</v>
      </c>
      <c r="B102" s="1713" t="s">
        <v>1752</v>
      </c>
      <c r="C102" s="1714"/>
      <c r="D102" s="65">
        <f>E101+1</f>
        <v>107</v>
      </c>
      <c r="E102" s="66">
        <f>+D102+F102-1</f>
        <v>111</v>
      </c>
      <c r="F102" s="66">
        <v>5</v>
      </c>
      <c r="G102" s="86" t="s">
        <v>129</v>
      </c>
      <c r="H102" s="150" t="s">
        <v>1495</v>
      </c>
      <c r="I102" s="181"/>
      <c r="J102" s="181"/>
      <c r="K102" s="181"/>
      <c r="L102" s="181"/>
      <c r="M102" s="181"/>
    </row>
    <row r="103" spans="1:15" s="77" customFormat="1" x14ac:dyDescent="0.2">
      <c r="A103" s="120"/>
      <c r="B103" s="372"/>
      <c r="C103" s="125"/>
      <c r="D103" s="1635"/>
      <c r="E103" s="1636"/>
      <c r="F103" s="1636"/>
      <c r="G103" s="1637"/>
      <c r="H103" s="246" t="s">
        <v>1576</v>
      </c>
      <c r="I103" s="181"/>
      <c r="J103" s="181"/>
      <c r="K103" s="181"/>
      <c r="L103" s="181"/>
      <c r="M103" s="181"/>
      <c r="N103" s="140"/>
      <c r="O103" s="140"/>
    </row>
    <row r="104" spans="1:15" x14ac:dyDescent="0.2">
      <c r="A104" s="305"/>
      <c r="B104" s="1877" t="s">
        <v>1753</v>
      </c>
      <c r="C104" s="1893"/>
      <c r="D104" s="65"/>
      <c r="E104" s="66"/>
      <c r="F104" s="66"/>
      <c r="G104" s="86"/>
      <c r="H104" s="150"/>
      <c r="I104" s="181"/>
      <c r="J104" s="181"/>
      <c r="K104" s="181"/>
      <c r="L104" s="181"/>
      <c r="M104" s="181"/>
    </row>
    <row r="105" spans="1:15" ht="15" customHeight="1" x14ac:dyDescent="0.2">
      <c r="A105" s="305">
        <v>7</v>
      </c>
      <c r="B105" s="1713" t="s">
        <v>1754</v>
      </c>
      <c r="C105" s="1714"/>
      <c r="D105" s="65">
        <f>E102+1</f>
        <v>112</v>
      </c>
      <c r="E105" s="66">
        <f>+D105+F105-1</f>
        <v>112</v>
      </c>
      <c r="F105" s="66">
        <v>1</v>
      </c>
      <c r="G105" s="86" t="s">
        <v>129</v>
      </c>
      <c r="H105" s="150"/>
      <c r="I105" s="181"/>
      <c r="J105" s="181"/>
      <c r="K105" s="181"/>
      <c r="L105" s="181"/>
      <c r="M105" s="181"/>
    </row>
    <row r="106" spans="1:15" ht="15" customHeight="1" x14ac:dyDescent="0.2">
      <c r="A106" s="305">
        <f>+A105+1</f>
        <v>8</v>
      </c>
      <c r="B106" s="1713" t="s">
        <v>1755</v>
      </c>
      <c r="C106" s="1714"/>
      <c r="D106" s="65">
        <f>E105+1</f>
        <v>113</v>
      </c>
      <c r="E106" s="66">
        <f>+D106+F106-1</f>
        <v>172</v>
      </c>
      <c r="F106" s="66">
        <v>60</v>
      </c>
      <c r="G106" s="86" t="s">
        <v>140</v>
      </c>
      <c r="H106" s="150"/>
      <c r="I106" s="181"/>
      <c r="J106" s="181"/>
      <c r="K106" s="181"/>
      <c r="L106" s="181"/>
      <c r="M106" s="181"/>
    </row>
    <row r="107" spans="1:15" ht="15" customHeight="1" x14ac:dyDescent="0.2">
      <c r="A107" s="305">
        <f>+A106+1</f>
        <v>9</v>
      </c>
      <c r="B107" s="1713" t="s">
        <v>1756</v>
      </c>
      <c r="C107" s="1714"/>
      <c r="D107" s="65">
        <f>E106+1</f>
        <v>173</v>
      </c>
      <c r="E107" s="66">
        <f>+D107+F107-1</f>
        <v>232</v>
      </c>
      <c r="F107" s="66">
        <v>60</v>
      </c>
      <c r="G107" s="86" t="s">
        <v>140</v>
      </c>
      <c r="H107" s="150"/>
      <c r="I107" s="181"/>
      <c r="J107" s="181"/>
      <c r="K107" s="181"/>
      <c r="L107" s="181"/>
      <c r="M107" s="181"/>
    </row>
    <row r="108" spans="1:15" ht="15" customHeight="1" x14ac:dyDescent="0.2">
      <c r="A108" s="305">
        <f>A107+1</f>
        <v>10</v>
      </c>
      <c r="B108" s="1713" t="s">
        <v>1757</v>
      </c>
      <c r="C108" s="1714"/>
      <c r="D108" s="65">
        <f>E107+1</f>
        <v>233</v>
      </c>
      <c r="E108" s="66">
        <f>+D108+F108-1</f>
        <v>236</v>
      </c>
      <c r="F108" s="66">
        <v>4</v>
      </c>
      <c r="G108" s="86" t="s">
        <v>129</v>
      </c>
      <c r="H108" s="150"/>
      <c r="I108" s="181"/>
      <c r="J108" s="181"/>
      <c r="K108" s="181"/>
      <c r="L108" s="181"/>
      <c r="M108" s="181"/>
    </row>
    <row r="109" spans="1:15" x14ac:dyDescent="0.2">
      <c r="A109" s="305">
        <f>A108+1</f>
        <v>11</v>
      </c>
      <c r="B109" s="1412" t="s">
        <v>1758</v>
      </c>
      <c r="C109" s="54"/>
      <c r="D109" s="65">
        <f>E108+1</f>
        <v>237</v>
      </c>
      <c r="E109" s="66">
        <f>+D109+F109-1</f>
        <v>237</v>
      </c>
      <c r="F109" s="66">
        <v>1</v>
      </c>
      <c r="G109" s="86" t="s">
        <v>129</v>
      </c>
      <c r="H109" s="150"/>
      <c r="I109" s="181"/>
      <c r="J109" s="181"/>
      <c r="K109" s="181"/>
      <c r="L109" s="181"/>
      <c r="M109" s="181"/>
    </row>
    <row r="110" spans="1:15" x14ac:dyDescent="0.2">
      <c r="A110" s="305"/>
      <c r="B110" s="1581" t="s">
        <v>1759</v>
      </c>
      <c r="C110" s="1582"/>
      <c r="D110" s="65"/>
      <c r="E110" s="66"/>
      <c r="F110" s="66"/>
      <c r="G110" s="86"/>
      <c r="H110" s="150"/>
      <c r="I110" s="181"/>
      <c r="J110" s="181"/>
      <c r="K110" s="181"/>
      <c r="L110" s="181"/>
      <c r="M110" s="181"/>
    </row>
    <row r="111" spans="1:15" x14ac:dyDescent="0.2">
      <c r="A111" s="305">
        <f>+A109+1</f>
        <v>12</v>
      </c>
      <c r="B111" s="1412" t="s">
        <v>1760</v>
      </c>
      <c r="C111" s="54"/>
      <c r="D111" s="65">
        <f>E109+1</f>
        <v>238</v>
      </c>
      <c r="E111" s="66">
        <f>+D111+F111-1</f>
        <v>238</v>
      </c>
      <c r="F111" s="66">
        <v>1</v>
      </c>
      <c r="G111" s="86" t="s">
        <v>129</v>
      </c>
      <c r="H111" s="150"/>
      <c r="I111" s="181"/>
      <c r="J111" s="181"/>
      <c r="K111" s="181"/>
      <c r="L111" s="181"/>
      <c r="M111" s="181"/>
    </row>
    <row r="112" spans="1:15" x14ac:dyDescent="0.2">
      <c r="A112" s="305">
        <f>+A111+1</f>
        <v>13</v>
      </c>
      <c r="B112" s="1412" t="s">
        <v>1761</v>
      </c>
      <c r="C112" s="54"/>
      <c r="D112" s="65">
        <f>E111+1</f>
        <v>239</v>
      </c>
      <c r="E112" s="66">
        <f>+D112+F112-1</f>
        <v>298</v>
      </c>
      <c r="F112" s="66">
        <v>60</v>
      </c>
      <c r="G112" s="86" t="s">
        <v>140</v>
      </c>
      <c r="H112" s="150"/>
      <c r="I112" s="181"/>
      <c r="J112" s="181"/>
      <c r="K112" s="181"/>
      <c r="L112" s="181"/>
      <c r="M112" s="181"/>
    </row>
    <row r="113" spans="1:15" x14ac:dyDescent="0.2">
      <c r="A113" s="305"/>
      <c r="B113" s="1581" t="s">
        <v>1762</v>
      </c>
      <c r="C113" s="1582"/>
      <c r="D113" s="65"/>
      <c r="E113" s="66"/>
      <c r="F113" s="66"/>
      <c r="G113" s="86"/>
      <c r="H113" s="150"/>
      <c r="I113" s="181"/>
      <c r="J113" s="181"/>
      <c r="K113" s="181"/>
      <c r="L113" s="181"/>
      <c r="M113" s="181"/>
    </row>
    <row r="114" spans="1:15" x14ac:dyDescent="0.2">
      <c r="A114" s="305">
        <f>+A112+1</f>
        <v>14</v>
      </c>
      <c r="B114" s="1590" t="s">
        <v>1763</v>
      </c>
      <c r="C114" s="1591"/>
      <c r="D114" s="65">
        <f>E112+1</f>
        <v>299</v>
      </c>
      <c r="E114" s="66">
        <f>+D114+F114-1</f>
        <v>299</v>
      </c>
      <c r="F114" s="66">
        <v>1</v>
      </c>
      <c r="G114" s="86" t="s">
        <v>129</v>
      </c>
      <c r="H114" s="150"/>
      <c r="I114" s="181"/>
      <c r="J114" s="181"/>
      <c r="K114" s="181"/>
      <c r="L114" s="181"/>
      <c r="M114" s="181"/>
    </row>
    <row r="115" spans="1:15" ht="13.5" customHeight="1" x14ac:dyDescent="0.2">
      <c r="A115" s="302">
        <f>+A114+1</f>
        <v>15</v>
      </c>
      <c r="B115" s="1856" t="s">
        <v>1764</v>
      </c>
      <c r="C115" s="1857"/>
      <c r="D115" s="554">
        <f>E114+1</f>
        <v>300</v>
      </c>
      <c r="E115" s="555">
        <f>D115+F115-1</f>
        <v>300</v>
      </c>
      <c r="F115" s="555">
        <v>1</v>
      </c>
      <c r="G115" s="574" t="s">
        <v>129</v>
      </c>
      <c r="H115" s="530"/>
      <c r="I115" s="181"/>
      <c r="J115" s="181"/>
      <c r="K115" s="181"/>
      <c r="L115" s="181"/>
      <c r="M115" s="181"/>
    </row>
    <row r="116" spans="1:15" s="77" customFormat="1" x14ac:dyDescent="0.2">
      <c r="A116" s="120"/>
      <c r="B116" s="372"/>
      <c r="C116" s="125"/>
      <c r="D116" s="1635"/>
      <c r="E116" s="1636"/>
      <c r="F116" s="1636"/>
      <c r="G116" s="1637"/>
      <c r="H116" s="246" t="s">
        <v>1463</v>
      </c>
      <c r="I116" s="181"/>
      <c r="J116" s="181"/>
      <c r="K116" s="181"/>
      <c r="L116" s="181"/>
      <c r="M116" s="181"/>
      <c r="N116" s="140"/>
      <c r="O116" s="140"/>
    </row>
    <row r="117" spans="1:15" x14ac:dyDescent="0.2">
      <c r="A117" s="305"/>
      <c r="B117" s="1877" t="s">
        <v>1765</v>
      </c>
      <c r="C117" s="1893"/>
      <c r="D117" s="65"/>
      <c r="E117" s="66"/>
      <c r="F117" s="66"/>
      <c r="G117" s="86"/>
      <c r="H117" s="150"/>
      <c r="I117" s="181"/>
      <c r="J117" s="181"/>
      <c r="K117" s="181"/>
      <c r="L117" s="181"/>
      <c r="M117" s="181"/>
    </row>
    <row r="118" spans="1:15" ht="15" customHeight="1" x14ac:dyDescent="0.2">
      <c r="A118" s="305">
        <f>+A115+1</f>
        <v>16</v>
      </c>
      <c r="B118" s="1713" t="s">
        <v>1766</v>
      </c>
      <c r="C118" s="1714"/>
      <c r="D118" s="65">
        <f>E115+1</f>
        <v>301</v>
      </c>
      <c r="E118" s="66">
        <f>+D118+F118-1</f>
        <v>301</v>
      </c>
      <c r="F118" s="66">
        <v>1</v>
      </c>
      <c r="G118" s="86" t="s">
        <v>129</v>
      </c>
      <c r="H118" s="150"/>
      <c r="I118" s="181"/>
      <c r="J118" s="181"/>
      <c r="K118" s="181"/>
      <c r="L118" s="181"/>
      <c r="M118" s="181"/>
    </row>
    <row r="119" spans="1:15" ht="15" customHeight="1" x14ac:dyDescent="0.2">
      <c r="A119" s="305">
        <f>+A118+1</f>
        <v>17</v>
      </c>
      <c r="B119" s="1713" t="s">
        <v>1767</v>
      </c>
      <c r="C119" s="1714"/>
      <c r="D119" s="65">
        <f>E118+1</f>
        <v>302</v>
      </c>
      <c r="E119" s="66">
        <f>+D119+F119-1</f>
        <v>302</v>
      </c>
      <c r="F119" s="66">
        <v>1</v>
      </c>
      <c r="G119" s="86" t="s">
        <v>129</v>
      </c>
      <c r="H119" s="150"/>
      <c r="I119" s="181"/>
      <c r="J119" s="181"/>
      <c r="K119" s="181"/>
      <c r="L119" s="181"/>
      <c r="M119" s="181"/>
    </row>
    <row r="120" spans="1:15" ht="15" customHeight="1" x14ac:dyDescent="0.2">
      <c r="A120" s="305">
        <f>+A119+1</f>
        <v>18</v>
      </c>
      <c r="B120" s="1713" t="s">
        <v>1768</v>
      </c>
      <c r="C120" s="1714"/>
      <c r="D120" s="65">
        <f>E119+1</f>
        <v>303</v>
      </c>
      <c r="E120" s="66">
        <f>+D120+F120-1</f>
        <v>303</v>
      </c>
      <c r="F120" s="66">
        <v>1</v>
      </c>
      <c r="G120" s="86" t="s">
        <v>129</v>
      </c>
      <c r="H120" s="150"/>
      <c r="I120" s="181"/>
      <c r="J120" s="181"/>
      <c r="K120" s="181"/>
      <c r="L120" s="181"/>
      <c r="M120" s="181"/>
    </row>
    <row r="121" spans="1:15" ht="15" customHeight="1" thickBot="1" x14ac:dyDescent="0.25">
      <c r="A121" s="231">
        <f>+A120+1</f>
        <v>19</v>
      </c>
      <c r="B121" s="2423" t="s">
        <v>1769</v>
      </c>
      <c r="C121" s="2424"/>
      <c r="D121" s="71">
        <f>E120+1</f>
        <v>304</v>
      </c>
      <c r="E121" s="73">
        <f>+D121+F121-1</f>
        <v>304</v>
      </c>
      <c r="F121" s="73">
        <v>1</v>
      </c>
      <c r="G121" s="175" t="s">
        <v>129</v>
      </c>
      <c r="H121" s="211"/>
      <c r="I121" s="181"/>
      <c r="J121" s="181"/>
      <c r="K121" s="181"/>
      <c r="L121" s="181"/>
      <c r="M121" s="181"/>
    </row>
    <row r="122" spans="1:15" ht="13.5" customHeight="1" thickBot="1" x14ac:dyDescent="0.25">
      <c r="A122" s="232"/>
      <c r="B122" s="1565" t="s">
        <v>171</v>
      </c>
      <c r="C122" s="1566"/>
      <c r="D122" s="569"/>
      <c r="E122" s="570"/>
      <c r="F122" s="180">
        <f>SUM(F85:F121)</f>
        <v>304</v>
      </c>
      <c r="I122" s="181"/>
      <c r="J122" s="181"/>
      <c r="K122" s="181"/>
      <c r="L122" s="181"/>
      <c r="M122" s="181"/>
      <c r="N122" s="31"/>
    </row>
    <row r="123" spans="1:15" ht="13.5" thickBot="1" x14ac:dyDescent="0.25">
      <c r="A123" s="183"/>
      <c r="B123" s="183"/>
      <c r="C123" s="203"/>
      <c r="D123" s="203"/>
      <c r="E123" s="203"/>
      <c r="I123" s="181"/>
      <c r="J123" s="181"/>
      <c r="K123" s="181"/>
      <c r="L123" s="181"/>
      <c r="M123" s="181"/>
      <c r="N123" s="31"/>
    </row>
    <row r="124" spans="1:15" ht="13.5" thickBot="1" x14ac:dyDescent="0.25">
      <c r="A124" s="1569" t="s">
        <v>238</v>
      </c>
      <c r="B124" s="1571"/>
      <c r="C124" s="1571"/>
      <c r="D124" s="1571"/>
      <c r="E124" s="1571"/>
      <c r="F124" s="1571"/>
      <c r="G124" s="1571"/>
      <c r="H124" s="1570"/>
      <c r="I124" s="181"/>
      <c r="J124" s="181"/>
      <c r="K124" s="181"/>
      <c r="L124" s="181"/>
      <c r="M124" s="181"/>
      <c r="N124" s="31"/>
    </row>
    <row r="125" spans="1:15" ht="13.5" thickBot="1" x14ac:dyDescent="0.25">
      <c r="A125" s="1572" t="s">
        <v>120</v>
      </c>
      <c r="B125" s="1574" t="s">
        <v>121</v>
      </c>
      <c r="C125" s="1575"/>
      <c r="D125" s="40" t="s">
        <v>122</v>
      </c>
      <c r="E125" s="41"/>
      <c r="F125" s="1572" t="s">
        <v>123</v>
      </c>
      <c r="G125" s="1572" t="s">
        <v>124</v>
      </c>
      <c r="H125" s="1572" t="s">
        <v>125</v>
      </c>
      <c r="I125" s="181"/>
      <c r="J125" s="181"/>
      <c r="K125" s="181"/>
      <c r="L125" s="181"/>
      <c r="M125" s="181"/>
      <c r="N125" s="31"/>
    </row>
    <row r="126" spans="1:15" ht="15.75" thickBot="1" x14ac:dyDescent="0.3">
      <c r="A126" s="1580"/>
      <c r="B126" s="1576"/>
      <c r="C126" s="1577"/>
      <c r="D126" s="79" t="s">
        <v>126</v>
      </c>
      <c r="E126" s="79" t="s">
        <v>127</v>
      </c>
      <c r="F126" s="1573"/>
      <c r="G126" s="1573"/>
      <c r="H126" s="1573"/>
      <c r="I126" s="181"/>
      <c r="J126" s="181"/>
      <c r="K126" s="181"/>
      <c r="L126" s="181"/>
      <c r="M126" s="181"/>
      <c r="N126"/>
    </row>
    <row r="127" spans="1:15" ht="12.75" customHeight="1" x14ac:dyDescent="0.25">
      <c r="A127" s="301"/>
      <c r="B127" s="1709" t="s">
        <v>128</v>
      </c>
      <c r="C127" s="1732"/>
      <c r="D127" s="1734"/>
      <c r="E127" s="1734"/>
      <c r="F127" s="1734"/>
      <c r="G127" s="1735"/>
      <c r="H127" s="236"/>
      <c r="I127" s="181"/>
      <c r="J127" s="181"/>
      <c r="K127" s="181"/>
      <c r="L127" s="181"/>
      <c r="M127" s="181"/>
      <c r="N127"/>
    </row>
    <row r="128" spans="1:15" ht="15" x14ac:dyDescent="0.25">
      <c r="A128" s="302"/>
      <c r="B128" s="141"/>
      <c r="C128" s="134" t="s">
        <v>239</v>
      </c>
      <c r="D128" s="213">
        <v>1</v>
      </c>
      <c r="E128" s="66">
        <f>D128+F128-1</f>
        <v>1</v>
      </c>
      <c r="F128" s="66">
        <v>1</v>
      </c>
      <c r="G128" s="86" t="s">
        <v>129</v>
      </c>
      <c r="H128" s="151" t="s">
        <v>240</v>
      </c>
      <c r="I128" s="181"/>
      <c r="J128" s="181"/>
      <c r="K128" s="181"/>
      <c r="L128" s="181"/>
      <c r="M128" s="181"/>
      <c r="N128"/>
    </row>
    <row r="129" spans="1:15" x14ac:dyDescent="0.2">
      <c r="A129" s="305"/>
      <c r="B129" s="141"/>
      <c r="C129" s="134" t="s">
        <v>266</v>
      </c>
      <c r="D129" s="213">
        <f>E128+1</f>
        <v>2</v>
      </c>
      <c r="E129" s="66">
        <f>D129+F129-1</f>
        <v>2</v>
      </c>
      <c r="F129" s="66">
        <v>1</v>
      </c>
      <c r="G129" s="86" t="s">
        <v>129</v>
      </c>
      <c r="H129" s="151" t="s">
        <v>176</v>
      </c>
      <c r="I129" s="181"/>
      <c r="J129" s="181"/>
      <c r="K129" s="181"/>
      <c r="L129" s="181"/>
      <c r="M129" s="181"/>
    </row>
    <row r="130" spans="1:15" x14ac:dyDescent="0.2">
      <c r="A130" s="214"/>
      <c r="B130" s="1594" t="s">
        <v>133</v>
      </c>
      <c r="C130" s="1595"/>
      <c r="D130" s="213">
        <f>E129+1</f>
        <v>3</v>
      </c>
      <c r="E130" s="66">
        <f>D130+F130-1</f>
        <v>6</v>
      </c>
      <c r="F130" s="66">
        <v>4</v>
      </c>
      <c r="G130" s="86" t="s">
        <v>129</v>
      </c>
      <c r="H130" s="151" t="s">
        <v>1745</v>
      </c>
      <c r="I130" s="181"/>
      <c r="J130" s="181"/>
      <c r="K130" s="181"/>
      <c r="L130" s="181"/>
      <c r="M130" s="181"/>
    </row>
    <row r="131" spans="1:15" x14ac:dyDescent="0.2">
      <c r="A131" s="302"/>
      <c r="B131" s="1726" t="s">
        <v>313</v>
      </c>
      <c r="C131" s="1892"/>
      <c r="D131" s="1588"/>
      <c r="E131" s="1588"/>
      <c r="F131" s="1588"/>
      <c r="G131" s="1589"/>
      <c r="H131" s="150"/>
      <c r="I131" s="181"/>
      <c r="J131" s="181"/>
      <c r="K131" s="181"/>
      <c r="L131" s="181"/>
      <c r="M131" s="181"/>
    </row>
    <row r="132" spans="1:15" ht="36" x14ac:dyDescent="0.2">
      <c r="A132" s="302"/>
      <c r="B132" s="141"/>
      <c r="C132" s="595" t="s">
        <v>314</v>
      </c>
      <c r="D132" s="596">
        <f>E130+1</f>
        <v>7</v>
      </c>
      <c r="E132" s="543">
        <f>D132+F132-1</f>
        <v>7</v>
      </c>
      <c r="F132" s="543">
        <v>1</v>
      </c>
      <c r="G132" s="544" t="s">
        <v>140</v>
      </c>
      <c r="H132" s="189" t="s">
        <v>241</v>
      </c>
      <c r="I132" s="181"/>
      <c r="J132" s="181"/>
      <c r="K132" s="181"/>
      <c r="L132" s="181"/>
      <c r="M132" s="181"/>
    </row>
    <row r="133" spans="1:15" x14ac:dyDescent="0.2">
      <c r="A133" s="305"/>
      <c r="B133" s="141"/>
      <c r="C133" s="142" t="s">
        <v>315</v>
      </c>
      <c r="D133" s="213">
        <f>E132+1</f>
        <v>8</v>
      </c>
      <c r="E133" s="66">
        <f>D133+F133-1</f>
        <v>14</v>
      </c>
      <c r="F133" s="66">
        <v>7</v>
      </c>
      <c r="G133" s="86" t="s">
        <v>129</v>
      </c>
      <c r="H133" s="151" t="s">
        <v>138</v>
      </c>
      <c r="I133" s="181"/>
      <c r="J133" s="181"/>
      <c r="K133" s="181"/>
      <c r="L133" s="181"/>
      <c r="M133" s="181"/>
    </row>
    <row r="134" spans="1:15" ht="36" x14ac:dyDescent="0.2">
      <c r="A134" s="302"/>
      <c r="B134" s="1877" t="s">
        <v>135</v>
      </c>
      <c r="C134" s="1893"/>
      <c r="D134" s="1920"/>
      <c r="E134" s="1920"/>
      <c r="F134" s="1920"/>
      <c r="G134" s="1921"/>
      <c r="H134" s="168" t="s">
        <v>136</v>
      </c>
      <c r="I134" s="181"/>
      <c r="J134" s="181"/>
      <c r="K134" s="181"/>
      <c r="L134" s="181"/>
      <c r="M134" s="181"/>
    </row>
    <row r="135" spans="1:15" x14ac:dyDescent="0.2">
      <c r="A135" s="302"/>
      <c r="B135" s="141"/>
      <c r="C135" s="206" t="s">
        <v>222</v>
      </c>
      <c r="D135" s="213">
        <f>E133+1</f>
        <v>15</v>
      </c>
      <c r="E135" s="66">
        <f>D135+F135-1</f>
        <v>22</v>
      </c>
      <c r="F135" s="66">
        <v>8</v>
      </c>
      <c r="G135" s="86" t="s">
        <v>129</v>
      </c>
      <c r="H135" s="150" t="s">
        <v>303</v>
      </c>
      <c r="I135" s="181"/>
      <c r="J135" s="181"/>
      <c r="K135" s="181"/>
      <c r="L135" s="181"/>
      <c r="M135" s="181"/>
    </row>
    <row r="136" spans="1:15" x14ac:dyDescent="0.2">
      <c r="A136" s="305"/>
      <c r="B136" s="152"/>
      <c r="C136" s="142" t="s">
        <v>223</v>
      </c>
      <c r="D136" s="213">
        <f>E135+1</f>
        <v>23</v>
      </c>
      <c r="E136" s="66">
        <f>D136+F136-1</f>
        <v>23</v>
      </c>
      <c r="F136" s="66">
        <v>1</v>
      </c>
      <c r="G136" s="86" t="s">
        <v>140</v>
      </c>
      <c r="H136" s="150" t="s">
        <v>141</v>
      </c>
      <c r="I136" s="181"/>
      <c r="J136" s="181"/>
      <c r="K136" s="181"/>
      <c r="L136" s="181"/>
      <c r="M136" s="181"/>
    </row>
    <row r="137" spans="1:15" ht="48" x14ac:dyDescent="0.2">
      <c r="A137" s="305">
        <v>20</v>
      </c>
      <c r="B137" s="1594" t="s">
        <v>243</v>
      </c>
      <c r="C137" s="1595"/>
      <c r="D137" s="65">
        <f>+E136+1</f>
        <v>24</v>
      </c>
      <c r="E137" s="66">
        <f>D137+F137-1</f>
        <v>33</v>
      </c>
      <c r="F137" s="66">
        <v>10</v>
      </c>
      <c r="G137" s="86" t="s">
        <v>129</v>
      </c>
      <c r="H137" s="166" t="s">
        <v>244</v>
      </c>
      <c r="I137" s="181"/>
      <c r="J137" s="181"/>
      <c r="K137" s="181"/>
      <c r="L137" s="181"/>
      <c r="M137" s="181"/>
    </row>
    <row r="138" spans="1:15" ht="72" x14ac:dyDescent="0.2">
      <c r="A138" s="302"/>
      <c r="B138" s="1903" t="s">
        <v>245</v>
      </c>
      <c r="C138" s="2252"/>
      <c r="D138" s="1767"/>
      <c r="E138" s="1684"/>
      <c r="F138" s="1684"/>
      <c r="G138" s="1861"/>
      <c r="H138" s="517" t="s">
        <v>246</v>
      </c>
      <c r="I138" s="181"/>
      <c r="J138" s="181"/>
      <c r="K138" s="181"/>
      <c r="L138" s="181"/>
      <c r="M138" s="181"/>
    </row>
    <row r="139" spans="1:15" ht="12.75" x14ac:dyDescent="0.2">
      <c r="A139" s="302"/>
      <c r="B139" s="141"/>
      <c r="C139" s="206" t="s">
        <v>247</v>
      </c>
      <c r="D139" s="65">
        <f>E137+1</f>
        <v>34</v>
      </c>
      <c r="E139" s="66">
        <f>D139+F139-1</f>
        <v>35</v>
      </c>
      <c r="F139" s="66">
        <v>2</v>
      </c>
      <c r="G139" s="86" t="s">
        <v>129</v>
      </c>
      <c r="H139" s="208" t="s">
        <v>248</v>
      </c>
      <c r="I139" s="181"/>
      <c r="J139" s="181"/>
      <c r="K139" s="181"/>
      <c r="L139" s="181"/>
      <c r="M139" s="181"/>
      <c r="O139" s="31"/>
    </row>
    <row r="140" spans="1:15" ht="36" x14ac:dyDescent="0.2">
      <c r="A140" s="302"/>
      <c r="B140" s="141"/>
      <c r="C140" s="142" t="s">
        <v>249</v>
      </c>
      <c r="D140" s="65">
        <f>E139+1</f>
        <v>36</v>
      </c>
      <c r="E140" s="66">
        <f>D140+F140-1</f>
        <v>38</v>
      </c>
      <c r="F140" s="66">
        <v>3</v>
      </c>
      <c r="G140" s="86" t="s">
        <v>140</v>
      </c>
      <c r="H140" s="143" t="s">
        <v>250</v>
      </c>
      <c r="I140" s="181"/>
      <c r="J140" s="181"/>
      <c r="K140" s="181"/>
      <c r="L140" s="181"/>
      <c r="M140" s="181"/>
      <c r="O140" s="31"/>
    </row>
    <row r="141" spans="1:15" ht="12.75" x14ac:dyDescent="0.2">
      <c r="A141" s="305"/>
      <c r="B141" s="145"/>
      <c r="C141" s="142" t="s">
        <v>251</v>
      </c>
      <c r="D141" s="65">
        <f>E140+1</f>
        <v>39</v>
      </c>
      <c r="E141" s="66">
        <f>D141+F141-1</f>
        <v>42</v>
      </c>
      <c r="F141" s="66">
        <v>4</v>
      </c>
      <c r="G141" s="86" t="s">
        <v>129</v>
      </c>
      <c r="H141" s="208" t="s">
        <v>252</v>
      </c>
      <c r="I141" s="181"/>
      <c r="J141" s="181"/>
      <c r="K141" s="181"/>
      <c r="L141" s="181"/>
      <c r="M141" s="181"/>
      <c r="O141" s="31"/>
    </row>
    <row r="142" spans="1:15" ht="12.75" x14ac:dyDescent="0.2">
      <c r="A142" s="352"/>
      <c r="B142" s="1561" t="s">
        <v>253</v>
      </c>
      <c r="C142" s="1562"/>
      <c r="D142" s="1612"/>
      <c r="E142" s="1613"/>
      <c r="F142" s="1613"/>
      <c r="G142" s="1614"/>
      <c r="H142" s="150"/>
      <c r="I142" s="181"/>
      <c r="J142" s="181"/>
      <c r="K142" s="181"/>
      <c r="L142" s="181"/>
      <c r="M142" s="181"/>
      <c r="O142" s="31"/>
    </row>
    <row r="143" spans="1:15" ht="15" x14ac:dyDescent="0.25">
      <c r="A143" s="302"/>
      <c r="B143" s="141"/>
      <c r="C143" s="1450" t="s">
        <v>222</v>
      </c>
      <c r="D143" s="554">
        <f>E141+1</f>
        <v>43</v>
      </c>
      <c r="E143" s="555">
        <f>D143+F143-1</f>
        <v>50</v>
      </c>
      <c r="F143" s="555">
        <v>8</v>
      </c>
      <c r="G143" s="574" t="s">
        <v>129</v>
      </c>
      <c r="H143" s="1071" t="s">
        <v>303</v>
      </c>
      <c r="I143" s="181"/>
      <c r="J143" s="181"/>
      <c r="K143" s="181"/>
      <c r="L143" s="181"/>
      <c r="M143" s="181"/>
      <c r="O143"/>
    </row>
    <row r="144" spans="1:15" ht="15" x14ac:dyDescent="0.25">
      <c r="A144" s="302"/>
      <c r="B144" s="443"/>
      <c r="C144" s="192" t="s">
        <v>254</v>
      </c>
      <c r="D144" s="554">
        <f>E143+1</f>
        <v>51</v>
      </c>
      <c r="E144" s="555">
        <f>D144+F144-1</f>
        <v>51</v>
      </c>
      <c r="F144" s="555">
        <v>1</v>
      </c>
      <c r="G144" s="574" t="s">
        <v>140</v>
      </c>
      <c r="H144" s="540" t="s">
        <v>141</v>
      </c>
      <c r="I144" s="181"/>
      <c r="J144" s="181"/>
      <c r="K144" s="181"/>
      <c r="L144" s="181"/>
      <c r="M144" s="181"/>
      <c r="O144"/>
    </row>
    <row r="145" spans="1:15" ht="15.75" thickBot="1" x14ac:dyDescent="0.3">
      <c r="A145" s="231"/>
      <c r="B145" s="339" t="s">
        <v>170</v>
      </c>
      <c r="C145" s="1117"/>
      <c r="D145" s="71">
        <f>E144+1</f>
        <v>52</v>
      </c>
      <c r="E145" s="73">
        <f>D145+F145-1</f>
        <v>304</v>
      </c>
      <c r="F145" s="73">
        <v>253</v>
      </c>
      <c r="G145" s="175" t="s">
        <v>140</v>
      </c>
      <c r="H145" s="271"/>
      <c r="I145" s="181"/>
      <c r="J145" s="181"/>
      <c r="K145" s="181"/>
      <c r="L145" s="181"/>
      <c r="M145" s="181"/>
      <c r="O145"/>
    </row>
    <row r="146" spans="1:15" ht="13.5" customHeight="1" thickBot="1" x14ac:dyDescent="0.25">
      <c r="A146" s="177"/>
      <c r="B146" s="1565" t="s">
        <v>171</v>
      </c>
      <c r="C146" s="1566"/>
      <c r="D146" s="569"/>
      <c r="E146" s="570"/>
      <c r="F146" s="180">
        <f>SUM(F127:F145)</f>
        <v>304</v>
      </c>
    </row>
  </sheetData>
  <sortState xmlns:xlrd2="http://schemas.microsoft.com/office/spreadsheetml/2017/richdata2" ref="N1:N146">
    <sortCondition ref="N1"/>
  </sortState>
  <mergeCells count="118">
    <mergeCell ref="A2:B2"/>
    <mergeCell ref="A3:H3"/>
    <mergeCell ref="A5:H5"/>
    <mergeCell ref="A6:A7"/>
    <mergeCell ref="B6:C7"/>
    <mergeCell ref="F6:F7"/>
    <mergeCell ref="G6:G7"/>
    <mergeCell ref="H6:H7"/>
    <mergeCell ref="B15:C15"/>
    <mergeCell ref="D15:G15"/>
    <mergeCell ref="B18:C18"/>
    <mergeCell ref="B19:C19"/>
    <mergeCell ref="B20:C20"/>
    <mergeCell ref="B21:C21"/>
    <mergeCell ref="B8:C8"/>
    <mergeCell ref="B9:C9"/>
    <mergeCell ref="B10:C10"/>
    <mergeCell ref="B11:C11"/>
    <mergeCell ref="D11:G11"/>
    <mergeCell ref="B14:C14"/>
    <mergeCell ref="B32:C32"/>
    <mergeCell ref="B34:C34"/>
    <mergeCell ref="A36:H36"/>
    <mergeCell ref="A37:A38"/>
    <mergeCell ref="B37:C38"/>
    <mergeCell ref="F37:F38"/>
    <mergeCell ref="G37:G38"/>
    <mergeCell ref="H37:H38"/>
    <mergeCell ref="B22:C22"/>
    <mergeCell ref="B23:C23"/>
    <mergeCell ref="D23:G23"/>
    <mergeCell ref="B27:C27"/>
    <mergeCell ref="D27:G27"/>
    <mergeCell ref="B31:C31"/>
    <mergeCell ref="B49:C49"/>
    <mergeCell ref="D49:G49"/>
    <mergeCell ref="B52:C52"/>
    <mergeCell ref="D52:G52"/>
    <mergeCell ref="B56:C56"/>
    <mergeCell ref="D56:G56"/>
    <mergeCell ref="B39:C39"/>
    <mergeCell ref="D39:G39"/>
    <mergeCell ref="B44:C44"/>
    <mergeCell ref="D44:G44"/>
    <mergeCell ref="B47:C47"/>
    <mergeCell ref="B48:C48"/>
    <mergeCell ref="D48:G48"/>
    <mergeCell ref="B67:C67"/>
    <mergeCell ref="D67:G67"/>
    <mergeCell ref="B71:C71"/>
    <mergeCell ref="D71:G71"/>
    <mergeCell ref="B74:C74"/>
    <mergeCell ref="D74:G74"/>
    <mergeCell ref="B59:C59"/>
    <mergeCell ref="B60:C60"/>
    <mergeCell ref="B61:C61"/>
    <mergeCell ref="B62:C62"/>
    <mergeCell ref="B63:C63"/>
    <mergeCell ref="D63:G63"/>
    <mergeCell ref="B85:C85"/>
    <mergeCell ref="B86:C86"/>
    <mergeCell ref="B87:C87"/>
    <mergeCell ref="D87:G87"/>
    <mergeCell ref="B90:C90"/>
    <mergeCell ref="B91:C91"/>
    <mergeCell ref="D91:G91"/>
    <mergeCell ref="D75:G75"/>
    <mergeCell ref="B80:C80"/>
    <mergeCell ref="A82:H82"/>
    <mergeCell ref="A83:A84"/>
    <mergeCell ref="B83:C84"/>
    <mergeCell ref="F83:F84"/>
    <mergeCell ref="G83:G84"/>
    <mergeCell ref="H83:H84"/>
    <mergeCell ref="B122:C122"/>
    <mergeCell ref="A124:H124"/>
    <mergeCell ref="A125:A126"/>
    <mergeCell ref="B125:C126"/>
    <mergeCell ref="F125:F126"/>
    <mergeCell ref="G125:G126"/>
    <mergeCell ref="H125:H126"/>
    <mergeCell ref="B97:C97"/>
    <mergeCell ref="B101:C101"/>
    <mergeCell ref="B104:C104"/>
    <mergeCell ref="B119:C119"/>
    <mergeCell ref="B121:C121"/>
    <mergeCell ref="B120:C120"/>
    <mergeCell ref="B108:C108"/>
    <mergeCell ref="B110:C110"/>
    <mergeCell ref="B113:C113"/>
    <mergeCell ref="D116:G116"/>
    <mergeCell ref="B117:C117"/>
    <mergeCell ref="B118:C118"/>
    <mergeCell ref="B115:C115"/>
    <mergeCell ref="B146:C146"/>
    <mergeCell ref="B94:C94"/>
    <mergeCell ref="D95:G95"/>
    <mergeCell ref="B98:C98"/>
    <mergeCell ref="B100:C100"/>
    <mergeCell ref="B102:C102"/>
    <mergeCell ref="D103:G103"/>
    <mergeCell ref="B96:C96"/>
    <mergeCell ref="B105:C105"/>
    <mergeCell ref="B106:C106"/>
    <mergeCell ref="B138:C138"/>
    <mergeCell ref="D138:G138"/>
    <mergeCell ref="B142:C142"/>
    <mergeCell ref="D142:G142"/>
    <mergeCell ref="B137:C137"/>
    <mergeCell ref="B127:C127"/>
    <mergeCell ref="D127:G127"/>
    <mergeCell ref="B130:C130"/>
    <mergeCell ref="B131:C131"/>
    <mergeCell ref="D131:G131"/>
    <mergeCell ref="B134:C134"/>
    <mergeCell ref="D134:G134"/>
    <mergeCell ref="B107:C107"/>
    <mergeCell ref="B114:C114"/>
  </mergeCells>
  <hyperlinks>
    <hyperlink ref="A1" location="INDICE!A1" display="ÍNDICE" xr:uid="{00000000-0004-0000-3E00-000000000000}"/>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M160"/>
  <sheetViews>
    <sheetView topLeftCell="A112" workbookViewId="0">
      <selection activeCell="A128" sqref="A128:A130"/>
    </sheetView>
  </sheetViews>
  <sheetFormatPr baseColWidth="10" defaultColWidth="11.42578125" defaultRowHeight="12" x14ac:dyDescent="0.2"/>
  <cols>
    <col min="1" max="1" width="6.7109375" style="140" customWidth="1"/>
    <col min="2" max="2" width="13.7109375" style="140" customWidth="1"/>
    <col min="3" max="3" width="30.7109375" style="140" customWidth="1"/>
    <col min="4" max="5" width="10.7109375" style="140" customWidth="1"/>
    <col min="6" max="7" width="10.7109375" style="139" customWidth="1"/>
    <col min="8" max="8" width="42.7109375" style="212" customWidth="1"/>
    <col min="9" max="12" width="11.42578125" style="140"/>
    <col min="13" max="13" width="15.42578125" style="140" customWidth="1"/>
    <col min="14" max="256" width="11.42578125" style="140"/>
    <col min="257" max="257" width="6.7109375" style="140" customWidth="1"/>
    <col min="258" max="258" width="13.7109375" style="140" customWidth="1"/>
    <col min="259" max="259" width="30.7109375" style="140" customWidth="1"/>
    <col min="260" max="263" width="10.7109375" style="140" customWidth="1"/>
    <col min="264" max="264" width="42.7109375" style="140" customWidth="1"/>
    <col min="265" max="512" width="11.42578125" style="140"/>
    <col min="513" max="513" width="6.7109375" style="140" customWidth="1"/>
    <col min="514" max="514" width="13.7109375" style="140" customWidth="1"/>
    <col min="515" max="515" width="30.7109375" style="140" customWidth="1"/>
    <col min="516" max="519" width="10.7109375" style="140" customWidth="1"/>
    <col min="520" max="520" width="42.7109375" style="140" customWidth="1"/>
    <col min="521" max="768" width="11.42578125" style="140"/>
    <col min="769" max="769" width="6.7109375" style="140" customWidth="1"/>
    <col min="770" max="770" width="13.7109375" style="140" customWidth="1"/>
    <col min="771" max="771" width="30.7109375" style="140" customWidth="1"/>
    <col min="772" max="775" width="10.7109375" style="140" customWidth="1"/>
    <col min="776" max="776" width="42.7109375" style="140" customWidth="1"/>
    <col min="777" max="1024" width="11.42578125" style="140"/>
    <col min="1025" max="1025" width="6.7109375" style="140" customWidth="1"/>
    <col min="1026" max="1026" width="13.7109375" style="140" customWidth="1"/>
    <col min="1027" max="1027" width="30.7109375" style="140" customWidth="1"/>
    <col min="1028" max="1031" width="10.7109375" style="140" customWidth="1"/>
    <col min="1032" max="1032" width="42.7109375" style="140" customWidth="1"/>
    <col min="1033" max="1280" width="11.42578125" style="140"/>
    <col min="1281" max="1281" width="6.7109375" style="140" customWidth="1"/>
    <col min="1282" max="1282" width="13.7109375" style="140" customWidth="1"/>
    <col min="1283" max="1283" width="30.7109375" style="140" customWidth="1"/>
    <col min="1284" max="1287" width="10.7109375" style="140" customWidth="1"/>
    <col min="1288" max="1288" width="42.7109375" style="140" customWidth="1"/>
    <col min="1289" max="1536" width="11.42578125" style="140"/>
    <col min="1537" max="1537" width="6.7109375" style="140" customWidth="1"/>
    <col min="1538" max="1538" width="13.7109375" style="140" customWidth="1"/>
    <col min="1539" max="1539" width="30.7109375" style="140" customWidth="1"/>
    <col min="1540" max="1543" width="10.7109375" style="140" customWidth="1"/>
    <col min="1544" max="1544" width="42.7109375" style="140" customWidth="1"/>
    <col min="1545" max="1792" width="11.42578125" style="140"/>
    <col min="1793" max="1793" width="6.7109375" style="140" customWidth="1"/>
    <col min="1794" max="1794" width="13.7109375" style="140" customWidth="1"/>
    <col min="1795" max="1795" width="30.7109375" style="140" customWidth="1"/>
    <col min="1796" max="1799" width="10.7109375" style="140" customWidth="1"/>
    <col min="1800" max="1800" width="42.7109375" style="140" customWidth="1"/>
    <col min="1801" max="2048" width="11.42578125" style="140"/>
    <col min="2049" max="2049" width="6.7109375" style="140" customWidth="1"/>
    <col min="2050" max="2050" width="13.7109375" style="140" customWidth="1"/>
    <col min="2051" max="2051" width="30.7109375" style="140" customWidth="1"/>
    <col min="2052" max="2055" width="10.7109375" style="140" customWidth="1"/>
    <col min="2056" max="2056" width="42.7109375" style="140" customWidth="1"/>
    <col min="2057" max="2304" width="11.42578125" style="140"/>
    <col min="2305" max="2305" width="6.7109375" style="140" customWidth="1"/>
    <col min="2306" max="2306" width="13.7109375" style="140" customWidth="1"/>
    <col min="2307" max="2307" width="30.7109375" style="140" customWidth="1"/>
    <col min="2308" max="2311" width="10.7109375" style="140" customWidth="1"/>
    <col min="2312" max="2312" width="42.7109375" style="140" customWidth="1"/>
    <col min="2313" max="2560" width="11.42578125" style="140"/>
    <col min="2561" max="2561" width="6.7109375" style="140" customWidth="1"/>
    <col min="2562" max="2562" width="13.7109375" style="140" customWidth="1"/>
    <col min="2563" max="2563" width="30.7109375" style="140" customWidth="1"/>
    <col min="2564" max="2567" width="10.7109375" style="140" customWidth="1"/>
    <col min="2568" max="2568" width="42.7109375" style="140" customWidth="1"/>
    <col min="2569" max="2816" width="11.42578125" style="140"/>
    <col min="2817" max="2817" width="6.7109375" style="140" customWidth="1"/>
    <col min="2818" max="2818" width="13.7109375" style="140" customWidth="1"/>
    <col min="2819" max="2819" width="30.7109375" style="140" customWidth="1"/>
    <col min="2820" max="2823" width="10.7109375" style="140" customWidth="1"/>
    <col min="2824" max="2824" width="42.7109375" style="140" customWidth="1"/>
    <col min="2825" max="3072" width="11.42578125" style="140"/>
    <col min="3073" max="3073" width="6.7109375" style="140" customWidth="1"/>
    <col min="3074" max="3074" width="13.7109375" style="140" customWidth="1"/>
    <col min="3075" max="3075" width="30.7109375" style="140" customWidth="1"/>
    <col min="3076" max="3079" width="10.7109375" style="140" customWidth="1"/>
    <col min="3080" max="3080" width="42.7109375" style="140" customWidth="1"/>
    <col min="3081" max="3328" width="11.42578125" style="140"/>
    <col min="3329" max="3329" width="6.7109375" style="140" customWidth="1"/>
    <col min="3330" max="3330" width="13.7109375" style="140" customWidth="1"/>
    <col min="3331" max="3331" width="30.7109375" style="140" customWidth="1"/>
    <col min="3332" max="3335" width="10.7109375" style="140" customWidth="1"/>
    <col min="3336" max="3336" width="42.7109375" style="140" customWidth="1"/>
    <col min="3337" max="3584" width="11.42578125" style="140"/>
    <col min="3585" max="3585" width="6.7109375" style="140" customWidth="1"/>
    <col min="3586" max="3586" width="13.7109375" style="140" customWidth="1"/>
    <col min="3587" max="3587" width="30.7109375" style="140" customWidth="1"/>
    <col min="3588" max="3591" width="10.7109375" style="140" customWidth="1"/>
    <col min="3592" max="3592" width="42.7109375" style="140" customWidth="1"/>
    <col min="3593" max="3840" width="11.42578125" style="140"/>
    <col min="3841" max="3841" width="6.7109375" style="140" customWidth="1"/>
    <col min="3842" max="3842" width="13.7109375" style="140" customWidth="1"/>
    <col min="3843" max="3843" width="30.7109375" style="140" customWidth="1"/>
    <col min="3844" max="3847" width="10.7109375" style="140" customWidth="1"/>
    <col min="3848" max="3848" width="42.7109375" style="140" customWidth="1"/>
    <col min="3849" max="4096" width="11.42578125" style="140"/>
    <col min="4097" max="4097" width="6.7109375" style="140" customWidth="1"/>
    <col min="4098" max="4098" width="13.7109375" style="140" customWidth="1"/>
    <col min="4099" max="4099" width="30.7109375" style="140" customWidth="1"/>
    <col min="4100" max="4103" width="10.7109375" style="140" customWidth="1"/>
    <col min="4104" max="4104" width="42.7109375" style="140" customWidth="1"/>
    <col min="4105" max="4352" width="11.42578125" style="140"/>
    <col min="4353" max="4353" width="6.7109375" style="140" customWidth="1"/>
    <col min="4354" max="4354" width="13.7109375" style="140" customWidth="1"/>
    <col min="4355" max="4355" width="30.7109375" style="140" customWidth="1"/>
    <col min="4356" max="4359" width="10.7109375" style="140" customWidth="1"/>
    <col min="4360" max="4360" width="42.7109375" style="140" customWidth="1"/>
    <col min="4361" max="4608" width="11.42578125" style="140"/>
    <col min="4609" max="4609" width="6.7109375" style="140" customWidth="1"/>
    <col min="4610" max="4610" width="13.7109375" style="140" customWidth="1"/>
    <col min="4611" max="4611" width="30.7109375" style="140" customWidth="1"/>
    <col min="4612" max="4615" width="10.7109375" style="140" customWidth="1"/>
    <col min="4616" max="4616" width="42.7109375" style="140" customWidth="1"/>
    <col min="4617" max="4864" width="11.42578125" style="140"/>
    <col min="4865" max="4865" width="6.7109375" style="140" customWidth="1"/>
    <col min="4866" max="4866" width="13.7109375" style="140" customWidth="1"/>
    <col min="4867" max="4867" width="30.7109375" style="140" customWidth="1"/>
    <col min="4868" max="4871" width="10.7109375" style="140" customWidth="1"/>
    <col min="4872" max="4872" width="42.7109375" style="140" customWidth="1"/>
    <col min="4873" max="5120" width="11.42578125" style="140"/>
    <col min="5121" max="5121" width="6.7109375" style="140" customWidth="1"/>
    <col min="5122" max="5122" width="13.7109375" style="140" customWidth="1"/>
    <col min="5123" max="5123" width="30.7109375" style="140" customWidth="1"/>
    <col min="5124" max="5127" width="10.7109375" style="140" customWidth="1"/>
    <col min="5128" max="5128" width="42.7109375" style="140" customWidth="1"/>
    <col min="5129" max="5376" width="11.42578125" style="140"/>
    <col min="5377" max="5377" width="6.7109375" style="140" customWidth="1"/>
    <col min="5378" max="5378" width="13.7109375" style="140" customWidth="1"/>
    <col min="5379" max="5379" width="30.7109375" style="140" customWidth="1"/>
    <col min="5380" max="5383" width="10.7109375" style="140" customWidth="1"/>
    <col min="5384" max="5384" width="42.7109375" style="140" customWidth="1"/>
    <col min="5385" max="5632" width="11.42578125" style="140"/>
    <col min="5633" max="5633" width="6.7109375" style="140" customWidth="1"/>
    <col min="5634" max="5634" width="13.7109375" style="140" customWidth="1"/>
    <col min="5635" max="5635" width="30.7109375" style="140" customWidth="1"/>
    <col min="5636" max="5639" width="10.7109375" style="140" customWidth="1"/>
    <col min="5640" max="5640" width="42.7109375" style="140" customWidth="1"/>
    <col min="5641" max="5888" width="11.42578125" style="140"/>
    <col min="5889" max="5889" width="6.7109375" style="140" customWidth="1"/>
    <col min="5890" max="5890" width="13.7109375" style="140" customWidth="1"/>
    <col min="5891" max="5891" width="30.7109375" style="140" customWidth="1"/>
    <col min="5892" max="5895" width="10.7109375" style="140" customWidth="1"/>
    <col min="5896" max="5896" width="42.7109375" style="140" customWidth="1"/>
    <col min="5897" max="6144" width="11.42578125" style="140"/>
    <col min="6145" max="6145" width="6.7109375" style="140" customWidth="1"/>
    <col min="6146" max="6146" width="13.7109375" style="140" customWidth="1"/>
    <col min="6147" max="6147" width="30.7109375" style="140" customWidth="1"/>
    <col min="6148" max="6151" width="10.7109375" style="140" customWidth="1"/>
    <col min="6152" max="6152" width="42.7109375" style="140" customWidth="1"/>
    <col min="6153" max="6400" width="11.42578125" style="140"/>
    <col min="6401" max="6401" width="6.7109375" style="140" customWidth="1"/>
    <col min="6402" max="6402" width="13.7109375" style="140" customWidth="1"/>
    <col min="6403" max="6403" width="30.7109375" style="140" customWidth="1"/>
    <col min="6404" max="6407" width="10.7109375" style="140" customWidth="1"/>
    <col min="6408" max="6408" width="42.7109375" style="140" customWidth="1"/>
    <col min="6409" max="6656" width="11.42578125" style="140"/>
    <col min="6657" max="6657" width="6.7109375" style="140" customWidth="1"/>
    <col min="6658" max="6658" width="13.7109375" style="140" customWidth="1"/>
    <col min="6659" max="6659" width="30.7109375" style="140" customWidth="1"/>
    <col min="6660" max="6663" width="10.7109375" style="140" customWidth="1"/>
    <col min="6664" max="6664" width="42.7109375" style="140" customWidth="1"/>
    <col min="6665" max="6912" width="11.42578125" style="140"/>
    <col min="6913" max="6913" width="6.7109375" style="140" customWidth="1"/>
    <col min="6914" max="6914" width="13.7109375" style="140" customWidth="1"/>
    <col min="6915" max="6915" width="30.7109375" style="140" customWidth="1"/>
    <col min="6916" max="6919" width="10.7109375" style="140" customWidth="1"/>
    <col min="6920" max="6920" width="42.7109375" style="140" customWidth="1"/>
    <col min="6921" max="7168" width="11.42578125" style="140"/>
    <col min="7169" max="7169" width="6.7109375" style="140" customWidth="1"/>
    <col min="7170" max="7170" width="13.7109375" style="140" customWidth="1"/>
    <col min="7171" max="7171" width="30.7109375" style="140" customWidth="1"/>
    <col min="7172" max="7175" width="10.7109375" style="140" customWidth="1"/>
    <col min="7176" max="7176" width="42.7109375" style="140" customWidth="1"/>
    <col min="7177" max="7424" width="11.42578125" style="140"/>
    <col min="7425" max="7425" width="6.7109375" style="140" customWidth="1"/>
    <col min="7426" max="7426" width="13.7109375" style="140" customWidth="1"/>
    <col min="7427" max="7427" width="30.7109375" style="140" customWidth="1"/>
    <col min="7428" max="7431" width="10.7109375" style="140" customWidth="1"/>
    <col min="7432" max="7432" width="42.7109375" style="140" customWidth="1"/>
    <col min="7433" max="7680" width="11.42578125" style="140"/>
    <col min="7681" max="7681" width="6.7109375" style="140" customWidth="1"/>
    <col min="7682" max="7682" width="13.7109375" style="140" customWidth="1"/>
    <col min="7683" max="7683" width="30.7109375" style="140" customWidth="1"/>
    <col min="7684" max="7687" width="10.7109375" style="140" customWidth="1"/>
    <col min="7688" max="7688" width="42.7109375" style="140" customWidth="1"/>
    <col min="7689" max="7936" width="11.42578125" style="140"/>
    <col min="7937" max="7937" width="6.7109375" style="140" customWidth="1"/>
    <col min="7938" max="7938" width="13.7109375" style="140" customWidth="1"/>
    <col min="7939" max="7939" width="30.7109375" style="140" customWidth="1"/>
    <col min="7940" max="7943" width="10.7109375" style="140" customWidth="1"/>
    <col min="7944" max="7944" width="42.7109375" style="140" customWidth="1"/>
    <col min="7945" max="8192" width="11.42578125" style="140"/>
    <col min="8193" max="8193" width="6.7109375" style="140" customWidth="1"/>
    <col min="8194" max="8194" width="13.7109375" style="140" customWidth="1"/>
    <col min="8195" max="8195" width="30.7109375" style="140" customWidth="1"/>
    <col min="8196" max="8199" width="10.7109375" style="140" customWidth="1"/>
    <col min="8200" max="8200" width="42.7109375" style="140" customWidth="1"/>
    <col min="8201" max="8448" width="11.42578125" style="140"/>
    <col min="8449" max="8449" width="6.7109375" style="140" customWidth="1"/>
    <col min="8450" max="8450" width="13.7109375" style="140" customWidth="1"/>
    <col min="8451" max="8451" width="30.7109375" style="140" customWidth="1"/>
    <col min="8452" max="8455" width="10.7109375" style="140" customWidth="1"/>
    <col min="8456" max="8456" width="42.7109375" style="140" customWidth="1"/>
    <col min="8457" max="8704" width="11.42578125" style="140"/>
    <col min="8705" max="8705" width="6.7109375" style="140" customWidth="1"/>
    <col min="8706" max="8706" width="13.7109375" style="140" customWidth="1"/>
    <col min="8707" max="8707" width="30.7109375" style="140" customWidth="1"/>
    <col min="8708" max="8711" width="10.7109375" style="140" customWidth="1"/>
    <col min="8712" max="8712" width="42.7109375" style="140" customWidth="1"/>
    <col min="8713" max="8960" width="11.42578125" style="140"/>
    <col min="8961" max="8961" width="6.7109375" style="140" customWidth="1"/>
    <col min="8962" max="8962" width="13.7109375" style="140" customWidth="1"/>
    <col min="8963" max="8963" width="30.7109375" style="140" customWidth="1"/>
    <col min="8964" max="8967" width="10.7109375" style="140" customWidth="1"/>
    <col min="8968" max="8968" width="42.7109375" style="140" customWidth="1"/>
    <col min="8969" max="9216" width="11.42578125" style="140"/>
    <col min="9217" max="9217" width="6.7109375" style="140" customWidth="1"/>
    <col min="9218" max="9218" width="13.7109375" style="140" customWidth="1"/>
    <col min="9219" max="9219" width="30.7109375" style="140" customWidth="1"/>
    <col min="9220" max="9223" width="10.7109375" style="140" customWidth="1"/>
    <col min="9224" max="9224" width="42.7109375" style="140" customWidth="1"/>
    <col min="9225" max="9472" width="11.42578125" style="140"/>
    <col min="9473" max="9473" width="6.7109375" style="140" customWidth="1"/>
    <col min="9474" max="9474" width="13.7109375" style="140" customWidth="1"/>
    <col min="9475" max="9475" width="30.7109375" style="140" customWidth="1"/>
    <col min="9476" max="9479" width="10.7109375" style="140" customWidth="1"/>
    <col min="9480" max="9480" width="42.7109375" style="140" customWidth="1"/>
    <col min="9481" max="9728" width="11.42578125" style="140"/>
    <col min="9729" max="9729" width="6.7109375" style="140" customWidth="1"/>
    <col min="9730" max="9730" width="13.7109375" style="140" customWidth="1"/>
    <col min="9731" max="9731" width="30.7109375" style="140" customWidth="1"/>
    <col min="9732" max="9735" width="10.7109375" style="140" customWidth="1"/>
    <col min="9736" max="9736" width="42.7109375" style="140" customWidth="1"/>
    <col min="9737" max="9984" width="11.42578125" style="140"/>
    <col min="9985" max="9985" width="6.7109375" style="140" customWidth="1"/>
    <col min="9986" max="9986" width="13.7109375" style="140" customWidth="1"/>
    <col min="9987" max="9987" width="30.7109375" style="140" customWidth="1"/>
    <col min="9988" max="9991" width="10.7109375" style="140" customWidth="1"/>
    <col min="9992" max="9992" width="42.7109375" style="140" customWidth="1"/>
    <col min="9993" max="10240" width="11.42578125" style="140"/>
    <col min="10241" max="10241" width="6.7109375" style="140" customWidth="1"/>
    <col min="10242" max="10242" width="13.7109375" style="140" customWidth="1"/>
    <col min="10243" max="10243" width="30.7109375" style="140" customWidth="1"/>
    <col min="10244" max="10247" width="10.7109375" style="140" customWidth="1"/>
    <col min="10248" max="10248" width="42.7109375" style="140" customWidth="1"/>
    <col min="10249" max="10496" width="11.42578125" style="140"/>
    <col min="10497" max="10497" width="6.7109375" style="140" customWidth="1"/>
    <col min="10498" max="10498" width="13.7109375" style="140" customWidth="1"/>
    <col min="10499" max="10499" width="30.7109375" style="140" customWidth="1"/>
    <col min="10500" max="10503" width="10.7109375" style="140" customWidth="1"/>
    <col min="10504" max="10504" width="42.7109375" style="140" customWidth="1"/>
    <col min="10505" max="10752" width="11.42578125" style="140"/>
    <col min="10753" max="10753" width="6.7109375" style="140" customWidth="1"/>
    <col min="10754" max="10754" width="13.7109375" style="140" customWidth="1"/>
    <col min="10755" max="10755" width="30.7109375" style="140" customWidth="1"/>
    <col min="10756" max="10759" width="10.7109375" style="140" customWidth="1"/>
    <col min="10760" max="10760" width="42.7109375" style="140" customWidth="1"/>
    <col min="10761" max="11008" width="11.42578125" style="140"/>
    <col min="11009" max="11009" width="6.7109375" style="140" customWidth="1"/>
    <col min="11010" max="11010" width="13.7109375" style="140" customWidth="1"/>
    <col min="11011" max="11011" width="30.7109375" style="140" customWidth="1"/>
    <col min="11012" max="11015" width="10.7109375" style="140" customWidth="1"/>
    <col min="11016" max="11016" width="42.7109375" style="140" customWidth="1"/>
    <col min="11017" max="11264" width="11.42578125" style="140"/>
    <col min="11265" max="11265" width="6.7109375" style="140" customWidth="1"/>
    <col min="11266" max="11266" width="13.7109375" style="140" customWidth="1"/>
    <col min="11267" max="11267" width="30.7109375" style="140" customWidth="1"/>
    <col min="11268" max="11271" width="10.7109375" style="140" customWidth="1"/>
    <col min="11272" max="11272" width="42.7109375" style="140" customWidth="1"/>
    <col min="11273" max="11520" width="11.42578125" style="140"/>
    <col min="11521" max="11521" width="6.7109375" style="140" customWidth="1"/>
    <col min="11522" max="11522" width="13.7109375" style="140" customWidth="1"/>
    <col min="11523" max="11523" width="30.7109375" style="140" customWidth="1"/>
    <col min="11524" max="11527" width="10.7109375" style="140" customWidth="1"/>
    <col min="11528" max="11528" width="42.7109375" style="140" customWidth="1"/>
    <col min="11529" max="11776" width="11.42578125" style="140"/>
    <col min="11777" max="11777" width="6.7109375" style="140" customWidth="1"/>
    <col min="11778" max="11778" width="13.7109375" style="140" customWidth="1"/>
    <col min="11779" max="11779" width="30.7109375" style="140" customWidth="1"/>
    <col min="11780" max="11783" width="10.7109375" style="140" customWidth="1"/>
    <col min="11784" max="11784" width="42.7109375" style="140" customWidth="1"/>
    <col min="11785" max="12032" width="11.42578125" style="140"/>
    <col min="12033" max="12033" width="6.7109375" style="140" customWidth="1"/>
    <col min="12034" max="12034" width="13.7109375" style="140" customWidth="1"/>
    <col min="12035" max="12035" width="30.7109375" style="140" customWidth="1"/>
    <col min="12036" max="12039" width="10.7109375" style="140" customWidth="1"/>
    <col min="12040" max="12040" width="42.7109375" style="140" customWidth="1"/>
    <col min="12041" max="12288" width="11.42578125" style="140"/>
    <col min="12289" max="12289" width="6.7109375" style="140" customWidth="1"/>
    <col min="12290" max="12290" width="13.7109375" style="140" customWidth="1"/>
    <col min="12291" max="12291" width="30.7109375" style="140" customWidth="1"/>
    <col min="12292" max="12295" width="10.7109375" style="140" customWidth="1"/>
    <col min="12296" max="12296" width="42.7109375" style="140" customWidth="1"/>
    <col min="12297" max="12544" width="11.42578125" style="140"/>
    <col min="12545" max="12545" width="6.7109375" style="140" customWidth="1"/>
    <col min="12546" max="12546" width="13.7109375" style="140" customWidth="1"/>
    <col min="12547" max="12547" width="30.7109375" style="140" customWidth="1"/>
    <col min="12548" max="12551" width="10.7109375" style="140" customWidth="1"/>
    <col min="12552" max="12552" width="42.7109375" style="140" customWidth="1"/>
    <col min="12553" max="12800" width="11.42578125" style="140"/>
    <col min="12801" max="12801" width="6.7109375" style="140" customWidth="1"/>
    <col min="12802" max="12802" width="13.7109375" style="140" customWidth="1"/>
    <col min="12803" max="12803" width="30.7109375" style="140" customWidth="1"/>
    <col min="12804" max="12807" width="10.7109375" style="140" customWidth="1"/>
    <col min="12808" max="12808" width="42.7109375" style="140" customWidth="1"/>
    <col min="12809" max="13056" width="11.42578125" style="140"/>
    <col min="13057" max="13057" width="6.7109375" style="140" customWidth="1"/>
    <col min="13058" max="13058" width="13.7109375" style="140" customWidth="1"/>
    <col min="13059" max="13059" width="30.7109375" style="140" customWidth="1"/>
    <col min="13060" max="13063" width="10.7109375" style="140" customWidth="1"/>
    <col min="13064" max="13064" width="42.7109375" style="140" customWidth="1"/>
    <col min="13065" max="13312" width="11.42578125" style="140"/>
    <col min="13313" max="13313" width="6.7109375" style="140" customWidth="1"/>
    <col min="13314" max="13314" width="13.7109375" style="140" customWidth="1"/>
    <col min="13315" max="13315" width="30.7109375" style="140" customWidth="1"/>
    <col min="13316" max="13319" width="10.7109375" style="140" customWidth="1"/>
    <col min="13320" max="13320" width="42.7109375" style="140" customWidth="1"/>
    <col min="13321" max="13568" width="11.42578125" style="140"/>
    <col min="13569" max="13569" width="6.7109375" style="140" customWidth="1"/>
    <col min="13570" max="13570" width="13.7109375" style="140" customWidth="1"/>
    <col min="13571" max="13571" width="30.7109375" style="140" customWidth="1"/>
    <col min="13572" max="13575" width="10.7109375" style="140" customWidth="1"/>
    <col min="13576" max="13576" width="42.7109375" style="140" customWidth="1"/>
    <col min="13577" max="13824" width="11.42578125" style="140"/>
    <col min="13825" max="13825" width="6.7109375" style="140" customWidth="1"/>
    <col min="13826" max="13826" width="13.7109375" style="140" customWidth="1"/>
    <col min="13827" max="13827" width="30.7109375" style="140" customWidth="1"/>
    <col min="13828" max="13831" width="10.7109375" style="140" customWidth="1"/>
    <col min="13832" max="13832" width="42.7109375" style="140" customWidth="1"/>
    <col min="13833" max="14080" width="11.42578125" style="140"/>
    <col min="14081" max="14081" width="6.7109375" style="140" customWidth="1"/>
    <col min="14082" max="14082" width="13.7109375" style="140" customWidth="1"/>
    <col min="14083" max="14083" width="30.7109375" style="140" customWidth="1"/>
    <col min="14084" max="14087" width="10.7109375" style="140" customWidth="1"/>
    <col min="14088" max="14088" width="42.7109375" style="140" customWidth="1"/>
    <col min="14089" max="14336" width="11.42578125" style="140"/>
    <col min="14337" max="14337" width="6.7109375" style="140" customWidth="1"/>
    <col min="14338" max="14338" width="13.7109375" style="140" customWidth="1"/>
    <col min="14339" max="14339" width="30.7109375" style="140" customWidth="1"/>
    <col min="14340" max="14343" width="10.7109375" style="140" customWidth="1"/>
    <col min="14344" max="14344" width="42.7109375" style="140" customWidth="1"/>
    <col min="14345" max="14592" width="11.42578125" style="140"/>
    <col min="14593" max="14593" width="6.7109375" style="140" customWidth="1"/>
    <col min="14594" max="14594" width="13.7109375" style="140" customWidth="1"/>
    <col min="14595" max="14595" width="30.7109375" style="140" customWidth="1"/>
    <col min="14596" max="14599" width="10.7109375" style="140" customWidth="1"/>
    <col min="14600" max="14600" width="42.7109375" style="140" customWidth="1"/>
    <col min="14601" max="14848" width="11.42578125" style="140"/>
    <col min="14849" max="14849" width="6.7109375" style="140" customWidth="1"/>
    <col min="14850" max="14850" width="13.7109375" style="140" customWidth="1"/>
    <col min="14851" max="14851" width="30.7109375" style="140" customWidth="1"/>
    <col min="14852" max="14855" width="10.7109375" style="140" customWidth="1"/>
    <col min="14856" max="14856" width="42.7109375" style="140" customWidth="1"/>
    <col min="14857" max="15104" width="11.42578125" style="140"/>
    <col min="15105" max="15105" width="6.7109375" style="140" customWidth="1"/>
    <col min="15106" max="15106" width="13.7109375" style="140" customWidth="1"/>
    <col min="15107" max="15107" width="30.7109375" style="140" customWidth="1"/>
    <col min="15108" max="15111" width="10.7109375" style="140" customWidth="1"/>
    <col min="15112" max="15112" width="42.7109375" style="140" customWidth="1"/>
    <col min="15113" max="15360" width="11.42578125" style="140"/>
    <col min="15361" max="15361" width="6.7109375" style="140" customWidth="1"/>
    <col min="15362" max="15362" width="13.7109375" style="140" customWidth="1"/>
    <col min="15363" max="15363" width="30.7109375" style="140" customWidth="1"/>
    <col min="15364" max="15367" width="10.7109375" style="140" customWidth="1"/>
    <col min="15368" max="15368" width="42.7109375" style="140" customWidth="1"/>
    <col min="15369" max="15616" width="11.42578125" style="140"/>
    <col min="15617" max="15617" width="6.7109375" style="140" customWidth="1"/>
    <col min="15618" max="15618" width="13.7109375" style="140" customWidth="1"/>
    <col min="15619" max="15619" width="30.7109375" style="140" customWidth="1"/>
    <col min="15620" max="15623" width="10.7109375" style="140" customWidth="1"/>
    <col min="15624" max="15624" width="42.7109375" style="140" customWidth="1"/>
    <col min="15625" max="15872" width="11.42578125" style="140"/>
    <col min="15873" max="15873" width="6.7109375" style="140" customWidth="1"/>
    <col min="15874" max="15874" width="13.7109375" style="140" customWidth="1"/>
    <col min="15875" max="15875" width="30.7109375" style="140" customWidth="1"/>
    <col min="15876" max="15879" width="10.7109375" style="140" customWidth="1"/>
    <col min="15880" max="15880" width="42.7109375" style="140" customWidth="1"/>
    <col min="15881" max="16128" width="11.42578125" style="140"/>
    <col min="16129" max="16129" width="6.7109375" style="140" customWidth="1"/>
    <col min="16130" max="16130" width="13.7109375" style="140" customWidth="1"/>
    <col min="16131" max="16131" width="30.7109375" style="140" customWidth="1"/>
    <col min="16132" max="16135" width="10.7109375" style="140" customWidth="1"/>
    <col min="16136" max="16136" width="42.7109375" style="140" customWidth="1"/>
    <col min="16137" max="16384" width="11.42578125" style="140"/>
  </cols>
  <sheetData>
    <row r="1" spans="1:8" s="31" customFormat="1" ht="18" customHeight="1" thickBot="1" x14ac:dyDescent="0.25">
      <c r="A1" s="16" t="s">
        <v>100</v>
      </c>
    </row>
    <row r="2" spans="1:8" s="31" customFormat="1" ht="18" customHeight="1" thickBot="1" x14ac:dyDescent="0.25">
      <c r="A2" s="1615" t="s">
        <v>1770</v>
      </c>
      <c r="B2" s="1616"/>
      <c r="F2" s="34"/>
      <c r="G2" s="34"/>
    </row>
    <row r="3" spans="1:8" s="31" customFormat="1" ht="31.5" customHeight="1" thickBot="1" x14ac:dyDescent="0.25">
      <c r="A3" s="1617" t="s">
        <v>1771</v>
      </c>
      <c r="B3" s="1618"/>
      <c r="C3" s="1618"/>
      <c r="D3" s="1618"/>
      <c r="E3" s="1618"/>
      <c r="F3" s="1618"/>
      <c r="G3" s="1618"/>
      <c r="H3" s="1619"/>
    </row>
    <row r="4" spans="1:8" s="31" customFormat="1" ht="18" customHeight="1" thickBot="1" x14ac:dyDescent="0.25"/>
    <row r="5" spans="1:8" customFormat="1" ht="15.75" thickBot="1" x14ac:dyDescent="0.3">
      <c r="A5" s="1569" t="s">
        <v>119</v>
      </c>
      <c r="B5" s="1571"/>
      <c r="C5" s="1571"/>
      <c r="D5" s="1571"/>
      <c r="E5" s="1571"/>
      <c r="F5" s="1571"/>
      <c r="G5" s="1571"/>
      <c r="H5" s="1570"/>
    </row>
    <row r="6" spans="1:8" customFormat="1" ht="15.75" thickBot="1" x14ac:dyDescent="0.3">
      <c r="A6" s="1572" t="s">
        <v>120</v>
      </c>
      <c r="B6" s="1574" t="s">
        <v>121</v>
      </c>
      <c r="C6" s="1575"/>
      <c r="D6" s="40" t="s">
        <v>122</v>
      </c>
      <c r="E6" s="41"/>
      <c r="F6" s="1572" t="s">
        <v>123</v>
      </c>
      <c r="G6" s="1572" t="s">
        <v>124</v>
      </c>
      <c r="H6" s="1572" t="s">
        <v>125</v>
      </c>
    </row>
    <row r="7" spans="1:8" customFormat="1" ht="15.75" thickBot="1" x14ac:dyDescent="0.3">
      <c r="A7" s="1580"/>
      <c r="B7" s="1605"/>
      <c r="C7" s="1606"/>
      <c r="D7" s="44" t="s">
        <v>126</v>
      </c>
      <c r="E7" s="44" t="s">
        <v>127</v>
      </c>
      <c r="F7" s="1580"/>
      <c r="G7" s="1580"/>
      <c r="H7" s="1573"/>
    </row>
    <row r="8" spans="1:8" s="181" customFormat="1" x14ac:dyDescent="0.2">
      <c r="A8" s="227">
        <v>1</v>
      </c>
      <c r="B8" s="1610" t="s">
        <v>128</v>
      </c>
      <c r="C8" s="1761"/>
      <c r="D8" s="162">
        <v>1</v>
      </c>
      <c r="E8" s="163">
        <f>D8+F8-1</f>
        <v>1</v>
      </c>
      <c r="F8" s="163">
        <v>1</v>
      </c>
      <c r="G8" s="164" t="s">
        <v>129</v>
      </c>
      <c r="H8" s="236" t="s">
        <v>130</v>
      </c>
    </row>
    <row r="9" spans="1:8" s="181" customFormat="1" x14ac:dyDescent="0.2">
      <c r="A9" s="214">
        <f>A8+1</f>
        <v>2</v>
      </c>
      <c r="B9" s="1590" t="s">
        <v>131</v>
      </c>
      <c r="C9" s="1591"/>
      <c r="D9" s="65">
        <f>E8+1</f>
        <v>2</v>
      </c>
      <c r="E9" s="66">
        <f>D9+F9-1</f>
        <v>5</v>
      </c>
      <c r="F9" s="66">
        <v>4</v>
      </c>
      <c r="G9" s="86" t="s">
        <v>129</v>
      </c>
      <c r="H9" s="54" t="s">
        <v>132</v>
      </c>
    </row>
    <row r="10" spans="1:8" s="181" customFormat="1" x14ac:dyDescent="0.2">
      <c r="A10" s="214">
        <f>A9+1</f>
        <v>3</v>
      </c>
      <c r="B10" s="1590" t="s">
        <v>133</v>
      </c>
      <c r="C10" s="1591"/>
      <c r="D10" s="65">
        <f>E9+1</f>
        <v>6</v>
      </c>
      <c r="E10" s="66">
        <f>D10+F10-1</f>
        <v>9</v>
      </c>
      <c r="F10" s="66">
        <v>4</v>
      </c>
      <c r="G10" s="86" t="s">
        <v>129</v>
      </c>
      <c r="H10" s="151" t="s">
        <v>1772</v>
      </c>
    </row>
    <row r="11" spans="1:8" s="181" customFormat="1" ht="36" x14ac:dyDescent="0.2">
      <c r="A11" s="302"/>
      <c r="B11" s="1581" t="s">
        <v>135</v>
      </c>
      <c r="C11" s="1582"/>
      <c r="D11" s="1717"/>
      <c r="E11" s="1718"/>
      <c r="F11" s="1718"/>
      <c r="G11" s="1719"/>
      <c r="H11" s="168" t="s">
        <v>136</v>
      </c>
    </row>
    <row r="12" spans="1:8" s="181" customFormat="1" x14ac:dyDescent="0.2">
      <c r="A12" s="214">
        <f>A10+1</f>
        <v>4</v>
      </c>
      <c r="B12" s="169"/>
      <c r="C12" s="134" t="s">
        <v>137</v>
      </c>
      <c r="D12" s="65">
        <f>E10+1</f>
        <v>10</v>
      </c>
      <c r="E12" s="66">
        <f>D12+F12-1</f>
        <v>17</v>
      </c>
      <c r="F12" s="66">
        <v>8</v>
      </c>
      <c r="G12" s="86" t="s">
        <v>129</v>
      </c>
      <c r="H12" s="151" t="s">
        <v>138</v>
      </c>
    </row>
    <row r="13" spans="1:8" s="181" customFormat="1" x14ac:dyDescent="0.2">
      <c r="A13" s="214">
        <f>A12+1</f>
        <v>5</v>
      </c>
      <c r="B13" s="169"/>
      <c r="C13" s="134" t="s">
        <v>139</v>
      </c>
      <c r="D13" s="65">
        <f>E12+1</f>
        <v>18</v>
      </c>
      <c r="E13" s="66">
        <f>D13+F13-1</f>
        <v>18</v>
      </c>
      <c r="F13" s="66">
        <v>1</v>
      </c>
      <c r="G13" s="86" t="s">
        <v>140</v>
      </c>
      <c r="H13" s="150" t="s">
        <v>141</v>
      </c>
    </row>
    <row r="14" spans="1:8" s="181" customFormat="1" x14ac:dyDescent="0.2">
      <c r="A14" s="214">
        <f>A13+1</f>
        <v>6</v>
      </c>
      <c r="B14" s="1590" t="s">
        <v>142</v>
      </c>
      <c r="C14" s="1591"/>
      <c r="D14" s="65">
        <f>E13+1</f>
        <v>19</v>
      </c>
      <c r="E14" s="66">
        <f>D14+F14-1</f>
        <v>28</v>
      </c>
      <c r="F14" s="66">
        <v>10</v>
      </c>
      <c r="G14" s="86" t="s">
        <v>129</v>
      </c>
      <c r="H14" s="150" t="s">
        <v>138</v>
      </c>
    </row>
    <row r="15" spans="1:8" s="181" customFormat="1" x14ac:dyDescent="0.2">
      <c r="A15" s="302"/>
      <c r="B15" s="1583" t="s">
        <v>143</v>
      </c>
      <c r="C15" s="1584"/>
      <c r="D15" s="1680"/>
      <c r="E15" s="1681"/>
      <c r="F15" s="1681"/>
      <c r="G15" s="1682"/>
      <c r="H15" s="150"/>
    </row>
    <row r="16" spans="1:8" s="181" customFormat="1" x14ac:dyDescent="0.2">
      <c r="A16" s="214">
        <f>A14+1</f>
        <v>7</v>
      </c>
      <c r="B16" s="141"/>
      <c r="C16" s="134" t="s">
        <v>144</v>
      </c>
      <c r="D16" s="65">
        <f>E14+1</f>
        <v>29</v>
      </c>
      <c r="E16" s="66">
        <f t="shared" ref="E16:E22" si="0">D16+F16-1</f>
        <v>30</v>
      </c>
      <c r="F16" s="66">
        <v>2</v>
      </c>
      <c r="G16" s="86" t="s">
        <v>140</v>
      </c>
      <c r="H16" s="150" t="s">
        <v>145</v>
      </c>
    </row>
    <row r="17" spans="1:13" s="181" customFormat="1" x14ac:dyDescent="0.2">
      <c r="A17" s="214">
        <f t="shared" ref="A17:A22" si="1">A16+1</f>
        <v>8</v>
      </c>
      <c r="B17" s="141"/>
      <c r="C17" s="134" t="s">
        <v>146</v>
      </c>
      <c r="D17" s="65">
        <f t="shared" ref="D17:D22" si="2">E16+1</f>
        <v>31</v>
      </c>
      <c r="E17" s="66">
        <f t="shared" si="0"/>
        <v>34</v>
      </c>
      <c r="F17" s="66">
        <v>4</v>
      </c>
      <c r="G17" s="86" t="s">
        <v>129</v>
      </c>
      <c r="H17" s="150" t="s">
        <v>147</v>
      </c>
    </row>
    <row r="18" spans="1:13" s="181" customFormat="1" x14ac:dyDescent="0.2">
      <c r="A18" s="214">
        <f t="shared" si="1"/>
        <v>9</v>
      </c>
      <c r="B18" s="1590" t="s">
        <v>148</v>
      </c>
      <c r="C18" s="1591"/>
      <c r="D18" s="65">
        <f t="shared" si="2"/>
        <v>35</v>
      </c>
      <c r="E18" s="66">
        <f t="shared" si="0"/>
        <v>44</v>
      </c>
      <c r="F18" s="66">
        <v>10</v>
      </c>
      <c r="G18" s="86" t="s">
        <v>129</v>
      </c>
      <c r="H18" s="150" t="s">
        <v>149</v>
      </c>
    </row>
    <row r="19" spans="1:13" s="181" customFormat="1" x14ac:dyDescent="0.2">
      <c r="A19" s="214">
        <f t="shared" si="1"/>
        <v>10</v>
      </c>
      <c r="B19" s="1590" t="s">
        <v>150</v>
      </c>
      <c r="C19" s="1591"/>
      <c r="D19" s="65">
        <f t="shared" si="2"/>
        <v>45</v>
      </c>
      <c r="E19" s="66">
        <f t="shared" si="0"/>
        <v>54</v>
      </c>
      <c r="F19" s="66">
        <v>10</v>
      </c>
      <c r="G19" s="86" t="s">
        <v>129</v>
      </c>
      <c r="H19" s="151" t="s">
        <v>457</v>
      </c>
    </row>
    <row r="20" spans="1:13" s="181" customFormat="1" x14ac:dyDescent="0.2">
      <c r="A20" s="214">
        <f t="shared" si="1"/>
        <v>11</v>
      </c>
      <c r="B20" s="1590" t="s">
        <v>152</v>
      </c>
      <c r="C20" s="1591"/>
      <c r="D20" s="65">
        <f t="shared" si="2"/>
        <v>55</v>
      </c>
      <c r="E20" s="66">
        <f t="shared" si="0"/>
        <v>55</v>
      </c>
      <c r="F20" s="66">
        <v>1</v>
      </c>
      <c r="G20" s="86" t="s">
        <v>140</v>
      </c>
      <c r="H20" s="150" t="s">
        <v>98</v>
      </c>
    </row>
    <row r="21" spans="1:13" s="181" customFormat="1" x14ac:dyDescent="0.2">
      <c r="A21" s="214">
        <f t="shared" si="1"/>
        <v>12</v>
      </c>
      <c r="B21" s="1590" t="s">
        <v>153</v>
      </c>
      <c r="C21" s="1591"/>
      <c r="D21" s="65">
        <f t="shared" si="2"/>
        <v>56</v>
      </c>
      <c r="E21" s="66">
        <f t="shared" si="0"/>
        <v>56</v>
      </c>
      <c r="F21" s="66">
        <v>1</v>
      </c>
      <c r="G21" s="86" t="s">
        <v>140</v>
      </c>
      <c r="H21" s="150" t="s">
        <v>154</v>
      </c>
    </row>
    <row r="22" spans="1:13" s="181" customFormat="1" x14ac:dyDescent="0.2">
      <c r="A22" s="214">
        <f t="shared" si="1"/>
        <v>13</v>
      </c>
      <c r="B22" s="1590" t="s">
        <v>155</v>
      </c>
      <c r="C22" s="1591"/>
      <c r="D22" s="65">
        <f t="shared" si="2"/>
        <v>57</v>
      </c>
      <c r="E22" s="66">
        <f t="shared" si="0"/>
        <v>63</v>
      </c>
      <c r="F22" s="66">
        <v>7</v>
      </c>
      <c r="G22" s="86" t="s">
        <v>129</v>
      </c>
      <c r="H22" s="151" t="s">
        <v>138</v>
      </c>
    </row>
    <row r="23" spans="1:13" s="181" customFormat="1" x14ac:dyDescent="0.2">
      <c r="A23" s="302"/>
      <c r="B23" s="1581" t="s">
        <v>158</v>
      </c>
      <c r="C23" s="1582"/>
      <c r="D23" s="1680"/>
      <c r="E23" s="1681"/>
      <c r="F23" s="1681"/>
      <c r="G23" s="1682"/>
      <c r="H23" s="208"/>
    </row>
    <row r="24" spans="1:13" x14ac:dyDescent="0.2">
      <c r="A24" s="214">
        <f>A22+1</f>
        <v>14</v>
      </c>
      <c r="B24" s="141"/>
      <c r="C24" s="185" t="s">
        <v>159</v>
      </c>
      <c r="D24" s="65">
        <f>E22+1</f>
        <v>64</v>
      </c>
      <c r="E24" s="66">
        <f>D24+F24-1</f>
        <v>65</v>
      </c>
      <c r="F24" s="66">
        <v>2</v>
      </c>
      <c r="G24" s="86" t="s">
        <v>129</v>
      </c>
      <c r="H24" s="268" t="s">
        <v>160</v>
      </c>
      <c r="I24" s="181"/>
      <c r="J24" s="181"/>
      <c r="K24" s="181"/>
      <c r="L24" s="181"/>
      <c r="M24" s="181"/>
    </row>
    <row r="25" spans="1:13" x14ac:dyDescent="0.2">
      <c r="A25" s="214">
        <f>A24+1</f>
        <v>15</v>
      </c>
      <c r="B25" s="141"/>
      <c r="C25" s="134" t="s">
        <v>161</v>
      </c>
      <c r="D25" s="65">
        <f>E24+1</f>
        <v>66</v>
      </c>
      <c r="E25" s="66">
        <f>D25+F25-1</f>
        <v>67</v>
      </c>
      <c r="F25" s="66">
        <v>2</v>
      </c>
      <c r="G25" s="86" t="s">
        <v>129</v>
      </c>
      <c r="H25" s="268" t="s">
        <v>160</v>
      </c>
      <c r="I25" s="181"/>
      <c r="J25" s="181"/>
      <c r="K25" s="181"/>
      <c r="L25" s="181"/>
      <c r="M25" s="181"/>
    </row>
    <row r="26" spans="1:13" x14ac:dyDescent="0.2">
      <c r="A26" s="214">
        <f>A25+1</f>
        <v>16</v>
      </c>
      <c r="B26" s="141"/>
      <c r="C26" s="134" t="s">
        <v>162</v>
      </c>
      <c r="D26" s="65">
        <f>E25+1</f>
        <v>68</v>
      </c>
      <c r="E26" s="66">
        <f>D26+F26-1</f>
        <v>71</v>
      </c>
      <c r="F26" s="66">
        <v>4</v>
      </c>
      <c r="G26" s="86" t="s">
        <v>129</v>
      </c>
      <c r="H26" s="268" t="s">
        <v>160</v>
      </c>
      <c r="I26" s="181"/>
      <c r="J26" s="181"/>
      <c r="K26" s="181"/>
      <c r="L26" s="181"/>
      <c r="M26" s="181"/>
    </row>
    <row r="27" spans="1:13" x14ac:dyDescent="0.2">
      <c r="A27" s="302"/>
      <c r="B27" s="1581" t="s">
        <v>163</v>
      </c>
      <c r="C27" s="1582"/>
      <c r="D27" s="1680"/>
      <c r="E27" s="1681"/>
      <c r="F27" s="1681"/>
      <c r="G27" s="1682"/>
      <c r="H27" s="208"/>
      <c r="I27" s="181"/>
      <c r="J27" s="181"/>
      <c r="K27" s="181"/>
      <c r="L27" s="181"/>
      <c r="M27" s="181"/>
    </row>
    <row r="28" spans="1:13" x14ac:dyDescent="0.2">
      <c r="A28" s="214">
        <f>A26+1</f>
        <v>17</v>
      </c>
      <c r="B28" s="141"/>
      <c r="C28" s="134" t="s">
        <v>164</v>
      </c>
      <c r="D28" s="65">
        <f>E26+1</f>
        <v>72</v>
      </c>
      <c r="E28" s="66">
        <f>D28+F28-1</f>
        <v>73</v>
      </c>
      <c r="F28" s="66">
        <v>2</v>
      </c>
      <c r="G28" s="86" t="s">
        <v>129</v>
      </c>
      <c r="H28" s="268" t="s">
        <v>160</v>
      </c>
      <c r="I28" s="181"/>
      <c r="J28" s="181"/>
      <c r="K28" s="181"/>
      <c r="L28" s="181"/>
      <c r="M28" s="181"/>
    </row>
    <row r="29" spans="1:13" x14ac:dyDescent="0.2">
      <c r="A29" s="214">
        <f>A28+1</f>
        <v>18</v>
      </c>
      <c r="B29" s="141"/>
      <c r="C29" s="134" t="s">
        <v>165</v>
      </c>
      <c r="D29" s="65">
        <f>E28+1</f>
        <v>74</v>
      </c>
      <c r="E29" s="66">
        <f>D29+F29-1</f>
        <v>75</v>
      </c>
      <c r="F29" s="66">
        <v>2</v>
      </c>
      <c r="G29" s="86" t="s">
        <v>129</v>
      </c>
      <c r="H29" s="268" t="s">
        <v>160</v>
      </c>
      <c r="I29" s="181"/>
      <c r="J29" s="181"/>
      <c r="K29" s="181"/>
      <c r="L29" s="181"/>
      <c r="M29" s="181"/>
    </row>
    <row r="30" spans="1:13" x14ac:dyDescent="0.2">
      <c r="A30" s="214">
        <f>A29+1</f>
        <v>19</v>
      </c>
      <c r="B30" s="141"/>
      <c r="C30" s="134" t="s">
        <v>166</v>
      </c>
      <c r="D30" s="65">
        <f>E29+1</f>
        <v>76</v>
      </c>
      <c r="E30" s="66">
        <f>D30+F30-1</f>
        <v>79</v>
      </c>
      <c r="F30" s="66">
        <v>4</v>
      </c>
      <c r="G30" s="86" t="s">
        <v>129</v>
      </c>
      <c r="H30" s="268" t="s">
        <v>160</v>
      </c>
      <c r="I30" s="181"/>
      <c r="J30" s="181"/>
      <c r="K30" s="181"/>
      <c r="L30" s="181"/>
      <c r="M30" s="181"/>
    </row>
    <row r="31" spans="1:13" x14ac:dyDescent="0.2">
      <c r="A31" s="214">
        <f>A30+1</f>
        <v>20</v>
      </c>
      <c r="B31" s="1590" t="s">
        <v>167</v>
      </c>
      <c r="C31" s="1591"/>
      <c r="D31" s="65">
        <f>E30+1</f>
        <v>80</v>
      </c>
      <c r="E31" s="66">
        <f>D31+F31-1</f>
        <v>81</v>
      </c>
      <c r="F31" s="66">
        <v>2</v>
      </c>
      <c r="G31" s="86" t="s">
        <v>129</v>
      </c>
      <c r="H31" s="268" t="s">
        <v>168</v>
      </c>
      <c r="I31" s="181"/>
      <c r="J31" s="181"/>
      <c r="K31" s="181"/>
      <c r="L31" s="181"/>
      <c r="M31" s="181"/>
    </row>
    <row r="32" spans="1:13" x14ac:dyDescent="0.2">
      <c r="A32" s="557">
        <f>A31+1</f>
        <v>21</v>
      </c>
      <c r="B32" s="1590" t="s">
        <v>169</v>
      </c>
      <c r="C32" s="1591"/>
      <c r="D32" s="65">
        <f>E31+1</f>
        <v>82</v>
      </c>
      <c r="E32" s="66">
        <f>D32+F32-1</f>
        <v>89</v>
      </c>
      <c r="F32" s="66">
        <v>8</v>
      </c>
      <c r="G32" s="86" t="s">
        <v>129</v>
      </c>
      <c r="H32" s="268" t="s">
        <v>160</v>
      </c>
      <c r="I32" s="181"/>
      <c r="J32" s="181"/>
      <c r="K32" s="181"/>
      <c r="L32" s="181"/>
      <c r="M32" s="181"/>
    </row>
    <row r="33" spans="1:13" ht="12.75" thickBot="1" x14ac:dyDescent="0.25">
      <c r="A33" s="214">
        <f>A32+1</f>
        <v>22</v>
      </c>
      <c r="B33" s="349" t="s">
        <v>170</v>
      </c>
      <c r="C33" s="643"/>
      <c r="D33" s="71">
        <f>+E32+1</f>
        <v>90</v>
      </c>
      <c r="E33" s="864">
        <f>+D33+F33-1</f>
        <v>258</v>
      </c>
      <c r="F33" s="864">
        <f>+F34-D33+1</f>
        <v>169</v>
      </c>
      <c r="G33" s="865" t="s">
        <v>140</v>
      </c>
      <c r="H33" s="271"/>
      <c r="I33" s="181"/>
      <c r="J33" s="181"/>
      <c r="K33" s="181"/>
      <c r="L33" s="181"/>
      <c r="M33" s="181"/>
    </row>
    <row r="34" spans="1:13" ht="13.5" customHeight="1" thickBot="1" x14ac:dyDescent="0.25">
      <c r="A34" s="177"/>
      <c r="B34" s="1569" t="s">
        <v>171</v>
      </c>
      <c r="C34" s="1570"/>
      <c r="D34" s="178"/>
      <c r="E34" s="179"/>
      <c r="F34" s="180">
        <f>F136</f>
        <v>258</v>
      </c>
      <c r="G34" s="181"/>
      <c r="H34" s="182"/>
      <c r="I34" s="181"/>
      <c r="J34" s="181"/>
      <c r="K34" s="181"/>
      <c r="L34" s="181"/>
      <c r="M34" s="181"/>
    </row>
    <row r="35" spans="1:13" ht="12.75" thickBot="1" x14ac:dyDescent="0.25">
      <c r="A35" s="183"/>
      <c r="B35" s="183"/>
      <c r="C35" s="183"/>
      <c r="D35" s="183"/>
      <c r="E35" s="183"/>
      <c r="F35" s="181"/>
      <c r="G35" s="181"/>
    </row>
    <row r="36" spans="1:13" ht="12.75" thickBot="1" x14ac:dyDescent="0.25">
      <c r="A36" s="1569" t="s">
        <v>172</v>
      </c>
      <c r="B36" s="1571"/>
      <c r="C36" s="1571"/>
      <c r="D36" s="1571"/>
      <c r="E36" s="1571"/>
      <c r="F36" s="1571"/>
      <c r="G36" s="1571"/>
      <c r="H36" s="1570"/>
    </row>
    <row r="37" spans="1:13" ht="12.75" thickBot="1" x14ac:dyDescent="0.25">
      <c r="A37" s="1572" t="s">
        <v>120</v>
      </c>
      <c r="B37" s="1574" t="s">
        <v>121</v>
      </c>
      <c r="C37" s="1575"/>
      <c r="D37" s="40" t="s">
        <v>122</v>
      </c>
      <c r="E37" s="41"/>
      <c r="F37" s="1572" t="s">
        <v>123</v>
      </c>
      <c r="G37" s="1572" t="s">
        <v>124</v>
      </c>
      <c r="H37" s="1572" t="s">
        <v>125</v>
      </c>
    </row>
    <row r="38" spans="1:13" ht="12.75" thickBot="1" x14ac:dyDescent="0.25">
      <c r="A38" s="1580"/>
      <c r="B38" s="1605"/>
      <c r="C38" s="1606"/>
      <c r="D38" s="79" t="s">
        <v>126</v>
      </c>
      <c r="E38" s="79" t="s">
        <v>127</v>
      </c>
      <c r="F38" s="1573"/>
      <c r="G38" s="1573"/>
      <c r="H38" s="1573"/>
    </row>
    <row r="39" spans="1:13" ht="12.75" customHeight="1" x14ac:dyDescent="0.2">
      <c r="A39" s="301"/>
      <c r="B39" s="1709" t="s">
        <v>128</v>
      </c>
      <c r="C39" s="1732"/>
      <c r="D39" s="1733"/>
      <c r="E39" s="1734"/>
      <c r="F39" s="1734"/>
      <c r="G39" s="1735"/>
      <c r="H39" s="236"/>
    </row>
    <row r="40" spans="1:13" x14ac:dyDescent="0.2">
      <c r="A40" s="302">
        <v>1</v>
      </c>
      <c r="B40" s="141"/>
      <c r="C40" s="185" t="s">
        <v>239</v>
      </c>
      <c r="D40" s="65">
        <v>1</v>
      </c>
      <c r="E40" s="66">
        <f>D40+F40-1</f>
        <v>1</v>
      </c>
      <c r="F40" s="66">
        <v>1</v>
      </c>
      <c r="G40" s="86" t="s">
        <v>129</v>
      </c>
      <c r="H40" s="151" t="s">
        <v>174</v>
      </c>
      <c r="I40" s="181"/>
      <c r="J40" s="181"/>
      <c r="K40" s="181"/>
      <c r="L40" s="181"/>
      <c r="M40" s="181"/>
    </row>
    <row r="41" spans="1:13" x14ac:dyDescent="0.2">
      <c r="A41" s="305">
        <f>A40+1</f>
        <v>2</v>
      </c>
      <c r="B41" s="141"/>
      <c r="C41" s="134" t="s">
        <v>266</v>
      </c>
      <c r="D41" s="65">
        <f>E40+1</f>
        <v>2</v>
      </c>
      <c r="E41" s="66">
        <f>D41+F41-1</f>
        <v>2</v>
      </c>
      <c r="F41" s="66">
        <v>1</v>
      </c>
      <c r="G41" s="86" t="s">
        <v>129</v>
      </c>
      <c r="H41" s="151" t="s">
        <v>176</v>
      </c>
      <c r="I41" s="181"/>
      <c r="J41" s="181"/>
      <c r="K41" s="181"/>
      <c r="L41" s="181"/>
      <c r="M41" s="181"/>
    </row>
    <row r="42" spans="1:13" x14ac:dyDescent="0.2">
      <c r="A42" s="214">
        <f>A41+1</f>
        <v>3</v>
      </c>
      <c r="B42" s="1059" t="s">
        <v>131</v>
      </c>
      <c r="C42" s="449"/>
      <c r="D42" s="65">
        <f>E41+1</f>
        <v>3</v>
      </c>
      <c r="E42" s="66">
        <f>D42+F42-1</f>
        <v>8</v>
      </c>
      <c r="F42" s="66">
        <v>6</v>
      </c>
      <c r="G42" s="86" t="s">
        <v>129</v>
      </c>
      <c r="H42" s="54" t="s">
        <v>869</v>
      </c>
      <c r="I42" s="181"/>
      <c r="J42" s="181"/>
      <c r="K42" s="181"/>
      <c r="L42" s="181"/>
      <c r="M42" s="181"/>
    </row>
    <row r="43" spans="1:13" x14ac:dyDescent="0.2">
      <c r="A43" s="214">
        <f>A42+1</f>
        <v>4</v>
      </c>
      <c r="B43" s="210" t="s">
        <v>133</v>
      </c>
      <c r="C43" s="449"/>
      <c r="D43" s="65">
        <f>E42+1</f>
        <v>9</v>
      </c>
      <c r="E43" s="66">
        <f>D43+F43-1</f>
        <v>12</v>
      </c>
      <c r="F43" s="66">
        <v>4</v>
      </c>
      <c r="G43" s="86" t="s">
        <v>129</v>
      </c>
      <c r="H43" s="151" t="s">
        <v>1772</v>
      </c>
      <c r="I43" s="181"/>
      <c r="J43" s="181"/>
      <c r="K43" s="181"/>
      <c r="L43" s="181"/>
      <c r="M43" s="181"/>
    </row>
    <row r="44" spans="1:13" x14ac:dyDescent="0.2">
      <c r="A44" s="302"/>
      <c r="B44" s="1726" t="s">
        <v>313</v>
      </c>
      <c r="C44" s="1892"/>
      <c r="D44" s="1587"/>
      <c r="E44" s="1588"/>
      <c r="F44" s="1588"/>
      <c r="G44" s="1589"/>
      <c r="H44" s="150"/>
      <c r="I44" s="181"/>
      <c r="J44" s="181"/>
      <c r="K44" s="181"/>
      <c r="L44" s="181"/>
      <c r="M44" s="181"/>
    </row>
    <row r="45" spans="1:13" ht="36" x14ac:dyDescent="0.2">
      <c r="A45" s="302">
        <f>A43+1</f>
        <v>5</v>
      </c>
      <c r="B45" s="141"/>
      <c r="C45" s="134" t="s">
        <v>314</v>
      </c>
      <c r="D45" s="65">
        <f>E43+1</f>
        <v>13</v>
      </c>
      <c r="E45" s="66">
        <f>D45+F45-1</f>
        <v>13</v>
      </c>
      <c r="F45" s="66">
        <v>1</v>
      </c>
      <c r="G45" s="86" t="s">
        <v>140</v>
      </c>
      <c r="H45" s="189" t="s">
        <v>241</v>
      </c>
      <c r="I45" s="181"/>
      <c r="J45" s="181"/>
      <c r="K45" s="181"/>
      <c r="L45" s="181"/>
      <c r="M45" s="181"/>
    </row>
    <row r="46" spans="1:13" x14ac:dyDescent="0.2">
      <c r="A46" s="305">
        <f>A45+1</f>
        <v>6</v>
      </c>
      <c r="B46" s="141"/>
      <c r="C46" s="192" t="s">
        <v>315</v>
      </c>
      <c r="D46" s="65">
        <f>E45+1</f>
        <v>14</v>
      </c>
      <c r="E46" s="66">
        <f>D46+F46-1</f>
        <v>20</v>
      </c>
      <c r="F46" s="66">
        <v>7</v>
      </c>
      <c r="G46" s="86" t="s">
        <v>129</v>
      </c>
      <c r="H46" s="151" t="s">
        <v>138</v>
      </c>
      <c r="I46" s="181"/>
      <c r="J46" s="181"/>
      <c r="K46" s="181"/>
      <c r="L46" s="181"/>
      <c r="M46" s="181"/>
    </row>
    <row r="47" spans="1:13" x14ac:dyDescent="0.2">
      <c r="A47" s="302">
        <f>A46+1</f>
        <v>7</v>
      </c>
      <c r="B47" s="1594" t="s">
        <v>153</v>
      </c>
      <c r="C47" s="1595"/>
      <c r="D47" s="65">
        <f>E46+1</f>
        <v>21</v>
      </c>
      <c r="E47" s="66">
        <f>D47+F47-1</f>
        <v>21</v>
      </c>
      <c r="F47" s="66">
        <v>1</v>
      </c>
      <c r="G47" s="86" t="s">
        <v>140</v>
      </c>
      <c r="H47" s="150" t="s">
        <v>154</v>
      </c>
      <c r="I47" s="181"/>
      <c r="J47" s="181"/>
      <c r="K47" s="181"/>
      <c r="L47" s="181"/>
      <c r="M47" s="181"/>
    </row>
    <row r="48" spans="1:13" x14ac:dyDescent="0.2">
      <c r="A48" s="302"/>
      <c r="B48" s="1561" t="s">
        <v>316</v>
      </c>
      <c r="C48" s="1562"/>
      <c r="D48" s="1587"/>
      <c r="E48" s="1588"/>
      <c r="F48" s="1588"/>
      <c r="G48" s="1589"/>
      <c r="H48" s="150" t="s">
        <v>157</v>
      </c>
      <c r="I48" s="181"/>
      <c r="J48" s="181"/>
      <c r="K48" s="181"/>
      <c r="L48" s="181"/>
      <c r="M48" s="181"/>
    </row>
    <row r="49" spans="1:13" x14ac:dyDescent="0.2">
      <c r="A49" s="302"/>
      <c r="B49" s="1914" t="s">
        <v>409</v>
      </c>
      <c r="C49" s="1915"/>
      <c r="D49" s="1587"/>
      <c r="E49" s="1588"/>
      <c r="F49" s="1588"/>
      <c r="G49" s="1589"/>
      <c r="H49" s="150"/>
      <c r="I49" s="181"/>
      <c r="J49" s="181"/>
      <c r="K49" s="181"/>
      <c r="L49" s="181"/>
      <c r="M49" s="181"/>
    </row>
    <row r="50" spans="1:13" x14ac:dyDescent="0.2">
      <c r="A50" s="302">
        <f>A47+1</f>
        <v>8</v>
      </c>
      <c r="B50" s="141"/>
      <c r="C50" s="206" t="s">
        <v>137</v>
      </c>
      <c r="D50" s="65">
        <f>E47+1</f>
        <v>22</v>
      </c>
      <c r="E50" s="66">
        <f>D50+F50-1</f>
        <v>29</v>
      </c>
      <c r="F50" s="66">
        <v>8</v>
      </c>
      <c r="G50" s="86" t="s">
        <v>129</v>
      </c>
      <c r="H50" s="150" t="s">
        <v>182</v>
      </c>
      <c r="I50" s="181"/>
      <c r="J50" s="181"/>
      <c r="K50" s="181"/>
      <c r="L50" s="181"/>
      <c r="M50" s="181"/>
    </row>
    <row r="51" spans="1:13" ht="24" x14ac:dyDescent="0.2">
      <c r="A51" s="302">
        <f>A50+1</f>
        <v>9</v>
      </c>
      <c r="B51" s="363"/>
      <c r="C51" s="142" t="s">
        <v>139</v>
      </c>
      <c r="D51" s="65">
        <f>E50+1</f>
        <v>30</v>
      </c>
      <c r="E51" s="66">
        <f>D51+F51-1</f>
        <v>30</v>
      </c>
      <c r="F51" s="66">
        <v>1</v>
      </c>
      <c r="G51" s="86" t="s">
        <v>140</v>
      </c>
      <c r="H51" s="166" t="s">
        <v>183</v>
      </c>
      <c r="I51" s="181"/>
      <c r="J51" s="181"/>
      <c r="K51" s="181"/>
      <c r="L51" s="181"/>
      <c r="M51" s="181"/>
    </row>
    <row r="52" spans="1:13" x14ac:dyDescent="0.2">
      <c r="A52" s="302"/>
      <c r="B52" s="1864" t="s">
        <v>317</v>
      </c>
      <c r="C52" s="1911"/>
      <c r="D52" s="1587"/>
      <c r="E52" s="1588"/>
      <c r="F52" s="1588"/>
      <c r="G52" s="1589"/>
      <c r="H52" s="150"/>
      <c r="I52" s="181"/>
      <c r="J52" s="181"/>
      <c r="K52" s="181"/>
      <c r="L52" s="181"/>
      <c r="M52" s="181"/>
    </row>
    <row r="53" spans="1:13" ht="24" x14ac:dyDescent="0.2">
      <c r="A53" s="302">
        <f>A51+1</f>
        <v>10</v>
      </c>
      <c r="B53" s="141"/>
      <c r="C53" s="142" t="s">
        <v>185</v>
      </c>
      <c r="D53" s="65">
        <f>E51+1</f>
        <v>31</v>
      </c>
      <c r="E53" s="66">
        <f>D53+F53-1</f>
        <v>31</v>
      </c>
      <c r="F53" s="66">
        <v>1</v>
      </c>
      <c r="G53" s="86" t="s">
        <v>140</v>
      </c>
      <c r="H53" s="194" t="s">
        <v>186</v>
      </c>
      <c r="I53" s="181"/>
      <c r="J53" s="181"/>
      <c r="K53" s="181"/>
      <c r="L53" s="181"/>
      <c r="M53" s="181"/>
    </row>
    <row r="54" spans="1:13" ht="24" x14ac:dyDescent="0.2">
      <c r="A54" s="305">
        <f>A53+1</f>
        <v>11</v>
      </c>
      <c r="B54" s="152"/>
      <c r="C54" s="142" t="s">
        <v>261</v>
      </c>
      <c r="D54" s="65">
        <f>E53+1</f>
        <v>32</v>
      </c>
      <c r="E54" s="66">
        <f>D54+F54-1</f>
        <v>38</v>
      </c>
      <c r="F54" s="66">
        <v>7</v>
      </c>
      <c r="G54" s="86" t="s">
        <v>129</v>
      </c>
      <c r="H54" s="195" t="s">
        <v>188</v>
      </c>
      <c r="I54" s="181"/>
      <c r="J54" s="181"/>
      <c r="K54" s="181"/>
      <c r="L54" s="181"/>
      <c r="M54" s="181"/>
    </row>
    <row r="55" spans="1:13" x14ac:dyDescent="0.2">
      <c r="A55" s="302">
        <f>+A54+1</f>
        <v>12</v>
      </c>
      <c r="B55" s="141" t="s">
        <v>170</v>
      </c>
      <c r="C55" s="1060"/>
      <c r="D55" s="65">
        <f>+E54+1</f>
        <v>39</v>
      </c>
      <c r="E55" s="66">
        <f>+D55+F55-1</f>
        <v>44</v>
      </c>
      <c r="F55" s="66">
        <v>6</v>
      </c>
      <c r="G55" s="86" t="s">
        <v>140</v>
      </c>
      <c r="H55" s="151"/>
      <c r="I55" s="181"/>
      <c r="J55" s="181"/>
      <c r="K55" s="181"/>
      <c r="L55" s="181"/>
      <c r="M55" s="181"/>
    </row>
    <row r="56" spans="1:13" ht="36" x14ac:dyDescent="0.2">
      <c r="A56" s="302"/>
      <c r="B56" s="1561" t="s">
        <v>135</v>
      </c>
      <c r="C56" s="1562"/>
      <c r="D56" s="1587"/>
      <c r="E56" s="1588"/>
      <c r="F56" s="1588"/>
      <c r="G56" s="1589"/>
      <c r="H56" s="168" t="s">
        <v>136</v>
      </c>
      <c r="I56" s="181"/>
      <c r="J56" s="181"/>
      <c r="K56" s="181"/>
      <c r="L56" s="181"/>
      <c r="M56" s="181"/>
    </row>
    <row r="57" spans="1:13" x14ac:dyDescent="0.2">
      <c r="A57" s="302">
        <f>+A55+1</f>
        <v>13</v>
      </c>
      <c r="B57" s="141"/>
      <c r="C57" s="206" t="s">
        <v>137</v>
      </c>
      <c r="D57" s="65">
        <f>+E55+1</f>
        <v>45</v>
      </c>
      <c r="E57" s="66">
        <f t="shared" ref="E57:E62" si="3">D57+F57-1</f>
        <v>52</v>
      </c>
      <c r="F57" s="66">
        <v>8</v>
      </c>
      <c r="G57" s="86" t="s">
        <v>129</v>
      </c>
      <c r="H57" s="151" t="s">
        <v>138</v>
      </c>
      <c r="I57" s="181"/>
      <c r="J57" s="181"/>
      <c r="K57" s="181"/>
      <c r="L57" s="181"/>
      <c r="M57" s="181"/>
    </row>
    <row r="58" spans="1:13" x14ac:dyDescent="0.2">
      <c r="A58" s="305">
        <f t="shared" ref="A58:A63" si="4">A57+1</f>
        <v>14</v>
      </c>
      <c r="B58" s="152"/>
      <c r="C58" s="142" t="s">
        <v>139</v>
      </c>
      <c r="D58" s="65">
        <f>E57+1</f>
        <v>53</v>
      </c>
      <c r="E58" s="66">
        <f t="shared" si="3"/>
        <v>53</v>
      </c>
      <c r="F58" s="66">
        <v>1</v>
      </c>
      <c r="G58" s="86" t="s">
        <v>140</v>
      </c>
      <c r="H58" s="150" t="s">
        <v>141</v>
      </c>
      <c r="I58" s="181"/>
      <c r="J58" s="181"/>
      <c r="K58" s="181"/>
      <c r="L58" s="181"/>
      <c r="M58" s="181"/>
    </row>
    <row r="59" spans="1:13" x14ac:dyDescent="0.2">
      <c r="A59" s="214">
        <f t="shared" si="4"/>
        <v>15</v>
      </c>
      <c r="B59" s="1590" t="s">
        <v>190</v>
      </c>
      <c r="C59" s="1591"/>
      <c r="D59" s="65">
        <f>E58+1</f>
        <v>54</v>
      </c>
      <c r="E59" s="66">
        <f t="shared" si="3"/>
        <v>83</v>
      </c>
      <c r="F59" s="66">
        <v>30</v>
      </c>
      <c r="G59" s="86" t="s">
        <v>140</v>
      </c>
      <c r="H59" s="196" t="s">
        <v>191</v>
      </c>
      <c r="I59" s="181"/>
      <c r="J59" s="181"/>
      <c r="K59" s="181"/>
      <c r="L59" s="181"/>
      <c r="M59" s="181"/>
    </row>
    <row r="60" spans="1:13" x14ac:dyDescent="0.2">
      <c r="A60" s="214">
        <f t="shared" si="4"/>
        <v>16</v>
      </c>
      <c r="B60" s="1594" t="s">
        <v>197</v>
      </c>
      <c r="C60" s="1595"/>
      <c r="D60" s="65">
        <f>E59+1</f>
        <v>84</v>
      </c>
      <c r="E60" s="66">
        <f t="shared" si="3"/>
        <v>118</v>
      </c>
      <c r="F60" s="66">
        <v>35</v>
      </c>
      <c r="G60" s="86" t="s">
        <v>140</v>
      </c>
      <c r="H60" s="196" t="s">
        <v>191</v>
      </c>
      <c r="I60" s="181"/>
      <c r="J60" s="181"/>
      <c r="K60" s="181"/>
      <c r="L60" s="181"/>
      <c r="M60" s="181"/>
    </row>
    <row r="61" spans="1:13" x14ac:dyDescent="0.2">
      <c r="A61" s="214">
        <f t="shared" si="4"/>
        <v>17</v>
      </c>
      <c r="B61" s="1594" t="s">
        <v>198</v>
      </c>
      <c r="C61" s="1595"/>
      <c r="D61" s="65">
        <f>E60+1</f>
        <v>119</v>
      </c>
      <c r="E61" s="66">
        <f t="shared" si="3"/>
        <v>133</v>
      </c>
      <c r="F61" s="66">
        <v>15</v>
      </c>
      <c r="G61" s="86" t="s">
        <v>140</v>
      </c>
      <c r="H61" s="196" t="s">
        <v>191</v>
      </c>
      <c r="I61" s="181"/>
      <c r="J61" s="181"/>
      <c r="K61" s="181"/>
      <c r="L61" s="181"/>
      <c r="M61" s="181"/>
    </row>
    <row r="62" spans="1:13" ht="24" x14ac:dyDescent="0.2">
      <c r="A62" s="214">
        <f t="shared" si="4"/>
        <v>18</v>
      </c>
      <c r="B62" s="1594" t="s">
        <v>199</v>
      </c>
      <c r="C62" s="1595"/>
      <c r="D62" s="65">
        <f>E61+1</f>
        <v>134</v>
      </c>
      <c r="E62" s="66">
        <f t="shared" si="3"/>
        <v>163</v>
      </c>
      <c r="F62" s="66">
        <v>30</v>
      </c>
      <c r="G62" s="86" t="s">
        <v>140</v>
      </c>
      <c r="H62" s="294" t="s">
        <v>262</v>
      </c>
      <c r="I62" s="181"/>
      <c r="J62" s="181"/>
      <c r="K62" s="181"/>
      <c r="L62" s="181"/>
      <c r="M62" s="181"/>
    </row>
    <row r="63" spans="1:13" x14ac:dyDescent="0.2">
      <c r="A63" s="557">
        <f t="shared" si="4"/>
        <v>19</v>
      </c>
      <c r="B63" s="1594" t="s">
        <v>201</v>
      </c>
      <c r="C63" s="1595"/>
      <c r="D63" s="1587"/>
      <c r="E63" s="1588"/>
      <c r="F63" s="1588"/>
      <c r="G63" s="1589"/>
      <c r="H63" s="150"/>
      <c r="I63" s="181"/>
      <c r="J63" s="181"/>
      <c r="K63" s="181"/>
      <c r="L63" s="181"/>
      <c r="M63" s="181"/>
    </row>
    <row r="64" spans="1:13" x14ac:dyDescent="0.2">
      <c r="A64" s="302"/>
      <c r="B64" s="141"/>
      <c r="C64" s="206" t="s">
        <v>263</v>
      </c>
      <c r="D64" s="65">
        <f>E62+1</f>
        <v>164</v>
      </c>
      <c r="E64" s="66">
        <f>D64+F64-1</f>
        <v>165</v>
      </c>
      <c r="F64" s="66">
        <v>2</v>
      </c>
      <c r="G64" s="86" t="s">
        <v>129</v>
      </c>
      <c r="H64" s="207" t="s">
        <v>203</v>
      </c>
      <c r="I64" s="181"/>
      <c r="J64" s="181"/>
      <c r="K64" s="181"/>
      <c r="L64" s="181"/>
      <c r="M64" s="181"/>
    </row>
    <row r="65" spans="1:13" x14ac:dyDescent="0.2">
      <c r="A65" s="302"/>
      <c r="B65" s="141"/>
      <c r="C65" s="142" t="s">
        <v>264</v>
      </c>
      <c r="D65" s="65">
        <f>E64+1</f>
        <v>166</v>
      </c>
      <c r="E65" s="66">
        <f>D65+F65-1</f>
        <v>167</v>
      </c>
      <c r="F65" s="66">
        <v>2</v>
      </c>
      <c r="G65" s="86" t="s">
        <v>129</v>
      </c>
      <c r="H65" s="208" t="s">
        <v>205</v>
      </c>
      <c r="I65" s="181"/>
      <c r="J65" s="181"/>
      <c r="K65" s="181"/>
      <c r="L65" s="181"/>
      <c r="M65" s="181"/>
    </row>
    <row r="66" spans="1:13" x14ac:dyDescent="0.2">
      <c r="A66" s="305"/>
      <c r="B66" s="152"/>
      <c r="C66" s="142" t="s">
        <v>265</v>
      </c>
      <c r="D66" s="65">
        <f>E65+1</f>
        <v>168</v>
      </c>
      <c r="E66" s="66">
        <f>D66+F66-1</f>
        <v>174</v>
      </c>
      <c r="F66" s="66">
        <v>7</v>
      </c>
      <c r="G66" s="86" t="s">
        <v>129</v>
      </c>
      <c r="H66" s="208" t="s">
        <v>205</v>
      </c>
      <c r="I66" s="181"/>
      <c r="J66" s="181"/>
      <c r="K66" s="181"/>
      <c r="L66" s="181"/>
      <c r="M66" s="181"/>
    </row>
    <row r="67" spans="1:13" x14ac:dyDescent="0.2">
      <c r="A67" s="557">
        <f>A63+1</f>
        <v>20</v>
      </c>
      <c r="B67" s="1561" t="s">
        <v>207</v>
      </c>
      <c r="C67" s="1562"/>
      <c r="D67" s="1587"/>
      <c r="E67" s="1588"/>
      <c r="F67" s="1588"/>
      <c r="G67" s="1589"/>
      <c r="H67" s="196" t="s">
        <v>208</v>
      </c>
      <c r="I67" s="181"/>
      <c r="J67" s="181"/>
      <c r="K67" s="181"/>
      <c r="L67" s="181"/>
      <c r="M67" s="181"/>
    </row>
    <row r="68" spans="1:13" x14ac:dyDescent="0.2">
      <c r="A68" s="302"/>
      <c r="B68" s="141"/>
      <c r="C68" s="142" t="s">
        <v>263</v>
      </c>
      <c r="D68" s="65">
        <f>E66+1</f>
        <v>175</v>
      </c>
      <c r="E68" s="66">
        <f>D68+F68-1</f>
        <v>176</v>
      </c>
      <c r="F68" s="66">
        <v>2</v>
      </c>
      <c r="G68" s="86" t="s">
        <v>129</v>
      </c>
      <c r="H68" s="207" t="s">
        <v>203</v>
      </c>
      <c r="I68" s="181"/>
      <c r="J68" s="181"/>
      <c r="K68" s="181"/>
      <c r="L68" s="181"/>
      <c r="M68" s="181"/>
    </row>
    <row r="69" spans="1:13" x14ac:dyDescent="0.2">
      <c r="A69" s="302"/>
      <c r="B69" s="141"/>
      <c r="C69" s="142" t="s">
        <v>264</v>
      </c>
      <c r="D69" s="65">
        <f>E68+1</f>
        <v>177</v>
      </c>
      <c r="E69" s="66">
        <f>D69+F69-1</f>
        <v>178</v>
      </c>
      <c r="F69" s="66">
        <v>2</v>
      </c>
      <c r="G69" s="86" t="s">
        <v>129</v>
      </c>
      <c r="H69" s="208" t="s">
        <v>138</v>
      </c>
      <c r="I69" s="181"/>
      <c r="J69" s="181"/>
      <c r="K69" s="181"/>
      <c r="L69" s="181"/>
      <c r="M69" s="181"/>
    </row>
    <row r="70" spans="1:13" x14ac:dyDescent="0.2">
      <c r="A70" s="305"/>
      <c r="B70" s="152"/>
      <c r="C70" s="142" t="s">
        <v>265</v>
      </c>
      <c r="D70" s="65">
        <f>E69+1</f>
        <v>179</v>
      </c>
      <c r="E70" s="66">
        <f>D70+F70-1</f>
        <v>185</v>
      </c>
      <c r="F70" s="66">
        <v>7</v>
      </c>
      <c r="G70" s="86" t="s">
        <v>129</v>
      </c>
      <c r="H70" s="208" t="s">
        <v>138</v>
      </c>
      <c r="I70" s="181"/>
      <c r="J70" s="181"/>
      <c r="K70" s="181"/>
      <c r="L70" s="181"/>
      <c r="M70" s="181"/>
    </row>
    <row r="71" spans="1:13" x14ac:dyDescent="0.2">
      <c r="A71" s="302"/>
      <c r="B71" s="1561" t="s">
        <v>143</v>
      </c>
      <c r="C71" s="1562"/>
      <c r="D71" s="1587"/>
      <c r="E71" s="1588"/>
      <c r="F71" s="1588"/>
      <c r="G71" s="1589"/>
      <c r="H71" s="150" t="s">
        <v>211</v>
      </c>
      <c r="I71" s="181"/>
      <c r="J71" s="181"/>
      <c r="K71" s="181"/>
      <c r="L71" s="181"/>
      <c r="M71" s="181"/>
    </row>
    <row r="72" spans="1:13" x14ac:dyDescent="0.2">
      <c r="A72" s="302">
        <f>A67+1</f>
        <v>21</v>
      </c>
      <c r="B72" s="141"/>
      <c r="C72" s="142" t="s">
        <v>461</v>
      </c>
      <c r="D72" s="65">
        <f>E70+1</f>
        <v>186</v>
      </c>
      <c r="E72" s="66">
        <f>+D72+F72-1</f>
        <v>187</v>
      </c>
      <c r="F72" s="66">
        <v>2</v>
      </c>
      <c r="G72" s="86" t="s">
        <v>140</v>
      </c>
      <c r="H72" s="150" t="s">
        <v>145</v>
      </c>
      <c r="I72" s="181"/>
      <c r="J72" s="181"/>
      <c r="K72" s="181"/>
      <c r="L72" s="181"/>
      <c r="M72" s="181"/>
    </row>
    <row r="73" spans="1:13" x14ac:dyDescent="0.2">
      <c r="A73" s="305">
        <f>+A72+1</f>
        <v>22</v>
      </c>
      <c r="B73" s="152"/>
      <c r="C73" s="142" t="s">
        <v>462</v>
      </c>
      <c r="D73" s="65">
        <f>+E72+1</f>
        <v>188</v>
      </c>
      <c r="E73" s="66">
        <f>+D73+F73-1</f>
        <v>191</v>
      </c>
      <c r="F73" s="66">
        <v>4</v>
      </c>
      <c r="G73" s="86" t="s">
        <v>129</v>
      </c>
      <c r="H73" s="150" t="s">
        <v>147</v>
      </c>
      <c r="I73" s="181"/>
      <c r="J73" s="181"/>
      <c r="K73" s="181"/>
      <c r="L73" s="181"/>
      <c r="M73" s="181"/>
    </row>
    <row r="74" spans="1:13" ht="48" x14ac:dyDescent="0.2">
      <c r="A74" s="302"/>
      <c r="B74" s="1561" t="s">
        <v>213</v>
      </c>
      <c r="C74" s="1562"/>
      <c r="D74" s="1587"/>
      <c r="E74" s="1588"/>
      <c r="F74" s="1588"/>
      <c r="G74" s="1589"/>
      <c r="H74" s="194" t="s">
        <v>271</v>
      </c>
      <c r="I74" s="181"/>
      <c r="J74" s="181"/>
      <c r="K74" s="181"/>
      <c r="L74" s="181"/>
      <c r="M74" s="181"/>
    </row>
    <row r="75" spans="1:13" x14ac:dyDescent="0.2">
      <c r="A75" s="302"/>
      <c r="B75" s="210"/>
      <c r="C75" s="449" t="s">
        <v>325</v>
      </c>
      <c r="D75" s="1587"/>
      <c r="E75" s="1588"/>
      <c r="F75" s="1588"/>
      <c r="G75" s="1589"/>
      <c r="H75" s="150"/>
      <c r="I75" s="181"/>
      <c r="J75" s="181"/>
      <c r="K75" s="181"/>
      <c r="L75" s="181"/>
      <c r="M75" s="181"/>
    </row>
    <row r="76" spans="1:13" x14ac:dyDescent="0.2">
      <c r="A76" s="302">
        <f>+A73+1</f>
        <v>23</v>
      </c>
      <c r="B76" s="141"/>
      <c r="C76" s="185" t="s">
        <v>273</v>
      </c>
      <c r="D76" s="65">
        <f>+E73+1</f>
        <v>192</v>
      </c>
      <c r="E76" s="66">
        <f>D76+F76-1</f>
        <v>196</v>
      </c>
      <c r="F76" s="66">
        <v>5</v>
      </c>
      <c r="G76" s="86" t="s">
        <v>129</v>
      </c>
      <c r="H76" s="207" t="s">
        <v>160</v>
      </c>
      <c r="I76" s="181"/>
      <c r="J76" s="181"/>
      <c r="K76" s="181"/>
      <c r="L76" s="181"/>
      <c r="M76" s="181"/>
    </row>
    <row r="77" spans="1:13" x14ac:dyDescent="0.2">
      <c r="A77" s="302">
        <f>A76+1</f>
        <v>24</v>
      </c>
      <c r="B77" s="141"/>
      <c r="C77" s="187" t="s">
        <v>274</v>
      </c>
      <c r="D77" s="65">
        <f>E76+1</f>
        <v>197</v>
      </c>
      <c r="E77" s="66">
        <f>D77+F77-1</f>
        <v>199</v>
      </c>
      <c r="F77" s="66">
        <v>3</v>
      </c>
      <c r="G77" s="86" t="s">
        <v>129</v>
      </c>
      <c r="H77" s="207" t="s">
        <v>160</v>
      </c>
      <c r="I77" s="181"/>
      <c r="J77" s="181"/>
      <c r="K77" s="181"/>
      <c r="L77" s="181"/>
      <c r="M77" s="181"/>
    </row>
    <row r="78" spans="1:13" x14ac:dyDescent="0.2">
      <c r="A78" s="305">
        <f>A77+1</f>
        <v>25</v>
      </c>
      <c r="B78" s="443"/>
      <c r="C78" s="444" t="s">
        <v>219</v>
      </c>
      <c r="D78" s="554">
        <f>E77+1</f>
        <v>200</v>
      </c>
      <c r="E78" s="555">
        <f>D78+F78-1</f>
        <v>204</v>
      </c>
      <c r="F78" s="555">
        <v>5</v>
      </c>
      <c r="G78" s="574" t="s">
        <v>129</v>
      </c>
      <c r="H78" s="582" t="s">
        <v>160</v>
      </c>
      <c r="I78" s="181"/>
      <c r="J78" s="181"/>
      <c r="K78" s="181"/>
      <c r="L78" s="181"/>
      <c r="M78" s="181"/>
    </row>
    <row r="79" spans="1:13" ht="12.75" thickBot="1" x14ac:dyDescent="0.25">
      <c r="A79" s="231">
        <f>A41+1</f>
        <v>3</v>
      </c>
      <c r="B79" s="339" t="s">
        <v>170</v>
      </c>
      <c r="C79" s="1117"/>
      <c r="D79" s="71">
        <f>E78+1</f>
        <v>205</v>
      </c>
      <c r="E79" s="73">
        <f>D79+F79-1</f>
        <v>250</v>
      </c>
      <c r="F79" s="73">
        <f>F160-D79+1</f>
        <v>46</v>
      </c>
      <c r="G79" s="175" t="s">
        <v>140</v>
      </c>
      <c r="H79" s="271"/>
      <c r="I79" s="181"/>
      <c r="J79" s="181"/>
      <c r="K79" s="181"/>
      <c r="L79" s="181"/>
      <c r="M79" s="181"/>
    </row>
    <row r="80" spans="1:13" ht="13.5" customHeight="1" thickBot="1" x14ac:dyDescent="0.25">
      <c r="A80" s="177"/>
      <c r="B80" s="1569" t="s">
        <v>171</v>
      </c>
      <c r="C80" s="1570"/>
      <c r="D80" s="200"/>
      <c r="E80" s="201"/>
      <c r="F80" s="202">
        <f>SUM(F40:F79)</f>
        <v>250</v>
      </c>
      <c r="G80" s="181"/>
      <c r="H80" s="182"/>
    </row>
    <row r="81" spans="1:13" ht="12.75" thickBot="1" x14ac:dyDescent="0.25">
      <c r="B81" s="183"/>
      <c r="C81" s="183"/>
      <c r="D81" s="183"/>
      <c r="E81" s="183"/>
      <c r="F81" s="181"/>
      <c r="G81" s="181"/>
      <c r="H81" s="182"/>
    </row>
    <row r="82" spans="1:13" ht="12.75" thickBot="1" x14ac:dyDescent="0.25">
      <c r="A82" s="1569" t="s">
        <v>220</v>
      </c>
      <c r="B82" s="1571"/>
      <c r="C82" s="1571"/>
      <c r="D82" s="1571"/>
      <c r="E82" s="1571"/>
      <c r="F82" s="1571"/>
      <c r="G82" s="1571"/>
      <c r="H82" s="1570"/>
    </row>
    <row r="83" spans="1:13" ht="12.75" thickBot="1" x14ac:dyDescent="0.25">
      <c r="A83" s="1572" t="s">
        <v>120</v>
      </c>
      <c r="B83" s="1574" t="s">
        <v>121</v>
      </c>
      <c r="C83" s="1575"/>
      <c r="D83" s="40" t="s">
        <v>122</v>
      </c>
      <c r="E83" s="41"/>
      <c r="F83" s="1572" t="s">
        <v>123</v>
      </c>
      <c r="G83" s="1572" t="s">
        <v>124</v>
      </c>
      <c r="H83" s="1572" t="s">
        <v>125</v>
      </c>
    </row>
    <row r="84" spans="1:13" ht="12.75" thickBot="1" x14ac:dyDescent="0.25">
      <c r="A84" s="1580"/>
      <c r="B84" s="1576"/>
      <c r="C84" s="1577"/>
      <c r="D84" s="79" t="s">
        <v>126</v>
      </c>
      <c r="E84" s="79" t="s">
        <v>127</v>
      </c>
      <c r="F84" s="1573"/>
      <c r="G84" s="1573"/>
      <c r="H84" s="1573"/>
    </row>
    <row r="85" spans="1:13" ht="12.75" customHeight="1" x14ac:dyDescent="0.2">
      <c r="A85" s="227"/>
      <c r="B85" s="1890" t="s">
        <v>128</v>
      </c>
      <c r="C85" s="1891"/>
      <c r="D85" s="162">
        <v>1</v>
      </c>
      <c r="E85" s="163">
        <f>D85+F85-1</f>
        <v>1</v>
      </c>
      <c r="F85" s="163">
        <v>1</v>
      </c>
      <c r="G85" s="164" t="s">
        <v>129</v>
      </c>
      <c r="H85" s="236" t="s">
        <v>196</v>
      </c>
      <c r="I85" s="181"/>
      <c r="J85" s="181"/>
      <c r="K85" s="181"/>
      <c r="L85" s="181"/>
      <c r="M85" s="181"/>
    </row>
    <row r="86" spans="1:13" x14ac:dyDescent="0.2">
      <c r="A86" s="214"/>
      <c r="B86" s="1594" t="s">
        <v>133</v>
      </c>
      <c r="C86" s="1595"/>
      <c r="D86" s="65">
        <f>E85+1</f>
        <v>2</v>
      </c>
      <c r="E86" s="66">
        <f>D86+F86-1</f>
        <v>5</v>
      </c>
      <c r="F86" s="66">
        <v>4</v>
      </c>
      <c r="G86" s="86" t="s">
        <v>129</v>
      </c>
      <c r="H86" s="151" t="s">
        <v>1772</v>
      </c>
      <c r="I86" s="181"/>
      <c r="J86" s="181"/>
      <c r="K86" s="181"/>
      <c r="L86" s="181"/>
      <c r="M86" s="181"/>
    </row>
    <row r="87" spans="1:13" x14ac:dyDescent="0.2">
      <c r="A87" s="302"/>
      <c r="B87" s="1726" t="s">
        <v>313</v>
      </c>
      <c r="C87" s="1892"/>
      <c r="D87" s="1680"/>
      <c r="E87" s="1681"/>
      <c r="F87" s="1681"/>
      <c r="G87" s="1682"/>
      <c r="H87" s="150"/>
      <c r="I87" s="181"/>
      <c r="J87" s="181"/>
      <c r="K87" s="181"/>
      <c r="L87" s="181"/>
      <c r="M87" s="181"/>
    </row>
    <row r="88" spans="1:13" ht="36" x14ac:dyDescent="0.2">
      <c r="A88" s="305"/>
      <c r="B88" s="141"/>
      <c r="C88" s="595" t="s">
        <v>314</v>
      </c>
      <c r="D88" s="542">
        <f>E86+1</f>
        <v>6</v>
      </c>
      <c r="E88" s="543">
        <f>D88+F88-1</f>
        <v>6</v>
      </c>
      <c r="F88" s="543">
        <v>1</v>
      </c>
      <c r="G88" s="544" t="s">
        <v>140</v>
      </c>
      <c r="H88" s="189" t="s">
        <v>241</v>
      </c>
      <c r="I88" s="181"/>
      <c r="J88" s="181"/>
      <c r="K88" s="181"/>
      <c r="L88" s="181"/>
      <c r="M88" s="181"/>
    </row>
    <row r="89" spans="1:13" x14ac:dyDescent="0.2">
      <c r="A89" s="305"/>
      <c r="B89" s="141"/>
      <c r="C89" s="192" t="s">
        <v>315</v>
      </c>
      <c r="D89" s="65">
        <f>E88+1</f>
        <v>7</v>
      </c>
      <c r="E89" s="66">
        <f>D89+F89-1</f>
        <v>13</v>
      </c>
      <c r="F89" s="66">
        <v>7</v>
      </c>
      <c r="G89" s="86" t="s">
        <v>129</v>
      </c>
      <c r="H89" s="151" t="s">
        <v>138</v>
      </c>
      <c r="I89" s="181"/>
      <c r="J89" s="181"/>
      <c r="K89" s="181"/>
      <c r="L89" s="181"/>
      <c r="M89" s="181"/>
    </row>
    <row r="90" spans="1:13" x14ac:dyDescent="0.2">
      <c r="A90" s="302"/>
      <c r="B90" s="1594" t="s">
        <v>153</v>
      </c>
      <c r="C90" s="1595"/>
      <c r="D90" s="65">
        <f>E89+1</f>
        <v>14</v>
      </c>
      <c r="E90" s="66">
        <f>D90+F90-1</f>
        <v>14</v>
      </c>
      <c r="F90" s="66">
        <v>1</v>
      </c>
      <c r="G90" s="86" t="s">
        <v>140</v>
      </c>
      <c r="H90" s="150" t="s">
        <v>154</v>
      </c>
      <c r="I90" s="181"/>
      <c r="J90" s="181"/>
      <c r="K90" s="181"/>
      <c r="L90" s="181"/>
      <c r="M90" s="181"/>
    </row>
    <row r="91" spans="1:13" ht="36" x14ac:dyDescent="0.2">
      <c r="A91" s="305"/>
      <c r="B91" s="1877" t="s">
        <v>135</v>
      </c>
      <c r="C91" s="1893"/>
      <c r="D91" s="1894"/>
      <c r="E91" s="1895"/>
      <c r="F91" s="1895"/>
      <c r="G91" s="1896"/>
      <c r="H91" s="168" t="s">
        <v>136</v>
      </c>
      <c r="I91" s="181"/>
      <c r="J91" s="181"/>
      <c r="K91" s="181"/>
      <c r="L91" s="181"/>
      <c r="M91" s="181"/>
    </row>
    <row r="92" spans="1:13" x14ac:dyDescent="0.2">
      <c r="A92" s="305"/>
      <c r="B92" s="141"/>
      <c r="C92" s="142" t="s">
        <v>222</v>
      </c>
      <c r="D92" s="65">
        <f>E90+1</f>
        <v>15</v>
      </c>
      <c r="E92" s="66">
        <f>D92+F92-1</f>
        <v>22</v>
      </c>
      <c r="F92" s="66">
        <v>8</v>
      </c>
      <c r="G92" s="86" t="s">
        <v>129</v>
      </c>
      <c r="H92" s="150" t="s">
        <v>149</v>
      </c>
      <c r="I92" s="181"/>
      <c r="J92" s="181"/>
      <c r="K92" s="181"/>
      <c r="L92" s="181"/>
      <c r="M92" s="181"/>
    </row>
    <row r="93" spans="1:13" x14ac:dyDescent="0.2">
      <c r="A93" s="305"/>
      <c r="B93" s="152"/>
      <c r="C93" s="142" t="s">
        <v>223</v>
      </c>
      <c r="D93" s="65">
        <f>E92+1</f>
        <v>23</v>
      </c>
      <c r="E93" s="66">
        <f>D93+F93-1</f>
        <v>23</v>
      </c>
      <c r="F93" s="66">
        <v>1</v>
      </c>
      <c r="G93" s="86" t="s">
        <v>140</v>
      </c>
      <c r="H93" s="150" t="s">
        <v>141</v>
      </c>
      <c r="I93" s="181"/>
      <c r="J93" s="181"/>
      <c r="K93" s="181"/>
      <c r="L93" s="181"/>
      <c r="M93" s="181"/>
    </row>
    <row r="94" spans="1:13" s="77" customFormat="1" x14ac:dyDescent="0.2">
      <c r="A94" s="120"/>
      <c r="B94" s="1622" t="s">
        <v>662</v>
      </c>
      <c r="C94" s="1623"/>
      <c r="D94" s="51">
        <f>E93+1</f>
        <v>24</v>
      </c>
      <c r="E94" s="52">
        <f>+D94+F94-1</f>
        <v>24</v>
      </c>
      <c r="F94" s="52">
        <v>1</v>
      </c>
      <c r="G94" s="53" t="s">
        <v>129</v>
      </c>
      <c r="H94" s="87" t="s">
        <v>663</v>
      </c>
      <c r="I94" s="181"/>
      <c r="J94" s="181"/>
      <c r="K94" s="181"/>
      <c r="L94" s="181"/>
      <c r="M94" s="181"/>
    </row>
    <row r="95" spans="1:13" s="77" customFormat="1" x14ac:dyDescent="0.2">
      <c r="A95" s="120"/>
      <c r="B95" s="372"/>
      <c r="C95" s="125"/>
      <c r="D95" s="1635"/>
      <c r="E95" s="1636"/>
      <c r="F95" s="1636"/>
      <c r="G95" s="1637"/>
      <c r="H95" s="246" t="s">
        <v>1456</v>
      </c>
      <c r="I95" s="181"/>
      <c r="J95" s="181"/>
      <c r="K95" s="181"/>
      <c r="L95" s="181"/>
      <c r="M95" s="181"/>
    </row>
    <row r="96" spans="1:13" s="77" customFormat="1" x14ac:dyDescent="0.2">
      <c r="A96" s="369"/>
      <c r="B96" s="1624" t="s">
        <v>1773</v>
      </c>
      <c r="C96" s="2223"/>
      <c r="D96" s="51"/>
      <c r="E96" s="52"/>
      <c r="F96" s="52"/>
      <c r="G96" s="53"/>
      <c r="H96" s="246"/>
      <c r="I96" s="181"/>
      <c r="J96" s="181"/>
      <c r="K96" s="181"/>
      <c r="L96" s="181"/>
      <c r="M96" s="181"/>
    </row>
    <row r="97" spans="1:13" s="77" customFormat="1" x14ac:dyDescent="0.2">
      <c r="A97" s="369"/>
      <c r="B97" s="2515" t="s">
        <v>1774</v>
      </c>
      <c r="C97" s="2516"/>
      <c r="D97" s="51"/>
      <c r="E97" s="52"/>
      <c r="F97" s="52"/>
      <c r="G97" s="53"/>
      <c r="H97" s="246"/>
      <c r="I97" s="181"/>
      <c r="J97" s="181"/>
      <c r="K97" s="181"/>
      <c r="L97" s="181"/>
      <c r="M97" s="181"/>
    </row>
    <row r="98" spans="1:13" ht="15" customHeight="1" x14ac:dyDescent="0.2">
      <c r="A98" s="305">
        <f>A93+1</f>
        <v>1</v>
      </c>
      <c r="B98" s="210"/>
      <c r="C98" s="449" t="s">
        <v>1775</v>
      </c>
      <c r="D98" s="65">
        <f>E94+1</f>
        <v>25</v>
      </c>
      <c r="E98" s="66">
        <f>D98+F98-1</f>
        <v>27</v>
      </c>
      <c r="F98" s="66">
        <v>3</v>
      </c>
      <c r="G98" s="86" t="s">
        <v>129</v>
      </c>
      <c r="H98" s="150"/>
      <c r="I98" s="181"/>
      <c r="J98" s="181"/>
      <c r="K98" s="181"/>
      <c r="L98" s="181"/>
      <c r="M98" s="181"/>
    </row>
    <row r="99" spans="1:13" ht="15" customHeight="1" x14ac:dyDescent="0.2">
      <c r="A99" s="305">
        <f>A98+1</f>
        <v>2</v>
      </c>
      <c r="B99" s="152"/>
      <c r="C99" s="448" t="s">
        <v>1776</v>
      </c>
      <c r="D99" s="65">
        <f>E98+1</f>
        <v>28</v>
      </c>
      <c r="E99" s="66">
        <f>D99+F99-1</f>
        <v>32</v>
      </c>
      <c r="F99" s="66">
        <v>5</v>
      </c>
      <c r="G99" s="86" t="s">
        <v>129</v>
      </c>
      <c r="H99" s="150"/>
      <c r="I99" s="181"/>
      <c r="J99" s="181"/>
      <c r="K99" s="181"/>
      <c r="L99" s="181"/>
      <c r="M99" s="181"/>
    </row>
    <row r="100" spans="1:13" x14ac:dyDescent="0.2">
      <c r="A100" s="305">
        <f>A99+1</f>
        <v>3</v>
      </c>
      <c r="B100" s="1412" t="s">
        <v>1777</v>
      </c>
      <c r="C100" s="54"/>
      <c r="D100" s="65">
        <f>E99+1</f>
        <v>33</v>
      </c>
      <c r="E100" s="66">
        <f>+D100+F100-1</f>
        <v>33</v>
      </c>
      <c r="F100" s="66">
        <v>1</v>
      </c>
      <c r="G100" s="86" t="s">
        <v>129</v>
      </c>
      <c r="H100" s="150"/>
      <c r="I100" s="181"/>
      <c r="J100" s="181"/>
      <c r="K100" s="181"/>
      <c r="L100" s="181"/>
      <c r="M100" s="181"/>
    </row>
    <row r="101" spans="1:13" x14ac:dyDescent="0.2">
      <c r="A101" s="305"/>
      <c r="B101" s="1581" t="s">
        <v>1778</v>
      </c>
      <c r="C101" s="1582"/>
      <c r="D101" s="65"/>
      <c r="E101" s="66"/>
      <c r="F101" s="66"/>
      <c r="G101" s="86"/>
      <c r="H101" s="150"/>
      <c r="I101" s="181"/>
      <c r="J101" s="181"/>
      <c r="K101" s="181"/>
      <c r="L101" s="181"/>
      <c r="M101" s="181"/>
    </row>
    <row r="102" spans="1:13" x14ac:dyDescent="0.2">
      <c r="A102" s="305">
        <f>+A100+1</f>
        <v>4</v>
      </c>
      <c r="B102" s="1713" t="s">
        <v>1779</v>
      </c>
      <c r="C102" s="1714"/>
      <c r="D102" s="65">
        <f>E100+1</f>
        <v>34</v>
      </c>
      <c r="E102" s="66">
        <f>+D102+F102-1</f>
        <v>34</v>
      </c>
      <c r="F102" s="66">
        <v>1</v>
      </c>
      <c r="G102" s="86" t="s">
        <v>129</v>
      </c>
      <c r="H102" s="150"/>
      <c r="I102" s="181"/>
      <c r="J102" s="181"/>
      <c r="K102" s="181"/>
      <c r="L102" s="181"/>
      <c r="M102" s="181"/>
    </row>
    <row r="103" spans="1:13" x14ac:dyDescent="0.2">
      <c r="A103" s="305">
        <f>+A102+1</f>
        <v>5</v>
      </c>
      <c r="B103" s="1713" t="s">
        <v>1780</v>
      </c>
      <c r="C103" s="1714"/>
      <c r="D103" s="65">
        <f>E102+1</f>
        <v>35</v>
      </c>
      <c r="E103" s="66">
        <f>+D103+F103-1</f>
        <v>35</v>
      </c>
      <c r="F103" s="66">
        <v>1</v>
      </c>
      <c r="G103" s="86" t="s">
        <v>129</v>
      </c>
      <c r="H103" s="150"/>
      <c r="I103" s="181"/>
      <c r="J103" s="181"/>
      <c r="K103" s="181"/>
      <c r="L103" s="181"/>
      <c r="M103" s="181"/>
    </row>
    <row r="104" spans="1:13" x14ac:dyDescent="0.2">
      <c r="A104" s="305">
        <f>+A103+1</f>
        <v>6</v>
      </c>
      <c r="B104" s="1713" t="s">
        <v>1781</v>
      </c>
      <c r="C104" s="1714"/>
      <c r="D104" s="65">
        <f>E103+1</f>
        <v>36</v>
      </c>
      <c r="E104" s="66">
        <f>+D104+F104-1</f>
        <v>36</v>
      </c>
      <c r="F104" s="66">
        <v>1</v>
      </c>
      <c r="G104" s="86" t="s">
        <v>129</v>
      </c>
      <c r="H104" s="150"/>
      <c r="I104" s="181"/>
      <c r="J104" s="181"/>
      <c r="K104" s="181"/>
      <c r="L104" s="181"/>
      <c r="M104" s="181"/>
    </row>
    <row r="105" spans="1:13" s="77" customFormat="1" x14ac:dyDescent="0.2">
      <c r="A105" s="120"/>
      <c r="B105" s="372"/>
      <c r="C105" s="125"/>
      <c r="D105" s="1635"/>
      <c r="E105" s="1636"/>
      <c r="F105" s="1636"/>
      <c r="G105" s="1637"/>
      <c r="H105" s="246" t="s">
        <v>1576</v>
      </c>
      <c r="I105" s="181"/>
      <c r="J105" s="181"/>
      <c r="K105" s="181"/>
      <c r="L105" s="181"/>
      <c r="M105" s="181"/>
    </row>
    <row r="106" spans="1:13" x14ac:dyDescent="0.2">
      <c r="A106" s="305"/>
      <c r="B106" s="1877" t="s">
        <v>1782</v>
      </c>
      <c r="C106" s="1893"/>
      <c r="D106" s="65"/>
      <c r="E106" s="66"/>
      <c r="F106" s="66"/>
      <c r="G106" s="86"/>
      <c r="H106" s="150"/>
      <c r="I106" s="181"/>
      <c r="J106" s="181"/>
      <c r="K106" s="181"/>
      <c r="L106" s="181"/>
      <c r="M106" s="181"/>
    </row>
    <row r="107" spans="1:13" ht="15" customHeight="1" x14ac:dyDescent="0.2">
      <c r="A107" s="305">
        <v>7</v>
      </c>
      <c r="B107" s="1713" t="s">
        <v>1182</v>
      </c>
      <c r="C107" s="1714"/>
      <c r="D107" s="65">
        <f>E104+1</f>
        <v>37</v>
      </c>
      <c r="E107" s="66">
        <f>+D107+F107-1</f>
        <v>96</v>
      </c>
      <c r="F107" s="66">
        <v>60</v>
      </c>
      <c r="G107" s="86" t="s">
        <v>140</v>
      </c>
      <c r="H107" s="150"/>
      <c r="I107" s="181"/>
      <c r="J107" s="181"/>
      <c r="K107" s="181"/>
      <c r="L107" s="181"/>
      <c r="M107" s="181"/>
    </row>
    <row r="108" spans="1:13" ht="15" customHeight="1" x14ac:dyDescent="0.2">
      <c r="A108" s="305">
        <f>+A107+1</f>
        <v>8</v>
      </c>
      <c r="B108" s="1713" t="s">
        <v>1188</v>
      </c>
      <c r="C108" s="1714"/>
      <c r="D108" s="65">
        <f>E107+1</f>
        <v>97</v>
      </c>
      <c r="E108" s="66">
        <f>+D108+F108-1</f>
        <v>99</v>
      </c>
      <c r="F108" s="66">
        <v>3</v>
      </c>
      <c r="G108" s="86" t="s">
        <v>129</v>
      </c>
      <c r="H108" s="150"/>
      <c r="I108" s="181"/>
      <c r="J108" s="181"/>
      <c r="K108" s="181"/>
      <c r="L108" s="181"/>
      <c r="M108" s="181"/>
    </row>
    <row r="109" spans="1:13" ht="15" customHeight="1" x14ac:dyDescent="0.2">
      <c r="A109" s="305">
        <f>+A108+1</f>
        <v>9</v>
      </c>
      <c r="B109" s="1713" t="s">
        <v>1191</v>
      </c>
      <c r="C109" s="1714"/>
      <c r="D109" s="65">
        <f>E108+1</f>
        <v>100</v>
      </c>
      <c r="E109" s="66">
        <f>+D109+F109-1</f>
        <v>114</v>
      </c>
      <c r="F109" s="66">
        <v>15</v>
      </c>
      <c r="G109" s="86" t="s">
        <v>129</v>
      </c>
      <c r="H109" s="150"/>
      <c r="I109" s="181"/>
      <c r="J109" s="181"/>
      <c r="K109" s="181"/>
      <c r="L109" s="181"/>
      <c r="M109" s="181"/>
    </row>
    <row r="110" spans="1:13" ht="15" customHeight="1" x14ac:dyDescent="0.2">
      <c r="A110" s="305"/>
      <c r="B110" s="2429" t="s">
        <v>1202</v>
      </c>
      <c r="C110" s="2430"/>
      <c r="D110" s="65"/>
      <c r="E110" s="66"/>
      <c r="F110" s="66"/>
      <c r="G110" s="86"/>
      <c r="H110" s="150"/>
      <c r="I110" s="181"/>
      <c r="J110" s="181"/>
      <c r="K110" s="181"/>
      <c r="L110" s="181"/>
      <c r="M110" s="181"/>
    </row>
    <row r="111" spans="1:13" ht="15" customHeight="1" x14ac:dyDescent="0.2">
      <c r="A111" s="305">
        <f>A109+1</f>
        <v>10</v>
      </c>
      <c r="B111" s="2443" t="s">
        <v>1783</v>
      </c>
      <c r="C111" s="2444"/>
      <c r="D111" s="65">
        <f>E109+1</f>
        <v>115</v>
      </c>
      <c r="E111" s="66">
        <f>+D111+F111-1</f>
        <v>129</v>
      </c>
      <c r="F111" s="66">
        <v>15</v>
      </c>
      <c r="G111" s="86" t="s">
        <v>129</v>
      </c>
      <c r="H111" s="150"/>
      <c r="I111" s="181"/>
      <c r="J111" s="181"/>
      <c r="K111" s="181"/>
      <c r="L111" s="181"/>
      <c r="M111" s="181"/>
    </row>
    <row r="112" spans="1:13" x14ac:dyDescent="0.2">
      <c r="A112" s="305">
        <f>A111+1</f>
        <v>11</v>
      </c>
      <c r="B112" s="1435" t="s">
        <v>1784</v>
      </c>
      <c r="C112" s="1413"/>
      <c r="D112" s="65">
        <f>E111+1</f>
        <v>130</v>
      </c>
      <c r="E112" s="66">
        <f>+D112+F112-1</f>
        <v>130</v>
      </c>
      <c r="F112" s="66">
        <v>1</v>
      </c>
      <c r="G112" s="86" t="s">
        <v>129</v>
      </c>
      <c r="H112" s="150"/>
      <c r="I112" s="181"/>
      <c r="J112" s="181"/>
      <c r="K112" s="181"/>
      <c r="L112" s="181"/>
      <c r="M112" s="181"/>
    </row>
    <row r="113" spans="1:13" x14ac:dyDescent="0.2">
      <c r="A113" s="305"/>
      <c r="B113" s="2429" t="s">
        <v>1785</v>
      </c>
      <c r="C113" s="2430"/>
      <c r="D113" s="65"/>
      <c r="E113" s="66"/>
      <c r="F113" s="66"/>
      <c r="G113" s="86"/>
      <c r="H113" s="150"/>
      <c r="I113" s="181"/>
      <c r="J113" s="181"/>
      <c r="K113" s="181"/>
      <c r="L113" s="181"/>
      <c r="M113" s="181"/>
    </row>
    <row r="114" spans="1:13" x14ac:dyDescent="0.2">
      <c r="A114" s="305">
        <f>+A112+1</f>
        <v>12</v>
      </c>
      <c r="B114" s="1435" t="s">
        <v>1786</v>
      </c>
      <c r="C114" s="1413"/>
      <c r="D114" s="65">
        <f>E112+1</f>
        <v>131</v>
      </c>
      <c r="E114" s="66">
        <f>+D114+F114-1</f>
        <v>131</v>
      </c>
      <c r="F114" s="66">
        <v>1</v>
      </c>
      <c r="G114" s="86" t="s">
        <v>129</v>
      </c>
      <c r="H114" s="150"/>
      <c r="I114" s="181"/>
      <c r="J114" s="181"/>
      <c r="K114" s="181"/>
      <c r="L114" s="181"/>
      <c r="M114" s="181"/>
    </row>
    <row r="115" spans="1:13" x14ac:dyDescent="0.2">
      <c r="A115" s="305">
        <f>+A114+1</f>
        <v>13</v>
      </c>
      <c r="B115" s="1435" t="s">
        <v>1787</v>
      </c>
      <c r="C115" s="1413"/>
      <c r="D115" s="65">
        <f>E114+1</f>
        <v>132</v>
      </c>
      <c r="E115" s="66">
        <f>+D115+F115-1</f>
        <v>135</v>
      </c>
      <c r="F115" s="66">
        <v>4</v>
      </c>
      <c r="G115" s="86" t="s">
        <v>129</v>
      </c>
      <c r="H115" s="150"/>
      <c r="I115" s="181"/>
      <c r="J115" s="181"/>
      <c r="K115" s="181"/>
      <c r="L115" s="181"/>
      <c r="M115" s="181"/>
    </row>
    <row r="116" spans="1:13" x14ac:dyDescent="0.2">
      <c r="A116" s="305">
        <f>+A115+1</f>
        <v>14</v>
      </c>
      <c r="B116" s="2443" t="s">
        <v>1788</v>
      </c>
      <c r="C116" s="2444"/>
      <c r="D116" s="65">
        <f>E115+1</f>
        <v>136</v>
      </c>
      <c r="E116" s="66">
        <f>+D116+F116-1</f>
        <v>136</v>
      </c>
      <c r="F116" s="66">
        <v>1</v>
      </c>
      <c r="G116" s="86" t="s">
        <v>129</v>
      </c>
      <c r="H116" s="150"/>
      <c r="I116" s="181"/>
      <c r="J116" s="181"/>
      <c r="K116" s="181"/>
      <c r="L116" s="181"/>
      <c r="M116" s="181"/>
    </row>
    <row r="117" spans="1:13" x14ac:dyDescent="0.2">
      <c r="A117" s="305"/>
      <c r="B117" s="2429" t="s">
        <v>1789</v>
      </c>
      <c r="C117" s="2430"/>
      <c r="D117" s="65"/>
      <c r="E117" s="66"/>
      <c r="F117" s="66"/>
      <c r="G117" s="86"/>
      <c r="H117" s="150"/>
      <c r="I117" s="181"/>
      <c r="J117" s="181"/>
      <c r="K117" s="181"/>
      <c r="L117" s="181"/>
      <c r="M117" s="181"/>
    </row>
    <row r="118" spans="1:13" x14ac:dyDescent="0.2">
      <c r="A118" s="305">
        <f>+A116+1</f>
        <v>15</v>
      </c>
      <c r="B118" s="2443" t="s">
        <v>1790</v>
      </c>
      <c r="C118" s="2444"/>
      <c r="D118" s="65">
        <f>E116+1</f>
        <v>137</v>
      </c>
      <c r="E118" s="66">
        <f>+D118+F118-1</f>
        <v>141</v>
      </c>
      <c r="F118" s="66">
        <v>5</v>
      </c>
      <c r="G118" s="86" t="s">
        <v>129</v>
      </c>
      <c r="H118" s="530" t="s">
        <v>1301</v>
      </c>
      <c r="I118" s="181"/>
      <c r="J118" s="181"/>
      <c r="K118" s="181"/>
      <c r="L118" s="181"/>
      <c r="M118" s="181"/>
    </row>
    <row r="119" spans="1:13" ht="13.5" customHeight="1" x14ac:dyDescent="0.2">
      <c r="A119" s="302">
        <f>+A118+1</f>
        <v>16</v>
      </c>
      <c r="B119" s="2511" t="s">
        <v>1791</v>
      </c>
      <c r="C119" s="2512"/>
      <c r="D119" s="554">
        <f>E118+1</f>
        <v>142</v>
      </c>
      <c r="E119" s="555">
        <f>D119+F119-1</f>
        <v>146</v>
      </c>
      <c r="F119" s="555">
        <v>5</v>
      </c>
      <c r="G119" s="574" t="s">
        <v>129</v>
      </c>
      <c r="H119" s="530" t="s">
        <v>1301</v>
      </c>
      <c r="I119" s="181"/>
      <c r="J119" s="181"/>
      <c r="K119" s="181"/>
      <c r="L119" s="181"/>
      <c r="M119" s="181"/>
    </row>
    <row r="120" spans="1:13" ht="13.5" customHeight="1" x14ac:dyDescent="0.2">
      <c r="A120" s="302">
        <f>+A119+1</f>
        <v>17</v>
      </c>
      <c r="B120" s="2443" t="s">
        <v>1792</v>
      </c>
      <c r="C120" s="2444"/>
      <c r="D120" s="554">
        <f>E119+1</f>
        <v>147</v>
      </c>
      <c r="E120" s="555">
        <f>D120+F120-1</f>
        <v>151</v>
      </c>
      <c r="F120" s="555">
        <v>5</v>
      </c>
      <c r="G120" s="574" t="s">
        <v>129</v>
      </c>
      <c r="H120" s="530" t="s">
        <v>1301</v>
      </c>
      <c r="I120" s="181"/>
      <c r="J120" s="181"/>
      <c r="K120" s="181"/>
      <c r="L120" s="181"/>
      <c r="M120" s="181"/>
    </row>
    <row r="121" spans="1:13" x14ac:dyDescent="0.2">
      <c r="A121" s="305"/>
      <c r="B121" s="2429" t="s">
        <v>1793</v>
      </c>
      <c r="C121" s="2430"/>
      <c r="D121" s="65"/>
      <c r="E121" s="66"/>
      <c r="F121" s="66"/>
      <c r="G121" s="86"/>
      <c r="H121" s="150"/>
      <c r="I121" s="181"/>
      <c r="J121" s="181"/>
      <c r="K121" s="181"/>
      <c r="L121" s="181"/>
      <c r="M121" s="181"/>
    </row>
    <row r="122" spans="1:13" x14ac:dyDescent="0.2">
      <c r="A122" s="305">
        <f>+A120+1</f>
        <v>18</v>
      </c>
      <c r="B122" s="2443" t="s">
        <v>1794</v>
      </c>
      <c r="C122" s="2444"/>
      <c r="D122" s="65">
        <f>E120+1</f>
        <v>152</v>
      </c>
      <c r="E122" s="66">
        <f>+D122+F122-1</f>
        <v>161</v>
      </c>
      <c r="F122" s="66">
        <v>10</v>
      </c>
      <c r="G122" s="86" t="s">
        <v>129</v>
      </c>
      <c r="H122" s="150"/>
      <c r="I122" s="181"/>
      <c r="J122" s="181"/>
      <c r="K122" s="181"/>
      <c r="L122" s="181"/>
      <c r="M122" s="181"/>
    </row>
    <row r="123" spans="1:13" ht="13.5" customHeight="1" x14ac:dyDescent="0.2">
      <c r="A123" s="302">
        <f>+A122+1</f>
        <v>19</v>
      </c>
      <c r="B123" s="2511" t="s">
        <v>1795</v>
      </c>
      <c r="C123" s="2512"/>
      <c r="D123" s="554">
        <f>E122+1</f>
        <v>162</v>
      </c>
      <c r="E123" s="555">
        <f>D123+F123-1</f>
        <v>162</v>
      </c>
      <c r="F123" s="555">
        <v>1</v>
      </c>
      <c r="G123" s="574" t="s">
        <v>129</v>
      </c>
      <c r="H123" s="530"/>
      <c r="I123" s="181"/>
      <c r="J123" s="181"/>
      <c r="K123" s="181"/>
      <c r="L123" s="181"/>
      <c r="M123" s="181"/>
    </row>
    <row r="124" spans="1:13" ht="13.5" customHeight="1" x14ac:dyDescent="0.2">
      <c r="A124" s="302">
        <f>+A123+1</f>
        <v>20</v>
      </c>
      <c r="B124" s="2443" t="s">
        <v>1796</v>
      </c>
      <c r="C124" s="2444"/>
      <c r="D124" s="554">
        <f>E123+1</f>
        <v>163</v>
      </c>
      <c r="E124" s="555">
        <f>D124+F124-1</f>
        <v>163</v>
      </c>
      <c r="F124" s="555">
        <v>1</v>
      </c>
      <c r="G124" s="574" t="s">
        <v>129</v>
      </c>
      <c r="H124" s="530"/>
      <c r="I124" s="181"/>
      <c r="J124" s="181"/>
      <c r="K124" s="181"/>
      <c r="L124" s="181"/>
      <c r="M124" s="181"/>
    </row>
    <row r="125" spans="1:13" s="77" customFormat="1" x14ac:dyDescent="0.2">
      <c r="A125" s="120"/>
      <c r="B125" s="372"/>
      <c r="C125" s="125"/>
      <c r="D125" s="1635"/>
      <c r="E125" s="1636"/>
      <c r="F125" s="1636"/>
      <c r="G125" s="1637"/>
      <c r="H125" s="246" t="s">
        <v>1463</v>
      </c>
      <c r="I125" s="181"/>
      <c r="J125" s="181"/>
      <c r="K125" s="181"/>
      <c r="L125" s="181"/>
      <c r="M125" s="181"/>
    </row>
    <row r="126" spans="1:13" x14ac:dyDescent="0.2">
      <c r="A126" s="305"/>
      <c r="B126" s="1877" t="s">
        <v>1797</v>
      </c>
      <c r="C126" s="1893"/>
      <c r="D126" s="65"/>
      <c r="E126" s="66"/>
      <c r="F126" s="66"/>
      <c r="G126" s="86"/>
      <c r="H126" s="150"/>
      <c r="I126" s="181"/>
      <c r="J126" s="181"/>
      <c r="K126" s="181"/>
      <c r="L126" s="181"/>
      <c r="M126" s="181"/>
    </row>
    <row r="127" spans="1:13" x14ac:dyDescent="0.2">
      <c r="A127" s="305"/>
      <c r="B127" s="2513" t="s">
        <v>1798</v>
      </c>
      <c r="C127" s="2514"/>
      <c r="D127" s="65"/>
      <c r="E127" s="66"/>
      <c r="F127" s="66"/>
      <c r="G127" s="86"/>
      <c r="H127" s="150"/>
      <c r="I127" s="181"/>
      <c r="J127" s="181"/>
      <c r="K127" s="181"/>
      <c r="L127" s="181"/>
      <c r="M127" s="181"/>
    </row>
    <row r="128" spans="1:13" ht="15" customHeight="1" x14ac:dyDescent="0.2">
      <c r="A128" s="305">
        <v>21</v>
      </c>
      <c r="B128" s="2443" t="s">
        <v>1799</v>
      </c>
      <c r="C128" s="2444"/>
      <c r="D128" s="65">
        <f>E124+1</f>
        <v>164</v>
      </c>
      <c r="E128" s="66">
        <f t="shared" ref="E128:E135" si="5">+D128+F128-1</f>
        <v>178</v>
      </c>
      <c r="F128" s="66">
        <v>15</v>
      </c>
      <c r="G128" s="86" t="s">
        <v>129</v>
      </c>
      <c r="H128" s="150"/>
      <c r="I128" s="181"/>
      <c r="J128" s="181"/>
      <c r="K128" s="181"/>
      <c r="L128" s="181"/>
      <c r="M128" s="181"/>
    </row>
    <row r="129" spans="1:13" ht="15" customHeight="1" x14ac:dyDescent="0.2">
      <c r="A129" s="305">
        <f t="shared" ref="A129:A135" si="6">+A128+1</f>
        <v>22</v>
      </c>
      <c r="B129" s="2443" t="s">
        <v>1800</v>
      </c>
      <c r="C129" s="2444"/>
      <c r="D129" s="65">
        <f t="shared" ref="D129:D135" si="7">E128+1</f>
        <v>179</v>
      </c>
      <c r="E129" s="66">
        <f t="shared" si="5"/>
        <v>193</v>
      </c>
      <c r="F129" s="66">
        <v>15</v>
      </c>
      <c r="G129" s="86" t="s">
        <v>129</v>
      </c>
      <c r="H129" s="150"/>
      <c r="I129" s="181"/>
      <c r="J129" s="181"/>
      <c r="K129" s="181"/>
      <c r="L129" s="181"/>
      <c r="M129" s="181"/>
    </row>
    <row r="130" spans="1:13" ht="15" customHeight="1" x14ac:dyDescent="0.2">
      <c r="A130" s="305">
        <f t="shared" si="6"/>
        <v>23</v>
      </c>
      <c r="B130" s="2443" t="s">
        <v>1801</v>
      </c>
      <c r="C130" s="2444"/>
      <c r="D130" s="65">
        <f t="shared" si="7"/>
        <v>194</v>
      </c>
      <c r="E130" s="66">
        <f t="shared" si="5"/>
        <v>209</v>
      </c>
      <c r="F130" s="66">
        <v>16</v>
      </c>
      <c r="G130" s="86" t="s">
        <v>129</v>
      </c>
      <c r="H130" s="150" t="s">
        <v>1802</v>
      </c>
      <c r="I130" s="181"/>
      <c r="J130" s="181"/>
      <c r="K130" s="181"/>
      <c r="L130" s="181"/>
      <c r="M130" s="181"/>
    </row>
    <row r="131" spans="1:13" ht="15" customHeight="1" x14ac:dyDescent="0.2">
      <c r="A131" s="305">
        <f t="shared" si="6"/>
        <v>24</v>
      </c>
      <c r="B131" s="2443" t="s">
        <v>1803</v>
      </c>
      <c r="C131" s="2444"/>
      <c r="D131" s="65">
        <f t="shared" si="7"/>
        <v>210</v>
      </c>
      <c r="E131" s="66">
        <f t="shared" si="5"/>
        <v>224</v>
      </c>
      <c r="F131" s="66">
        <v>15</v>
      </c>
      <c r="G131" s="86" t="s">
        <v>129</v>
      </c>
      <c r="H131" s="150"/>
      <c r="I131" s="181"/>
      <c r="J131" s="181"/>
      <c r="K131" s="181"/>
      <c r="L131" s="181"/>
      <c r="M131" s="181"/>
    </row>
    <row r="132" spans="1:13" ht="15" customHeight="1" x14ac:dyDescent="0.2">
      <c r="A132" s="305">
        <f t="shared" si="6"/>
        <v>25</v>
      </c>
      <c r="B132" s="2443" t="s">
        <v>1804</v>
      </c>
      <c r="C132" s="2444"/>
      <c r="D132" s="65">
        <f t="shared" si="7"/>
        <v>225</v>
      </c>
      <c r="E132" s="66">
        <f t="shared" si="5"/>
        <v>239</v>
      </c>
      <c r="F132" s="66">
        <v>15</v>
      </c>
      <c r="G132" s="86" t="s">
        <v>129</v>
      </c>
      <c r="H132" s="150"/>
      <c r="I132" s="181"/>
      <c r="J132" s="181"/>
      <c r="K132" s="181"/>
      <c r="L132" s="181"/>
      <c r="M132" s="181"/>
    </row>
    <row r="133" spans="1:13" ht="15" customHeight="1" x14ac:dyDescent="0.2">
      <c r="A133" s="305">
        <f t="shared" si="6"/>
        <v>26</v>
      </c>
      <c r="B133" s="2443" t="s">
        <v>1805</v>
      </c>
      <c r="C133" s="2444"/>
      <c r="D133" s="65">
        <f t="shared" si="7"/>
        <v>240</v>
      </c>
      <c r="E133" s="66">
        <f t="shared" si="5"/>
        <v>255</v>
      </c>
      <c r="F133" s="66">
        <v>16</v>
      </c>
      <c r="G133" s="86" t="s">
        <v>129</v>
      </c>
      <c r="H133" s="150" t="s">
        <v>1802</v>
      </c>
      <c r="I133" s="181"/>
      <c r="J133" s="181"/>
      <c r="K133" s="181"/>
      <c r="L133" s="181"/>
      <c r="M133" s="181"/>
    </row>
    <row r="134" spans="1:13" ht="15" customHeight="1" x14ac:dyDescent="0.2">
      <c r="A134" s="305">
        <f t="shared" si="6"/>
        <v>27</v>
      </c>
      <c r="B134" s="1713" t="s">
        <v>1806</v>
      </c>
      <c r="C134" s="1714"/>
      <c r="D134" s="65">
        <f t="shared" si="7"/>
        <v>256</v>
      </c>
      <c r="E134" s="66">
        <f t="shared" si="5"/>
        <v>256</v>
      </c>
      <c r="F134" s="66">
        <v>1</v>
      </c>
      <c r="G134" s="86" t="s">
        <v>129</v>
      </c>
      <c r="H134" s="140"/>
      <c r="I134" s="181"/>
      <c r="J134" s="181"/>
      <c r="K134" s="181"/>
      <c r="L134" s="181"/>
      <c r="M134" s="181"/>
    </row>
    <row r="135" spans="1:13" ht="15" customHeight="1" thickBot="1" x14ac:dyDescent="0.25">
      <c r="A135" s="305">
        <f t="shared" si="6"/>
        <v>28</v>
      </c>
      <c r="B135" s="2423" t="s">
        <v>1807</v>
      </c>
      <c r="C135" s="2424"/>
      <c r="D135" s="71">
        <f t="shared" si="7"/>
        <v>257</v>
      </c>
      <c r="E135" s="73">
        <f t="shared" si="5"/>
        <v>258</v>
      </c>
      <c r="F135" s="73">
        <v>2</v>
      </c>
      <c r="G135" s="175" t="s">
        <v>140</v>
      </c>
      <c r="H135" s="211"/>
      <c r="I135" s="181"/>
      <c r="J135" s="181"/>
      <c r="K135" s="181"/>
      <c r="L135" s="181"/>
      <c r="M135" s="181"/>
    </row>
    <row r="136" spans="1:13" ht="13.5" customHeight="1" thickBot="1" x14ac:dyDescent="0.25">
      <c r="A136" s="232"/>
      <c r="B136" s="1565" t="s">
        <v>171</v>
      </c>
      <c r="C136" s="1566"/>
      <c r="D136" s="569"/>
      <c r="E136" s="570"/>
      <c r="F136" s="180">
        <f>SUM(F85:F135)</f>
        <v>258</v>
      </c>
    </row>
    <row r="137" spans="1:13" ht="12.75" thickBot="1" x14ac:dyDescent="0.25">
      <c r="A137" s="183"/>
      <c r="B137" s="183"/>
      <c r="C137" s="203"/>
      <c r="D137" s="203"/>
      <c r="E137" s="203"/>
    </row>
    <row r="138" spans="1:13" ht="12.75" thickBot="1" x14ac:dyDescent="0.25">
      <c r="A138" s="1569" t="s">
        <v>238</v>
      </c>
      <c r="B138" s="1571"/>
      <c r="C138" s="1571"/>
      <c r="D138" s="1571"/>
      <c r="E138" s="1571"/>
      <c r="F138" s="1571"/>
      <c r="G138" s="1571"/>
      <c r="H138" s="1570"/>
    </row>
    <row r="139" spans="1:13" ht="12.75" thickBot="1" x14ac:dyDescent="0.25">
      <c r="A139" s="1572" t="s">
        <v>120</v>
      </c>
      <c r="B139" s="1574" t="s">
        <v>121</v>
      </c>
      <c r="C139" s="1575"/>
      <c r="D139" s="40" t="s">
        <v>122</v>
      </c>
      <c r="E139" s="41"/>
      <c r="F139" s="1572" t="s">
        <v>123</v>
      </c>
      <c r="G139" s="1572" t="s">
        <v>124</v>
      </c>
      <c r="H139" s="1572" t="s">
        <v>125</v>
      </c>
    </row>
    <row r="140" spans="1:13" ht="12.75" thickBot="1" x14ac:dyDescent="0.25">
      <c r="A140" s="1580"/>
      <c r="B140" s="1576"/>
      <c r="C140" s="1577"/>
      <c r="D140" s="79" t="s">
        <v>126</v>
      </c>
      <c r="E140" s="79" t="s">
        <v>127</v>
      </c>
      <c r="F140" s="1573"/>
      <c r="G140" s="1573"/>
      <c r="H140" s="1573"/>
    </row>
    <row r="141" spans="1:13" ht="12.75" customHeight="1" x14ac:dyDescent="0.2">
      <c r="A141" s="301"/>
      <c r="B141" s="1709" t="s">
        <v>128</v>
      </c>
      <c r="C141" s="1732"/>
      <c r="D141" s="1734"/>
      <c r="E141" s="1734"/>
      <c r="F141" s="1734"/>
      <c r="G141" s="1735"/>
      <c r="H141" s="236"/>
    </row>
    <row r="142" spans="1:13" x14ac:dyDescent="0.2">
      <c r="A142" s="302"/>
      <c r="B142" s="141"/>
      <c r="C142" s="134" t="s">
        <v>239</v>
      </c>
      <c r="D142" s="213">
        <v>1</v>
      </c>
      <c r="E142" s="66">
        <f>D142+F142-1</f>
        <v>1</v>
      </c>
      <c r="F142" s="66">
        <v>1</v>
      </c>
      <c r="G142" s="86" t="s">
        <v>129</v>
      </c>
      <c r="H142" s="151" t="s">
        <v>240</v>
      </c>
      <c r="I142" s="181"/>
      <c r="J142" s="181"/>
      <c r="K142" s="181"/>
      <c r="L142" s="181"/>
      <c r="M142" s="181"/>
    </row>
    <row r="143" spans="1:13" x14ac:dyDescent="0.2">
      <c r="A143" s="305"/>
      <c r="B143" s="141"/>
      <c r="C143" s="134" t="s">
        <v>266</v>
      </c>
      <c r="D143" s="213">
        <f>E142+1</f>
        <v>2</v>
      </c>
      <c r="E143" s="66">
        <f>D143+F143-1</f>
        <v>2</v>
      </c>
      <c r="F143" s="66">
        <v>1</v>
      </c>
      <c r="G143" s="86" t="s">
        <v>129</v>
      </c>
      <c r="H143" s="151" t="s">
        <v>176</v>
      </c>
      <c r="I143" s="181"/>
      <c r="J143" s="181"/>
      <c r="K143" s="181"/>
      <c r="L143" s="181"/>
      <c r="M143" s="181"/>
    </row>
    <row r="144" spans="1:13" x14ac:dyDescent="0.2">
      <c r="A144" s="214"/>
      <c r="B144" s="1594" t="s">
        <v>133</v>
      </c>
      <c r="C144" s="1595"/>
      <c r="D144" s="213">
        <f>E143+1</f>
        <v>3</v>
      </c>
      <c r="E144" s="66">
        <f>D144+F144-1</f>
        <v>6</v>
      </c>
      <c r="F144" s="66">
        <v>4</v>
      </c>
      <c r="G144" s="86" t="s">
        <v>129</v>
      </c>
      <c r="H144" s="151" t="s">
        <v>1772</v>
      </c>
      <c r="I144" s="181"/>
      <c r="J144" s="181"/>
      <c r="K144" s="181"/>
      <c r="L144" s="181"/>
      <c r="M144" s="181"/>
    </row>
    <row r="145" spans="1:13" x14ac:dyDescent="0.2">
      <c r="A145" s="302"/>
      <c r="B145" s="1726" t="s">
        <v>313</v>
      </c>
      <c r="C145" s="1892"/>
      <c r="D145" s="1588"/>
      <c r="E145" s="1588"/>
      <c r="F145" s="1588"/>
      <c r="G145" s="1589"/>
      <c r="H145" s="150"/>
      <c r="I145" s="181"/>
      <c r="J145" s="181"/>
      <c r="K145" s="181"/>
      <c r="L145" s="181"/>
      <c r="M145" s="181"/>
    </row>
    <row r="146" spans="1:13" ht="36" x14ac:dyDescent="0.2">
      <c r="A146" s="302"/>
      <c r="B146" s="141"/>
      <c r="C146" s="595" t="s">
        <v>314</v>
      </c>
      <c r="D146" s="596">
        <f>E144+1</f>
        <v>7</v>
      </c>
      <c r="E146" s="543">
        <f>D146+F146-1</f>
        <v>7</v>
      </c>
      <c r="F146" s="543">
        <v>1</v>
      </c>
      <c r="G146" s="544" t="s">
        <v>140</v>
      </c>
      <c r="H146" s="189" t="s">
        <v>241</v>
      </c>
      <c r="I146" s="181"/>
      <c r="J146" s="181"/>
      <c r="K146" s="181"/>
      <c r="L146" s="181"/>
      <c r="M146" s="181"/>
    </row>
    <row r="147" spans="1:13" x14ac:dyDescent="0.2">
      <c r="A147" s="305"/>
      <c r="B147" s="141"/>
      <c r="C147" s="142" t="s">
        <v>315</v>
      </c>
      <c r="D147" s="213">
        <f>E146+1</f>
        <v>8</v>
      </c>
      <c r="E147" s="66">
        <f>D147+F147-1</f>
        <v>14</v>
      </c>
      <c r="F147" s="66">
        <v>7</v>
      </c>
      <c r="G147" s="86" t="s">
        <v>129</v>
      </c>
      <c r="H147" s="151" t="s">
        <v>138</v>
      </c>
      <c r="I147" s="181"/>
      <c r="J147" s="181"/>
      <c r="K147" s="181"/>
      <c r="L147" s="181"/>
      <c r="M147" s="181"/>
    </row>
    <row r="148" spans="1:13" ht="36" x14ac:dyDescent="0.2">
      <c r="A148" s="302"/>
      <c r="B148" s="1877" t="s">
        <v>135</v>
      </c>
      <c r="C148" s="1893"/>
      <c r="D148" s="1920"/>
      <c r="E148" s="1920"/>
      <c r="F148" s="1920"/>
      <c r="G148" s="1921"/>
      <c r="H148" s="168" t="s">
        <v>136</v>
      </c>
      <c r="I148" s="181"/>
      <c r="J148" s="181"/>
      <c r="K148" s="181"/>
      <c r="L148" s="181"/>
      <c r="M148" s="181"/>
    </row>
    <row r="149" spans="1:13" x14ac:dyDescent="0.2">
      <c r="A149" s="302"/>
      <c r="B149" s="141"/>
      <c r="C149" s="206" t="s">
        <v>222</v>
      </c>
      <c r="D149" s="213">
        <f>E147+1</f>
        <v>15</v>
      </c>
      <c r="E149" s="66">
        <f>D149+F149-1</f>
        <v>22</v>
      </c>
      <c r="F149" s="66">
        <v>8</v>
      </c>
      <c r="G149" s="86" t="s">
        <v>129</v>
      </c>
      <c r="H149" s="150" t="s">
        <v>303</v>
      </c>
      <c r="I149" s="181"/>
      <c r="J149" s="181"/>
      <c r="K149" s="181"/>
      <c r="L149" s="181"/>
      <c r="M149" s="181"/>
    </row>
    <row r="150" spans="1:13" x14ac:dyDescent="0.2">
      <c r="A150" s="305"/>
      <c r="B150" s="152"/>
      <c r="C150" s="142" t="s">
        <v>223</v>
      </c>
      <c r="D150" s="213">
        <f>E149+1</f>
        <v>23</v>
      </c>
      <c r="E150" s="66">
        <f>D150+F150-1</f>
        <v>23</v>
      </c>
      <c r="F150" s="66">
        <v>1</v>
      </c>
      <c r="G150" s="86" t="s">
        <v>140</v>
      </c>
      <c r="H150" s="150" t="s">
        <v>141</v>
      </c>
      <c r="I150" s="181"/>
      <c r="J150" s="181"/>
      <c r="K150" s="181"/>
      <c r="L150" s="181"/>
      <c r="M150" s="181"/>
    </row>
    <row r="151" spans="1:13" ht="48" x14ac:dyDescent="0.2">
      <c r="A151" s="305">
        <v>29</v>
      </c>
      <c r="B151" s="1594" t="s">
        <v>243</v>
      </c>
      <c r="C151" s="1595"/>
      <c r="D151" s="65">
        <f>+E150+1</f>
        <v>24</v>
      </c>
      <c r="E151" s="66">
        <f>D151+F151-1</f>
        <v>33</v>
      </c>
      <c r="F151" s="66">
        <v>10</v>
      </c>
      <c r="G151" s="86" t="s">
        <v>129</v>
      </c>
      <c r="H151" s="166" t="s">
        <v>244</v>
      </c>
      <c r="I151" s="181"/>
      <c r="J151" s="181"/>
      <c r="K151" s="181"/>
      <c r="L151" s="181"/>
      <c r="M151" s="181"/>
    </row>
    <row r="152" spans="1:13" ht="72" x14ac:dyDescent="0.2">
      <c r="A152" s="302"/>
      <c r="B152" s="1903" t="s">
        <v>245</v>
      </c>
      <c r="C152" s="2252"/>
      <c r="D152" s="1767"/>
      <c r="E152" s="1684"/>
      <c r="F152" s="1684"/>
      <c r="G152" s="1861"/>
      <c r="H152" s="517" t="s">
        <v>246</v>
      </c>
      <c r="I152" s="181"/>
      <c r="J152" s="181"/>
      <c r="K152" s="181"/>
      <c r="L152" s="181"/>
      <c r="M152" s="181"/>
    </row>
    <row r="153" spans="1:13" x14ac:dyDescent="0.2">
      <c r="A153" s="302"/>
      <c r="B153" s="141"/>
      <c r="C153" s="206" t="s">
        <v>247</v>
      </c>
      <c r="D153" s="65">
        <f>E151+1</f>
        <v>34</v>
      </c>
      <c r="E153" s="66">
        <f>D153+F153-1</f>
        <v>35</v>
      </c>
      <c r="F153" s="66">
        <v>2</v>
      </c>
      <c r="G153" s="86" t="s">
        <v>129</v>
      </c>
      <c r="H153" s="208" t="s">
        <v>248</v>
      </c>
      <c r="I153" s="181"/>
      <c r="J153" s="181"/>
      <c r="K153" s="181"/>
      <c r="L153" s="181"/>
      <c r="M153" s="181"/>
    </row>
    <row r="154" spans="1:13" ht="36" x14ac:dyDescent="0.2">
      <c r="A154" s="302"/>
      <c r="B154" s="141"/>
      <c r="C154" s="142" t="s">
        <v>249</v>
      </c>
      <c r="D154" s="65">
        <f>E153+1</f>
        <v>36</v>
      </c>
      <c r="E154" s="66">
        <f>D154+F154-1</f>
        <v>38</v>
      </c>
      <c r="F154" s="66">
        <v>3</v>
      </c>
      <c r="G154" s="86" t="s">
        <v>140</v>
      </c>
      <c r="H154" s="143" t="s">
        <v>250</v>
      </c>
      <c r="I154" s="181"/>
      <c r="J154" s="181"/>
      <c r="K154" s="181"/>
      <c r="L154" s="181"/>
      <c r="M154" s="181"/>
    </row>
    <row r="155" spans="1:13" x14ac:dyDescent="0.2">
      <c r="A155" s="305"/>
      <c r="B155" s="145"/>
      <c r="C155" s="142" t="s">
        <v>251</v>
      </c>
      <c r="D155" s="65">
        <f>E154+1</f>
        <v>39</v>
      </c>
      <c r="E155" s="66">
        <f>D155+F155-1</f>
        <v>42</v>
      </c>
      <c r="F155" s="66">
        <v>4</v>
      </c>
      <c r="G155" s="86" t="s">
        <v>129</v>
      </c>
      <c r="H155" s="208" t="s">
        <v>252</v>
      </c>
      <c r="I155" s="181"/>
      <c r="J155" s="181"/>
      <c r="K155" s="181"/>
      <c r="L155" s="181"/>
      <c r="M155" s="181"/>
    </row>
    <row r="156" spans="1:13" x14ac:dyDescent="0.2">
      <c r="A156" s="352"/>
      <c r="B156" s="1561" t="s">
        <v>253</v>
      </c>
      <c r="C156" s="1562"/>
      <c r="D156" s="1612"/>
      <c r="E156" s="1613"/>
      <c r="F156" s="1613"/>
      <c r="G156" s="1614"/>
      <c r="H156" s="150"/>
      <c r="I156" s="181"/>
      <c r="J156" s="181"/>
      <c r="K156" s="181"/>
      <c r="L156" s="181"/>
      <c r="M156" s="181"/>
    </row>
    <row r="157" spans="1:13" x14ac:dyDescent="0.2">
      <c r="A157" s="302"/>
      <c r="B157" s="141"/>
      <c r="C157" s="1450" t="s">
        <v>222</v>
      </c>
      <c r="D157" s="554">
        <f>E155+1</f>
        <v>43</v>
      </c>
      <c r="E157" s="555">
        <f>D157+F157-1</f>
        <v>50</v>
      </c>
      <c r="F157" s="555">
        <v>8</v>
      </c>
      <c r="G157" s="574" t="s">
        <v>129</v>
      </c>
      <c r="H157" s="1071" t="s">
        <v>303</v>
      </c>
      <c r="I157" s="181"/>
      <c r="J157" s="181"/>
      <c r="K157" s="181"/>
      <c r="L157" s="181"/>
      <c r="M157" s="181"/>
    </row>
    <row r="158" spans="1:13" x14ac:dyDescent="0.2">
      <c r="A158" s="302"/>
      <c r="B158" s="443"/>
      <c r="C158" s="192" t="s">
        <v>254</v>
      </c>
      <c r="D158" s="554">
        <f>E157+1</f>
        <v>51</v>
      </c>
      <c r="E158" s="555">
        <f>D158+F158-1</f>
        <v>51</v>
      </c>
      <c r="F158" s="555">
        <v>1</v>
      </c>
      <c r="G158" s="574" t="s">
        <v>140</v>
      </c>
      <c r="H158" s="540" t="s">
        <v>141</v>
      </c>
      <c r="I158" s="181"/>
      <c r="J158" s="181"/>
      <c r="K158" s="181"/>
      <c r="L158" s="181"/>
      <c r="M158" s="181"/>
    </row>
    <row r="159" spans="1:13" ht="12.75" thickBot="1" x14ac:dyDescent="0.25">
      <c r="A159" s="231"/>
      <c r="B159" s="339" t="s">
        <v>170</v>
      </c>
      <c r="C159" s="1117"/>
      <c r="D159" s="71">
        <f>E158+1</f>
        <v>52</v>
      </c>
      <c r="E159" s="73">
        <f>D159+F159-1</f>
        <v>250</v>
      </c>
      <c r="F159" s="73">
        <v>199</v>
      </c>
      <c r="G159" s="175" t="s">
        <v>140</v>
      </c>
      <c r="H159" s="271"/>
      <c r="I159" s="181"/>
      <c r="J159" s="181"/>
      <c r="K159" s="181"/>
      <c r="L159" s="181"/>
      <c r="M159" s="181"/>
    </row>
    <row r="160" spans="1:13" ht="13.5" customHeight="1" thickBot="1" x14ac:dyDescent="0.25">
      <c r="A160" s="177"/>
      <c r="B160" s="1565" t="s">
        <v>171</v>
      </c>
      <c r="C160" s="1566"/>
      <c r="D160" s="569"/>
      <c r="E160" s="570"/>
      <c r="F160" s="180">
        <f>SUM(F141:F159)</f>
        <v>250</v>
      </c>
    </row>
  </sheetData>
  <mergeCells count="130">
    <mergeCell ref="B15:C15"/>
    <mergeCell ref="D15:G15"/>
    <mergeCell ref="B8:C8"/>
    <mergeCell ref="B9:C9"/>
    <mergeCell ref="B10:C10"/>
    <mergeCell ref="B11:C11"/>
    <mergeCell ref="D11:G11"/>
    <mergeCell ref="B14:C14"/>
    <mergeCell ref="A2:B2"/>
    <mergeCell ref="A3:H3"/>
    <mergeCell ref="A5:H5"/>
    <mergeCell ref="A6:A7"/>
    <mergeCell ref="B6:C7"/>
    <mergeCell ref="F6:F7"/>
    <mergeCell ref="G6:G7"/>
    <mergeCell ref="H6:H7"/>
    <mergeCell ref="B22:C22"/>
    <mergeCell ref="B23:C23"/>
    <mergeCell ref="D23:G23"/>
    <mergeCell ref="B27:C27"/>
    <mergeCell ref="D27:G27"/>
    <mergeCell ref="B31:C31"/>
    <mergeCell ref="B18:C18"/>
    <mergeCell ref="B19:C19"/>
    <mergeCell ref="B20:C20"/>
    <mergeCell ref="B21:C21"/>
    <mergeCell ref="B39:C39"/>
    <mergeCell ref="D39:G39"/>
    <mergeCell ref="B44:C44"/>
    <mergeCell ref="D44:G44"/>
    <mergeCell ref="B47:C47"/>
    <mergeCell ref="B48:C48"/>
    <mergeCell ref="D48:G48"/>
    <mergeCell ref="B32:C32"/>
    <mergeCell ref="B34:C34"/>
    <mergeCell ref="A36:H36"/>
    <mergeCell ref="A37:A38"/>
    <mergeCell ref="B37:C38"/>
    <mergeCell ref="F37:F38"/>
    <mergeCell ref="G37:G38"/>
    <mergeCell ref="H37:H38"/>
    <mergeCell ref="B59:C59"/>
    <mergeCell ref="B60:C60"/>
    <mergeCell ref="B61:C61"/>
    <mergeCell ref="B62:C62"/>
    <mergeCell ref="B63:C63"/>
    <mergeCell ref="D63:G63"/>
    <mergeCell ref="B49:C49"/>
    <mergeCell ref="D49:G49"/>
    <mergeCell ref="B52:C52"/>
    <mergeCell ref="D52:G52"/>
    <mergeCell ref="B56:C56"/>
    <mergeCell ref="D56:G56"/>
    <mergeCell ref="D75:G75"/>
    <mergeCell ref="B80:C80"/>
    <mergeCell ref="A82:H82"/>
    <mergeCell ref="A83:A84"/>
    <mergeCell ref="B83:C84"/>
    <mergeCell ref="F83:F84"/>
    <mergeCell ref="G83:G84"/>
    <mergeCell ref="H83:H84"/>
    <mergeCell ref="B67:C67"/>
    <mergeCell ref="D67:G67"/>
    <mergeCell ref="B71:C71"/>
    <mergeCell ref="D71:G71"/>
    <mergeCell ref="B74:C74"/>
    <mergeCell ref="D74:G74"/>
    <mergeCell ref="B94:C94"/>
    <mergeCell ref="D95:G95"/>
    <mergeCell ref="B96:C96"/>
    <mergeCell ref="B101:C101"/>
    <mergeCell ref="B97:C97"/>
    <mergeCell ref="B85:C85"/>
    <mergeCell ref="B86:C86"/>
    <mergeCell ref="B87:C87"/>
    <mergeCell ref="D87:G87"/>
    <mergeCell ref="B90:C90"/>
    <mergeCell ref="B91:C91"/>
    <mergeCell ref="D91:G91"/>
    <mergeCell ref="B121:C121"/>
    <mergeCell ref="B122:C122"/>
    <mergeCell ref="B123:C123"/>
    <mergeCell ref="B124:C124"/>
    <mergeCell ref="B127:C127"/>
    <mergeCell ref="B102:C102"/>
    <mergeCell ref="B103:C103"/>
    <mergeCell ref="D105:G105"/>
    <mergeCell ref="B106:C106"/>
    <mergeCell ref="B107:C107"/>
    <mergeCell ref="B108:C108"/>
    <mergeCell ref="B104:C104"/>
    <mergeCell ref="B109:C109"/>
    <mergeCell ref="B111:C111"/>
    <mergeCell ref="B113:C113"/>
    <mergeCell ref="B117:C117"/>
    <mergeCell ref="B118:C118"/>
    <mergeCell ref="B119:C119"/>
    <mergeCell ref="B110:C110"/>
    <mergeCell ref="B116:C116"/>
    <mergeCell ref="B120:C120"/>
    <mergeCell ref="B156:C156"/>
    <mergeCell ref="D156:G156"/>
    <mergeCell ref="B160:C160"/>
    <mergeCell ref="B141:C141"/>
    <mergeCell ref="D141:G141"/>
    <mergeCell ref="B144:C144"/>
    <mergeCell ref="B145:C145"/>
    <mergeCell ref="D145:G145"/>
    <mergeCell ref="B148:C148"/>
    <mergeCell ref="D148:G148"/>
    <mergeCell ref="B151:C151"/>
    <mergeCell ref="B152:C152"/>
    <mergeCell ref="D152:G152"/>
    <mergeCell ref="B136:C136"/>
    <mergeCell ref="A138:H138"/>
    <mergeCell ref="A139:A140"/>
    <mergeCell ref="B139:C140"/>
    <mergeCell ref="F139:F140"/>
    <mergeCell ref="G139:G140"/>
    <mergeCell ref="H139:H140"/>
    <mergeCell ref="D125:G125"/>
    <mergeCell ref="B126:C126"/>
    <mergeCell ref="B128:C128"/>
    <mergeCell ref="B129:C129"/>
    <mergeCell ref="B130:C130"/>
    <mergeCell ref="B135:C135"/>
    <mergeCell ref="B132:C132"/>
    <mergeCell ref="B133:C133"/>
    <mergeCell ref="B134:C134"/>
    <mergeCell ref="B131:C131"/>
  </mergeCells>
  <hyperlinks>
    <hyperlink ref="A1" location="INDICE!A1" display="ÍNDICE" xr:uid="{00000000-0004-0000-3F00-000000000000}"/>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M166"/>
  <sheetViews>
    <sheetView topLeftCell="A37" workbookViewId="0">
      <selection activeCell="B125" sqref="B125:C125"/>
    </sheetView>
  </sheetViews>
  <sheetFormatPr baseColWidth="10" defaultColWidth="11.42578125" defaultRowHeight="12" x14ac:dyDescent="0.2"/>
  <cols>
    <col min="1" max="1" width="6.7109375" style="140" customWidth="1"/>
    <col min="2" max="2" width="13.7109375" style="140" customWidth="1"/>
    <col min="3" max="3" width="30.7109375" style="140" customWidth="1"/>
    <col min="4" max="5" width="10.7109375" style="140" customWidth="1"/>
    <col min="6" max="7" width="10.7109375" style="139" customWidth="1"/>
    <col min="8" max="8" width="42.7109375" style="212" customWidth="1"/>
    <col min="9" max="12" width="11.42578125" style="140"/>
    <col min="13" max="13" width="17.85546875" style="140" customWidth="1"/>
    <col min="14" max="256" width="11.42578125" style="140"/>
    <col min="257" max="257" width="6.7109375" style="140" customWidth="1"/>
    <col min="258" max="258" width="13.7109375" style="140" customWidth="1"/>
    <col min="259" max="259" width="30.7109375" style="140" customWidth="1"/>
    <col min="260" max="263" width="10.7109375" style="140" customWidth="1"/>
    <col min="264" max="264" width="42.7109375" style="140" customWidth="1"/>
    <col min="265" max="512" width="11.42578125" style="140"/>
    <col min="513" max="513" width="6.7109375" style="140" customWidth="1"/>
    <col min="514" max="514" width="13.7109375" style="140" customWidth="1"/>
    <col min="515" max="515" width="30.7109375" style="140" customWidth="1"/>
    <col min="516" max="519" width="10.7109375" style="140" customWidth="1"/>
    <col min="520" max="520" width="42.7109375" style="140" customWidth="1"/>
    <col min="521" max="768" width="11.42578125" style="140"/>
    <col min="769" max="769" width="6.7109375" style="140" customWidth="1"/>
    <col min="770" max="770" width="13.7109375" style="140" customWidth="1"/>
    <col min="771" max="771" width="30.7109375" style="140" customWidth="1"/>
    <col min="772" max="775" width="10.7109375" style="140" customWidth="1"/>
    <col min="776" max="776" width="42.7109375" style="140" customWidth="1"/>
    <col min="777" max="1024" width="11.42578125" style="140"/>
    <col min="1025" max="1025" width="6.7109375" style="140" customWidth="1"/>
    <col min="1026" max="1026" width="13.7109375" style="140" customWidth="1"/>
    <col min="1027" max="1027" width="30.7109375" style="140" customWidth="1"/>
    <col min="1028" max="1031" width="10.7109375" style="140" customWidth="1"/>
    <col min="1032" max="1032" width="42.7109375" style="140" customWidth="1"/>
    <col min="1033" max="1280" width="11.42578125" style="140"/>
    <col min="1281" max="1281" width="6.7109375" style="140" customWidth="1"/>
    <col min="1282" max="1282" width="13.7109375" style="140" customWidth="1"/>
    <col min="1283" max="1283" width="30.7109375" style="140" customWidth="1"/>
    <col min="1284" max="1287" width="10.7109375" style="140" customWidth="1"/>
    <col min="1288" max="1288" width="42.7109375" style="140" customWidth="1"/>
    <col min="1289" max="1536" width="11.42578125" style="140"/>
    <col min="1537" max="1537" width="6.7109375" style="140" customWidth="1"/>
    <col min="1538" max="1538" width="13.7109375" style="140" customWidth="1"/>
    <col min="1539" max="1539" width="30.7109375" style="140" customWidth="1"/>
    <col min="1540" max="1543" width="10.7109375" style="140" customWidth="1"/>
    <col min="1544" max="1544" width="42.7109375" style="140" customWidth="1"/>
    <col min="1545" max="1792" width="11.42578125" style="140"/>
    <col min="1793" max="1793" width="6.7109375" style="140" customWidth="1"/>
    <col min="1794" max="1794" width="13.7109375" style="140" customWidth="1"/>
    <col min="1795" max="1795" width="30.7109375" style="140" customWidth="1"/>
    <col min="1796" max="1799" width="10.7109375" style="140" customWidth="1"/>
    <col min="1800" max="1800" width="42.7109375" style="140" customWidth="1"/>
    <col min="1801" max="2048" width="11.42578125" style="140"/>
    <col min="2049" max="2049" width="6.7109375" style="140" customWidth="1"/>
    <col min="2050" max="2050" width="13.7109375" style="140" customWidth="1"/>
    <col min="2051" max="2051" width="30.7109375" style="140" customWidth="1"/>
    <col min="2052" max="2055" width="10.7109375" style="140" customWidth="1"/>
    <col min="2056" max="2056" width="42.7109375" style="140" customWidth="1"/>
    <col min="2057" max="2304" width="11.42578125" style="140"/>
    <col min="2305" max="2305" width="6.7109375" style="140" customWidth="1"/>
    <col min="2306" max="2306" width="13.7109375" style="140" customWidth="1"/>
    <col min="2307" max="2307" width="30.7109375" style="140" customWidth="1"/>
    <col min="2308" max="2311" width="10.7109375" style="140" customWidth="1"/>
    <col min="2312" max="2312" width="42.7109375" style="140" customWidth="1"/>
    <col min="2313" max="2560" width="11.42578125" style="140"/>
    <col min="2561" max="2561" width="6.7109375" style="140" customWidth="1"/>
    <col min="2562" max="2562" width="13.7109375" style="140" customWidth="1"/>
    <col min="2563" max="2563" width="30.7109375" style="140" customWidth="1"/>
    <col min="2564" max="2567" width="10.7109375" style="140" customWidth="1"/>
    <col min="2568" max="2568" width="42.7109375" style="140" customWidth="1"/>
    <col min="2569" max="2816" width="11.42578125" style="140"/>
    <col min="2817" max="2817" width="6.7109375" style="140" customWidth="1"/>
    <col min="2818" max="2818" width="13.7109375" style="140" customWidth="1"/>
    <col min="2819" max="2819" width="30.7109375" style="140" customWidth="1"/>
    <col min="2820" max="2823" width="10.7109375" style="140" customWidth="1"/>
    <col min="2824" max="2824" width="42.7109375" style="140" customWidth="1"/>
    <col min="2825" max="3072" width="11.42578125" style="140"/>
    <col min="3073" max="3073" width="6.7109375" style="140" customWidth="1"/>
    <col min="3074" max="3074" width="13.7109375" style="140" customWidth="1"/>
    <col min="3075" max="3075" width="30.7109375" style="140" customWidth="1"/>
    <col min="3076" max="3079" width="10.7109375" style="140" customWidth="1"/>
    <col min="3080" max="3080" width="42.7109375" style="140" customWidth="1"/>
    <col min="3081" max="3328" width="11.42578125" style="140"/>
    <col min="3329" max="3329" width="6.7109375" style="140" customWidth="1"/>
    <col min="3330" max="3330" width="13.7109375" style="140" customWidth="1"/>
    <col min="3331" max="3331" width="30.7109375" style="140" customWidth="1"/>
    <col min="3332" max="3335" width="10.7109375" style="140" customWidth="1"/>
    <col min="3336" max="3336" width="42.7109375" style="140" customWidth="1"/>
    <col min="3337" max="3584" width="11.42578125" style="140"/>
    <col min="3585" max="3585" width="6.7109375" style="140" customWidth="1"/>
    <col min="3586" max="3586" width="13.7109375" style="140" customWidth="1"/>
    <col min="3587" max="3587" width="30.7109375" style="140" customWidth="1"/>
    <col min="3588" max="3591" width="10.7109375" style="140" customWidth="1"/>
    <col min="3592" max="3592" width="42.7109375" style="140" customWidth="1"/>
    <col min="3593" max="3840" width="11.42578125" style="140"/>
    <col min="3841" max="3841" width="6.7109375" style="140" customWidth="1"/>
    <col min="3842" max="3842" width="13.7109375" style="140" customWidth="1"/>
    <col min="3843" max="3843" width="30.7109375" style="140" customWidth="1"/>
    <col min="3844" max="3847" width="10.7109375" style="140" customWidth="1"/>
    <col min="3848" max="3848" width="42.7109375" style="140" customWidth="1"/>
    <col min="3849" max="4096" width="11.42578125" style="140"/>
    <col min="4097" max="4097" width="6.7109375" style="140" customWidth="1"/>
    <col min="4098" max="4098" width="13.7109375" style="140" customWidth="1"/>
    <col min="4099" max="4099" width="30.7109375" style="140" customWidth="1"/>
    <col min="4100" max="4103" width="10.7109375" style="140" customWidth="1"/>
    <col min="4104" max="4104" width="42.7109375" style="140" customWidth="1"/>
    <col min="4105" max="4352" width="11.42578125" style="140"/>
    <col min="4353" max="4353" width="6.7109375" style="140" customWidth="1"/>
    <col min="4354" max="4354" width="13.7109375" style="140" customWidth="1"/>
    <col min="4355" max="4355" width="30.7109375" style="140" customWidth="1"/>
    <col min="4356" max="4359" width="10.7109375" style="140" customWidth="1"/>
    <col min="4360" max="4360" width="42.7109375" style="140" customWidth="1"/>
    <col min="4361" max="4608" width="11.42578125" style="140"/>
    <col min="4609" max="4609" width="6.7109375" style="140" customWidth="1"/>
    <col min="4610" max="4610" width="13.7109375" style="140" customWidth="1"/>
    <col min="4611" max="4611" width="30.7109375" style="140" customWidth="1"/>
    <col min="4612" max="4615" width="10.7109375" style="140" customWidth="1"/>
    <col min="4616" max="4616" width="42.7109375" style="140" customWidth="1"/>
    <col min="4617" max="4864" width="11.42578125" style="140"/>
    <col min="4865" max="4865" width="6.7109375" style="140" customWidth="1"/>
    <col min="4866" max="4866" width="13.7109375" style="140" customWidth="1"/>
    <col min="4867" max="4867" width="30.7109375" style="140" customWidth="1"/>
    <col min="4868" max="4871" width="10.7109375" style="140" customWidth="1"/>
    <col min="4872" max="4872" width="42.7109375" style="140" customWidth="1"/>
    <col min="4873" max="5120" width="11.42578125" style="140"/>
    <col min="5121" max="5121" width="6.7109375" style="140" customWidth="1"/>
    <col min="5122" max="5122" width="13.7109375" style="140" customWidth="1"/>
    <col min="5123" max="5123" width="30.7109375" style="140" customWidth="1"/>
    <col min="5124" max="5127" width="10.7109375" style="140" customWidth="1"/>
    <col min="5128" max="5128" width="42.7109375" style="140" customWidth="1"/>
    <col min="5129" max="5376" width="11.42578125" style="140"/>
    <col min="5377" max="5377" width="6.7109375" style="140" customWidth="1"/>
    <col min="5378" max="5378" width="13.7109375" style="140" customWidth="1"/>
    <col min="5379" max="5379" width="30.7109375" style="140" customWidth="1"/>
    <col min="5380" max="5383" width="10.7109375" style="140" customWidth="1"/>
    <col min="5384" max="5384" width="42.7109375" style="140" customWidth="1"/>
    <col min="5385" max="5632" width="11.42578125" style="140"/>
    <col min="5633" max="5633" width="6.7109375" style="140" customWidth="1"/>
    <col min="5634" max="5634" width="13.7109375" style="140" customWidth="1"/>
    <col min="5635" max="5635" width="30.7109375" style="140" customWidth="1"/>
    <col min="5636" max="5639" width="10.7109375" style="140" customWidth="1"/>
    <col min="5640" max="5640" width="42.7109375" style="140" customWidth="1"/>
    <col min="5641" max="5888" width="11.42578125" style="140"/>
    <col min="5889" max="5889" width="6.7109375" style="140" customWidth="1"/>
    <col min="5890" max="5890" width="13.7109375" style="140" customWidth="1"/>
    <col min="5891" max="5891" width="30.7109375" style="140" customWidth="1"/>
    <col min="5892" max="5895" width="10.7109375" style="140" customWidth="1"/>
    <col min="5896" max="5896" width="42.7109375" style="140" customWidth="1"/>
    <col min="5897" max="6144" width="11.42578125" style="140"/>
    <col min="6145" max="6145" width="6.7109375" style="140" customWidth="1"/>
    <col min="6146" max="6146" width="13.7109375" style="140" customWidth="1"/>
    <col min="6147" max="6147" width="30.7109375" style="140" customWidth="1"/>
    <col min="6148" max="6151" width="10.7109375" style="140" customWidth="1"/>
    <col min="6152" max="6152" width="42.7109375" style="140" customWidth="1"/>
    <col min="6153" max="6400" width="11.42578125" style="140"/>
    <col min="6401" max="6401" width="6.7109375" style="140" customWidth="1"/>
    <col min="6402" max="6402" width="13.7109375" style="140" customWidth="1"/>
    <col min="6403" max="6403" width="30.7109375" style="140" customWidth="1"/>
    <col min="6404" max="6407" width="10.7109375" style="140" customWidth="1"/>
    <col min="6408" max="6408" width="42.7109375" style="140" customWidth="1"/>
    <col min="6409" max="6656" width="11.42578125" style="140"/>
    <col min="6657" max="6657" width="6.7109375" style="140" customWidth="1"/>
    <col min="6658" max="6658" width="13.7109375" style="140" customWidth="1"/>
    <col min="6659" max="6659" width="30.7109375" style="140" customWidth="1"/>
    <col min="6660" max="6663" width="10.7109375" style="140" customWidth="1"/>
    <col min="6664" max="6664" width="42.7109375" style="140" customWidth="1"/>
    <col min="6665" max="6912" width="11.42578125" style="140"/>
    <col min="6913" max="6913" width="6.7109375" style="140" customWidth="1"/>
    <col min="6914" max="6914" width="13.7109375" style="140" customWidth="1"/>
    <col min="6915" max="6915" width="30.7109375" style="140" customWidth="1"/>
    <col min="6916" max="6919" width="10.7109375" style="140" customWidth="1"/>
    <col min="6920" max="6920" width="42.7109375" style="140" customWidth="1"/>
    <col min="6921" max="7168" width="11.42578125" style="140"/>
    <col min="7169" max="7169" width="6.7109375" style="140" customWidth="1"/>
    <col min="7170" max="7170" width="13.7109375" style="140" customWidth="1"/>
    <col min="7171" max="7171" width="30.7109375" style="140" customWidth="1"/>
    <col min="7172" max="7175" width="10.7109375" style="140" customWidth="1"/>
    <col min="7176" max="7176" width="42.7109375" style="140" customWidth="1"/>
    <col min="7177" max="7424" width="11.42578125" style="140"/>
    <col min="7425" max="7425" width="6.7109375" style="140" customWidth="1"/>
    <col min="7426" max="7426" width="13.7109375" style="140" customWidth="1"/>
    <col min="7427" max="7427" width="30.7109375" style="140" customWidth="1"/>
    <col min="7428" max="7431" width="10.7109375" style="140" customWidth="1"/>
    <col min="7432" max="7432" width="42.7109375" style="140" customWidth="1"/>
    <col min="7433" max="7680" width="11.42578125" style="140"/>
    <col min="7681" max="7681" width="6.7109375" style="140" customWidth="1"/>
    <col min="7682" max="7682" width="13.7109375" style="140" customWidth="1"/>
    <col min="7683" max="7683" width="30.7109375" style="140" customWidth="1"/>
    <col min="7684" max="7687" width="10.7109375" style="140" customWidth="1"/>
    <col min="7688" max="7688" width="42.7109375" style="140" customWidth="1"/>
    <col min="7689" max="7936" width="11.42578125" style="140"/>
    <col min="7937" max="7937" width="6.7109375" style="140" customWidth="1"/>
    <col min="7938" max="7938" width="13.7109375" style="140" customWidth="1"/>
    <col min="7939" max="7939" width="30.7109375" style="140" customWidth="1"/>
    <col min="7940" max="7943" width="10.7109375" style="140" customWidth="1"/>
    <col min="7944" max="7944" width="42.7109375" style="140" customWidth="1"/>
    <col min="7945" max="8192" width="11.42578125" style="140"/>
    <col min="8193" max="8193" width="6.7109375" style="140" customWidth="1"/>
    <col min="8194" max="8194" width="13.7109375" style="140" customWidth="1"/>
    <col min="8195" max="8195" width="30.7109375" style="140" customWidth="1"/>
    <col min="8196" max="8199" width="10.7109375" style="140" customWidth="1"/>
    <col min="8200" max="8200" width="42.7109375" style="140" customWidth="1"/>
    <col min="8201" max="8448" width="11.42578125" style="140"/>
    <col min="8449" max="8449" width="6.7109375" style="140" customWidth="1"/>
    <col min="8450" max="8450" width="13.7109375" style="140" customWidth="1"/>
    <col min="8451" max="8451" width="30.7109375" style="140" customWidth="1"/>
    <col min="8452" max="8455" width="10.7109375" style="140" customWidth="1"/>
    <col min="8456" max="8456" width="42.7109375" style="140" customWidth="1"/>
    <col min="8457" max="8704" width="11.42578125" style="140"/>
    <col min="8705" max="8705" width="6.7109375" style="140" customWidth="1"/>
    <col min="8706" max="8706" width="13.7109375" style="140" customWidth="1"/>
    <col min="8707" max="8707" width="30.7109375" style="140" customWidth="1"/>
    <col min="8708" max="8711" width="10.7109375" style="140" customWidth="1"/>
    <col min="8712" max="8712" width="42.7109375" style="140" customWidth="1"/>
    <col min="8713" max="8960" width="11.42578125" style="140"/>
    <col min="8961" max="8961" width="6.7109375" style="140" customWidth="1"/>
    <col min="8962" max="8962" width="13.7109375" style="140" customWidth="1"/>
    <col min="8963" max="8963" width="30.7109375" style="140" customWidth="1"/>
    <col min="8964" max="8967" width="10.7109375" style="140" customWidth="1"/>
    <col min="8968" max="8968" width="42.7109375" style="140" customWidth="1"/>
    <col min="8969" max="9216" width="11.42578125" style="140"/>
    <col min="9217" max="9217" width="6.7109375" style="140" customWidth="1"/>
    <col min="9218" max="9218" width="13.7109375" style="140" customWidth="1"/>
    <col min="9219" max="9219" width="30.7109375" style="140" customWidth="1"/>
    <col min="9220" max="9223" width="10.7109375" style="140" customWidth="1"/>
    <col min="9224" max="9224" width="42.7109375" style="140" customWidth="1"/>
    <col min="9225" max="9472" width="11.42578125" style="140"/>
    <col min="9473" max="9473" width="6.7109375" style="140" customWidth="1"/>
    <col min="9474" max="9474" width="13.7109375" style="140" customWidth="1"/>
    <col min="9475" max="9475" width="30.7109375" style="140" customWidth="1"/>
    <col min="9476" max="9479" width="10.7109375" style="140" customWidth="1"/>
    <col min="9480" max="9480" width="42.7109375" style="140" customWidth="1"/>
    <col min="9481" max="9728" width="11.42578125" style="140"/>
    <col min="9729" max="9729" width="6.7109375" style="140" customWidth="1"/>
    <col min="9730" max="9730" width="13.7109375" style="140" customWidth="1"/>
    <col min="9731" max="9731" width="30.7109375" style="140" customWidth="1"/>
    <col min="9732" max="9735" width="10.7109375" style="140" customWidth="1"/>
    <col min="9736" max="9736" width="42.7109375" style="140" customWidth="1"/>
    <col min="9737" max="9984" width="11.42578125" style="140"/>
    <col min="9985" max="9985" width="6.7109375" style="140" customWidth="1"/>
    <col min="9986" max="9986" width="13.7109375" style="140" customWidth="1"/>
    <col min="9987" max="9987" width="30.7109375" style="140" customWidth="1"/>
    <col min="9988" max="9991" width="10.7109375" style="140" customWidth="1"/>
    <col min="9992" max="9992" width="42.7109375" style="140" customWidth="1"/>
    <col min="9993" max="10240" width="11.42578125" style="140"/>
    <col min="10241" max="10241" width="6.7109375" style="140" customWidth="1"/>
    <col min="10242" max="10242" width="13.7109375" style="140" customWidth="1"/>
    <col min="10243" max="10243" width="30.7109375" style="140" customWidth="1"/>
    <col min="10244" max="10247" width="10.7109375" style="140" customWidth="1"/>
    <col min="10248" max="10248" width="42.7109375" style="140" customWidth="1"/>
    <col min="10249" max="10496" width="11.42578125" style="140"/>
    <col min="10497" max="10497" width="6.7109375" style="140" customWidth="1"/>
    <col min="10498" max="10498" width="13.7109375" style="140" customWidth="1"/>
    <col min="10499" max="10499" width="30.7109375" style="140" customWidth="1"/>
    <col min="10500" max="10503" width="10.7109375" style="140" customWidth="1"/>
    <col min="10504" max="10504" width="42.7109375" style="140" customWidth="1"/>
    <col min="10505" max="10752" width="11.42578125" style="140"/>
    <col min="10753" max="10753" width="6.7109375" style="140" customWidth="1"/>
    <col min="10754" max="10754" width="13.7109375" style="140" customWidth="1"/>
    <col min="10755" max="10755" width="30.7109375" style="140" customWidth="1"/>
    <col min="10756" max="10759" width="10.7109375" style="140" customWidth="1"/>
    <col min="10760" max="10760" width="42.7109375" style="140" customWidth="1"/>
    <col min="10761" max="11008" width="11.42578125" style="140"/>
    <col min="11009" max="11009" width="6.7109375" style="140" customWidth="1"/>
    <col min="11010" max="11010" width="13.7109375" style="140" customWidth="1"/>
    <col min="11011" max="11011" width="30.7109375" style="140" customWidth="1"/>
    <col min="11012" max="11015" width="10.7109375" style="140" customWidth="1"/>
    <col min="11016" max="11016" width="42.7109375" style="140" customWidth="1"/>
    <col min="11017" max="11264" width="11.42578125" style="140"/>
    <col min="11265" max="11265" width="6.7109375" style="140" customWidth="1"/>
    <col min="11266" max="11266" width="13.7109375" style="140" customWidth="1"/>
    <col min="11267" max="11267" width="30.7109375" style="140" customWidth="1"/>
    <col min="11268" max="11271" width="10.7109375" style="140" customWidth="1"/>
    <col min="11272" max="11272" width="42.7109375" style="140" customWidth="1"/>
    <col min="11273" max="11520" width="11.42578125" style="140"/>
    <col min="11521" max="11521" width="6.7109375" style="140" customWidth="1"/>
    <col min="11522" max="11522" width="13.7109375" style="140" customWidth="1"/>
    <col min="11523" max="11523" width="30.7109375" style="140" customWidth="1"/>
    <col min="11524" max="11527" width="10.7109375" style="140" customWidth="1"/>
    <col min="11528" max="11528" width="42.7109375" style="140" customWidth="1"/>
    <col min="11529" max="11776" width="11.42578125" style="140"/>
    <col min="11777" max="11777" width="6.7109375" style="140" customWidth="1"/>
    <col min="11778" max="11778" width="13.7109375" style="140" customWidth="1"/>
    <col min="11779" max="11779" width="30.7109375" style="140" customWidth="1"/>
    <col min="11780" max="11783" width="10.7109375" style="140" customWidth="1"/>
    <col min="11784" max="11784" width="42.7109375" style="140" customWidth="1"/>
    <col min="11785" max="12032" width="11.42578125" style="140"/>
    <col min="12033" max="12033" width="6.7109375" style="140" customWidth="1"/>
    <col min="12034" max="12034" width="13.7109375" style="140" customWidth="1"/>
    <col min="12035" max="12035" width="30.7109375" style="140" customWidth="1"/>
    <col min="12036" max="12039" width="10.7109375" style="140" customWidth="1"/>
    <col min="12040" max="12040" width="42.7109375" style="140" customWidth="1"/>
    <col min="12041" max="12288" width="11.42578125" style="140"/>
    <col min="12289" max="12289" width="6.7109375" style="140" customWidth="1"/>
    <col min="12290" max="12290" width="13.7109375" style="140" customWidth="1"/>
    <col min="12291" max="12291" width="30.7109375" style="140" customWidth="1"/>
    <col min="12292" max="12295" width="10.7109375" style="140" customWidth="1"/>
    <col min="12296" max="12296" width="42.7109375" style="140" customWidth="1"/>
    <col min="12297" max="12544" width="11.42578125" style="140"/>
    <col min="12545" max="12545" width="6.7109375" style="140" customWidth="1"/>
    <col min="12546" max="12546" width="13.7109375" style="140" customWidth="1"/>
    <col min="12547" max="12547" width="30.7109375" style="140" customWidth="1"/>
    <col min="12548" max="12551" width="10.7109375" style="140" customWidth="1"/>
    <col min="12552" max="12552" width="42.7109375" style="140" customWidth="1"/>
    <col min="12553" max="12800" width="11.42578125" style="140"/>
    <col min="12801" max="12801" width="6.7109375" style="140" customWidth="1"/>
    <col min="12802" max="12802" width="13.7109375" style="140" customWidth="1"/>
    <col min="12803" max="12803" width="30.7109375" style="140" customWidth="1"/>
    <col min="12804" max="12807" width="10.7109375" style="140" customWidth="1"/>
    <col min="12808" max="12808" width="42.7109375" style="140" customWidth="1"/>
    <col min="12809" max="13056" width="11.42578125" style="140"/>
    <col min="13057" max="13057" width="6.7109375" style="140" customWidth="1"/>
    <col min="13058" max="13058" width="13.7109375" style="140" customWidth="1"/>
    <col min="13059" max="13059" width="30.7109375" style="140" customWidth="1"/>
    <col min="13060" max="13063" width="10.7109375" style="140" customWidth="1"/>
    <col min="13064" max="13064" width="42.7109375" style="140" customWidth="1"/>
    <col min="13065" max="13312" width="11.42578125" style="140"/>
    <col min="13313" max="13313" width="6.7109375" style="140" customWidth="1"/>
    <col min="13314" max="13314" width="13.7109375" style="140" customWidth="1"/>
    <col min="13315" max="13315" width="30.7109375" style="140" customWidth="1"/>
    <col min="13316" max="13319" width="10.7109375" style="140" customWidth="1"/>
    <col min="13320" max="13320" width="42.7109375" style="140" customWidth="1"/>
    <col min="13321" max="13568" width="11.42578125" style="140"/>
    <col min="13569" max="13569" width="6.7109375" style="140" customWidth="1"/>
    <col min="13570" max="13570" width="13.7109375" style="140" customWidth="1"/>
    <col min="13571" max="13571" width="30.7109375" style="140" customWidth="1"/>
    <col min="13572" max="13575" width="10.7109375" style="140" customWidth="1"/>
    <col min="13576" max="13576" width="42.7109375" style="140" customWidth="1"/>
    <col min="13577" max="13824" width="11.42578125" style="140"/>
    <col min="13825" max="13825" width="6.7109375" style="140" customWidth="1"/>
    <col min="13826" max="13826" width="13.7109375" style="140" customWidth="1"/>
    <col min="13827" max="13827" width="30.7109375" style="140" customWidth="1"/>
    <col min="13828" max="13831" width="10.7109375" style="140" customWidth="1"/>
    <col min="13832" max="13832" width="42.7109375" style="140" customWidth="1"/>
    <col min="13833" max="14080" width="11.42578125" style="140"/>
    <col min="14081" max="14081" width="6.7109375" style="140" customWidth="1"/>
    <col min="14082" max="14082" width="13.7109375" style="140" customWidth="1"/>
    <col min="14083" max="14083" width="30.7109375" style="140" customWidth="1"/>
    <col min="14084" max="14087" width="10.7109375" style="140" customWidth="1"/>
    <col min="14088" max="14088" width="42.7109375" style="140" customWidth="1"/>
    <col min="14089" max="14336" width="11.42578125" style="140"/>
    <col min="14337" max="14337" width="6.7109375" style="140" customWidth="1"/>
    <col min="14338" max="14338" width="13.7109375" style="140" customWidth="1"/>
    <col min="14339" max="14339" width="30.7109375" style="140" customWidth="1"/>
    <col min="14340" max="14343" width="10.7109375" style="140" customWidth="1"/>
    <col min="14344" max="14344" width="42.7109375" style="140" customWidth="1"/>
    <col min="14345" max="14592" width="11.42578125" style="140"/>
    <col min="14593" max="14593" width="6.7109375" style="140" customWidth="1"/>
    <col min="14594" max="14594" width="13.7109375" style="140" customWidth="1"/>
    <col min="14595" max="14595" width="30.7109375" style="140" customWidth="1"/>
    <col min="14596" max="14599" width="10.7109375" style="140" customWidth="1"/>
    <col min="14600" max="14600" width="42.7109375" style="140" customWidth="1"/>
    <col min="14601" max="14848" width="11.42578125" style="140"/>
    <col min="14849" max="14849" width="6.7109375" style="140" customWidth="1"/>
    <col min="14850" max="14850" width="13.7109375" style="140" customWidth="1"/>
    <col min="14851" max="14851" width="30.7109375" style="140" customWidth="1"/>
    <col min="14852" max="14855" width="10.7109375" style="140" customWidth="1"/>
    <col min="14856" max="14856" width="42.7109375" style="140" customWidth="1"/>
    <col min="14857" max="15104" width="11.42578125" style="140"/>
    <col min="15105" max="15105" width="6.7109375" style="140" customWidth="1"/>
    <col min="15106" max="15106" width="13.7109375" style="140" customWidth="1"/>
    <col min="15107" max="15107" width="30.7109375" style="140" customWidth="1"/>
    <col min="15108" max="15111" width="10.7109375" style="140" customWidth="1"/>
    <col min="15112" max="15112" width="42.7109375" style="140" customWidth="1"/>
    <col min="15113" max="15360" width="11.42578125" style="140"/>
    <col min="15361" max="15361" width="6.7109375" style="140" customWidth="1"/>
    <col min="15362" max="15362" width="13.7109375" style="140" customWidth="1"/>
    <col min="15363" max="15363" width="30.7109375" style="140" customWidth="1"/>
    <col min="15364" max="15367" width="10.7109375" style="140" customWidth="1"/>
    <col min="15368" max="15368" width="42.7109375" style="140" customWidth="1"/>
    <col min="15369" max="15616" width="11.42578125" style="140"/>
    <col min="15617" max="15617" width="6.7109375" style="140" customWidth="1"/>
    <col min="15618" max="15618" width="13.7109375" style="140" customWidth="1"/>
    <col min="15619" max="15619" width="30.7109375" style="140" customWidth="1"/>
    <col min="15620" max="15623" width="10.7109375" style="140" customWidth="1"/>
    <col min="15624" max="15624" width="42.7109375" style="140" customWidth="1"/>
    <col min="15625" max="15872" width="11.42578125" style="140"/>
    <col min="15873" max="15873" width="6.7109375" style="140" customWidth="1"/>
    <col min="15874" max="15874" width="13.7109375" style="140" customWidth="1"/>
    <col min="15875" max="15875" width="30.7109375" style="140" customWidth="1"/>
    <col min="15876" max="15879" width="10.7109375" style="140" customWidth="1"/>
    <col min="15880" max="15880" width="42.7109375" style="140" customWidth="1"/>
    <col min="15881" max="16128" width="11.42578125" style="140"/>
    <col min="16129" max="16129" width="6.7109375" style="140" customWidth="1"/>
    <col min="16130" max="16130" width="13.7109375" style="140" customWidth="1"/>
    <col min="16131" max="16131" width="30.7109375" style="140" customWidth="1"/>
    <col min="16132" max="16135" width="10.7109375" style="140" customWidth="1"/>
    <col min="16136" max="16136" width="42.7109375" style="140" customWidth="1"/>
    <col min="16137" max="16384" width="11.42578125" style="140"/>
  </cols>
  <sheetData>
    <row r="1" spans="1:8" s="31" customFormat="1" ht="18" customHeight="1" thickBot="1" x14ac:dyDescent="0.25">
      <c r="A1" s="16" t="s">
        <v>100</v>
      </c>
    </row>
    <row r="2" spans="1:8" s="31" customFormat="1" ht="18" customHeight="1" thickBot="1" x14ac:dyDescent="0.25">
      <c r="A2" s="1615" t="s">
        <v>1808</v>
      </c>
      <c r="B2" s="1616"/>
      <c r="F2" s="34"/>
      <c r="G2" s="34"/>
    </row>
    <row r="3" spans="1:8" s="31" customFormat="1" ht="31.5" customHeight="1" thickBot="1" x14ac:dyDescent="0.25">
      <c r="A3" s="1617" t="s">
        <v>1809</v>
      </c>
      <c r="B3" s="1618"/>
      <c r="C3" s="1618"/>
      <c r="D3" s="1618"/>
      <c r="E3" s="1618"/>
      <c r="F3" s="1618"/>
      <c r="G3" s="1618"/>
      <c r="H3" s="1619"/>
    </row>
    <row r="4" spans="1:8" s="31" customFormat="1" ht="18" customHeight="1" thickBot="1" x14ac:dyDescent="0.25"/>
    <row r="5" spans="1:8" customFormat="1" ht="15.75" thickBot="1" x14ac:dyDescent="0.3">
      <c r="A5" s="1569" t="s">
        <v>119</v>
      </c>
      <c r="B5" s="1571"/>
      <c r="C5" s="1571"/>
      <c r="D5" s="1571"/>
      <c r="E5" s="1571"/>
      <c r="F5" s="1571"/>
      <c r="G5" s="1571"/>
      <c r="H5" s="1570"/>
    </row>
    <row r="6" spans="1:8" customFormat="1" ht="15.75" thickBot="1" x14ac:dyDescent="0.3">
      <c r="A6" s="1572" t="s">
        <v>120</v>
      </c>
      <c r="B6" s="1574" t="s">
        <v>121</v>
      </c>
      <c r="C6" s="1575"/>
      <c r="D6" s="40" t="s">
        <v>122</v>
      </c>
      <c r="E6" s="41"/>
      <c r="F6" s="1572" t="s">
        <v>123</v>
      </c>
      <c r="G6" s="1572" t="s">
        <v>124</v>
      </c>
      <c r="H6" s="1572" t="s">
        <v>125</v>
      </c>
    </row>
    <row r="7" spans="1:8" customFormat="1" ht="15.75" thickBot="1" x14ac:dyDescent="0.3">
      <c r="A7" s="1580"/>
      <c r="B7" s="1605"/>
      <c r="C7" s="1606"/>
      <c r="D7" s="44" t="s">
        <v>126</v>
      </c>
      <c r="E7" s="44" t="s">
        <v>127</v>
      </c>
      <c r="F7" s="1580"/>
      <c r="G7" s="1580"/>
      <c r="H7" s="1573"/>
    </row>
    <row r="8" spans="1:8" s="181" customFormat="1" x14ac:dyDescent="0.2">
      <c r="A8" s="227">
        <v>1</v>
      </c>
      <c r="B8" s="1610" t="s">
        <v>128</v>
      </c>
      <c r="C8" s="1761"/>
      <c r="D8" s="162">
        <v>1</v>
      </c>
      <c r="E8" s="163">
        <f>D8+F8-1</f>
        <v>1</v>
      </c>
      <c r="F8" s="163">
        <v>1</v>
      </c>
      <c r="G8" s="164" t="s">
        <v>129</v>
      </c>
      <c r="H8" s="236" t="s">
        <v>130</v>
      </c>
    </row>
    <row r="9" spans="1:8" s="181" customFormat="1" x14ac:dyDescent="0.2">
      <c r="A9" s="214">
        <f>A8+1</f>
        <v>2</v>
      </c>
      <c r="B9" s="1590" t="s">
        <v>131</v>
      </c>
      <c r="C9" s="1591"/>
      <c r="D9" s="65">
        <f>E8+1</f>
        <v>2</v>
      </c>
      <c r="E9" s="66">
        <f>D9+F9-1</f>
        <v>5</v>
      </c>
      <c r="F9" s="66">
        <v>4</v>
      </c>
      <c r="G9" s="86" t="s">
        <v>129</v>
      </c>
      <c r="H9" s="54" t="s">
        <v>132</v>
      </c>
    </row>
    <row r="10" spans="1:8" s="181" customFormat="1" x14ac:dyDescent="0.2">
      <c r="A10" s="214">
        <f>A9+1</f>
        <v>3</v>
      </c>
      <c r="B10" s="1590" t="s">
        <v>133</v>
      </c>
      <c r="C10" s="1591"/>
      <c r="D10" s="65">
        <f>E9+1</f>
        <v>6</v>
      </c>
      <c r="E10" s="66">
        <f>D10+F10-1</f>
        <v>9</v>
      </c>
      <c r="F10" s="66">
        <v>4</v>
      </c>
      <c r="G10" s="86" t="s">
        <v>129</v>
      </c>
      <c r="H10" s="151" t="s">
        <v>1810</v>
      </c>
    </row>
    <row r="11" spans="1:8" s="181" customFormat="1" ht="36" x14ac:dyDescent="0.2">
      <c r="A11" s="302"/>
      <c r="B11" s="1581" t="s">
        <v>135</v>
      </c>
      <c r="C11" s="1582"/>
      <c r="D11" s="1717"/>
      <c r="E11" s="1718"/>
      <c r="F11" s="1718"/>
      <c r="G11" s="1719"/>
      <c r="H11" s="168" t="s">
        <v>136</v>
      </c>
    </row>
    <row r="12" spans="1:8" s="181" customFormat="1" x14ac:dyDescent="0.2">
      <c r="A12" s="214">
        <f>A10+1</f>
        <v>4</v>
      </c>
      <c r="B12" s="169"/>
      <c r="C12" s="134" t="s">
        <v>137</v>
      </c>
      <c r="D12" s="65">
        <f>E10+1</f>
        <v>10</v>
      </c>
      <c r="E12" s="66">
        <f>D12+F12-1</f>
        <v>17</v>
      </c>
      <c r="F12" s="66">
        <v>8</v>
      </c>
      <c r="G12" s="86" t="s">
        <v>129</v>
      </c>
      <c r="H12" s="151" t="s">
        <v>138</v>
      </c>
    </row>
    <row r="13" spans="1:8" s="181" customFormat="1" x14ac:dyDescent="0.2">
      <c r="A13" s="214">
        <f>A12+1</f>
        <v>5</v>
      </c>
      <c r="B13" s="169"/>
      <c r="C13" s="134" t="s">
        <v>139</v>
      </c>
      <c r="D13" s="65">
        <f>E12+1</f>
        <v>18</v>
      </c>
      <c r="E13" s="66">
        <f>D13+F13-1</f>
        <v>18</v>
      </c>
      <c r="F13" s="66">
        <v>1</v>
      </c>
      <c r="G13" s="86" t="s">
        <v>140</v>
      </c>
      <c r="H13" s="150" t="s">
        <v>141</v>
      </c>
    </row>
    <row r="14" spans="1:8" s="181" customFormat="1" x14ac:dyDescent="0.2">
      <c r="A14" s="214">
        <f>A13+1</f>
        <v>6</v>
      </c>
      <c r="B14" s="1590" t="s">
        <v>142</v>
      </c>
      <c r="C14" s="1591"/>
      <c r="D14" s="65">
        <f>E13+1</f>
        <v>19</v>
      </c>
      <c r="E14" s="66">
        <f>D14+F14-1</f>
        <v>28</v>
      </c>
      <c r="F14" s="66">
        <v>10</v>
      </c>
      <c r="G14" s="86" t="s">
        <v>129</v>
      </c>
      <c r="H14" s="150" t="s">
        <v>138</v>
      </c>
    </row>
    <row r="15" spans="1:8" s="181" customFormat="1" x14ac:dyDescent="0.2">
      <c r="A15" s="302"/>
      <c r="B15" s="1583" t="s">
        <v>143</v>
      </c>
      <c r="C15" s="1584"/>
      <c r="D15" s="1680"/>
      <c r="E15" s="1681"/>
      <c r="F15" s="1681"/>
      <c r="G15" s="1682"/>
      <c r="H15" s="150"/>
    </row>
    <row r="16" spans="1:8" s="181" customFormat="1" x14ac:dyDescent="0.2">
      <c r="A16" s="214">
        <f>A14+1</f>
        <v>7</v>
      </c>
      <c r="B16" s="141"/>
      <c r="C16" s="134" t="s">
        <v>144</v>
      </c>
      <c r="D16" s="65">
        <f>E14+1</f>
        <v>29</v>
      </c>
      <c r="E16" s="66">
        <f t="shared" ref="E16:E22" si="0">D16+F16-1</f>
        <v>30</v>
      </c>
      <c r="F16" s="66">
        <v>2</v>
      </c>
      <c r="G16" s="86" t="s">
        <v>140</v>
      </c>
      <c r="H16" s="150" t="s">
        <v>145</v>
      </c>
    </row>
    <row r="17" spans="1:13" s="181" customFormat="1" x14ac:dyDescent="0.2">
      <c r="A17" s="214">
        <f t="shared" ref="A17:A22" si="1">A16+1</f>
        <v>8</v>
      </c>
      <c r="B17" s="141"/>
      <c r="C17" s="134" t="s">
        <v>146</v>
      </c>
      <c r="D17" s="65">
        <f t="shared" ref="D17:D22" si="2">E16+1</f>
        <v>31</v>
      </c>
      <c r="E17" s="66">
        <f t="shared" si="0"/>
        <v>34</v>
      </c>
      <c r="F17" s="66">
        <v>4</v>
      </c>
      <c r="G17" s="86" t="s">
        <v>129</v>
      </c>
      <c r="H17" s="150" t="s">
        <v>147</v>
      </c>
    </row>
    <row r="18" spans="1:13" s="181" customFormat="1" x14ac:dyDescent="0.2">
      <c r="A18" s="214">
        <f t="shared" si="1"/>
        <v>9</v>
      </c>
      <c r="B18" s="1590" t="s">
        <v>148</v>
      </c>
      <c r="C18" s="1591"/>
      <c r="D18" s="65">
        <f t="shared" si="2"/>
        <v>35</v>
      </c>
      <c r="E18" s="66">
        <f t="shared" si="0"/>
        <v>44</v>
      </c>
      <c r="F18" s="66">
        <v>10</v>
      </c>
      <c r="G18" s="86" t="s">
        <v>129</v>
      </c>
      <c r="H18" s="150" t="s">
        <v>149</v>
      </c>
    </row>
    <row r="19" spans="1:13" s="181" customFormat="1" x14ac:dyDescent="0.2">
      <c r="A19" s="214">
        <f t="shared" si="1"/>
        <v>10</v>
      </c>
      <c r="B19" s="1590" t="s">
        <v>150</v>
      </c>
      <c r="C19" s="1591"/>
      <c r="D19" s="65">
        <f t="shared" si="2"/>
        <v>45</v>
      </c>
      <c r="E19" s="66">
        <f>D19+F19-1</f>
        <v>54</v>
      </c>
      <c r="F19" s="66">
        <v>10</v>
      </c>
      <c r="G19" s="86" t="s">
        <v>129</v>
      </c>
      <c r="H19" s="151" t="s">
        <v>457</v>
      </c>
    </row>
    <row r="20" spans="1:13" s="181" customFormat="1" x14ac:dyDescent="0.2">
      <c r="A20" s="214">
        <f t="shared" si="1"/>
        <v>11</v>
      </c>
      <c r="B20" s="1590" t="s">
        <v>152</v>
      </c>
      <c r="C20" s="1591"/>
      <c r="D20" s="65">
        <f t="shared" si="2"/>
        <v>55</v>
      </c>
      <c r="E20" s="66">
        <f t="shared" si="0"/>
        <v>55</v>
      </c>
      <c r="F20" s="66">
        <v>1</v>
      </c>
      <c r="G20" s="86" t="s">
        <v>140</v>
      </c>
      <c r="H20" s="150" t="s">
        <v>98</v>
      </c>
    </row>
    <row r="21" spans="1:13" s="181" customFormat="1" x14ac:dyDescent="0.2">
      <c r="A21" s="214">
        <f t="shared" si="1"/>
        <v>12</v>
      </c>
      <c r="B21" s="1590" t="s">
        <v>153</v>
      </c>
      <c r="C21" s="1591"/>
      <c r="D21" s="65">
        <f t="shared" si="2"/>
        <v>56</v>
      </c>
      <c r="E21" s="66">
        <f t="shared" si="0"/>
        <v>56</v>
      </c>
      <c r="F21" s="66">
        <v>1</v>
      </c>
      <c r="G21" s="86" t="s">
        <v>140</v>
      </c>
      <c r="H21" s="150" t="s">
        <v>154</v>
      </c>
    </row>
    <row r="22" spans="1:13" s="181" customFormat="1" x14ac:dyDescent="0.2">
      <c r="A22" s="214">
        <f t="shared" si="1"/>
        <v>13</v>
      </c>
      <c r="B22" s="1590" t="s">
        <v>155</v>
      </c>
      <c r="C22" s="1591"/>
      <c r="D22" s="65">
        <f t="shared" si="2"/>
        <v>57</v>
      </c>
      <c r="E22" s="66">
        <f t="shared" si="0"/>
        <v>63</v>
      </c>
      <c r="F22" s="66">
        <v>7</v>
      </c>
      <c r="G22" s="86" t="s">
        <v>129</v>
      </c>
      <c r="H22" s="151" t="s">
        <v>138</v>
      </c>
    </row>
    <row r="23" spans="1:13" s="181" customFormat="1" x14ac:dyDescent="0.2">
      <c r="A23" s="302"/>
      <c r="B23" s="1581" t="s">
        <v>158</v>
      </c>
      <c r="C23" s="1582"/>
      <c r="D23" s="1680"/>
      <c r="E23" s="1681"/>
      <c r="F23" s="1681"/>
      <c r="G23" s="1682"/>
      <c r="H23" s="208"/>
    </row>
    <row r="24" spans="1:13" x14ac:dyDescent="0.2">
      <c r="A24" s="214">
        <f>A22+1</f>
        <v>14</v>
      </c>
      <c r="B24" s="141"/>
      <c r="C24" s="185" t="s">
        <v>159</v>
      </c>
      <c r="D24" s="65">
        <f>E22+1</f>
        <v>64</v>
      </c>
      <c r="E24" s="66">
        <f>D24+F24-1</f>
        <v>65</v>
      </c>
      <c r="F24" s="66">
        <v>2</v>
      </c>
      <c r="G24" s="86" t="s">
        <v>129</v>
      </c>
      <c r="H24" s="268" t="s">
        <v>160</v>
      </c>
      <c r="I24" s="181"/>
      <c r="J24" s="181"/>
      <c r="K24" s="181"/>
      <c r="L24" s="181"/>
      <c r="M24" s="181"/>
    </row>
    <row r="25" spans="1:13" x14ac:dyDescent="0.2">
      <c r="A25" s="214">
        <f>A24+1</f>
        <v>15</v>
      </c>
      <c r="B25" s="141"/>
      <c r="C25" s="134" t="s">
        <v>161</v>
      </c>
      <c r="D25" s="65">
        <f>E24+1</f>
        <v>66</v>
      </c>
      <c r="E25" s="66">
        <f>D25+F25-1</f>
        <v>67</v>
      </c>
      <c r="F25" s="66">
        <v>2</v>
      </c>
      <c r="G25" s="86" t="s">
        <v>129</v>
      </c>
      <c r="H25" s="268" t="s">
        <v>160</v>
      </c>
      <c r="I25" s="181"/>
      <c r="J25" s="181"/>
      <c r="K25" s="181"/>
      <c r="L25" s="181"/>
      <c r="M25" s="181"/>
    </row>
    <row r="26" spans="1:13" x14ac:dyDescent="0.2">
      <c r="A26" s="214">
        <f>A25+1</f>
        <v>16</v>
      </c>
      <c r="B26" s="141"/>
      <c r="C26" s="134" t="s">
        <v>162</v>
      </c>
      <c r="D26" s="65">
        <f>E25+1</f>
        <v>68</v>
      </c>
      <c r="E26" s="66">
        <f>D26+F26-1</f>
        <v>71</v>
      </c>
      <c r="F26" s="66">
        <v>4</v>
      </c>
      <c r="G26" s="86" t="s">
        <v>129</v>
      </c>
      <c r="H26" s="268" t="s">
        <v>160</v>
      </c>
      <c r="I26" s="181"/>
      <c r="J26" s="181"/>
      <c r="K26" s="181"/>
      <c r="L26" s="181"/>
      <c r="M26" s="181"/>
    </row>
    <row r="27" spans="1:13" x14ac:dyDescent="0.2">
      <c r="A27" s="302"/>
      <c r="B27" s="1581" t="s">
        <v>163</v>
      </c>
      <c r="C27" s="1582"/>
      <c r="D27" s="1680"/>
      <c r="E27" s="1681"/>
      <c r="F27" s="1681"/>
      <c r="G27" s="1682"/>
      <c r="H27" s="208"/>
      <c r="I27" s="181"/>
      <c r="J27" s="181"/>
      <c r="K27" s="181"/>
      <c r="L27" s="181"/>
      <c r="M27" s="181"/>
    </row>
    <row r="28" spans="1:13" x14ac:dyDescent="0.2">
      <c r="A28" s="214">
        <f>A26+1</f>
        <v>17</v>
      </c>
      <c r="B28" s="141"/>
      <c r="C28" s="134" t="s">
        <v>164</v>
      </c>
      <c r="D28" s="65">
        <f>E26+1</f>
        <v>72</v>
      </c>
      <c r="E28" s="66">
        <f>D28+F28-1</f>
        <v>73</v>
      </c>
      <c r="F28" s="66">
        <v>2</v>
      </c>
      <c r="G28" s="86" t="s">
        <v>129</v>
      </c>
      <c r="H28" s="268" t="s">
        <v>160</v>
      </c>
      <c r="I28" s="181"/>
      <c r="J28" s="181"/>
      <c r="K28" s="181"/>
      <c r="L28" s="181"/>
      <c r="M28" s="181"/>
    </row>
    <row r="29" spans="1:13" x14ac:dyDescent="0.2">
      <c r="A29" s="214">
        <f>A28+1</f>
        <v>18</v>
      </c>
      <c r="B29" s="141"/>
      <c r="C29" s="134" t="s">
        <v>165</v>
      </c>
      <c r="D29" s="65">
        <f>E28+1</f>
        <v>74</v>
      </c>
      <c r="E29" s="66">
        <f>D29+F29-1</f>
        <v>75</v>
      </c>
      <c r="F29" s="66">
        <v>2</v>
      </c>
      <c r="G29" s="86" t="s">
        <v>129</v>
      </c>
      <c r="H29" s="268" t="s">
        <v>160</v>
      </c>
      <c r="I29" s="181"/>
      <c r="J29" s="181"/>
      <c r="K29" s="181"/>
      <c r="L29" s="181"/>
      <c r="M29" s="181"/>
    </row>
    <row r="30" spans="1:13" x14ac:dyDescent="0.2">
      <c r="A30" s="214">
        <f>A29+1</f>
        <v>19</v>
      </c>
      <c r="B30" s="141"/>
      <c r="C30" s="134" t="s">
        <v>166</v>
      </c>
      <c r="D30" s="65">
        <f>E29+1</f>
        <v>76</v>
      </c>
      <c r="E30" s="66">
        <f>D30+F30-1</f>
        <v>79</v>
      </c>
      <c r="F30" s="66">
        <v>4</v>
      </c>
      <c r="G30" s="86" t="s">
        <v>129</v>
      </c>
      <c r="H30" s="268" t="s">
        <v>160</v>
      </c>
      <c r="I30" s="181"/>
      <c r="J30" s="181"/>
      <c r="K30" s="181"/>
      <c r="L30" s="181"/>
      <c r="M30" s="181"/>
    </row>
    <row r="31" spans="1:13" x14ac:dyDescent="0.2">
      <c r="A31" s="214">
        <f>A30+1</f>
        <v>20</v>
      </c>
      <c r="B31" s="1590" t="s">
        <v>167</v>
      </c>
      <c r="C31" s="1591"/>
      <c r="D31" s="65">
        <f>E30+1</f>
        <v>80</v>
      </c>
      <c r="E31" s="66">
        <f>D31+F31-1</f>
        <v>81</v>
      </c>
      <c r="F31" s="66">
        <v>2</v>
      </c>
      <c r="G31" s="86" t="s">
        <v>129</v>
      </c>
      <c r="H31" s="268" t="s">
        <v>168</v>
      </c>
      <c r="I31" s="181"/>
      <c r="J31" s="181"/>
      <c r="K31" s="181"/>
      <c r="L31" s="181"/>
      <c r="M31" s="181"/>
    </row>
    <row r="32" spans="1:13" x14ac:dyDescent="0.2">
      <c r="A32" s="557">
        <f>A31+1</f>
        <v>21</v>
      </c>
      <c r="B32" s="1590" t="s">
        <v>169</v>
      </c>
      <c r="C32" s="1591"/>
      <c r="D32" s="65">
        <f>E31+1</f>
        <v>82</v>
      </c>
      <c r="E32" s="66">
        <f>D32+F32-1</f>
        <v>89</v>
      </c>
      <c r="F32" s="66">
        <v>8</v>
      </c>
      <c r="G32" s="86" t="s">
        <v>129</v>
      </c>
      <c r="H32" s="268" t="s">
        <v>160</v>
      </c>
      <c r="I32" s="181"/>
      <c r="J32" s="181"/>
      <c r="K32" s="181"/>
      <c r="L32" s="181"/>
      <c r="M32" s="181"/>
    </row>
    <row r="33" spans="1:13" ht="12.75" thickBot="1" x14ac:dyDescent="0.25">
      <c r="A33" s="214">
        <f>A32+1</f>
        <v>22</v>
      </c>
      <c r="B33" s="349" t="s">
        <v>170</v>
      </c>
      <c r="C33" s="643"/>
      <c r="D33" s="71">
        <f>+E32+1</f>
        <v>90</v>
      </c>
      <c r="E33" s="864">
        <f>+D33+F33-1</f>
        <v>469</v>
      </c>
      <c r="F33" s="864">
        <f>+F34-D33+1</f>
        <v>380</v>
      </c>
      <c r="G33" s="865" t="s">
        <v>140</v>
      </c>
      <c r="H33" s="271"/>
      <c r="I33" s="181"/>
      <c r="J33" s="181"/>
      <c r="K33" s="181"/>
      <c r="L33" s="181"/>
      <c r="M33" s="181"/>
    </row>
    <row r="34" spans="1:13" ht="13.5" customHeight="1" thickBot="1" x14ac:dyDescent="0.25">
      <c r="A34" s="177"/>
      <c r="B34" s="1569" t="s">
        <v>171</v>
      </c>
      <c r="C34" s="1570"/>
      <c r="D34" s="178"/>
      <c r="E34" s="179"/>
      <c r="F34" s="180">
        <f>F139</f>
        <v>469</v>
      </c>
      <c r="G34" s="181"/>
      <c r="H34" s="182"/>
    </row>
    <row r="35" spans="1:13" ht="12.75" thickBot="1" x14ac:dyDescent="0.25">
      <c r="A35" s="183"/>
      <c r="B35" s="183"/>
      <c r="C35" s="183"/>
      <c r="D35" s="183"/>
      <c r="E35" s="183"/>
      <c r="F35" s="181"/>
      <c r="G35" s="181"/>
    </row>
    <row r="36" spans="1:13" ht="12.75" thickBot="1" x14ac:dyDescent="0.25">
      <c r="A36" s="1569" t="s">
        <v>172</v>
      </c>
      <c r="B36" s="1571"/>
      <c r="C36" s="1571"/>
      <c r="D36" s="1571"/>
      <c r="E36" s="1571"/>
      <c r="F36" s="1571"/>
      <c r="G36" s="1571"/>
      <c r="H36" s="1570"/>
    </row>
    <row r="37" spans="1:13" ht="12.75" thickBot="1" x14ac:dyDescent="0.25">
      <c r="A37" s="1572" t="s">
        <v>120</v>
      </c>
      <c r="B37" s="1574" t="s">
        <v>121</v>
      </c>
      <c r="C37" s="1575"/>
      <c r="D37" s="40" t="s">
        <v>122</v>
      </c>
      <c r="E37" s="41"/>
      <c r="F37" s="1572" t="s">
        <v>123</v>
      </c>
      <c r="G37" s="1572" t="s">
        <v>124</v>
      </c>
      <c r="H37" s="1572" t="s">
        <v>125</v>
      </c>
    </row>
    <row r="38" spans="1:13" ht="12.75" thickBot="1" x14ac:dyDescent="0.25">
      <c r="A38" s="1580"/>
      <c r="B38" s="1605"/>
      <c r="C38" s="1606"/>
      <c r="D38" s="79" t="s">
        <v>126</v>
      </c>
      <c r="E38" s="79" t="s">
        <v>127</v>
      </c>
      <c r="F38" s="1573"/>
      <c r="G38" s="1573"/>
      <c r="H38" s="1573"/>
    </row>
    <row r="39" spans="1:13" ht="12.75" customHeight="1" x14ac:dyDescent="0.2">
      <c r="A39" s="301"/>
      <c r="B39" s="1709" t="s">
        <v>128</v>
      </c>
      <c r="C39" s="1732"/>
      <c r="D39" s="1733"/>
      <c r="E39" s="1734"/>
      <c r="F39" s="1734"/>
      <c r="G39" s="1735"/>
      <c r="H39" s="236"/>
    </row>
    <row r="40" spans="1:13" x14ac:dyDescent="0.2">
      <c r="A40" s="302">
        <v>1</v>
      </c>
      <c r="B40" s="141"/>
      <c r="C40" s="185" t="s">
        <v>239</v>
      </c>
      <c r="D40" s="65">
        <v>1</v>
      </c>
      <c r="E40" s="66">
        <f>D40+F40-1</f>
        <v>1</v>
      </c>
      <c r="F40" s="66">
        <v>1</v>
      </c>
      <c r="G40" s="86" t="s">
        <v>129</v>
      </c>
      <c r="H40" s="151" t="s">
        <v>174</v>
      </c>
      <c r="I40" s="181"/>
      <c r="J40" s="181"/>
      <c r="K40" s="181"/>
      <c r="L40" s="181"/>
      <c r="M40" s="181"/>
    </row>
    <row r="41" spans="1:13" x14ac:dyDescent="0.2">
      <c r="A41" s="305">
        <f>A40+1</f>
        <v>2</v>
      </c>
      <c r="B41" s="141"/>
      <c r="C41" s="134" t="s">
        <v>266</v>
      </c>
      <c r="D41" s="65">
        <f>E40+1</f>
        <v>2</v>
      </c>
      <c r="E41" s="66">
        <f>D41+F41-1</f>
        <v>2</v>
      </c>
      <c r="F41" s="66">
        <v>1</v>
      </c>
      <c r="G41" s="86" t="s">
        <v>129</v>
      </c>
      <c r="H41" s="151" t="s">
        <v>176</v>
      </c>
      <c r="I41" s="181"/>
      <c r="J41" s="181"/>
      <c r="K41" s="181"/>
      <c r="L41" s="181"/>
      <c r="M41" s="181"/>
    </row>
    <row r="42" spans="1:13" x14ac:dyDescent="0.2">
      <c r="A42" s="214">
        <f>A41+1</f>
        <v>3</v>
      </c>
      <c r="B42" s="1059" t="s">
        <v>131</v>
      </c>
      <c r="C42" s="449"/>
      <c r="D42" s="65">
        <f>E41+1</f>
        <v>3</v>
      </c>
      <c r="E42" s="66">
        <f>D42+F42-1</f>
        <v>8</v>
      </c>
      <c r="F42" s="66">
        <v>6</v>
      </c>
      <c r="G42" s="86" t="s">
        <v>129</v>
      </c>
      <c r="H42" s="54" t="s">
        <v>869</v>
      </c>
      <c r="I42" s="181"/>
      <c r="J42" s="181"/>
      <c r="K42" s="181"/>
      <c r="L42" s="181"/>
      <c r="M42" s="181"/>
    </row>
    <row r="43" spans="1:13" x14ac:dyDescent="0.2">
      <c r="A43" s="214">
        <f>A42+1</f>
        <v>4</v>
      </c>
      <c r="B43" s="210" t="s">
        <v>133</v>
      </c>
      <c r="C43" s="449"/>
      <c r="D43" s="65">
        <f>E42+1</f>
        <v>9</v>
      </c>
      <c r="E43" s="66">
        <f>D43+F43-1</f>
        <v>12</v>
      </c>
      <c r="F43" s="66">
        <v>4</v>
      </c>
      <c r="G43" s="86" t="s">
        <v>129</v>
      </c>
      <c r="H43" s="151" t="s">
        <v>1810</v>
      </c>
      <c r="I43" s="181"/>
      <c r="J43" s="181"/>
      <c r="K43" s="181"/>
      <c r="L43" s="181"/>
      <c r="M43" s="181"/>
    </row>
    <row r="44" spans="1:13" x14ac:dyDescent="0.2">
      <c r="A44" s="302"/>
      <c r="B44" s="1726" t="s">
        <v>313</v>
      </c>
      <c r="C44" s="1892"/>
      <c r="D44" s="1587"/>
      <c r="E44" s="1588"/>
      <c r="F44" s="1588"/>
      <c r="G44" s="1589"/>
      <c r="H44" s="150"/>
      <c r="I44" s="181"/>
      <c r="J44" s="181"/>
      <c r="K44" s="181"/>
      <c r="L44" s="181"/>
      <c r="M44" s="181"/>
    </row>
    <row r="45" spans="1:13" ht="36" x14ac:dyDescent="0.2">
      <c r="A45" s="302">
        <f>A43+1</f>
        <v>5</v>
      </c>
      <c r="B45" s="141"/>
      <c r="C45" s="134" t="s">
        <v>314</v>
      </c>
      <c r="D45" s="65">
        <f>E43+1</f>
        <v>13</v>
      </c>
      <c r="E45" s="66">
        <f>D45+F45-1</f>
        <v>13</v>
      </c>
      <c r="F45" s="66">
        <v>1</v>
      </c>
      <c r="G45" s="86" t="s">
        <v>140</v>
      </c>
      <c r="H45" s="189" t="s">
        <v>241</v>
      </c>
      <c r="I45" s="181"/>
      <c r="J45" s="181"/>
      <c r="K45" s="181"/>
      <c r="L45" s="181"/>
      <c r="M45" s="181"/>
    </row>
    <row r="46" spans="1:13" x14ac:dyDescent="0.2">
      <c r="A46" s="305">
        <f>A45+1</f>
        <v>6</v>
      </c>
      <c r="B46" s="141"/>
      <c r="C46" s="192" t="s">
        <v>315</v>
      </c>
      <c r="D46" s="65">
        <f>E45+1</f>
        <v>14</v>
      </c>
      <c r="E46" s="66">
        <f>D46+F46-1</f>
        <v>20</v>
      </c>
      <c r="F46" s="66">
        <v>7</v>
      </c>
      <c r="G46" s="86" t="s">
        <v>129</v>
      </c>
      <c r="H46" s="151" t="s">
        <v>138</v>
      </c>
      <c r="I46" s="181"/>
      <c r="J46" s="181"/>
      <c r="K46" s="181"/>
      <c r="L46" s="181"/>
      <c r="M46" s="181"/>
    </row>
    <row r="47" spans="1:13" x14ac:dyDescent="0.2">
      <c r="A47" s="302">
        <f>A46+1</f>
        <v>7</v>
      </c>
      <c r="B47" s="1594" t="s">
        <v>153</v>
      </c>
      <c r="C47" s="1595"/>
      <c r="D47" s="65">
        <f>E46+1</f>
        <v>21</v>
      </c>
      <c r="E47" s="66">
        <f>D47+F47-1</f>
        <v>21</v>
      </c>
      <c r="F47" s="66">
        <v>1</v>
      </c>
      <c r="G47" s="86" t="s">
        <v>140</v>
      </c>
      <c r="H47" s="150" t="s">
        <v>154</v>
      </c>
      <c r="I47" s="181"/>
      <c r="J47" s="181"/>
      <c r="K47" s="181"/>
      <c r="L47" s="181"/>
      <c r="M47" s="181"/>
    </row>
    <row r="48" spans="1:13" x14ac:dyDescent="0.2">
      <c r="A48" s="302"/>
      <c r="B48" s="1561" t="s">
        <v>316</v>
      </c>
      <c r="C48" s="1562"/>
      <c r="D48" s="1587"/>
      <c r="E48" s="1588"/>
      <c r="F48" s="1588"/>
      <c r="G48" s="1589"/>
      <c r="H48" s="150" t="s">
        <v>157</v>
      </c>
      <c r="I48" s="181"/>
      <c r="J48" s="181"/>
      <c r="K48" s="181"/>
      <c r="L48" s="181"/>
      <c r="M48" s="181"/>
    </row>
    <row r="49" spans="1:13" x14ac:dyDescent="0.2">
      <c r="A49" s="302"/>
      <c r="B49" s="1914" t="s">
        <v>409</v>
      </c>
      <c r="C49" s="1915"/>
      <c r="D49" s="1587"/>
      <c r="E49" s="1588"/>
      <c r="F49" s="1588"/>
      <c r="G49" s="1589"/>
      <c r="H49" s="150"/>
      <c r="I49" s="181"/>
      <c r="J49" s="181"/>
      <c r="K49" s="181"/>
      <c r="L49" s="181"/>
      <c r="M49" s="181"/>
    </row>
    <row r="50" spans="1:13" x14ac:dyDescent="0.2">
      <c r="A50" s="302">
        <f>A47+1</f>
        <v>8</v>
      </c>
      <c r="B50" s="141"/>
      <c r="C50" s="206" t="s">
        <v>137</v>
      </c>
      <c r="D50" s="65">
        <f>E47+1</f>
        <v>22</v>
      </c>
      <c r="E50" s="66">
        <f>D50+F50-1</f>
        <v>29</v>
      </c>
      <c r="F50" s="66">
        <v>8</v>
      </c>
      <c r="G50" s="86" t="s">
        <v>129</v>
      </c>
      <c r="H50" s="150" t="s">
        <v>182</v>
      </c>
      <c r="I50" s="181"/>
      <c r="J50" s="181"/>
      <c r="K50" s="181"/>
      <c r="L50" s="181"/>
      <c r="M50" s="181"/>
    </row>
    <row r="51" spans="1:13" ht="24" x14ac:dyDescent="0.2">
      <c r="A51" s="302">
        <f>A50+1</f>
        <v>9</v>
      </c>
      <c r="B51" s="363"/>
      <c r="C51" s="142" t="s">
        <v>139</v>
      </c>
      <c r="D51" s="65">
        <f>E50+1</f>
        <v>30</v>
      </c>
      <c r="E51" s="66">
        <f>D51+F51-1</f>
        <v>30</v>
      </c>
      <c r="F51" s="66">
        <v>1</v>
      </c>
      <c r="G51" s="86" t="s">
        <v>140</v>
      </c>
      <c r="H51" s="166" t="s">
        <v>183</v>
      </c>
      <c r="I51" s="181"/>
      <c r="J51" s="181"/>
      <c r="K51" s="181"/>
      <c r="L51" s="181"/>
      <c r="M51" s="181"/>
    </row>
    <row r="52" spans="1:13" x14ac:dyDescent="0.2">
      <c r="A52" s="302"/>
      <c r="B52" s="1864" t="s">
        <v>317</v>
      </c>
      <c r="C52" s="1911"/>
      <c r="D52" s="1587"/>
      <c r="E52" s="1588"/>
      <c r="F52" s="1588"/>
      <c r="G52" s="1589"/>
      <c r="H52" s="150"/>
      <c r="I52" s="181"/>
      <c r="J52" s="181"/>
      <c r="K52" s="181"/>
      <c r="L52" s="181"/>
      <c r="M52" s="181"/>
    </row>
    <row r="53" spans="1:13" ht="24" x14ac:dyDescent="0.2">
      <c r="A53" s="302">
        <f>A51+1</f>
        <v>10</v>
      </c>
      <c r="B53" s="141"/>
      <c r="C53" s="142" t="s">
        <v>185</v>
      </c>
      <c r="D53" s="65">
        <f>E51+1</f>
        <v>31</v>
      </c>
      <c r="E53" s="66">
        <f>D53+F53-1</f>
        <v>31</v>
      </c>
      <c r="F53" s="66">
        <v>1</v>
      </c>
      <c r="G53" s="86" t="s">
        <v>140</v>
      </c>
      <c r="H53" s="194" t="s">
        <v>186</v>
      </c>
      <c r="I53" s="181"/>
      <c r="J53" s="181"/>
      <c r="K53" s="181"/>
      <c r="L53" s="181"/>
      <c r="M53" s="181"/>
    </row>
    <row r="54" spans="1:13" ht="24" x14ac:dyDescent="0.2">
      <c r="A54" s="305">
        <f>A53+1</f>
        <v>11</v>
      </c>
      <c r="B54" s="152"/>
      <c r="C54" s="142" t="s">
        <v>261</v>
      </c>
      <c r="D54" s="65">
        <f>E53+1</f>
        <v>32</v>
      </c>
      <c r="E54" s="66">
        <f>D54+F54-1</f>
        <v>38</v>
      </c>
      <c r="F54" s="66">
        <v>7</v>
      </c>
      <c r="G54" s="86" t="s">
        <v>129</v>
      </c>
      <c r="H54" s="195" t="s">
        <v>188</v>
      </c>
      <c r="I54" s="181"/>
      <c r="J54" s="181"/>
      <c r="K54" s="181"/>
      <c r="L54" s="181"/>
      <c r="M54" s="181"/>
    </row>
    <row r="55" spans="1:13" x14ac:dyDescent="0.2">
      <c r="A55" s="302">
        <f>+A54+1</f>
        <v>12</v>
      </c>
      <c r="B55" s="141" t="s">
        <v>170</v>
      </c>
      <c r="C55" s="1060"/>
      <c r="D55" s="65">
        <f>+E54+1</f>
        <v>39</v>
      </c>
      <c r="E55" s="66">
        <f>+D55+F55-1</f>
        <v>44</v>
      </c>
      <c r="F55" s="66">
        <v>6</v>
      </c>
      <c r="G55" s="86" t="s">
        <v>140</v>
      </c>
      <c r="H55" s="151"/>
      <c r="I55" s="181"/>
      <c r="J55" s="181"/>
      <c r="K55" s="181"/>
      <c r="L55" s="181"/>
      <c r="M55" s="181"/>
    </row>
    <row r="56" spans="1:13" ht="36" x14ac:dyDescent="0.2">
      <c r="A56" s="302"/>
      <c r="B56" s="1561" t="s">
        <v>135</v>
      </c>
      <c r="C56" s="1562"/>
      <c r="D56" s="1587"/>
      <c r="E56" s="1588"/>
      <c r="F56" s="1588"/>
      <c r="G56" s="1589"/>
      <c r="H56" s="168" t="s">
        <v>136</v>
      </c>
      <c r="I56" s="181"/>
      <c r="J56" s="181"/>
      <c r="K56" s="181"/>
      <c r="L56" s="181"/>
      <c r="M56" s="181"/>
    </row>
    <row r="57" spans="1:13" x14ac:dyDescent="0.2">
      <c r="A57" s="302">
        <f>+A55+1</f>
        <v>13</v>
      </c>
      <c r="B57" s="141"/>
      <c r="C57" s="206" t="s">
        <v>137</v>
      </c>
      <c r="D57" s="65">
        <f>+E55+1</f>
        <v>45</v>
      </c>
      <c r="E57" s="66">
        <f t="shared" ref="E57:E62" si="3">D57+F57-1</f>
        <v>52</v>
      </c>
      <c r="F57" s="66">
        <v>8</v>
      </c>
      <c r="G57" s="86" t="s">
        <v>129</v>
      </c>
      <c r="H57" s="151" t="s">
        <v>138</v>
      </c>
      <c r="I57" s="181"/>
      <c r="J57" s="181"/>
      <c r="K57" s="181"/>
      <c r="L57" s="181"/>
      <c r="M57" s="181"/>
    </row>
    <row r="58" spans="1:13" x14ac:dyDescent="0.2">
      <c r="A58" s="305">
        <f t="shared" ref="A58:A63" si="4">A57+1</f>
        <v>14</v>
      </c>
      <c r="B58" s="152"/>
      <c r="C58" s="142" t="s">
        <v>139</v>
      </c>
      <c r="D58" s="65">
        <f>E57+1</f>
        <v>53</v>
      </c>
      <c r="E58" s="66">
        <f t="shared" si="3"/>
        <v>53</v>
      </c>
      <c r="F58" s="66">
        <v>1</v>
      </c>
      <c r="G58" s="86" t="s">
        <v>140</v>
      </c>
      <c r="H58" s="150" t="s">
        <v>141</v>
      </c>
      <c r="I58" s="181"/>
      <c r="J58" s="181"/>
      <c r="K58" s="181"/>
      <c r="L58" s="181"/>
      <c r="M58" s="181"/>
    </row>
    <row r="59" spans="1:13" x14ac:dyDescent="0.2">
      <c r="A59" s="214">
        <f t="shared" si="4"/>
        <v>15</v>
      </c>
      <c r="B59" s="1590" t="s">
        <v>190</v>
      </c>
      <c r="C59" s="1591"/>
      <c r="D59" s="65">
        <f>E58+1</f>
        <v>54</v>
      </c>
      <c r="E59" s="66">
        <f t="shared" si="3"/>
        <v>83</v>
      </c>
      <c r="F59" s="66">
        <v>30</v>
      </c>
      <c r="G59" s="86" t="s">
        <v>140</v>
      </c>
      <c r="H59" s="196" t="s">
        <v>191</v>
      </c>
      <c r="I59" s="181"/>
      <c r="J59" s="181"/>
      <c r="K59" s="181"/>
      <c r="L59" s="181"/>
      <c r="M59" s="181"/>
    </row>
    <row r="60" spans="1:13" x14ac:dyDescent="0.2">
      <c r="A60" s="214">
        <f t="shared" si="4"/>
        <v>16</v>
      </c>
      <c r="B60" s="1594" t="s">
        <v>197</v>
      </c>
      <c r="C60" s="1595"/>
      <c r="D60" s="65">
        <f>E59+1</f>
        <v>84</v>
      </c>
      <c r="E60" s="66">
        <f t="shared" si="3"/>
        <v>118</v>
      </c>
      <c r="F60" s="66">
        <v>35</v>
      </c>
      <c r="G60" s="86" t="s">
        <v>140</v>
      </c>
      <c r="H60" s="196" t="s">
        <v>191</v>
      </c>
      <c r="I60" s="181"/>
      <c r="J60" s="181"/>
      <c r="K60" s="181"/>
      <c r="L60" s="181"/>
      <c r="M60" s="181"/>
    </row>
    <row r="61" spans="1:13" x14ac:dyDescent="0.2">
      <c r="A61" s="214">
        <f t="shared" si="4"/>
        <v>17</v>
      </c>
      <c r="B61" s="1594" t="s">
        <v>198</v>
      </c>
      <c r="C61" s="1595"/>
      <c r="D61" s="65">
        <f>E60+1</f>
        <v>119</v>
      </c>
      <c r="E61" s="66">
        <f t="shared" si="3"/>
        <v>133</v>
      </c>
      <c r="F61" s="66">
        <v>15</v>
      </c>
      <c r="G61" s="86" t="s">
        <v>140</v>
      </c>
      <c r="H61" s="196" t="s">
        <v>191</v>
      </c>
      <c r="I61" s="181"/>
      <c r="J61" s="181"/>
      <c r="K61" s="181"/>
      <c r="L61" s="181"/>
      <c r="M61" s="181"/>
    </row>
    <row r="62" spans="1:13" ht="24" x14ac:dyDescent="0.2">
      <c r="A62" s="214">
        <f t="shared" si="4"/>
        <v>18</v>
      </c>
      <c r="B62" s="1594" t="s">
        <v>199</v>
      </c>
      <c r="C62" s="1595"/>
      <c r="D62" s="65">
        <f>E61+1</f>
        <v>134</v>
      </c>
      <c r="E62" s="66">
        <f t="shared" si="3"/>
        <v>163</v>
      </c>
      <c r="F62" s="66">
        <v>30</v>
      </c>
      <c r="G62" s="86" t="s">
        <v>140</v>
      </c>
      <c r="H62" s="294" t="s">
        <v>262</v>
      </c>
      <c r="I62" s="181"/>
      <c r="J62" s="181"/>
      <c r="K62" s="181"/>
      <c r="L62" s="181"/>
      <c r="M62" s="181"/>
    </row>
    <row r="63" spans="1:13" x14ac:dyDescent="0.2">
      <c r="A63" s="557">
        <f t="shared" si="4"/>
        <v>19</v>
      </c>
      <c r="B63" s="1594" t="s">
        <v>201</v>
      </c>
      <c r="C63" s="1595"/>
      <c r="D63" s="1587"/>
      <c r="E63" s="1588"/>
      <c r="F63" s="1588"/>
      <c r="G63" s="1589"/>
      <c r="H63" s="150"/>
      <c r="I63" s="181"/>
      <c r="J63" s="181"/>
      <c r="K63" s="181"/>
      <c r="L63" s="181"/>
      <c r="M63" s="181"/>
    </row>
    <row r="64" spans="1:13" x14ac:dyDescent="0.2">
      <c r="A64" s="302"/>
      <c r="B64" s="141"/>
      <c r="C64" s="206" t="s">
        <v>263</v>
      </c>
      <c r="D64" s="65">
        <f>E62+1</f>
        <v>164</v>
      </c>
      <c r="E64" s="66">
        <f>D64+F64-1</f>
        <v>165</v>
      </c>
      <c r="F64" s="66">
        <v>2</v>
      </c>
      <c r="G64" s="86" t="s">
        <v>129</v>
      </c>
      <c r="H64" s="207" t="s">
        <v>203</v>
      </c>
      <c r="I64" s="181"/>
      <c r="J64" s="181"/>
      <c r="K64" s="181"/>
      <c r="L64" s="181"/>
      <c r="M64" s="181"/>
    </row>
    <row r="65" spans="1:13" x14ac:dyDescent="0.2">
      <c r="A65" s="302"/>
      <c r="B65" s="141"/>
      <c r="C65" s="142" t="s">
        <v>264</v>
      </c>
      <c r="D65" s="65">
        <f>E64+1</f>
        <v>166</v>
      </c>
      <c r="E65" s="66">
        <f>D65+F65-1</f>
        <v>167</v>
      </c>
      <c r="F65" s="66">
        <v>2</v>
      </c>
      <c r="G65" s="86" t="s">
        <v>129</v>
      </c>
      <c r="H65" s="208" t="s">
        <v>205</v>
      </c>
      <c r="I65" s="181"/>
      <c r="J65" s="181"/>
      <c r="K65" s="181"/>
      <c r="L65" s="181"/>
      <c r="M65" s="181"/>
    </row>
    <row r="66" spans="1:13" x14ac:dyDescent="0.2">
      <c r="A66" s="305"/>
      <c r="B66" s="152"/>
      <c r="C66" s="142" t="s">
        <v>265</v>
      </c>
      <c r="D66" s="65">
        <f>E65+1</f>
        <v>168</v>
      </c>
      <c r="E66" s="66">
        <f>D66+F66-1</f>
        <v>174</v>
      </c>
      <c r="F66" s="66">
        <v>7</v>
      </c>
      <c r="G66" s="86" t="s">
        <v>129</v>
      </c>
      <c r="H66" s="208" t="s">
        <v>205</v>
      </c>
      <c r="I66" s="181"/>
      <c r="J66" s="181"/>
      <c r="K66" s="181"/>
      <c r="L66" s="181"/>
      <c r="M66" s="181"/>
    </row>
    <row r="67" spans="1:13" x14ac:dyDescent="0.2">
      <c r="A67" s="557">
        <f>A63+1</f>
        <v>20</v>
      </c>
      <c r="B67" s="1561" t="s">
        <v>207</v>
      </c>
      <c r="C67" s="1562"/>
      <c r="D67" s="1587"/>
      <c r="E67" s="1588"/>
      <c r="F67" s="1588"/>
      <c r="G67" s="1589"/>
      <c r="H67" s="196" t="s">
        <v>208</v>
      </c>
      <c r="I67" s="181"/>
      <c r="J67" s="181"/>
      <c r="K67" s="181"/>
      <c r="L67" s="181"/>
      <c r="M67" s="181"/>
    </row>
    <row r="68" spans="1:13" x14ac:dyDescent="0.2">
      <c r="A68" s="302"/>
      <c r="B68" s="141"/>
      <c r="C68" s="142" t="s">
        <v>263</v>
      </c>
      <c r="D68" s="65">
        <f>E66+1</f>
        <v>175</v>
      </c>
      <c r="E68" s="66">
        <f>D68+F68-1</f>
        <v>176</v>
      </c>
      <c r="F68" s="66">
        <v>2</v>
      </c>
      <c r="G68" s="86" t="s">
        <v>129</v>
      </c>
      <c r="H68" s="207" t="s">
        <v>203</v>
      </c>
      <c r="I68" s="181"/>
      <c r="J68" s="181"/>
      <c r="K68" s="181"/>
      <c r="L68" s="181"/>
      <c r="M68" s="181"/>
    </row>
    <row r="69" spans="1:13" x14ac:dyDescent="0.2">
      <c r="A69" s="302"/>
      <c r="B69" s="141"/>
      <c r="C69" s="142" t="s">
        <v>264</v>
      </c>
      <c r="D69" s="65">
        <f>E68+1</f>
        <v>177</v>
      </c>
      <c r="E69" s="66">
        <f>D69+F69-1</f>
        <v>178</v>
      </c>
      <c r="F69" s="66">
        <v>2</v>
      </c>
      <c r="G69" s="86" t="s">
        <v>129</v>
      </c>
      <c r="H69" s="208" t="s">
        <v>138</v>
      </c>
      <c r="I69" s="181"/>
      <c r="J69" s="181"/>
      <c r="K69" s="181"/>
      <c r="L69" s="181"/>
      <c r="M69" s="181"/>
    </row>
    <row r="70" spans="1:13" x14ac:dyDescent="0.2">
      <c r="A70" s="305"/>
      <c r="B70" s="152"/>
      <c r="C70" s="142" t="s">
        <v>265</v>
      </c>
      <c r="D70" s="65">
        <f>E69+1</f>
        <v>179</v>
      </c>
      <c r="E70" s="66">
        <f>D70+F70-1</f>
        <v>185</v>
      </c>
      <c r="F70" s="66">
        <v>7</v>
      </c>
      <c r="G70" s="86" t="s">
        <v>129</v>
      </c>
      <c r="H70" s="208" t="s">
        <v>138</v>
      </c>
      <c r="I70" s="181"/>
      <c r="J70" s="181"/>
      <c r="K70" s="181"/>
      <c r="L70" s="181"/>
      <c r="M70" s="181"/>
    </row>
    <row r="71" spans="1:13" x14ac:dyDescent="0.2">
      <c r="A71" s="302"/>
      <c r="B71" s="1561" t="s">
        <v>143</v>
      </c>
      <c r="C71" s="1562"/>
      <c r="D71" s="1587"/>
      <c r="E71" s="1588"/>
      <c r="F71" s="1588"/>
      <c r="G71" s="1589"/>
      <c r="H71" s="150" t="s">
        <v>211</v>
      </c>
      <c r="I71" s="181"/>
      <c r="J71" s="181"/>
      <c r="K71" s="181"/>
      <c r="L71" s="181"/>
      <c r="M71" s="181"/>
    </row>
    <row r="72" spans="1:13" x14ac:dyDescent="0.2">
      <c r="A72" s="302">
        <f>A67+1</f>
        <v>21</v>
      </c>
      <c r="B72" s="141"/>
      <c r="C72" s="142" t="s">
        <v>461</v>
      </c>
      <c r="D72" s="65">
        <f>E70+1</f>
        <v>186</v>
      </c>
      <c r="E72" s="66">
        <f>+D72+F72-1</f>
        <v>187</v>
      </c>
      <c r="F72" s="66">
        <v>2</v>
      </c>
      <c r="G72" s="86" t="s">
        <v>140</v>
      </c>
      <c r="H72" s="150" t="s">
        <v>145</v>
      </c>
      <c r="I72" s="181"/>
      <c r="J72" s="181"/>
      <c r="K72" s="181"/>
      <c r="L72" s="181"/>
      <c r="M72" s="181"/>
    </row>
    <row r="73" spans="1:13" x14ac:dyDescent="0.2">
      <c r="A73" s="305">
        <f>+A72+1</f>
        <v>22</v>
      </c>
      <c r="B73" s="152"/>
      <c r="C73" s="142" t="s">
        <v>462</v>
      </c>
      <c r="D73" s="65">
        <f>+E72+1</f>
        <v>188</v>
      </c>
      <c r="E73" s="66">
        <f>+D73+F73-1</f>
        <v>191</v>
      </c>
      <c r="F73" s="66">
        <v>4</v>
      </c>
      <c r="G73" s="86" t="s">
        <v>129</v>
      </c>
      <c r="H73" s="150" t="s">
        <v>147</v>
      </c>
      <c r="I73" s="181"/>
      <c r="J73" s="181"/>
      <c r="K73" s="181"/>
      <c r="L73" s="181"/>
      <c r="M73" s="181"/>
    </row>
    <row r="74" spans="1:13" ht="48" x14ac:dyDescent="0.2">
      <c r="A74" s="302"/>
      <c r="B74" s="1561" t="s">
        <v>213</v>
      </c>
      <c r="C74" s="1562"/>
      <c r="D74" s="1587"/>
      <c r="E74" s="1588"/>
      <c r="F74" s="1588"/>
      <c r="G74" s="1589"/>
      <c r="H74" s="194" t="s">
        <v>271</v>
      </c>
      <c r="I74" s="181"/>
      <c r="J74" s="181"/>
      <c r="K74" s="181"/>
      <c r="L74" s="181"/>
      <c r="M74" s="181"/>
    </row>
    <row r="75" spans="1:13" x14ac:dyDescent="0.2">
      <c r="A75" s="302"/>
      <c r="B75" s="210"/>
      <c r="C75" s="449" t="s">
        <v>325</v>
      </c>
      <c r="D75" s="1587"/>
      <c r="E75" s="1588"/>
      <c r="F75" s="1588"/>
      <c r="G75" s="1589"/>
      <c r="H75" s="150"/>
      <c r="I75" s="181"/>
      <c r="J75" s="181"/>
      <c r="K75" s="181"/>
      <c r="L75" s="181"/>
      <c r="M75" s="181"/>
    </row>
    <row r="76" spans="1:13" x14ac:dyDescent="0.2">
      <c r="A76" s="302">
        <f>+A73+1</f>
        <v>23</v>
      </c>
      <c r="B76" s="141"/>
      <c r="C76" s="185" t="s">
        <v>273</v>
      </c>
      <c r="D76" s="65">
        <f>+E73+1</f>
        <v>192</v>
      </c>
      <c r="E76" s="66">
        <f>D76+F76-1</f>
        <v>196</v>
      </c>
      <c r="F76" s="66">
        <v>5</v>
      </c>
      <c r="G76" s="86" t="s">
        <v>129</v>
      </c>
      <c r="H76" s="207" t="s">
        <v>160</v>
      </c>
      <c r="I76" s="181"/>
      <c r="J76" s="181"/>
      <c r="K76" s="181"/>
      <c r="L76" s="181"/>
      <c r="M76" s="181"/>
    </row>
    <row r="77" spans="1:13" x14ac:dyDescent="0.2">
      <c r="A77" s="302">
        <f>A76+1</f>
        <v>24</v>
      </c>
      <c r="B77" s="141"/>
      <c r="C77" s="187" t="s">
        <v>274</v>
      </c>
      <c r="D77" s="65">
        <f>E76+1</f>
        <v>197</v>
      </c>
      <c r="E77" s="66">
        <f>D77+F77-1</f>
        <v>199</v>
      </c>
      <c r="F77" s="66">
        <v>3</v>
      </c>
      <c r="G77" s="86" t="s">
        <v>129</v>
      </c>
      <c r="H77" s="207" t="s">
        <v>160</v>
      </c>
      <c r="I77" s="181"/>
      <c r="J77" s="181"/>
      <c r="K77" s="181"/>
      <c r="L77" s="181"/>
      <c r="M77" s="181"/>
    </row>
    <row r="78" spans="1:13" x14ac:dyDescent="0.2">
      <c r="A78" s="305">
        <f>A77+1</f>
        <v>25</v>
      </c>
      <c r="B78" s="443"/>
      <c r="C78" s="444" t="s">
        <v>219</v>
      </c>
      <c r="D78" s="554">
        <f>E77+1</f>
        <v>200</v>
      </c>
      <c r="E78" s="555">
        <f>D78+F78-1</f>
        <v>204</v>
      </c>
      <c r="F78" s="555">
        <v>5</v>
      </c>
      <c r="G78" s="574" t="s">
        <v>129</v>
      </c>
      <c r="H78" s="582" t="s">
        <v>160</v>
      </c>
      <c r="I78" s="181"/>
      <c r="J78" s="181"/>
      <c r="K78" s="181"/>
      <c r="L78" s="181"/>
      <c r="M78" s="181"/>
    </row>
    <row r="79" spans="1:13" ht="12.75" thickBot="1" x14ac:dyDescent="0.25">
      <c r="A79" s="231">
        <f>A41+1</f>
        <v>3</v>
      </c>
      <c r="B79" s="339" t="s">
        <v>170</v>
      </c>
      <c r="C79" s="1117"/>
      <c r="D79" s="71">
        <f>E78+1</f>
        <v>205</v>
      </c>
      <c r="E79" s="73">
        <f>D79+F79-1</f>
        <v>469</v>
      </c>
      <c r="F79" s="73">
        <f>F166-D79+1</f>
        <v>265</v>
      </c>
      <c r="G79" s="175" t="s">
        <v>140</v>
      </c>
      <c r="H79" s="271"/>
      <c r="I79" s="181"/>
      <c r="J79" s="181"/>
      <c r="K79" s="181"/>
      <c r="L79" s="181"/>
      <c r="M79" s="181"/>
    </row>
    <row r="80" spans="1:13" ht="13.5" customHeight="1" thickBot="1" x14ac:dyDescent="0.25">
      <c r="A80" s="177"/>
      <c r="B80" s="1569" t="s">
        <v>171</v>
      </c>
      <c r="C80" s="1570"/>
      <c r="D80" s="200"/>
      <c r="E80" s="201"/>
      <c r="F80" s="202">
        <f>SUM(F40:F79)</f>
        <v>469</v>
      </c>
      <c r="G80" s="181"/>
      <c r="H80" s="182"/>
    </row>
    <row r="81" spans="1:13" ht="12.75" thickBot="1" x14ac:dyDescent="0.25">
      <c r="B81" s="183"/>
      <c r="C81" s="183"/>
      <c r="D81" s="183"/>
      <c r="E81" s="183"/>
      <c r="F81" s="181"/>
      <c r="G81" s="181"/>
      <c r="H81" s="182"/>
    </row>
    <row r="82" spans="1:13" ht="12.75" thickBot="1" x14ac:dyDescent="0.25">
      <c r="A82" s="1569" t="s">
        <v>220</v>
      </c>
      <c r="B82" s="1571"/>
      <c r="C82" s="1571"/>
      <c r="D82" s="1571"/>
      <c r="E82" s="1571"/>
      <c r="F82" s="1571"/>
      <c r="G82" s="1571"/>
      <c r="H82" s="1570"/>
    </row>
    <row r="83" spans="1:13" ht="12.75" thickBot="1" x14ac:dyDescent="0.25">
      <c r="A83" s="1572" t="s">
        <v>120</v>
      </c>
      <c r="B83" s="1574" t="s">
        <v>121</v>
      </c>
      <c r="C83" s="1575"/>
      <c r="D83" s="40" t="s">
        <v>122</v>
      </c>
      <c r="E83" s="41"/>
      <c r="F83" s="1572" t="s">
        <v>123</v>
      </c>
      <c r="G83" s="1572" t="s">
        <v>124</v>
      </c>
      <c r="H83" s="1572" t="s">
        <v>125</v>
      </c>
    </row>
    <row r="84" spans="1:13" ht="12.75" thickBot="1" x14ac:dyDescent="0.25">
      <c r="A84" s="1580"/>
      <c r="B84" s="1576"/>
      <c r="C84" s="1577"/>
      <c r="D84" s="79" t="s">
        <v>126</v>
      </c>
      <c r="E84" s="79" t="s">
        <v>127</v>
      </c>
      <c r="F84" s="1573"/>
      <c r="G84" s="1573"/>
      <c r="H84" s="1573"/>
    </row>
    <row r="85" spans="1:13" ht="12.75" customHeight="1" x14ac:dyDescent="0.2">
      <c r="A85" s="227"/>
      <c r="B85" s="1890" t="s">
        <v>128</v>
      </c>
      <c r="C85" s="1891"/>
      <c r="D85" s="162">
        <v>1</v>
      </c>
      <c r="E85" s="163">
        <f>D85+F85-1</f>
        <v>1</v>
      </c>
      <c r="F85" s="163">
        <v>1</v>
      </c>
      <c r="G85" s="164" t="s">
        <v>129</v>
      </c>
      <c r="H85" s="236" t="s">
        <v>196</v>
      </c>
      <c r="I85" s="181"/>
      <c r="J85" s="181"/>
      <c r="K85" s="181"/>
      <c r="L85" s="181"/>
      <c r="M85" s="181"/>
    </row>
    <row r="86" spans="1:13" x14ac:dyDescent="0.2">
      <c r="A86" s="214"/>
      <c r="B86" s="1594" t="s">
        <v>133</v>
      </c>
      <c r="C86" s="1595"/>
      <c r="D86" s="65">
        <f>E85+1</f>
        <v>2</v>
      </c>
      <c r="E86" s="66">
        <f>D86+F86-1</f>
        <v>5</v>
      </c>
      <c r="F86" s="66">
        <v>4</v>
      </c>
      <c r="G86" s="86" t="s">
        <v>129</v>
      </c>
      <c r="H86" s="151" t="s">
        <v>1810</v>
      </c>
      <c r="I86" s="181"/>
      <c r="J86" s="181"/>
      <c r="K86" s="181"/>
      <c r="L86" s="181"/>
      <c r="M86" s="181"/>
    </row>
    <row r="87" spans="1:13" x14ac:dyDescent="0.2">
      <c r="A87" s="302"/>
      <c r="B87" s="1726" t="s">
        <v>313</v>
      </c>
      <c r="C87" s="1892"/>
      <c r="D87" s="1680"/>
      <c r="E87" s="1681"/>
      <c r="F87" s="1681"/>
      <c r="G87" s="1682"/>
      <c r="H87" s="150"/>
      <c r="I87" s="181"/>
      <c r="J87" s="181"/>
      <c r="K87" s="181"/>
      <c r="L87" s="181"/>
      <c r="M87" s="181"/>
    </row>
    <row r="88" spans="1:13" ht="36" x14ac:dyDescent="0.2">
      <c r="A88" s="305"/>
      <c r="B88" s="141"/>
      <c r="C88" s="595" t="s">
        <v>314</v>
      </c>
      <c r="D88" s="542">
        <f>E86+1</f>
        <v>6</v>
      </c>
      <c r="E88" s="543">
        <f>D88+F88-1</f>
        <v>6</v>
      </c>
      <c r="F88" s="543">
        <v>1</v>
      </c>
      <c r="G88" s="544" t="s">
        <v>140</v>
      </c>
      <c r="H88" s="189" t="s">
        <v>241</v>
      </c>
      <c r="I88" s="181"/>
      <c r="J88" s="181"/>
      <c r="K88" s="181"/>
      <c r="L88" s="181"/>
      <c r="M88" s="181"/>
    </row>
    <row r="89" spans="1:13" x14ac:dyDescent="0.2">
      <c r="A89" s="305"/>
      <c r="B89" s="141"/>
      <c r="C89" s="192" t="s">
        <v>315</v>
      </c>
      <c r="D89" s="65">
        <f>E88+1</f>
        <v>7</v>
      </c>
      <c r="E89" s="66">
        <f>D89+F89-1</f>
        <v>13</v>
      </c>
      <c r="F89" s="66">
        <v>7</v>
      </c>
      <c r="G89" s="86" t="s">
        <v>129</v>
      </c>
      <c r="H89" s="151" t="s">
        <v>138</v>
      </c>
      <c r="I89" s="181"/>
      <c r="J89" s="181"/>
      <c r="K89" s="181"/>
      <c r="L89" s="181"/>
      <c r="M89" s="181"/>
    </row>
    <row r="90" spans="1:13" x14ac:dyDescent="0.2">
      <c r="A90" s="302"/>
      <c r="B90" s="1594" t="s">
        <v>153</v>
      </c>
      <c r="C90" s="1595"/>
      <c r="D90" s="65">
        <f>E89+1</f>
        <v>14</v>
      </c>
      <c r="E90" s="66">
        <f>D90+F90-1</f>
        <v>14</v>
      </c>
      <c r="F90" s="66">
        <v>1</v>
      </c>
      <c r="G90" s="86" t="s">
        <v>140</v>
      </c>
      <c r="H90" s="150" t="s">
        <v>154</v>
      </c>
      <c r="I90" s="181"/>
      <c r="J90" s="181"/>
      <c r="K90" s="181"/>
      <c r="L90" s="181"/>
      <c r="M90" s="181"/>
    </row>
    <row r="91" spans="1:13" ht="36" x14ac:dyDescent="0.2">
      <c r="A91" s="305"/>
      <c r="B91" s="1877" t="s">
        <v>135</v>
      </c>
      <c r="C91" s="1893"/>
      <c r="D91" s="1894"/>
      <c r="E91" s="1895"/>
      <c r="F91" s="1895"/>
      <c r="G91" s="1896"/>
      <c r="H91" s="168" t="s">
        <v>136</v>
      </c>
      <c r="I91" s="181"/>
      <c r="J91" s="181"/>
      <c r="K91" s="181"/>
      <c r="L91" s="181"/>
      <c r="M91" s="181"/>
    </row>
    <row r="92" spans="1:13" x14ac:dyDescent="0.2">
      <c r="A92" s="305"/>
      <c r="B92" s="141"/>
      <c r="C92" s="142" t="s">
        <v>222</v>
      </c>
      <c r="D92" s="65">
        <f>E90+1</f>
        <v>15</v>
      </c>
      <c r="E92" s="66">
        <f>D92+F92-1</f>
        <v>22</v>
      </c>
      <c r="F92" s="66">
        <v>8</v>
      </c>
      <c r="G92" s="86" t="s">
        <v>129</v>
      </c>
      <c r="H92" s="150" t="s">
        <v>149</v>
      </c>
      <c r="I92" s="181"/>
      <c r="J92" s="181"/>
      <c r="K92" s="181"/>
      <c r="L92" s="181"/>
      <c r="M92" s="181"/>
    </row>
    <row r="93" spans="1:13" x14ac:dyDescent="0.2">
      <c r="A93" s="305"/>
      <c r="B93" s="152"/>
      <c r="C93" s="142" t="s">
        <v>223</v>
      </c>
      <c r="D93" s="65">
        <f>E92+1</f>
        <v>23</v>
      </c>
      <c r="E93" s="66">
        <f>D93+F93-1</f>
        <v>23</v>
      </c>
      <c r="F93" s="66">
        <v>1</v>
      </c>
      <c r="G93" s="86" t="s">
        <v>140</v>
      </c>
      <c r="H93" s="150" t="s">
        <v>141</v>
      </c>
      <c r="I93" s="181"/>
      <c r="J93" s="181"/>
      <c r="K93" s="181"/>
      <c r="L93" s="181"/>
      <c r="M93" s="181"/>
    </row>
    <row r="94" spans="1:13" s="77" customFormat="1" x14ac:dyDescent="0.2">
      <c r="A94" s="120"/>
      <c r="B94" s="1622" t="s">
        <v>662</v>
      </c>
      <c r="C94" s="1623"/>
      <c r="D94" s="51">
        <f>E93+1</f>
        <v>24</v>
      </c>
      <c r="E94" s="52">
        <f>+D94+F94-1</f>
        <v>24</v>
      </c>
      <c r="F94" s="52">
        <v>1</v>
      </c>
      <c r="G94" s="53" t="s">
        <v>129</v>
      </c>
      <c r="H94" s="87" t="s">
        <v>663</v>
      </c>
      <c r="I94" s="181"/>
      <c r="J94" s="181"/>
      <c r="K94" s="181"/>
      <c r="L94" s="181"/>
      <c r="M94" s="181"/>
    </row>
    <row r="95" spans="1:13" s="77" customFormat="1" x14ac:dyDescent="0.2">
      <c r="A95" s="120"/>
      <c r="B95" s="372"/>
      <c r="C95" s="125"/>
      <c r="D95" s="1635"/>
      <c r="E95" s="1636"/>
      <c r="F95" s="1636"/>
      <c r="G95" s="1637"/>
      <c r="H95" s="246" t="s">
        <v>1456</v>
      </c>
      <c r="I95" s="181"/>
      <c r="J95" s="181"/>
      <c r="K95" s="181"/>
      <c r="L95" s="181"/>
      <c r="M95" s="181"/>
    </row>
    <row r="96" spans="1:13" s="77" customFormat="1" x14ac:dyDescent="0.2">
      <c r="A96" s="369"/>
      <c r="B96" s="1624" t="s">
        <v>1811</v>
      </c>
      <c r="C96" s="2223"/>
      <c r="D96" s="51"/>
      <c r="E96" s="52"/>
      <c r="F96" s="52"/>
      <c r="G96" s="53"/>
      <c r="H96" s="246"/>
      <c r="I96" s="181"/>
      <c r="J96" s="181"/>
      <c r="K96" s="181"/>
      <c r="L96" s="181"/>
      <c r="M96" s="181"/>
    </row>
    <row r="97" spans="1:13" s="77" customFormat="1" x14ac:dyDescent="0.2">
      <c r="A97" s="369"/>
      <c r="B97" s="2515" t="s">
        <v>1812</v>
      </c>
      <c r="C97" s="2516"/>
      <c r="D97" s="51"/>
      <c r="E97" s="52"/>
      <c r="F97" s="52"/>
      <c r="G97" s="53"/>
      <c r="H97" s="246"/>
      <c r="I97" s="181"/>
      <c r="J97" s="181"/>
      <c r="K97" s="181"/>
      <c r="L97" s="181"/>
      <c r="M97" s="181"/>
    </row>
    <row r="98" spans="1:13" x14ac:dyDescent="0.2">
      <c r="A98" s="305">
        <v>2</v>
      </c>
      <c r="B98" s="1435" t="s">
        <v>1813</v>
      </c>
      <c r="C98" s="54"/>
      <c r="D98" s="65">
        <f>E94+1</f>
        <v>25</v>
      </c>
      <c r="E98" s="66">
        <f t="shared" ref="E98:E104" si="5">D98+F98-1</f>
        <v>46</v>
      </c>
      <c r="F98" s="66">
        <v>22</v>
      </c>
      <c r="G98" s="86" t="s">
        <v>140</v>
      </c>
      <c r="H98" s="150"/>
      <c r="I98" s="181"/>
      <c r="J98" s="181"/>
      <c r="K98" s="181"/>
      <c r="L98" s="181"/>
      <c r="M98" s="181"/>
    </row>
    <row r="99" spans="1:13" x14ac:dyDescent="0.2">
      <c r="A99" s="305">
        <f t="shared" ref="A99:A104" si="6">A98+1</f>
        <v>3</v>
      </c>
      <c r="B99" s="1435" t="s">
        <v>1814</v>
      </c>
      <c r="C99" s="54"/>
      <c r="D99" s="65">
        <f t="shared" ref="D99:D104" si="7">E98+1</f>
        <v>47</v>
      </c>
      <c r="E99" s="66">
        <f t="shared" si="5"/>
        <v>112</v>
      </c>
      <c r="F99" s="66">
        <v>66</v>
      </c>
      <c r="G99" s="86" t="s">
        <v>140</v>
      </c>
      <c r="H99" s="150"/>
      <c r="I99" s="181"/>
      <c r="J99" s="181"/>
      <c r="K99" s="181"/>
      <c r="L99" s="181"/>
      <c r="M99" s="181"/>
    </row>
    <row r="100" spans="1:13" x14ac:dyDescent="0.2">
      <c r="A100" s="305">
        <f t="shared" si="6"/>
        <v>4</v>
      </c>
      <c r="B100" s="1435" t="s">
        <v>1815</v>
      </c>
      <c r="C100" s="54"/>
      <c r="D100" s="65">
        <f t="shared" si="7"/>
        <v>113</v>
      </c>
      <c r="E100" s="66">
        <f t="shared" si="5"/>
        <v>120</v>
      </c>
      <c r="F100" s="66">
        <v>8</v>
      </c>
      <c r="G100" s="86" t="s">
        <v>129</v>
      </c>
      <c r="H100" s="150" t="s">
        <v>469</v>
      </c>
      <c r="I100" s="181"/>
      <c r="J100" s="181"/>
      <c r="K100" s="181"/>
      <c r="L100" s="181"/>
      <c r="M100" s="181"/>
    </row>
    <row r="101" spans="1:13" x14ac:dyDescent="0.2">
      <c r="A101" s="305">
        <f t="shared" si="6"/>
        <v>5</v>
      </c>
      <c r="B101" s="1435" t="s">
        <v>1816</v>
      </c>
      <c r="C101" s="54"/>
      <c r="D101" s="65">
        <f t="shared" si="7"/>
        <v>121</v>
      </c>
      <c r="E101" s="66">
        <f t="shared" si="5"/>
        <v>121</v>
      </c>
      <c r="F101" s="66">
        <v>1</v>
      </c>
      <c r="G101" s="86" t="s">
        <v>129</v>
      </c>
      <c r="H101" s="150"/>
      <c r="I101" s="181"/>
      <c r="J101" s="181"/>
      <c r="K101" s="181"/>
      <c r="L101" s="181"/>
      <c r="M101" s="181"/>
    </row>
    <row r="102" spans="1:13" x14ac:dyDescent="0.2">
      <c r="A102" s="305">
        <f t="shared" si="6"/>
        <v>6</v>
      </c>
      <c r="B102" s="1435" t="s">
        <v>1817</v>
      </c>
      <c r="C102" s="54"/>
      <c r="D102" s="65">
        <f t="shared" si="7"/>
        <v>122</v>
      </c>
      <c r="E102" s="66">
        <f t="shared" si="5"/>
        <v>129</v>
      </c>
      <c r="F102" s="66">
        <v>8</v>
      </c>
      <c r="G102" s="86" t="s">
        <v>129</v>
      </c>
      <c r="H102" s="150" t="s">
        <v>469</v>
      </c>
      <c r="I102" s="181"/>
      <c r="J102" s="181"/>
      <c r="K102" s="181"/>
      <c r="L102" s="181"/>
      <c r="M102" s="181"/>
    </row>
    <row r="103" spans="1:13" x14ac:dyDescent="0.2">
      <c r="A103" s="305">
        <f t="shared" si="6"/>
        <v>7</v>
      </c>
      <c r="B103" s="1435" t="s">
        <v>1818</v>
      </c>
      <c r="C103" s="54"/>
      <c r="D103" s="65">
        <f t="shared" si="7"/>
        <v>130</v>
      </c>
      <c r="E103" s="66">
        <f t="shared" si="5"/>
        <v>131</v>
      </c>
      <c r="F103" s="66">
        <v>2</v>
      </c>
      <c r="G103" s="86" t="s">
        <v>129</v>
      </c>
      <c r="H103" s="150"/>
      <c r="I103" s="181"/>
      <c r="J103" s="181"/>
      <c r="K103" s="181"/>
      <c r="L103" s="181"/>
      <c r="M103" s="181"/>
    </row>
    <row r="104" spans="1:13" x14ac:dyDescent="0.2">
      <c r="A104" s="305">
        <f t="shared" si="6"/>
        <v>8</v>
      </c>
      <c r="B104" s="1435" t="s">
        <v>1819</v>
      </c>
      <c r="C104" s="54"/>
      <c r="D104" s="65">
        <f t="shared" si="7"/>
        <v>132</v>
      </c>
      <c r="E104" s="66">
        <f t="shared" si="5"/>
        <v>133</v>
      </c>
      <c r="F104" s="66">
        <v>2</v>
      </c>
      <c r="G104" s="86" t="s">
        <v>140</v>
      </c>
      <c r="H104" s="150"/>
      <c r="I104" s="181"/>
      <c r="J104" s="181"/>
      <c r="K104" s="181"/>
      <c r="L104" s="181"/>
      <c r="M104" s="181"/>
    </row>
    <row r="105" spans="1:13" s="77" customFormat="1" x14ac:dyDescent="0.2">
      <c r="A105" s="369"/>
      <c r="B105" s="2515" t="s">
        <v>1820</v>
      </c>
      <c r="C105" s="2516"/>
      <c r="D105" s="51"/>
      <c r="E105" s="52"/>
      <c r="F105" s="52"/>
      <c r="G105" s="53"/>
      <c r="H105" s="246"/>
      <c r="I105" s="181"/>
      <c r="J105" s="181"/>
      <c r="K105" s="181"/>
      <c r="L105" s="181"/>
      <c r="M105" s="181"/>
    </row>
    <row r="106" spans="1:13" x14ac:dyDescent="0.2">
      <c r="A106" s="305">
        <f>A104+1</f>
        <v>9</v>
      </c>
      <c r="B106" s="1435" t="s">
        <v>1821</v>
      </c>
      <c r="C106" s="54"/>
      <c r="D106" s="65">
        <f>E104+1</f>
        <v>134</v>
      </c>
      <c r="E106" s="66">
        <f>+D106+F106-1</f>
        <v>147</v>
      </c>
      <c r="F106" s="66">
        <v>14</v>
      </c>
      <c r="G106" s="86" t="s">
        <v>129</v>
      </c>
      <c r="H106" s="150"/>
      <c r="I106" s="181"/>
      <c r="J106" s="181"/>
      <c r="K106" s="181"/>
      <c r="L106" s="181"/>
      <c r="M106" s="181"/>
    </row>
    <row r="107" spans="1:13" x14ac:dyDescent="0.2">
      <c r="A107" s="305">
        <f>A106+1</f>
        <v>10</v>
      </c>
      <c r="B107" s="1435" t="s">
        <v>1822</v>
      </c>
      <c r="C107" s="54"/>
      <c r="D107" s="65">
        <f>E106+1</f>
        <v>148</v>
      </c>
      <c r="E107" s="66">
        <f>+D107+F107-1</f>
        <v>161</v>
      </c>
      <c r="F107" s="66">
        <v>14</v>
      </c>
      <c r="G107" s="86" t="s">
        <v>129</v>
      </c>
      <c r="H107" s="150"/>
      <c r="I107" s="181"/>
      <c r="J107" s="181"/>
      <c r="K107" s="181"/>
      <c r="L107" s="181"/>
      <c r="M107" s="181"/>
    </row>
    <row r="108" spans="1:13" x14ac:dyDescent="0.2">
      <c r="A108" s="305">
        <f>A107+1</f>
        <v>11</v>
      </c>
      <c r="B108" s="1435" t="s">
        <v>1823</v>
      </c>
      <c r="C108" s="54"/>
      <c r="D108" s="65">
        <f>E107+1</f>
        <v>162</v>
      </c>
      <c r="E108" s="66">
        <f>+D108+F108-1</f>
        <v>175</v>
      </c>
      <c r="F108" s="66">
        <v>14</v>
      </c>
      <c r="G108" s="86" t="s">
        <v>129</v>
      </c>
      <c r="H108" s="150"/>
      <c r="I108" s="181"/>
      <c r="J108" s="181"/>
      <c r="K108" s="181"/>
      <c r="L108" s="181"/>
      <c r="M108" s="181"/>
    </row>
    <row r="109" spans="1:13" x14ac:dyDescent="0.2">
      <c r="A109" s="305">
        <f>A108+1</f>
        <v>12</v>
      </c>
      <c r="B109" s="1435" t="s">
        <v>1824</v>
      </c>
      <c r="C109" s="54"/>
      <c r="D109" s="65">
        <f>E108+1</f>
        <v>176</v>
      </c>
      <c r="E109" s="66">
        <f>+D109+F109-1</f>
        <v>189</v>
      </c>
      <c r="F109" s="66">
        <v>14</v>
      </c>
      <c r="G109" s="86" t="s">
        <v>129</v>
      </c>
      <c r="H109" s="150"/>
      <c r="I109" s="181"/>
      <c r="J109" s="181"/>
      <c r="K109" s="181"/>
      <c r="L109" s="181"/>
      <c r="M109" s="181"/>
    </row>
    <row r="110" spans="1:13" x14ac:dyDescent="0.2">
      <c r="A110" s="305">
        <f>A109+1</f>
        <v>13</v>
      </c>
      <c r="B110" s="1435" t="s">
        <v>1825</v>
      </c>
      <c r="C110" s="54"/>
      <c r="D110" s="65">
        <f>E109+1</f>
        <v>190</v>
      </c>
      <c r="E110" s="66">
        <f>+D110+F110-1</f>
        <v>204</v>
      </c>
      <c r="F110" s="66">
        <v>15</v>
      </c>
      <c r="G110" s="86" t="s">
        <v>129</v>
      </c>
      <c r="H110" s="150" t="s">
        <v>1802</v>
      </c>
      <c r="I110" s="181"/>
      <c r="J110" s="181"/>
      <c r="K110" s="181"/>
      <c r="L110" s="181"/>
      <c r="M110" s="181"/>
    </row>
    <row r="111" spans="1:13" x14ac:dyDescent="0.2">
      <c r="A111" s="305"/>
      <c r="B111" s="1581" t="s">
        <v>1826</v>
      </c>
      <c r="C111" s="1582"/>
      <c r="D111" s="65"/>
      <c r="E111" s="66"/>
      <c r="F111" s="66"/>
      <c r="G111" s="86"/>
      <c r="H111" s="150"/>
      <c r="I111" s="181"/>
      <c r="J111" s="181"/>
      <c r="K111" s="181"/>
      <c r="L111" s="181"/>
      <c r="M111" s="181"/>
    </row>
    <row r="112" spans="1:13" x14ac:dyDescent="0.2">
      <c r="A112" s="214"/>
      <c r="B112" s="2501" t="s">
        <v>1827</v>
      </c>
      <c r="C112" s="2502"/>
      <c r="D112" s="1894"/>
      <c r="E112" s="1895"/>
      <c r="F112" s="1895"/>
      <c r="G112" s="1896"/>
      <c r="H112" s="168"/>
      <c r="I112" s="181"/>
      <c r="J112" s="181"/>
      <c r="K112" s="181"/>
      <c r="L112" s="181"/>
      <c r="M112" s="181"/>
    </row>
    <row r="113" spans="1:13" x14ac:dyDescent="0.2">
      <c r="A113" s="305"/>
      <c r="B113" s="2509" t="s">
        <v>1828</v>
      </c>
      <c r="C113" s="2510"/>
      <c r="D113" s="1420"/>
      <c r="E113" s="1421"/>
      <c r="F113" s="1421"/>
      <c r="G113" s="1422"/>
      <c r="H113" s="168"/>
      <c r="I113" s="181"/>
      <c r="J113" s="181"/>
      <c r="K113" s="181"/>
      <c r="L113" s="181"/>
      <c r="M113" s="181"/>
    </row>
    <row r="114" spans="1:13" x14ac:dyDescent="0.2">
      <c r="A114" s="305">
        <f>A110+1</f>
        <v>14</v>
      </c>
      <c r="B114" s="141"/>
      <c r="C114" s="206" t="s">
        <v>222</v>
      </c>
      <c r="D114" s="65">
        <f>E110+1</f>
        <v>205</v>
      </c>
      <c r="E114" s="66">
        <f>D114+F114-1</f>
        <v>212</v>
      </c>
      <c r="F114" s="66">
        <v>8</v>
      </c>
      <c r="G114" s="86" t="s">
        <v>129</v>
      </c>
      <c r="H114" s="150" t="s">
        <v>149</v>
      </c>
      <c r="I114" s="181"/>
      <c r="J114" s="181"/>
      <c r="K114" s="181"/>
      <c r="L114" s="181"/>
      <c r="M114" s="181"/>
    </row>
    <row r="115" spans="1:13" x14ac:dyDescent="0.2">
      <c r="A115" s="305">
        <f>A114+1</f>
        <v>15</v>
      </c>
      <c r="B115" s="152"/>
      <c r="C115" s="142" t="s">
        <v>223</v>
      </c>
      <c r="D115" s="65">
        <f>E114+1</f>
        <v>213</v>
      </c>
      <c r="E115" s="66">
        <f>D115+F115-1</f>
        <v>213</v>
      </c>
      <c r="F115" s="66">
        <v>1</v>
      </c>
      <c r="G115" s="86" t="s">
        <v>140</v>
      </c>
      <c r="H115" s="150" t="s">
        <v>141</v>
      </c>
      <c r="I115" s="181"/>
      <c r="J115" s="181"/>
      <c r="K115" s="181"/>
      <c r="L115" s="181"/>
      <c r="M115" s="181"/>
    </row>
    <row r="116" spans="1:13" x14ac:dyDescent="0.2">
      <c r="A116" s="305">
        <f>+A115+1</f>
        <v>16</v>
      </c>
      <c r="B116" s="2443" t="s">
        <v>1829</v>
      </c>
      <c r="C116" s="2444"/>
      <c r="D116" s="65">
        <f>E115+1</f>
        <v>214</v>
      </c>
      <c r="E116" s="66">
        <f>+D116+F116-1</f>
        <v>228</v>
      </c>
      <c r="F116" s="66">
        <v>15</v>
      </c>
      <c r="G116" s="86" t="s">
        <v>140</v>
      </c>
      <c r="H116" s="150"/>
      <c r="I116" s="181"/>
      <c r="J116" s="181"/>
      <c r="K116" s="181"/>
      <c r="L116" s="181"/>
      <c r="M116" s="181"/>
    </row>
    <row r="117" spans="1:13" x14ac:dyDescent="0.2">
      <c r="A117" s="305">
        <f>+A116+1</f>
        <v>17</v>
      </c>
      <c r="B117" s="1713" t="s">
        <v>1830</v>
      </c>
      <c r="C117" s="1714"/>
      <c r="D117" s="65">
        <f>E116+1</f>
        <v>229</v>
      </c>
      <c r="E117" s="66">
        <f>+D117+F117-1</f>
        <v>278</v>
      </c>
      <c r="F117" s="66">
        <v>50</v>
      </c>
      <c r="G117" s="86" t="s">
        <v>140</v>
      </c>
      <c r="H117" s="150"/>
      <c r="I117" s="181"/>
      <c r="J117" s="181"/>
      <c r="K117" s="181"/>
      <c r="L117" s="181"/>
      <c r="M117" s="181"/>
    </row>
    <row r="118" spans="1:13" x14ac:dyDescent="0.2">
      <c r="A118" s="305">
        <f>+A117+1</f>
        <v>18</v>
      </c>
      <c r="B118" s="1713" t="s">
        <v>1831</v>
      </c>
      <c r="C118" s="1714"/>
      <c r="D118" s="65">
        <f>E117+1</f>
        <v>279</v>
      </c>
      <c r="E118" s="66">
        <f>+D118+F118-1</f>
        <v>280</v>
      </c>
      <c r="F118" s="66">
        <v>2</v>
      </c>
      <c r="G118" s="86" t="s">
        <v>140</v>
      </c>
      <c r="H118" s="150"/>
      <c r="I118" s="181"/>
      <c r="J118" s="181"/>
      <c r="K118" s="181"/>
      <c r="L118" s="181"/>
      <c r="M118" s="181"/>
    </row>
    <row r="119" spans="1:13" x14ac:dyDescent="0.2">
      <c r="A119" s="305"/>
      <c r="B119" s="1581" t="s">
        <v>1832</v>
      </c>
      <c r="C119" s="1582"/>
      <c r="D119" s="65"/>
      <c r="E119" s="66"/>
      <c r="F119" s="66"/>
      <c r="G119" s="86"/>
      <c r="H119" s="150"/>
      <c r="I119" s="181"/>
      <c r="J119" s="181"/>
      <c r="K119" s="181"/>
      <c r="L119" s="181"/>
      <c r="M119" s="181"/>
    </row>
    <row r="120" spans="1:13" x14ac:dyDescent="0.2">
      <c r="A120" s="214"/>
      <c r="B120" s="2501" t="s">
        <v>1833</v>
      </c>
      <c r="C120" s="2502"/>
      <c r="D120" s="1894"/>
      <c r="E120" s="1895"/>
      <c r="F120" s="1895"/>
      <c r="G120" s="1896"/>
      <c r="H120" s="168"/>
      <c r="I120" s="181"/>
      <c r="J120" s="181"/>
      <c r="K120" s="181"/>
      <c r="L120" s="181"/>
      <c r="M120" s="181"/>
    </row>
    <row r="121" spans="1:13" x14ac:dyDescent="0.2">
      <c r="A121" s="305"/>
      <c r="B121" s="2509" t="s">
        <v>1828</v>
      </c>
      <c r="C121" s="2510"/>
      <c r="D121" s="1420"/>
      <c r="E121" s="1421"/>
      <c r="F121" s="1421"/>
      <c r="G121" s="1422"/>
      <c r="H121" s="168"/>
      <c r="I121" s="181"/>
      <c r="J121" s="181"/>
      <c r="K121" s="181"/>
      <c r="L121" s="181"/>
      <c r="M121" s="181"/>
    </row>
    <row r="122" spans="1:13" x14ac:dyDescent="0.2">
      <c r="A122" s="305">
        <f>A118+1</f>
        <v>19</v>
      </c>
      <c r="B122" s="141"/>
      <c r="C122" s="206" t="s">
        <v>222</v>
      </c>
      <c r="D122" s="65">
        <f>E118+1</f>
        <v>281</v>
      </c>
      <c r="E122" s="66">
        <f>D122+F122-1</f>
        <v>288</v>
      </c>
      <c r="F122" s="66">
        <v>8</v>
      </c>
      <c r="G122" s="86" t="s">
        <v>129</v>
      </c>
      <c r="H122" s="150" t="s">
        <v>149</v>
      </c>
      <c r="I122" s="181"/>
      <c r="J122" s="181"/>
      <c r="K122" s="181"/>
      <c r="L122" s="181"/>
      <c r="M122" s="181"/>
    </row>
    <row r="123" spans="1:13" x14ac:dyDescent="0.2">
      <c r="A123" s="305">
        <f>A122+1</f>
        <v>20</v>
      </c>
      <c r="B123" s="152"/>
      <c r="C123" s="142" t="s">
        <v>223</v>
      </c>
      <c r="D123" s="65">
        <f>E122+1</f>
        <v>289</v>
      </c>
      <c r="E123" s="66">
        <f>D123+F123-1</f>
        <v>289</v>
      </c>
      <c r="F123" s="66">
        <v>1</v>
      </c>
      <c r="G123" s="86" t="s">
        <v>140</v>
      </c>
      <c r="H123" s="150" t="s">
        <v>141</v>
      </c>
      <c r="I123" s="181"/>
      <c r="J123" s="181"/>
      <c r="K123" s="181"/>
      <c r="L123" s="181"/>
      <c r="M123" s="181"/>
    </row>
    <row r="124" spans="1:13" x14ac:dyDescent="0.2">
      <c r="A124" s="305">
        <f>A123+1</f>
        <v>21</v>
      </c>
      <c r="B124" s="2443" t="s">
        <v>1829</v>
      </c>
      <c r="C124" s="2444"/>
      <c r="D124" s="65">
        <f>E123+1</f>
        <v>290</v>
      </c>
      <c r="E124" s="66">
        <f>+D124+F124-1</f>
        <v>304</v>
      </c>
      <c r="F124" s="66">
        <v>15</v>
      </c>
      <c r="G124" s="86" t="s">
        <v>140</v>
      </c>
      <c r="H124" s="150"/>
      <c r="I124" s="181"/>
      <c r="J124" s="181"/>
      <c r="K124" s="181"/>
      <c r="L124" s="181"/>
      <c r="M124" s="181"/>
    </row>
    <row r="125" spans="1:13" x14ac:dyDescent="0.2">
      <c r="A125" s="305">
        <f>A124+1</f>
        <v>22</v>
      </c>
      <c r="B125" s="1713" t="s">
        <v>1834</v>
      </c>
      <c r="C125" s="1714"/>
      <c r="D125" s="65">
        <f>E124+1</f>
        <v>305</v>
      </c>
      <c r="E125" s="66">
        <f>+D125+F125-1</f>
        <v>354</v>
      </c>
      <c r="F125" s="66">
        <v>50</v>
      </c>
      <c r="G125" s="86" t="s">
        <v>140</v>
      </c>
      <c r="H125" s="150"/>
      <c r="I125" s="181"/>
      <c r="J125" s="181"/>
      <c r="K125" s="181"/>
      <c r="L125" s="181"/>
      <c r="M125" s="181"/>
    </row>
    <row r="126" spans="1:13" x14ac:dyDescent="0.2">
      <c r="A126" s="305">
        <f>A125+1</f>
        <v>23</v>
      </c>
      <c r="B126" s="1713" t="s">
        <v>1835</v>
      </c>
      <c r="C126" s="1714"/>
      <c r="D126" s="65">
        <f>E125+1</f>
        <v>355</v>
      </c>
      <c r="E126" s="66">
        <f>+D126+F126-1</f>
        <v>356</v>
      </c>
      <c r="F126" s="66">
        <v>2</v>
      </c>
      <c r="G126" s="86" t="s">
        <v>140</v>
      </c>
      <c r="H126" s="150"/>
      <c r="I126" s="181"/>
      <c r="J126" s="181"/>
      <c r="K126" s="181"/>
      <c r="L126" s="181"/>
      <c r="M126" s="181"/>
    </row>
    <row r="127" spans="1:13" s="77" customFormat="1" x14ac:dyDescent="0.2">
      <c r="A127" s="120"/>
      <c r="B127" s="372"/>
      <c r="C127" s="125"/>
      <c r="D127" s="1635"/>
      <c r="E127" s="1636"/>
      <c r="F127" s="1636"/>
      <c r="G127" s="1637"/>
      <c r="H127" s="246" t="s">
        <v>1576</v>
      </c>
      <c r="I127" s="181"/>
      <c r="J127" s="181"/>
      <c r="K127" s="181"/>
      <c r="L127" s="181"/>
      <c r="M127" s="181"/>
    </row>
    <row r="128" spans="1:13" x14ac:dyDescent="0.2">
      <c r="A128" s="305"/>
      <c r="B128" s="1877" t="s">
        <v>1836</v>
      </c>
      <c r="C128" s="1893"/>
      <c r="D128" s="65"/>
      <c r="E128" s="66"/>
      <c r="F128" s="66"/>
      <c r="G128" s="86"/>
      <c r="H128" s="150"/>
      <c r="I128" s="181"/>
      <c r="J128" s="181"/>
      <c r="K128" s="181"/>
      <c r="L128" s="181"/>
      <c r="M128" s="181"/>
    </row>
    <row r="129" spans="1:13" ht="15" customHeight="1" x14ac:dyDescent="0.2">
      <c r="A129" s="305">
        <v>25</v>
      </c>
      <c r="B129" s="1713" t="s">
        <v>1813</v>
      </c>
      <c r="C129" s="1714"/>
      <c r="D129" s="65">
        <f>E126+1</f>
        <v>357</v>
      </c>
      <c r="E129" s="66">
        <f>+D129+F129-1</f>
        <v>378</v>
      </c>
      <c r="F129" s="66">
        <v>22</v>
      </c>
      <c r="G129" s="86" t="s">
        <v>140</v>
      </c>
      <c r="H129" s="150"/>
      <c r="I129" s="181"/>
      <c r="J129" s="181"/>
      <c r="K129" s="181"/>
      <c r="L129" s="181"/>
      <c r="M129" s="181"/>
    </row>
    <row r="130" spans="1:13" ht="15" customHeight="1" x14ac:dyDescent="0.2">
      <c r="A130" s="305"/>
      <c r="B130" s="2429" t="s">
        <v>1837</v>
      </c>
      <c r="C130" s="2430"/>
      <c r="D130" s="135"/>
      <c r="E130" s="136"/>
      <c r="F130" s="136"/>
      <c r="G130" s="137"/>
      <c r="H130" s="150"/>
      <c r="I130" s="181"/>
      <c r="J130" s="181"/>
      <c r="K130" s="181"/>
      <c r="L130" s="181"/>
      <c r="M130" s="181"/>
    </row>
    <row r="131" spans="1:13" x14ac:dyDescent="0.2">
      <c r="A131" s="214"/>
      <c r="B131" s="2519" t="s">
        <v>1838</v>
      </c>
      <c r="C131" s="2520"/>
      <c r="D131" s="1894"/>
      <c r="E131" s="1895"/>
      <c r="F131" s="1895"/>
      <c r="G131" s="1896"/>
      <c r="H131" s="168"/>
      <c r="I131" s="181"/>
      <c r="J131" s="181"/>
      <c r="K131" s="181"/>
      <c r="L131" s="181"/>
      <c r="M131" s="181"/>
    </row>
    <row r="132" spans="1:13" x14ac:dyDescent="0.2">
      <c r="A132" s="305"/>
      <c r="B132" s="2521" t="s">
        <v>1828</v>
      </c>
      <c r="C132" s="2522"/>
      <c r="D132" s="1420"/>
      <c r="E132" s="1421"/>
      <c r="F132" s="1421"/>
      <c r="G132" s="1422"/>
      <c r="H132" s="168"/>
      <c r="I132" s="181"/>
      <c r="J132" s="181"/>
      <c r="K132" s="181"/>
      <c r="L132" s="181"/>
      <c r="M132" s="181"/>
    </row>
    <row r="133" spans="1:13" x14ac:dyDescent="0.2">
      <c r="A133" s="305">
        <f>A129+1</f>
        <v>26</v>
      </c>
      <c r="B133" s="1449"/>
      <c r="C133" s="1453" t="s">
        <v>222</v>
      </c>
      <c r="D133" s="65">
        <f>E129+1</f>
        <v>379</v>
      </c>
      <c r="E133" s="66">
        <f>D133+F133-1</f>
        <v>386</v>
      </c>
      <c r="F133" s="66">
        <v>8</v>
      </c>
      <c r="G133" s="86" t="s">
        <v>129</v>
      </c>
      <c r="H133" s="150" t="s">
        <v>149</v>
      </c>
      <c r="I133" s="181"/>
      <c r="J133" s="181"/>
      <c r="K133" s="181"/>
      <c r="L133" s="181"/>
      <c r="M133" s="181"/>
    </row>
    <row r="134" spans="1:13" x14ac:dyDescent="0.2">
      <c r="A134" s="305">
        <f>A133+1</f>
        <v>27</v>
      </c>
      <c r="B134" s="1452"/>
      <c r="C134" s="1349" t="s">
        <v>223</v>
      </c>
      <c r="D134" s="65">
        <f>E133+1</f>
        <v>387</v>
      </c>
      <c r="E134" s="66">
        <f>D134+F134-1</f>
        <v>387</v>
      </c>
      <c r="F134" s="66">
        <v>1</v>
      </c>
      <c r="G134" s="86" t="s">
        <v>140</v>
      </c>
      <c r="H134" s="150" t="s">
        <v>141</v>
      </c>
      <c r="I134" s="181"/>
      <c r="J134" s="181"/>
      <c r="K134" s="181"/>
      <c r="L134" s="181"/>
      <c r="M134" s="181"/>
    </row>
    <row r="135" spans="1:13" x14ac:dyDescent="0.2">
      <c r="A135" s="305">
        <f>A134+1</f>
        <v>28</v>
      </c>
      <c r="B135" s="2497" t="s">
        <v>1829</v>
      </c>
      <c r="C135" s="2498"/>
      <c r="D135" s="65">
        <f>E134+1</f>
        <v>388</v>
      </c>
      <c r="E135" s="66">
        <f>+D135+F135-1</f>
        <v>402</v>
      </c>
      <c r="F135" s="66">
        <v>15</v>
      </c>
      <c r="G135" s="86" t="s">
        <v>140</v>
      </c>
      <c r="H135" s="150"/>
      <c r="I135" s="181"/>
      <c r="J135" s="181"/>
      <c r="K135" s="181"/>
      <c r="L135" s="181"/>
      <c r="M135" s="181"/>
    </row>
    <row r="136" spans="1:13" x14ac:dyDescent="0.2">
      <c r="A136" s="305">
        <f>A135+1</f>
        <v>29</v>
      </c>
      <c r="B136" s="2443" t="s">
        <v>1839</v>
      </c>
      <c r="C136" s="2444"/>
      <c r="D136" s="65">
        <f>E135+1</f>
        <v>403</v>
      </c>
      <c r="E136" s="66">
        <f>+D136+F136-1</f>
        <v>452</v>
      </c>
      <c r="F136" s="66">
        <v>50</v>
      </c>
      <c r="G136" s="86" t="s">
        <v>140</v>
      </c>
      <c r="H136" s="150"/>
      <c r="I136" s="181"/>
      <c r="J136" s="181"/>
      <c r="K136" s="181"/>
      <c r="L136" s="181"/>
      <c r="M136" s="181"/>
    </row>
    <row r="137" spans="1:13" x14ac:dyDescent="0.2">
      <c r="A137" s="305">
        <f>A136+1</f>
        <v>30</v>
      </c>
      <c r="B137" s="2443" t="s">
        <v>1840</v>
      </c>
      <c r="C137" s="2444"/>
      <c r="D137" s="65">
        <f>E136+1</f>
        <v>453</v>
      </c>
      <c r="E137" s="66">
        <f>+D137+F137-1</f>
        <v>454</v>
      </c>
      <c r="F137" s="66">
        <v>2</v>
      </c>
      <c r="G137" s="86" t="s">
        <v>140</v>
      </c>
      <c r="H137" s="150"/>
      <c r="I137" s="181"/>
      <c r="J137" s="181"/>
      <c r="K137" s="181"/>
      <c r="L137" s="181"/>
      <c r="M137" s="181"/>
    </row>
    <row r="138" spans="1:13" ht="15" customHeight="1" thickBot="1" x14ac:dyDescent="0.25">
      <c r="A138" s="231">
        <f>A137+1</f>
        <v>31</v>
      </c>
      <c r="B138" s="2517" t="s">
        <v>1841</v>
      </c>
      <c r="C138" s="2518"/>
      <c r="D138" s="71">
        <f>E137+1</f>
        <v>455</v>
      </c>
      <c r="E138" s="73">
        <f>+D138+F138-1</f>
        <v>469</v>
      </c>
      <c r="F138" s="73">
        <v>15</v>
      </c>
      <c r="G138" s="175" t="s">
        <v>129</v>
      </c>
      <c r="H138" s="211"/>
      <c r="I138" s="181"/>
      <c r="J138" s="181"/>
      <c r="K138" s="181"/>
      <c r="L138" s="181"/>
      <c r="M138" s="181"/>
    </row>
    <row r="139" spans="1:13" ht="13.5" customHeight="1" thickBot="1" x14ac:dyDescent="0.25">
      <c r="A139" s="232"/>
      <c r="B139" s="1565" t="s">
        <v>171</v>
      </c>
      <c r="C139" s="1566"/>
      <c r="D139" s="569"/>
      <c r="E139" s="570"/>
      <c r="F139" s="180">
        <f>SUM(F85:F138)</f>
        <v>469</v>
      </c>
    </row>
    <row r="140" spans="1:13" ht="12.75" thickBot="1" x14ac:dyDescent="0.25">
      <c r="A140" s="183"/>
      <c r="B140" s="183"/>
      <c r="C140" s="203"/>
      <c r="D140" s="203"/>
      <c r="E140" s="203"/>
    </row>
    <row r="141" spans="1:13" ht="12.75" thickBot="1" x14ac:dyDescent="0.25">
      <c r="A141" s="1569" t="s">
        <v>238</v>
      </c>
      <c r="B141" s="1571"/>
      <c r="C141" s="1571"/>
      <c r="D141" s="1571"/>
      <c r="E141" s="1571"/>
      <c r="F141" s="1571"/>
      <c r="G141" s="1571"/>
      <c r="H141" s="1570"/>
    </row>
    <row r="142" spans="1:13" ht="12.75" thickBot="1" x14ac:dyDescent="0.25">
      <c r="A142" s="1572" t="s">
        <v>120</v>
      </c>
      <c r="B142" s="1574" t="s">
        <v>121</v>
      </c>
      <c r="C142" s="1575"/>
      <c r="D142" s="40" t="s">
        <v>122</v>
      </c>
      <c r="E142" s="41"/>
      <c r="F142" s="1572" t="s">
        <v>123</v>
      </c>
      <c r="G142" s="1572" t="s">
        <v>124</v>
      </c>
      <c r="H142" s="1572" t="s">
        <v>125</v>
      </c>
    </row>
    <row r="143" spans="1:13" ht="12.75" thickBot="1" x14ac:dyDescent="0.25">
      <c r="A143" s="1580"/>
      <c r="B143" s="1576"/>
      <c r="C143" s="1577"/>
      <c r="D143" s="79" t="s">
        <v>126</v>
      </c>
      <c r="E143" s="79" t="s">
        <v>127</v>
      </c>
      <c r="F143" s="1573"/>
      <c r="G143" s="1573"/>
      <c r="H143" s="1573"/>
    </row>
    <row r="144" spans="1:13" ht="12.75" customHeight="1" x14ac:dyDescent="0.2">
      <c r="A144" s="301"/>
      <c r="B144" s="1709" t="s">
        <v>128</v>
      </c>
      <c r="C144" s="1732"/>
      <c r="D144" s="1734"/>
      <c r="E144" s="1734"/>
      <c r="F144" s="1734"/>
      <c r="G144" s="1735"/>
      <c r="H144" s="236"/>
    </row>
    <row r="145" spans="1:13" x14ac:dyDescent="0.2">
      <c r="A145" s="302"/>
      <c r="B145" s="141"/>
      <c r="C145" s="134" t="s">
        <v>239</v>
      </c>
      <c r="D145" s="213">
        <v>1</v>
      </c>
      <c r="E145" s="66">
        <f>D145+F145-1</f>
        <v>1</v>
      </c>
      <c r="F145" s="66">
        <v>1</v>
      </c>
      <c r="G145" s="86" t="s">
        <v>129</v>
      </c>
      <c r="H145" s="151" t="s">
        <v>240</v>
      </c>
      <c r="I145" s="181"/>
      <c r="J145" s="181"/>
      <c r="K145" s="181"/>
      <c r="L145" s="181"/>
      <c r="M145" s="181"/>
    </row>
    <row r="146" spans="1:13" x14ac:dyDescent="0.2">
      <c r="A146" s="305"/>
      <c r="B146" s="141"/>
      <c r="C146" s="134" t="s">
        <v>266</v>
      </c>
      <c r="D146" s="213">
        <f>E145+1</f>
        <v>2</v>
      </c>
      <c r="E146" s="66">
        <f>D146+F146-1</f>
        <v>2</v>
      </c>
      <c r="F146" s="66">
        <v>1</v>
      </c>
      <c r="G146" s="86" t="s">
        <v>129</v>
      </c>
      <c r="H146" s="151" t="s">
        <v>176</v>
      </c>
      <c r="I146" s="181"/>
      <c r="J146" s="181"/>
      <c r="K146" s="181"/>
      <c r="L146" s="181"/>
      <c r="M146" s="181"/>
    </row>
    <row r="147" spans="1:13" x14ac:dyDescent="0.2">
      <c r="A147" s="214"/>
      <c r="B147" s="1594" t="s">
        <v>133</v>
      </c>
      <c r="C147" s="1595"/>
      <c r="D147" s="213">
        <f>E146+1</f>
        <v>3</v>
      </c>
      <c r="E147" s="66">
        <f>D147+F147-1</f>
        <v>6</v>
      </c>
      <c r="F147" s="66">
        <v>4</v>
      </c>
      <c r="G147" s="86" t="s">
        <v>129</v>
      </c>
      <c r="H147" s="151" t="s">
        <v>1810</v>
      </c>
      <c r="I147" s="181"/>
      <c r="J147" s="181"/>
      <c r="K147" s="181"/>
      <c r="L147" s="181"/>
      <c r="M147" s="181"/>
    </row>
    <row r="148" spans="1:13" x14ac:dyDescent="0.2">
      <c r="A148" s="302"/>
      <c r="B148" s="1726" t="s">
        <v>313</v>
      </c>
      <c r="C148" s="1892"/>
      <c r="D148" s="1588"/>
      <c r="E148" s="1588"/>
      <c r="F148" s="1588"/>
      <c r="G148" s="1589"/>
      <c r="H148" s="150"/>
      <c r="I148" s="181"/>
      <c r="J148" s="181"/>
      <c r="K148" s="181"/>
      <c r="L148" s="181"/>
      <c r="M148" s="181"/>
    </row>
    <row r="149" spans="1:13" ht="36" x14ac:dyDescent="0.2">
      <c r="A149" s="302"/>
      <c r="B149" s="141"/>
      <c r="C149" s="595" t="s">
        <v>314</v>
      </c>
      <c r="D149" s="596">
        <f>E147+1</f>
        <v>7</v>
      </c>
      <c r="E149" s="543">
        <f>D149+F149-1</f>
        <v>7</v>
      </c>
      <c r="F149" s="543">
        <v>1</v>
      </c>
      <c r="G149" s="544" t="s">
        <v>140</v>
      </c>
      <c r="H149" s="189" t="s">
        <v>241</v>
      </c>
      <c r="I149" s="181"/>
      <c r="J149" s="181"/>
      <c r="K149" s="181"/>
      <c r="L149" s="181"/>
      <c r="M149" s="181"/>
    </row>
    <row r="150" spans="1:13" x14ac:dyDescent="0.2">
      <c r="A150" s="305"/>
      <c r="B150" s="141"/>
      <c r="C150" s="142" t="s">
        <v>315</v>
      </c>
      <c r="D150" s="213">
        <f>E149+1</f>
        <v>8</v>
      </c>
      <c r="E150" s="66">
        <f>D150+F150-1</f>
        <v>14</v>
      </c>
      <c r="F150" s="66">
        <v>7</v>
      </c>
      <c r="G150" s="86" t="s">
        <v>129</v>
      </c>
      <c r="H150" s="151" t="s">
        <v>138</v>
      </c>
      <c r="I150" s="181"/>
      <c r="J150" s="181"/>
      <c r="K150" s="181"/>
      <c r="L150" s="181"/>
      <c r="M150" s="181"/>
    </row>
    <row r="151" spans="1:13" ht="36" x14ac:dyDescent="0.2">
      <c r="A151" s="302"/>
      <c r="B151" s="1877" t="s">
        <v>135</v>
      </c>
      <c r="C151" s="1893"/>
      <c r="D151" s="1920"/>
      <c r="E151" s="1920"/>
      <c r="F151" s="1920"/>
      <c r="G151" s="1921"/>
      <c r="H151" s="168" t="s">
        <v>136</v>
      </c>
      <c r="I151" s="181"/>
      <c r="J151" s="181"/>
      <c r="K151" s="181"/>
      <c r="L151" s="181"/>
      <c r="M151" s="181"/>
    </row>
    <row r="152" spans="1:13" x14ac:dyDescent="0.2">
      <c r="A152" s="302"/>
      <c r="B152" s="141"/>
      <c r="C152" s="206" t="s">
        <v>222</v>
      </c>
      <c r="D152" s="213">
        <f>E150+1</f>
        <v>15</v>
      </c>
      <c r="E152" s="66">
        <f t="shared" ref="E152:E157" si="8">D152+F152-1</f>
        <v>22</v>
      </c>
      <c r="F152" s="66">
        <v>8</v>
      </c>
      <c r="G152" s="86" t="s">
        <v>129</v>
      </c>
      <c r="H152" s="150" t="s">
        <v>303</v>
      </c>
      <c r="I152" s="181"/>
      <c r="J152" s="181"/>
      <c r="K152" s="181"/>
      <c r="L152" s="181"/>
      <c r="M152" s="181"/>
    </row>
    <row r="153" spans="1:13" x14ac:dyDescent="0.2">
      <c r="A153" s="305"/>
      <c r="B153" s="152"/>
      <c r="C153" s="142" t="s">
        <v>223</v>
      </c>
      <c r="D153" s="213">
        <f>E152+1</f>
        <v>23</v>
      </c>
      <c r="E153" s="66">
        <f t="shared" si="8"/>
        <v>23</v>
      </c>
      <c r="F153" s="66">
        <v>1</v>
      </c>
      <c r="G153" s="86" t="s">
        <v>140</v>
      </c>
      <c r="H153" s="150" t="s">
        <v>141</v>
      </c>
      <c r="I153" s="181"/>
      <c r="J153" s="181"/>
      <c r="K153" s="181"/>
      <c r="L153" s="181"/>
      <c r="M153" s="181"/>
    </row>
    <row r="154" spans="1:13" x14ac:dyDescent="0.2">
      <c r="A154" s="305">
        <v>33</v>
      </c>
      <c r="B154" s="1594" t="s">
        <v>1842</v>
      </c>
      <c r="C154" s="1595"/>
      <c r="D154" s="65">
        <f>+E153+1</f>
        <v>24</v>
      </c>
      <c r="E154" s="66">
        <f t="shared" si="8"/>
        <v>33</v>
      </c>
      <c r="F154" s="66">
        <v>10</v>
      </c>
      <c r="G154" s="86" t="s">
        <v>129</v>
      </c>
      <c r="H154" s="166"/>
      <c r="I154" s="181"/>
      <c r="J154" s="181"/>
      <c r="K154" s="181"/>
      <c r="L154" s="181"/>
      <c r="M154" s="181"/>
    </row>
    <row r="155" spans="1:13" x14ac:dyDescent="0.2">
      <c r="A155" s="305">
        <f>+A154+1</f>
        <v>34</v>
      </c>
      <c r="B155" s="1594" t="s">
        <v>1843</v>
      </c>
      <c r="C155" s="1595"/>
      <c r="D155" s="65">
        <f>+E154+1</f>
        <v>34</v>
      </c>
      <c r="E155" s="66">
        <f t="shared" si="8"/>
        <v>43</v>
      </c>
      <c r="F155" s="66">
        <v>10</v>
      </c>
      <c r="G155" s="86" t="s">
        <v>129</v>
      </c>
      <c r="H155" s="166"/>
      <c r="I155" s="181"/>
      <c r="J155" s="181"/>
      <c r="K155" s="181"/>
      <c r="L155" s="181"/>
      <c r="M155" s="181"/>
    </row>
    <row r="156" spans="1:13" x14ac:dyDescent="0.2">
      <c r="A156" s="305">
        <f>+A155+1</f>
        <v>35</v>
      </c>
      <c r="B156" s="1594" t="s">
        <v>1844</v>
      </c>
      <c r="C156" s="1595"/>
      <c r="D156" s="65">
        <f>+E155+1</f>
        <v>44</v>
      </c>
      <c r="E156" s="66">
        <f t="shared" si="8"/>
        <v>53</v>
      </c>
      <c r="F156" s="66">
        <v>10</v>
      </c>
      <c r="G156" s="86" t="s">
        <v>129</v>
      </c>
      <c r="H156" s="166"/>
      <c r="I156" s="181"/>
      <c r="J156" s="181"/>
      <c r="K156" s="181"/>
      <c r="L156" s="181"/>
      <c r="M156" s="181"/>
    </row>
    <row r="157" spans="1:13" x14ac:dyDescent="0.2">
      <c r="A157" s="305">
        <f>+A156+1</f>
        <v>36</v>
      </c>
      <c r="B157" s="1594" t="s">
        <v>1845</v>
      </c>
      <c r="C157" s="1595"/>
      <c r="D157" s="65">
        <f>+E156+1</f>
        <v>54</v>
      </c>
      <c r="E157" s="66">
        <f t="shared" si="8"/>
        <v>63</v>
      </c>
      <c r="F157" s="66">
        <v>10</v>
      </c>
      <c r="G157" s="86" t="s">
        <v>129</v>
      </c>
      <c r="H157" s="166"/>
      <c r="I157" s="181"/>
      <c r="J157" s="181"/>
      <c r="K157" s="181"/>
      <c r="L157" s="181"/>
      <c r="M157" s="181"/>
    </row>
    <row r="158" spans="1:13" ht="72" x14ac:dyDescent="0.2">
      <c r="A158" s="302"/>
      <c r="B158" s="1903" t="s">
        <v>245</v>
      </c>
      <c r="C158" s="2252"/>
      <c r="D158" s="1767"/>
      <c r="E158" s="1684"/>
      <c r="F158" s="1684"/>
      <c r="G158" s="1861"/>
      <c r="H158" s="517" t="s">
        <v>246</v>
      </c>
      <c r="I158" s="181"/>
      <c r="J158" s="181"/>
      <c r="K158" s="181"/>
      <c r="L158" s="181"/>
      <c r="M158" s="181"/>
    </row>
    <row r="159" spans="1:13" x14ac:dyDescent="0.2">
      <c r="A159" s="302"/>
      <c r="B159" s="141"/>
      <c r="C159" s="206" t="s">
        <v>247</v>
      </c>
      <c r="D159" s="65">
        <f>E157+1</f>
        <v>64</v>
      </c>
      <c r="E159" s="66">
        <f>D159+F159-1</f>
        <v>65</v>
      </c>
      <c r="F159" s="66">
        <v>2</v>
      </c>
      <c r="G159" s="86" t="s">
        <v>129</v>
      </c>
      <c r="H159" s="208" t="s">
        <v>248</v>
      </c>
      <c r="I159" s="181"/>
      <c r="J159" s="181"/>
      <c r="K159" s="181"/>
      <c r="L159" s="181"/>
      <c r="M159" s="181"/>
    </row>
    <row r="160" spans="1:13" ht="36" x14ac:dyDescent="0.2">
      <c r="A160" s="302"/>
      <c r="B160" s="141"/>
      <c r="C160" s="142" t="s">
        <v>249</v>
      </c>
      <c r="D160" s="65">
        <f>E159+1</f>
        <v>66</v>
      </c>
      <c r="E160" s="66">
        <f>D160+F160-1</f>
        <v>68</v>
      </c>
      <c r="F160" s="66">
        <v>3</v>
      </c>
      <c r="G160" s="86" t="s">
        <v>140</v>
      </c>
      <c r="H160" s="143" t="s">
        <v>250</v>
      </c>
      <c r="I160" s="181"/>
      <c r="J160" s="181"/>
      <c r="K160" s="181"/>
      <c r="L160" s="181"/>
      <c r="M160" s="181"/>
    </row>
    <row r="161" spans="1:13" x14ac:dyDescent="0.2">
      <c r="A161" s="305"/>
      <c r="B161" s="145"/>
      <c r="C161" s="142" t="s">
        <v>251</v>
      </c>
      <c r="D161" s="65">
        <f>E160+1</f>
        <v>69</v>
      </c>
      <c r="E161" s="66">
        <f>D161+F161-1</f>
        <v>72</v>
      </c>
      <c r="F161" s="66">
        <v>4</v>
      </c>
      <c r="G161" s="86" t="s">
        <v>129</v>
      </c>
      <c r="H161" s="208" t="s">
        <v>252</v>
      </c>
      <c r="I161" s="181"/>
      <c r="J161" s="181"/>
      <c r="K161" s="181"/>
      <c r="L161" s="181"/>
      <c r="M161" s="181"/>
    </row>
    <row r="162" spans="1:13" x14ac:dyDescent="0.2">
      <c r="A162" s="352"/>
      <c r="B162" s="1561" t="s">
        <v>253</v>
      </c>
      <c r="C162" s="1562"/>
      <c r="D162" s="1612"/>
      <c r="E162" s="1613"/>
      <c r="F162" s="1613"/>
      <c r="G162" s="1614"/>
      <c r="H162" s="150"/>
      <c r="I162" s="181"/>
      <c r="J162" s="181"/>
      <c r="K162" s="181"/>
      <c r="L162" s="181"/>
      <c r="M162" s="181"/>
    </row>
    <row r="163" spans="1:13" x14ac:dyDescent="0.2">
      <c r="A163" s="302"/>
      <c r="B163" s="141"/>
      <c r="C163" s="1450" t="s">
        <v>222</v>
      </c>
      <c r="D163" s="554">
        <f>E161+1</f>
        <v>73</v>
      </c>
      <c r="E163" s="555">
        <f>D163+F163-1</f>
        <v>80</v>
      </c>
      <c r="F163" s="555">
        <v>8</v>
      </c>
      <c r="G163" s="574" t="s">
        <v>129</v>
      </c>
      <c r="H163" s="1071" t="s">
        <v>303</v>
      </c>
      <c r="I163" s="181"/>
      <c r="J163" s="181"/>
      <c r="K163" s="181"/>
      <c r="L163" s="181"/>
      <c r="M163" s="181"/>
    </row>
    <row r="164" spans="1:13" x14ac:dyDescent="0.2">
      <c r="A164" s="302"/>
      <c r="B164" s="443"/>
      <c r="C164" s="192" t="s">
        <v>254</v>
      </c>
      <c r="D164" s="554">
        <f>E163+1</f>
        <v>81</v>
      </c>
      <c r="E164" s="555">
        <f>D164+F164-1</f>
        <v>81</v>
      </c>
      <c r="F164" s="555">
        <v>1</v>
      </c>
      <c r="G164" s="574" t="s">
        <v>140</v>
      </c>
      <c r="H164" s="540" t="s">
        <v>141</v>
      </c>
      <c r="I164" s="181"/>
      <c r="J164" s="181"/>
      <c r="K164" s="181"/>
      <c r="L164" s="181"/>
      <c r="M164" s="181"/>
    </row>
    <row r="165" spans="1:13" ht="12.75" thickBot="1" x14ac:dyDescent="0.25">
      <c r="A165" s="231"/>
      <c r="B165" s="339" t="s">
        <v>170</v>
      </c>
      <c r="C165" s="1117"/>
      <c r="D165" s="71">
        <f>E164+1</f>
        <v>82</v>
      </c>
      <c r="E165" s="73">
        <f>D165+F165-1</f>
        <v>469</v>
      </c>
      <c r="F165" s="73">
        <v>388</v>
      </c>
      <c r="G165" s="175" t="s">
        <v>140</v>
      </c>
      <c r="H165" s="271"/>
      <c r="I165" s="181"/>
      <c r="J165" s="181"/>
      <c r="K165" s="181"/>
      <c r="L165" s="181"/>
      <c r="M165" s="181"/>
    </row>
    <row r="166" spans="1:13" ht="13.5" customHeight="1" thickBot="1" x14ac:dyDescent="0.25">
      <c r="A166" s="177"/>
      <c r="B166" s="1565" t="s">
        <v>171</v>
      </c>
      <c r="C166" s="1566"/>
      <c r="D166" s="569"/>
      <c r="E166" s="570"/>
      <c r="F166" s="180">
        <f>SUM(F144:F165)</f>
        <v>469</v>
      </c>
    </row>
  </sheetData>
  <mergeCells count="127">
    <mergeCell ref="B8:C8"/>
    <mergeCell ref="B9:C9"/>
    <mergeCell ref="B10:C10"/>
    <mergeCell ref="B11:C11"/>
    <mergeCell ref="D11:G11"/>
    <mergeCell ref="B14:C14"/>
    <mergeCell ref="A2:B2"/>
    <mergeCell ref="A3:H3"/>
    <mergeCell ref="A5:H5"/>
    <mergeCell ref="A6:A7"/>
    <mergeCell ref="B6:C7"/>
    <mergeCell ref="F6:F7"/>
    <mergeCell ref="G6:G7"/>
    <mergeCell ref="H6:H7"/>
    <mergeCell ref="B22:C22"/>
    <mergeCell ref="B23:C23"/>
    <mergeCell ref="D23:G23"/>
    <mergeCell ref="B27:C27"/>
    <mergeCell ref="D27:G27"/>
    <mergeCell ref="B31:C31"/>
    <mergeCell ref="B15:C15"/>
    <mergeCell ref="D15:G15"/>
    <mergeCell ref="B18:C18"/>
    <mergeCell ref="B19:C19"/>
    <mergeCell ref="B20:C20"/>
    <mergeCell ref="B21:C21"/>
    <mergeCell ref="B39:C39"/>
    <mergeCell ref="D39:G39"/>
    <mergeCell ref="B44:C44"/>
    <mergeCell ref="D44:G44"/>
    <mergeCell ref="B47:C47"/>
    <mergeCell ref="B48:C48"/>
    <mergeCell ref="D48:G48"/>
    <mergeCell ref="B32:C32"/>
    <mergeCell ref="B34:C34"/>
    <mergeCell ref="A36:H36"/>
    <mergeCell ref="A37:A38"/>
    <mergeCell ref="B37:C38"/>
    <mergeCell ref="F37:F38"/>
    <mergeCell ref="G37:G38"/>
    <mergeCell ref="H37:H38"/>
    <mergeCell ref="B59:C59"/>
    <mergeCell ref="B60:C60"/>
    <mergeCell ref="B61:C61"/>
    <mergeCell ref="B62:C62"/>
    <mergeCell ref="B63:C63"/>
    <mergeCell ref="D63:G63"/>
    <mergeCell ref="B49:C49"/>
    <mergeCell ref="D49:G49"/>
    <mergeCell ref="B52:C52"/>
    <mergeCell ref="D52:G52"/>
    <mergeCell ref="B56:C56"/>
    <mergeCell ref="D56:G56"/>
    <mergeCell ref="D75:G75"/>
    <mergeCell ref="B80:C80"/>
    <mergeCell ref="A82:H82"/>
    <mergeCell ref="A83:A84"/>
    <mergeCell ref="B83:C84"/>
    <mergeCell ref="F83:F84"/>
    <mergeCell ref="G83:G84"/>
    <mergeCell ref="H83:H84"/>
    <mergeCell ref="B67:C67"/>
    <mergeCell ref="D67:G67"/>
    <mergeCell ref="B71:C71"/>
    <mergeCell ref="D71:G71"/>
    <mergeCell ref="B74:C74"/>
    <mergeCell ref="D74:G74"/>
    <mergeCell ref="B94:C94"/>
    <mergeCell ref="D95:G95"/>
    <mergeCell ref="B96:C96"/>
    <mergeCell ref="B97:C97"/>
    <mergeCell ref="B111:C111"/>
    <mergeCell ref="B116:C116"/>
    <mergeCell ref="B85:C85"/>
    <mergeCell ref="B86:C86"/>
    <mergeCell ref="B87:C87"/>
    <mergeCell ref="D87:G87"/>
    <mergeCell ref="B90:C90"/>
    <mergeCell ref="B91:C91"/>
    <mergeCell ref="D91:G91"/>
    <mergeCell ref="B105:C105"/>
    <mergeCell ref="B112:C112"/>
    <mergeCell ref="D112:G112"/>
    <mergeCell ref="B113:C113"/>
    <mergeCell ref="B138:C138"/>
    <mergeCell ref="B117:C117"/>
    <mergeCell ref="B118:C118"/>
    <mergeCell ref="D127:G127"/>
    <mergeCell ref="B128:C128"/>
    <mergeCell ref="B129:C129"/>
    <mergeCell ref="B121:C121"/>
    <mergeCell ref="B124:C124"/>
    <mergeCell ref="B125:C125"/>
    <mergeCell ref="B126:C126"/>
    <mergeCell ref="B130:C130"/>
    <mergeCell ref="B131:C131"/>
    <mergeCell ref="D131:G131"/>
    <mergeCell ref="B132:C132"/>
    <mergeCell ref="B135:C135"/>
    <mergeCell ref="B136:C136"/>
    <mergeCell ref="B137:C137"/>
    <mergeCell ref="B119:C119"/>
    <mergeCell ref="B120:C120"/>
    <mergeCell ref="D120:G120"/>
    <mergeCell ref="B158:C158"/>
    <mergeCell ref="D158:G158"/>
    <mergeCell ref="B162:C162"/>
    <mergeCell ref="D162:G162"/>
    <mergeCell ref="B166:C166"/>
    <mergeCell ref="B144:C144"/>
    <mergeCell ref="D144:G144"/>
    <mergeCell ref="B147:C147"/>
    <mergeCell ref="B148:C148"/>
    <mergeCell ref="D148:G148"/>
    <mergeCell ref="B151:C151"/>
    <mergeCell ref="D151:G151"/>
    <mergeCell ref="B157:C157"/>
    <mergeCell ref="B139:C139"/>
    <mergeCell ref="A141:H141"/>
    <mergeCell ref="A142:A143"/>
    <mergeCell ref="B142:C143"/>
    <mergeCell ref="F142:F143"/>
    <mergeCell ref="G142:G143"/>
    <mergeCell ref="H142:H143"/>
    <mergeCell ref="B155:C155"/>
    <mergeCell ref="B156:C156"/>
    <mergeCell ref="B154:C154"/>
  </mergeCells>
  <hyperlinks>
    <hyperlink ref="A1" location="INDICE!A1" display="ÍNDICE" xr:uid="{00000000-0004-0000-4000-000000000000}"/>
  </hyperlinks>
  <pageMargins left="0.7" right="0.7" top="0.75" bottom="0.75" header="0.3" footer="0.3"/>
  <ignoredErrors>
    <ignoredError sqref="D99"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7"/>
  <sheetViews>
    <sheetView topLeftCell="A90" workbookViewId="0">
      <selection activeCell="D98" sqref="D98"/>
    </sheetView>
  </sheetViews>
  <sheetFormatPr baseColWidth="10" defaultColWidth="11.42578125" defaultRowHeight="15" x14ac:dyDescent="0.25"/>
  <cols>
    <col min="1" max="1" width="6.7109375" style="257" customWidth="1"/>
    <col min="2" max="2" width="13.7109375" style="335" customWidth="1"/>
    <col min="3" max="3" width="30.7109375" style="335" customWidth="1"/>
    <col min="4" max="4" width="10.7109375" style="335" customWidth="1"/>
    <col min="5" max="7" width="10.7109375" style="257" customWidth="1"/>
    <col min="8" max="8" width="42.7109375" style="257" customWidth="1"/>
    <col min="9" max="9" width="2.85546875" style="257" customWidth="1"/>
    <col min="10" max="10" width="11.42578125" style="257" customWidth="1"/>
    <col min="242" max="242" width="6.7109375" customWidth="1"/>
    <col min="243" max="243" width="13.7109375" customWidth="1"/>
    <col min="244" max="244" width="30.7109375" customWidth="1"/>
    <col min="245" max="248" width="10.7109375" customWidth="1"/>
    <col min="249" max="249" width="42.7109375" customWidth="1"/>
    <col min="250" max="250" width="2.85546875" customWidth="1"/>
    <col min="251" max="251" width="11.42578125" customWidth="1"/>
    <col min="498" max="498" width="6.7109375" customWidth="1"/>
    <col min="499" max="499" width="13.7109375" customWidth="1"/>
    <col min="500" max="500" width="30.7109375" customWidth="1"/>
    <col min="501" max="504" width="10.7109375" customWidth="1"/>
    <col min="505" max="505" width="42.7109375" customWidth="1"/>
    <col min="506" max="506" width="2.85546875" customWidth="1"/>
    <col min="507" max="507" width="11.42578125" customWidth="1"/>
    <col min="754" max="754" width="6.7109375" customWidth="1"/>
    <col min="755" max="755" width="13.7109375" customWidth="1"/>
    <col min="756" max="756" width="30.7109375" customWidth="1"/>
    <col min="757" max="760" width="10.7109375" customWidth="1"/>
    <col min="761" max="761" width="42.7109375" customWidth="1"/>
    <col min="762" max="762" width="2.85546875" customWidth="1"/>
    <col min="763" max="763" width="11.42578125" customWidth="1"/>
    <col min="1010" max="1010" width="6.7109375" customWidth="1"/>
    <col min="1011" max="1011" width="13.7109375" customWidth="1"/>
    <col min="1012" max="1012" width="30.7109375" customWidth="1"/>
    <col min="1013" max="1016" width="10.7109375" customWidth="1"/>
    <col min="1017" max="1017" width="42.7109375" customWidth="1"/>
    <col min="1018" max="1018" width="2.85546875" customWidth="1"/>
    <col min="1019" max="1019" width="11.42578125" customWidth="1"/>
    <col min="1266" max="1266" width="6.7109375" customWidth="1"/>
    <col min="1267" max="1267" width="13.7109375" customWidth="1"/>
    <col min="1268" max="1268" width="30.7109375" customWidth="1"/>
    <col min="1269" max="1272" width="10.7109375" customWidth="1"/>
    <col min="1273" max="1273" width="42.7109375" customWidth="1"/>
    <col min="1274" max="1274" width="2.85546875" customWidth="1"/>
    <col min="1275" max="1275" width="11.42578125" customWidth="1"/>
    <col min="1522" max="1522" width="6.7109375" customWidth="1"/>
    <col min="1523" max="1523" width="13.7109375" customWidth="1"/>
    <col min="1524" max="1524" width="30.7109375" customWidth="1"/>
    <col min="1525" max="1528" width="10.7109375" customWidth="1"/>
    <col min="1529" max="1529" width="42.7109375" customWidth="1"/>
    <col min="1530" max="1530" width="2.85546875" customWidth="1"/>
    <col min="1531" max="1531" width="11.42578125" customWidth="1"/>
    <col min="1778" max="1778" width="6.7109375" customWidth="1"/>
    <col min="1779" max="1779" width="13.7109375" customWidth="1"/>
    <col min="1780" max="1780" width="30.7109375" customWidth="1"/>
    <col min="1781" max="1784" width="10.7109375" customWidth="1"/>
    <col min="1785" max="1785" width="42.7109375" customWidth="1"/>
    <col min="1786" max="1786" width="2.85546875" customWidth="1"/>
    <col min="1787" max="1787" width="11.42578125" customWidth="1"/>
    <col min="2034" max="2034" width="6.7109375" customWidth="1"/>
    <col min="2035" max="2035" width="13.7109375" customWidth="1"/>
    <col min="2036" max="2036" width="30.7109375" customWidth="1"/>
    <col min="2037" max="2040" width="10.7109375" customWidth="1"/>
    <col min="2041" max="2041" width="42.7109375" customWidth="1"/>
    <col min="2042" max="2042" width="2.85546875" customWidth="1"/>
    <col min="2043" max="2043" width="11.42578125" customWidth="1"/>
    <col min="2290" max="2290" width="6.7109375" customWidth="1"/>
    <col min="2291" max="2291" width="13.7109375" customWidth="1"/>
    <col min="2292" max="2292" width="30.7109375" customWidth="1"/>
    <col min="2293" max="2296" width="10.7109375" customWidth="1"/>
    <col min="2297" max="2297" width="42.7109375" customWidth="1"/>
    <col min="2298" max="2298" width="2.85546875" customWidth="1"/>
    <col min="2299" max="2299" width="11.42578125" customWidth="1"/>
    <col min="2546" max="2546" width="6.7109375" customWidth="1"/>
    <col min="2547" max="2547" width="13.7109375" customWidth="1"/>
    <col min="2548" max="2548" width="30.7109375" customWidth="1"/>
    <col min="2549" max="2552" width="10.7109375" customWidth="1"/>
    <col min="2553" max="2553" width="42.7109375" customWidth="1"/>
    <col min="2554" max="2554" width="2.85546875" customWidth="1"/>
    <col min="2555" max="2555" width="11.42578125" customWidth="1"/>
    <col min="2802" max="2802" width="6.7109375" customWidth="1"/>
    <col min="2803" max="2803" width="13.7109375" customWidth="1"/>
    <col min="2804" max="2804" width="30.7109375" customWidth="1"/>
    <col min="2805" max="2808" width="10.7109375" customWidth="1"/>
    <col min="2809" max="2809" width="42.7109375" customWidth="1"/>
    <col min="2810" max="2810" width="2.85546875" customWidth="1"/>
    <col min="2811" max="2811" width="11.42578125" customWidth="1"/>
    <col min="3058" max="3058" width="6.7109375" customWidth="1"/>
    <col min="3059" max="3059" width="13.7109375" customWidth="1"/>
    <col min="3060" max="3060" width="30.7109375" customWidth="1"/>
    <col min="3061" max="3064" width="10.7109375" customWidth="1"/>
    <col min="3065" max="3065" width="42.7109375" customWidth="1"/>
    <col min="3066" max="3066" width="2.85546875" customWidth="1"/>
    <col min="3067" max="3067" width="11.42578125" customWidth="1"/>
    <col min="3314" max="3314" width="6.7109375" customWidth="1"/>
    <col min="3315" max="3315" width="13.7109375" customWidth="1"/>
    <col min="3316" max="3316" width="30.7109375" customWidth="1"/>
    <col min="3317" max="3320" width="10.7109375" customWidth="1"/>
    <col min="3321" max="3321" width="42.7109375" customWidth="1"/>
    <col min="3322" max="3322" width="2.85546875" customWidth="1"/>
    <col min="3323" max="3323" width="11.42578125" customWidth="1"/>
    <col min="3570" max="3570" width="6.7109375" customWidth="1"/>
    <col min="3571" max="3571" width="13.7109375" customWidth="1"/>
    <col min="3572" max="3572" width="30.7109375" customWidth="1"/>
    <col min="3573" max="3576" width="10.7109375" customWidth="1"/>
    <col min="3577" max="3577" width="42.7109375" customWidth="1"/>
    <col min="3578" max="3578" width="2.85546875" customWidth="1"/>
    <col min="3579" max="3579" width="11.42578125" customWidth="1"/>
    <col min="3826" max="3826" width="6.7109375" customWidth="1"/>
    <col min="3827" max="3827" width="13.7109375" customWidth="1"/>
    <col min="3828" max="3828" width="30.7109375" customWidth="1"/>
    <col min="3829" max="3832" width="10.7109375" customWidth="1"/>
    <col min="3833" max="3833" width="42.7109375" customWidth="1"/>
    <col min="3834" max="3834" width="2.85546875" customWidth="1"/>
    <col min="3835" max="3835" width="11.42578125" customWidth="1"/>
    <col min="4082" max="4082" width="6.7109375" customWidth="1"/>
    <col min="4083" max="4083" width="13.7109375" customWidth="1"/>
    <col min="4084" max="4084" width="30.7109375" customWidth="1"/>
    <col min="4085" max="4088" width="10.7109375" customWidth="1"/>
    <col min="4089" max="4089" width="42.7109375" customWidth="1"/>
    <col min="4090" max="4090" width="2.85546875" customWidth="1"/>
    <col min="4091" max="4091" width="11.42578125" customWidth="1"/>
    <col min="4338" max="4338" width="6.7109375" customWidth="1"/>
    <col min="4339" max="4339" width="13.7109375" customWidth="1"/>
    <col min="4340" max="4340" width="30.7109375" customWidth="1"/>
    <col min="4341" max="4344" width="10.7109375" customWidth="1"/>
    <col min="4345" max="4345" width="42.7109375" customWidth="1"/>
    <col min="4346" max="4346" width="2.85546875" customWidth="1"/>
    <col min="4347" max="4347" width="11.42578125" customWidth="1"/>
    <col min="4594" max="4594" width="6.7109375" customWidth="1"/>
    <col min="4595" max="4595" width="13.7109375" customWidth="1"/>
    <col min="4596" max="4596" width="30.7109375" customWidth="1"/>
    <col min="4597" max="4600" width="10.7109375" customWidth="1"/>
    <col min="4601" max="4601" width="42.7109375" customWidth="1"/>
    <col min="4602" max="4602" width="2.85546875" customWidth="1"/>
    <col min="4603" max="4603" width="11.42578125" customWidth="1"/>
    <col min="4850" max="4850" width="6.7109375" customWidth="1"/>
    <col min="4851" max="4851" width="13.7109375" customWidth="1"/>
    <col min="4852" max="4852" width="30.7109375" customWidth="1"/>
    <col min="4853" max="4856" width="10.7109375" customWidth="1"/>
    <col min="4857" max="4857" width="42.7109375" customWidth="1"/>
    <col min="4858" max="4858" width="2.85546875" customWidth="1"/>
    <col min="4859" max="4859" width="11.42578125" customWidth="1"/>
    <col min="5106" max="5106" width="6.7109375" customWidth="1"/>
    <col min="5107" max="5107" width="13.7109375" customWidth="1"/>
    <col min="5108" max="5108" width="30.7109375" customWidth="1"/>
    <col min="5109" max="5112" width="10.7109375" customWidth="1"/>
    <col min="5113" max="5113" width="42.7109375" customWidth="1"/>
    <col min="5114" max="5114" width="2.85546875" customWidth="1"/>
    <col min="5115" max="5115" width="11.42578125" customWidth="1"/>
    <col min="5362" max="5362" width="6.7109375" customWidth="1"/>
    <col min="5363" max="5363" width="13.7109375" customWidth="1"/>
    <col min="5364" max="5364" width="30.7109375" customWidth="1"/>
    <col min="5365" max="5368" width="10.7109375" customWidth="1"/>
    <col min="5369" max="5369" width="42.7109375" customWidth="1"/>
    <col min="5370" max="5370" width="2.85546875" customWidth="1"/>
    <col min="5371" max="5371" width="11.42578125" customWidth="1"/>
    <col min="5618" max="5618" width="6.7109375" customWidth="1"/>
    <col min="5619" max="5619" width="13.7109375" customWidth="1"/>
    <col min="5620" max="5620" width="30.7109375" customWidth="1"/>
    <col min="5621" max="5624" width="10.7109375" customWidth="1"/>
    <col min="5625" max="5625" width="42.7109375" customWidth="1"/>
    <col min="5626" max="5626" width="2.85546875" customWidth="1"/>
    <col min="5627" max="5627" width="11.42578125" customWidth="1"/>
    <col min="5874" max="5874" width="6.7109375" customWidth="1"/>
    <col min="5875" max="5875" width="13.7109375" customWidth="1"/>
    <col min="5876" max="5876" width="30.7109375" customWidth="1"/>
    <col min="5877" max="5880" width="10.7109375" customWidth="1"/>
    <col min="5881" max="5881" width="42.7109375" customWidth="1"/>
    <col min="5882" max="5882" width="2.85546875" customWidth="1"/>
    <col min="5883" max="5883" width="11.42578125" customWidth="1"/>
    <col min="6130" max="6130" width="6.7109375" customWidth="1"/>
    <col min="6131" max="6131" width="13.7109375" customWidth="1"/>
    <col min="6132" max="6132" width="30.7109375" customWidth="1"/>
    <col min="6133" max="6136" width="10.7109375" customWidth="1"/>
    <col min="6137" max="6137" width="42.7109375" customWidth="1"/>
    <col min="6138" max="6138" width="2.85546875" customWidth="1"/>
    <col min="6139" max="6139" width="11.42578125" customWidth="1"/>
    <col min="6386" max="6386" width="6.7109375" customWidth="1"/>
    <col min="6387" max="6387" width="13.7109375" customWidth="1"/>
    <col min="6388" max="6388" width="30.7109375" customWidth="1"/>
    <col min="6389" max="6392" width="10.7109375" customWidth="1"/>
    <col min="6393" max="6393" width="42.7109375" customWidth="1"/>
    <col min="6394" max="6394" width="2.85546875" customWidth="1"/>
    <col min="6395" max="6395" width="11.42578125" customWidth="1"/>
    <col min="6642" max="6642" width="6.7109375" customWidth="1"/>
    <col min="6643" max="6643" width="13.7109375" customWidth="1"/>
    <col min="6644" max="6644" width="30.7109375" customWidth="1"/>
    <col min="6645" max="6648" width="10.7109375" customWidth="1"/>
    <col min="6649" max="6649" width="42.7109375" customWidth="1"/>
    <col min="6650" max="6650" width="2.85546875" customWidth="1"/>
    <col min="6651" max="6651" width="11.42578125" customWidth="1"/>
    <col min="6898" max="6898" width="6.7109375" customWidth="1"/>
    <col min="6899" max="6899" width="13.7109375" customWidth="1"/>
    <col min="6900" max="6900" width="30.7109375" customWidth="1"/>
    <col min="6901" max="6904" width="10.7109375" customWidth="1"/>
    <col min="6905" max="6905" width="42.7109375" customWidth="1"/>
    <col min="6906" max="6906" width="2.85546875" customWidth="1"/>
    <col min="6907" max="6907" width="11.42578125" customWidth="1"/>
    <col min="7154" max="7154" width="6.7109375" customWidth="1"/>
    <col min="7155" max="7155" width="13.7109375" customWidth="1"/>
    <col min="7156" max="7156" width="30.7109375" customWidth="1"/>
    <col min="7157" max="7160" width="10.7109375" customWidth="1"/>
    <col min="7161" max="7161" width="42.7109375" customWidth="1"/>
    <col min="7162" max="7162" width="2.85546875" customWidth="1"/>
    <col min="7163" max="7163" width="11.42578125" customWidth="1"/>
    <col min="7410" max="7410" width="6.7109375" customWidth="1"/>
    <col min="7411" max="7411" width="13.7109375" customWidth="1"/>
    <col min="7412" max="7412" width="30.7109375" customWidth="1"/>
    <col min="7413" max="7416" width="10.7109375" customWidth="1"/>
    <col min="7417" max="7417" width="42.7109375" customWidth="1"/>
    <col min="7418" max="7418" width="2.85546875" customWidth="1"/>
    <col min="7419" max="7419" width="11.42578125" customWidth="1"/>
    <col min="7666" max="7666" width="6.7109375" customWidth="1"/>
    <col min="7667" max="7667" width="13.7109375" customWidth="1"/>
    <col min="7668" max="7668" width="30.7109375" customWidth="1"/>
    <col min="7669" max="7672" width="10.7109375" customWidth="1"/>
    <col min="7673" max="7673" width="42.7109375" customWidth="1"/>
    <col min="7674" max="7674" width="2.85546875" customWidth="1"/>
    <col min="7675" max="7675" width="11.42578125" customWidth="1"/>
    <col min="7922" max="7922" width="6.7109375" customWidth="1"/>
    <col min="7923" max="7923" width="13.7109375" customWidth="1"/>
    <col min="7924" max="7924" width="30.7109375" customWidth="1"/>
    <col min="7925" max="7928" width="10.7109375" customWidth="1"/>
    <col min="7929" max="7929" width="42.7109375" customWidth="1"/>
    <col min="7930" max="7930" width="2.85546875" customWidth="1"/>
    <col min="7931" max="7931" width="11.42578125" customWidth="1"/>
    <col min="8178" max="8178" width="6.7109375" customWidth="1"/>
    <col min="8179" max="8179" width="13.7109375" customWidth="1"/>
    <col min="8180" max="8180" width="30.7109375" customWidth="1"/>
    <col min="8181" max="8184" width="10.7109375" customWidth="1"/>
    <col min="8185" max="8185" width="42.7109375" customWidth="1"/>
    <col min="8186" max="8186" width="2.85546875" customWidth="1"/>
    <col min="8187" max="8187" width="11.42578125" customWidth="1"/>
    <col min="8434" max="8434" width="6.7109375" customWidth="1"/>
    <col min="8435" max="8435" width="13.7109375" customWidth="1"/>
    <col min="8436" max="8436" width="30.7109375" customWidth="1"/>
    <col min="8437" max="8440" width="10.7109375" customWidth="1"/>
    <col min="8441" max="8441" width="42.7109375" customWidth="1"/>
    <col min="8442" max="8442" width="2.85546875" customWidth="1"/>
    <col min="8443" max="8443" width="11.42578125" customWidth="1"/>
    <col min="8690" max="8690" width="6.7109375" customWidth="1"/>
    <col min="8691" max="8691" width="13.7109375" customWidth="1"/>
    <col min="8692" max="8692" width="30.7109375" customWidth="1"/>
    <col min="8693" max="8696" width="10.7109375" customWidth="1"/>
    <col min="8697" max="8697" width="42.7109375" customWidth="1"/>
    <col min="8698" max="8698" width="2.85546875" customWidth="1"/>
    <col min="8699" max="8699" width="11.42578125" customWidth="1"/>
    <col min="8946" max="8946" width="6.7109375" customWidth="1"/>
    <col min="8947" max="8947" width="13.7109375" customWidth="1"/>
    <col min="8948" max="8948" width="30.7109375" customWidth="1"/>
    <col min="8949" max="8952" width="10.7109375" customWidth="1"/>
    <col min="8953" max="8953" width="42.7109375" customWidth="1"/>
    <col min="8954" max="8954" width="2.85546875" customWidth="1"/>
    <col min="8955" max="8955" width="11.42578125" customWidth="1"/>
    <col min="9202" max="9202" width="6.7109375" customWidth="1"/>
    <col min="9203" max="9203" width="13.7109375" customWidth="1"/>
    <col min="9204" max="9204" width="30.7109375" customWidth="1"/>
    <col min="9205" max="9208" width="10.7109375" customWidth="1"/>
    <col min="9209" max="9209" width="42.7109375" customWidth="1"/>
    <col min="9210" max="9210" width="2.85546875" customWidth="1"/>
    <col min="9211" max="9211" width="11.42578125" customWidth="1"/>
    <col min="9458" max="9458" width="6.7109375" customWidth="1"/>
    <col min="9459" max="9459" width="13.7109375" customWidth="1"/>
    <col min="9460" max="9460" width="30.7109375" customWidth="1"/>
    <col min="9461" max="9464" width="10.7109375" customWidth="1"/>
    <col min="9465" max="9465" width="42.7109375" customWidth="1"/>
    <col min="9466" max="9466" width="2.85546875" customWidth="1"/>
    <col min="9467" max="9467" width="11.42578125" customWidth="1"/>
    <col min="9714" max="9714" width="6.7109375" customWidth="1"/>
    <col min="9715" max="9715" width="13.7109375" customWidth="1"/>
    <col min="9716" max="9716" width="30.7109375" customWidth="1"/>
    <col min="9717" max="9720" width="10.7109375" customWidth="1"/>
    <col min="9721" max="9721" width="42.7109375" customWidth="1"/>
    <col min="9722" max="9722" width="2.85546875" customWidth="1"/>
    <col min="9723" max="9723" width="11.42578125" customWidth="1"/>
    <col min="9970" max="9970" width="6.7109375" customWidth="1"/>
    <col min="9971" max="9971" width="13.7109375" customWidth="1"/>
    <col min="9972" max="9972" width="30.7109375" customWidth="1"/>
    <col min="9973" max="9976" width="10.7109375" customWidth="1"/>
    <col min="9977" max="9977" width="42.7109375" customWidth="1"/>
    <col min="9978" max="9978" width="2.85546875" customWidth="1"/>
    <col min="9979" max="9979" width="11.42578125" customWidth="1"/>
    <col min="10226" max="10226" width="6.7109375" customWidth="1"/>
    <col min="10227" max="10227" width="13.7109375" customWidth="1"/>
    <col min="10228" max="10228" width="30.7109375" customWidth="1"/>
    <col min="10229" max="10232" width="10.7109375" customWidth="1"/>
    <col min="10233" max="10233" width="42.7109375" customWidth="1"/>
    <col min="10234" max="10234" width="2.85546875" customWidth="1"/>
    <col min="10235" max="10235" width="11.42578125" customWidth="1"/>
    <col min="10482" max="10482" width="6.7109375" customWidth="1"/>
    <col min="10483" max="10483" width="13.7109375" customWidth="1"/>
    <col min="10484" max="10484" width="30.7109375" customWidth="1"/>
    <col min="10485" max="10488" width="10.7109375" customWidth="1"/>
    <col min="10489" max="10489" width="42.7109375" customWidth="1"/>
    <col min="10490" max="10490" width="2.85546875" customWidth="1"/>
    <col min="10491" max="10491" width="11.42578125" customWidth="1"/>
    <col min="10738" max="10738" width="6.7109375" customWidth="1"/>
    <col min="10739" max="10739" width="13.7109375" customWidth="1"/>
    <col min="10740" max="10740" width="30.7109375" customWidth="1"/>
    <col min="10741" max="10744" width="10.7109375" customWidth="1"/>
    <col min="10745" max="10745" width="42.7109375" customWidth="1"/>
    <col min="10746" max="10746" width="2.85546875" customWidth="1"/>
    <col min="10747" max="10747" width="11.42578125" customWidth="1"/>
    <col min="10994" max="10994" width="6.7109375" customWidth="1"/>
    <col min="10995" max="10995" width="13.7109375" customWidth="1"/>
    <col min="10996" max="10996" width="30.7109375" customWidth="1"/>
    <col min="10997" max="11000" width="10.7109375" customWidth="1"/>
    <col min="11001" max="11001" width="42.7109375" customWidth="1"/>
    <col min="11002" max="11002" width="2.85546875" customWidth="1"/>
    <col min="11003" max="11003" width="11.42578125" customWidth="1"/>
    <col min="11250" max="11250" width="6.7109375" customWidth="1"/>
    <col min="11251" max="11251" width="13.7109375" customWidth="1"/>
    <col min="11252" max="11252" width="30.7109375" customWidth="1"/>
    <col min="11253" max="11256" width="10.7109375" customWidth="1"/>
    <col min="11257" max="11257" width="42.7109375" customWidth="1"/>
    <col min="11258" max="11258" width="2.85546875" customWidth="1"/>
    <col min="11259" max="11259" width="11.42578125" customWidth="1"/>
    <col min="11506" max="11506" width="6.7109375" customWidth="1"/>
    <col min="11507" max="11507" width="13.7109375" customWidth="1"/>
    <col min="11508" max="11508" width="30.7109375" customWidth="1"/>
    <col min="11509" max="11512" width="10.7109375" customWidth="1"/>
    <col min="11513" max="11513" width="42.7109375" customWidth="1"/>
    <col min="11514" max="11514" width="2.85546875" customWidth="1"/>
    <col min="11515" max="11515" width="11.42578125" customWidth="1"/>
    <col min="11762" max="11762" width="6.7109375" customWidth="1"/>
    <col min="11763" max="11763" width="13.7109375" customWidth="1"/>
    <col min="11764" max="11764" width="30.7109375" customWidth="1"/>
    <col min="11765" max="11768" width="10.7109375" customWidth="1"/>
    <col min="11769" max="11769" width="42.7109375" customWidth="1"/>
    <col min="11770" max="11770" width="2.85546875" customWidth="1"/>
    <col min="11771" max="11771" width="11.42578125" customWidth="1"/>
    <col min="12018" max="12018" width="6.7109375" customWidth="1"/>
    <col min="12019" max="12019" width="13.7109375" customWidth="1"/>
    <col min="12020" max="12020" width="30.7109375" customWidth="1"/>
    <col min="12021" max="12024" width="10.7109375" customWidth="1"/>
    <col min="12025" max="12025" width="42.7109375" customWidth="1"/>
    <col min="12026" max="12026" width="2.85546875" customWidth="1"/>
    <col min="12027" max="12027" width="11.42578125" customWidth="1"/>
    <col min="12274" max="12274" width="6.7109375" customWidth="1"/>
    <col min="12275" max="12275" width="13.7109375" customWidth="1"/>
    <col min="12276" max="12276" width="30.7109375" customWidth="1"/>
    <col min="12277" max="12280" width="10.7109375" customWidth="1"/>
    <col min="12281" max="12281" width="42.7109375" customWidth="1"/>
    <col min="12282" max="12282" width="2.85546875" customWidth="1"/>
    <col min="12283" max="12283" width="11.42578125" customWidth="1"/>
    <col min="12530" max="12530" width="6.7109375" customWidth="1"/>
    <col min="12531" max="12531" width="13.7109375" customWidth="1"/>
    <col min="12532" max="12532" width="30.7109375" customWidth="1"/>
    <col min="12533" max="12536" width="10.7109375" customWidth="1"/>
    <col min="12537" max="12537" width="42.7109375" customWidth="1"/>
    <col min="12538" max="12538" width="2.85546875" customWidth="1"/>
    <col min="12539" max="12539" width="11.42578125" customWidth="1"/>
    <col min="12786" max="12786" width="6.7109375" customWidth="1"/>
    <col min="12787" max="12787" width="13.7109375" customWidth="1"/>
    <col min="12788" max="12788" width="30.7109375" customWidth="1"/>
    <col min="12789" max="12792" width="10.7109375" customWidth="1"/>
    <col min="12793" max="12793" width="42.7109375" customWidth="1"/>
    <col min="12794" max="12794" width="2.85546875" customWidth="1"/>
    <col min="12795" max="12795" width="11.42578125" customWidth="1"/>
    <col min="13042" max="13042" width="6.7109375" customWidth="1"/>
    <col min="13043" max="13043" width="13.7109375" customWidth="1"/>
    <col min="13044" max="13044" width="30.7109375" customWidth="1"/>
    <col min="13045" max="13048" width="10.7109375" customWidth="1"/>
    <col min="13049" max="13049" width="42.7109375" customWidth="1"/>
    <col min="13050" max="13050" width="2.85546875" customWidth="1"/>
    <col min="13051" max="13051" width="11.42578125" customWidth="1"/>
    <col min="13298" max="13298" width="6.7109375" customWidth="1"/>
    <col min="13299" max="13299" width="13.7109375" customWidth="1"/>
    <col min="13300" max="13300" width="30.7109375" customWidth="1"/>
    <col min="13301" max="13304" width="10.7109375" customWidth="1"/>
    <col min="13305" max="13305" width="42.7109375" customWidth="1"/>
    <col min="13306" max="13306" width="2.85546875" customWidth="1"/>
    <col min="13307" max="13307" width="11.42578125" customWidth="1"/>
    <col min="13554" max="13554" width="6.7109375" customWidth="1"/>
    <col min="13555" max="13555" width="13.7109375" customWidth="1"/>
    <col min="13556" max="13556" width="30.7109375" customWidth="1"/>
    <col min="13557" max="13560" width="10.7109375" customWidth="1"/>
    <col min="13561" max="13561" width="42.7109375" customWidth="1"/>
    <col min="13562" max="13562" width="2.85546875" customWidth="1"/>
    <col min="13563" max="13563" width="11.42578125" customWidth="1"/>
    <col min="13810" max="13810" width="6.7109375" customWidth="1"/>
    <col min="13811" max="13811" width="13.7109375" customWidth="1"/>
    <col min="13812" max="13812" width="30.7109375" customWidth="1"/>
    <col min="13813" max="13816" width="10.7109375" customWidth="1"/>
    <col min="13817" max="13817" width="42.7109375" customWidth="1"/>
    <col min="13818" max="13818" width="2.85546875" customWidth="1"/>
    <col min="13819" max="13819" width="11.42578125" customWidth="1"/>
    <col min="14066" max="14066" width="6.7109375" customWidth="1"/>
    <col min="14067" max="14067" width="13.7109375" customWidth="1"/>
    <col min="14068" max="14068" width="30.7109375" customWidth="1"/>
    <col min="14069" max="14072" width="10.7109375" customWidth="1"/>
    <col min="14073" max="14073" width="42.7109375" customWidth="1"/>
    <col min="14074" max="14074" width="2.85546875" customWidth="1"/>
    <col min="14075" max="14075" width="11.42578125" customWidth="1"/>
    <col min="14322" max="14322" width="6.7109375" customWidth="1"/>
    <col min="14323" max="14323" width="13.7109375" customWidth="1"/>
    <col min="14324" max="14324" width="30.7109375" customWidth="1"/>
    <col min="14325" max="14328" width="10.7109375" customWidth="1"/>
    <col min="14329" max="14329" width="42.7109375" customWidth="1"/>
    <col min="14330" max="14330" width="2.85546875" customWidth="1"/>
    <col min="14331" max="14331" width="11.42578125" customWidth="1"/>
    <col min="14578" max="14578" width="6.7109375" customWidth="1"/>
    <col min="14579" max="14579" width="13.7109375" customWidth="1"/>
    <col min="14580" max="14580" width="30.7109375" customWidth="1"/>
    <col min="14581" max="14584" width="10.7109375" customWidth="1"/>
    <col min="14585" max="14585" width="42.7109375" customWidth="1"/>
    <col min="14586" max="14586" width="2.85546875" customWidth="1"/>
    <col min="14587" max="14587" width="11.42578125" customWidth="1"/>
    <col min="14834" max="14834" width="6.7109375" customWidth="1"/>
    <col min="14835" max="14835" width="13.7109375" customWidth="1"/>
    <col min="14836" max="14836" width="30.7109375" customWidth="1"/>
    <col min="14837" max="14840" width="10.7109375" customWidth="1"/>
    <col min="14841" max="14841" width="42.7109375" customWidth="1"/>
    <col min="14842" max="14842" width="2.85546875" customWidth="1"/>
    <col min="14843" max="14843" width="11.42578125" customWidth="1"/>
    <col min="15090" max="15090" width="6.7109375" customWidth="1"/>
    <col min="15091" max="15091" width="13.7109375" customWidth="1"/>
    <col min="15092" max="15092" width="30.7109375" customWidth="1"/>
    <col min="15093" max="15096" width="10.7109375" customWidth="1"/>
    <col min="15097" max="15097" width="42.7109375" customWidth="1"/>
    <col min="15098" max="15098" width="2.85546875" customWidth="1"/>
    <col min="15099" max="15099" width="11.42578125" customWidth="1"/>
    <col min="15346" max="15346" width="6.7109375" customWidth="1"/>
    <col min="15347" max="15347" width="13.7109375" customWidth="1"/>
    <col min="15348" max="15348" width="30.7109375" customWidth="1"/>
    <col min="15349" max="15352" width="10.7109375" customWidth="1"/>
    <col min="15353" max="15353" width="42.7109375" customWidth="1"/>
    <col min="15354" max="15354" width="2.85546875" customWidth="1"/>
    <col min="15355" max="15355" width="11.42578125" customWidth="1"/>
    <col min="15602" max="15602" width="6.7109375" customWidth="1"/>
    <col min="15603" max="15603" width="13.7109375" customWidth="1"/>
    <col min="15604" max="15604" width="30.7109375" customWidth="1"/>
    <col min="15605" max="15608" width="10.7109375" customWidth="1"/>
    <col min="15609" max="15609" width="42.7109375" customWidth="1"/>
    <col min="15610" max="15610" width="2.85546875" customWidth="1"/>
    <col min="15611" max="15611" width="11.42578125" customWidth="1"/>
    <col min="15858" max="15858" width="6.7109375" customWidth="1"/>
    <col min="15859" max="15859" width="13.7109375" customWidth="1"/>
    <col min="15860" max="15860" width="30.7109375" customWidth="1"/>
    <col min="15861" max="15864" width="10.7109375" customWidth="1"/>
    <col min="15865" max="15865" width="42.7109375" customWidth="1"/>
    <col min="15866" max="15866" width="2.85546875" customWidth="1"/>
    <col min="15867" max="15867" width="11.42578125" customWidth="1"/>
    <col min="16114" max="16114" width="6.7109375" customWidth="1"/>
    <col min="16115" max="16115" width="13.7109375" customWidth="1"/>
    <col min="16116" max="16116" width="30.7109375" customWidth="1"/>
    <col min="16117" max="16120" width="10.7109375" customWidth="1"/>
    <col min="16121" max="16121" width="42.7109375" customWidth="1"/>
    <col min="16122" max="16122" width="2.85546875" customWidth="1"/>
    <col min="16123" max="16123" width="11.42578125" customWidth="1"/>
  </cols>
  <sheetData>
    <row r="1" spans="1:8" s="31" customFormat="1" ht="18" customHeight="1" thickBot="1" x14ac:dyDescent="0.25">
      <c r="A1" s="16" t="s">
        <v>100</v>
      </c>
    </row>
    <row r="2" spans="1:8" s="31" customFormat="1" ht="18" customHeight="1" thickBot="1" x14ac:dyDescent="0.25">
      <c r="A2" s="1615" t="s">
        <v>304</v>
      </c>
      <c r="B2" s="1616"/>
      <c r="F2" s="34"/>
      <c r="G2" s="34"/>
    </row>
    <row r="3" spans="1:8" s="31" customFormat="1" ht="18" customHeight="1" thickBot="1" x14ac:dyDescent="0.25">
      <c r="A3" s="1617" t="s">
        <v>305</v>
      </c>
      <c r="B3" s="1618"/>
      <c r="C3" s="1618"/>
      <c r="D3" s="1618"/>
      <c r="E3" s="1618"/>
      <c r="F3" s="1618"/>
      <c r="G3" s="1618"/>
      <c r="H3" s="1619"/>
    </row>
    <row r="4" spans="1:8" s="31" customFormat="1" ht="18" customHeight="1" thickBot="1" x14ac:dyDescent="0.25"/>
    <row r="5" spans="1:8" customFormat="1" ht="15.75" thickBot="1" x14ac:dyDescent="0.3">
      <c r="A5" s="1569" t="s">
        <v>119</v>
      </c>
      <c r="B5" s="1571"/>
      <c r="C5" s="1571"/>
      <c r="D5" s="1571"/>
      <c r="E5" s="1571"/>
      <c r="F5" s="1571"/>
      <c r="G5" s="1571"/>
      <c r="H5" s="1570"/>
    </row>
    <row r="6" spans="1:8" customFormat="1" ht="15.75" thickBot="1" x14ac:dyDescent="0.3">
      <c r="A6" s="1572" t="s">
        <v>120</v>
      </c>
      <c r="B6" s="1574" t="s">
        <v>121</v>
      </c>
      <c r="C6" s="1575"/>
      <c r="D6" s="40" t="s">
        <v>122</v>
      </c>
      <c r="E6" s="41"/>
      <c r="F6" s="1572" t="s">
        <v>123</v>
      </c>
      <c r="G6" s="1572" t="s">
        <v>124</v>
      </c>
      <c r="H6" s="1572" t="s">
        <v>125</v>
      </c>
    </row>
    <row r="7" spans="1:8" customFormat="1" ht="15.75" thickBot="1" x14ac:dyDescent="0.3">
      <c r="A7" s="1580"/>
      <c r="B7" s="1605"/>
      <c r="C7" s="1606"/>
      <c r="D7" s="44" t="s">
        <v>126</v>
      </c>
      <c r="E7" s="44" t="s">
        <v>127</v>
      </c>
      <c r="F7" s="1580"/>
      <c r="G7" s="1580"/>
      <c r="H7" s="1573"/>
    </row>
    <row r="8" spans="1:8" ht="12" customHeight="1" x14ac:dyDescent="0.25">
      <c r="A8" s="254">
        <v>1</v>
      </c>
      <c r="B8" s="1642" t="s">
        <v>128</v>
      </c>
      <c r="C8" s="1643"/>
      <c r="D8" s="255">
        <v>1</v>
      </c>
      <c r="E8" s="256">
        <f>D8+F8-1</f>
        <v>1</v>
      </c>
      <c r="F8" s="256">
        <v>1</v>
      </c>
      <c r="G8" s="164" t="s">
        <v>129</v>
      </c>
      <c r="H8" s="236" t="s">
        <v>130</v>
      </c>
    </row>
    <row r="9" spans="1:8" ht="12" customHeight="1" x14ac:dyDescent="0.25">
      <c r="A9" s="258">
        <f>1+A8</f>
        <v>2</v>
      </c>
      <c r="B9" s="1644" t="s">
        <v>306</v>
      </c>
      <c r="C9" s="1645"/>
      <c r="D9" s="259">
        <f>E8+1</f>
        <v>2</v>
      </c>
      <c r="E9" s="260">
        <f>D9+F9-1</f>
        <v>5</v>
      </c>
      <c r="F9" s="260">
        <v>4</v>
      </c>
      <c r="G9" s="86" t="s">
        <v>129</v>
      </c>
      <c r="H9" s="151" t="s">
        <v>307</v>
      </c>
    </row>
    <row r="10" spans="1:8" ht="12" customHeight="1" x14ac:dyDescent="0.25">
      <c r="A10" s="258">
        <f>1+A9</f>
        <v>3</v>
      </c>
      <c r="B10" s="1644" t="s">
        <v>133</v>
      </c>
      <c r="C10" s="1645"/>
      <c r="D10" s="213">
        <f>E9+1</f>
        <v>6</v>
      </c>
      <c r="E10" s="66">
        <f>D10+F10-1</f>
        <v>9</v>
      </c>
      <c r="F10" s="66">
        <v>4</v>
      </c>
      <c r="G10" s="86" t="s">
        <v>129</v>
      </c>
      <c r="H10" s="151" t="s">
        <v>308</v>
      </c>
    </row>
    <row r="11" spans="1:8" ht="12" customHeight="1" x14ac:dyDescent="0.25">
      <c r="A11" s="258"/>
      <c r="B11" s="1646" t="s">
        <v>135</v>
      </c>
      <c r="C11" s="1647"/>
      <c r="D11" s="1613"/>
      <c r="E11" s="1613"/>
      <c r="F11" s="1613"/>
      <c r="G11" s="1614"/>
      <c r="H11" s="168" t="s">
        <v>136</v>
      </c>
    </row>
    <row r="12" spans="1:8" ht="12" customHeight="1" x14ac:dyDescent="0.25">
      <c r="A12" s="258">
        <f>1+A10</f>
        <v>4</v>
      </c>
      <c r="B12" s="261"/>
      <c r="C12" s="262" t="s">
        <v>137</v>
      </c>
      <c r="D12" s="213">
        <f>E10+1</f>
        <v>10</v>
      </c>
      <c r="E12" s="66">
        <f>D12+F12-1</f>
        <v>17</v>
      </c>
      <c r="F12" s="66">
        <v>8</v>
      </c>
      <c r="G12" s="86" t="s">
        <v>129</v>
      </c>
      <c r="H12" s="150" t="s">
        <v>138</v>
      </c>
    </row>
    <row r="13" spans="1:8" ht="12" customHeight="1" x14ac:dyDescent="0.25">
      <c r="A13" s="258">
        <v>5</v>
      </c>
      <c r="B13" s="261"/>
      <c r="C13" s="262" t="s">
        <v>139</v>
      </c>
      <c r="D13" s="213">
        <f>E12+1</f>
        <v>18</v>
      </c>
      <c r="E13" s="66">
        <f>D13+F13-1</f>
        <v>18</v>
      </c>
      <c r="F13" s="66">
        <v>1</v>
      </c>
      <c r="G13" s="86" t="s">
        <v>140</v>
      </c>
      <c r="H13" s="150" t="s">
        <v>141</v>
      </c>
    </row>
    <row r="14" spans="1:8" ht="12" customHeight="1" x14ac:dyDescent="0.25">
      <c r="A14" s="258">
        <f>+A13+1</f>
        <v>6</v>
      </c>
      <c r="B14" s="1648" t="s">
        <v>142</v>
      </c>
      <c r="C14" s="1649"/>
      <c r="D14" s="213">
        <f>E13+1</f>
        <v>19</v>
      </c>
      <c r="E14" s="66">
        <f>D14+F14-1</f>
        <v>28</v>
      </c>
      <c r="F14" s="66">
        <v>10</v>
      </c>
      <c r="G14" s="86" t="s">
        <v>129</v>
      </c>
      <c r="H14" s="150" t="s">
        <v>138</v>
      </c>
    </row>
    <row r="15" spans="1:8" ht="12" customHeight="1" x14ac:dyDescent="0.25">
      <c r="A15" s="263"/>
      <c r="B15" s="1646" t="s">
        <v>143</v>
      </c>
      <c r="C15" s="1647"/>
      <c r="D15" s="1588"/>
      <c r="E15" s="1588"/>
      <c r="F15" s="1588"/>
      <c r="G15" s="1589"/>
      <c r="H15" s="264"/>
    </row>
    <row r="16" spans="1:8" ht="12" customHeight="1" x14ac:dyDescent="0.25">
      <c r="A16" s="258">
        <f>A14+1</f>
        <v>7</v>
      </c>
      <c r="B16" s="265"/>
      <c r="C16" s="266" t="s">
        <v>144</v>
      </c>
      <c r="D16" s="213">
        <f>E14+1</f>
        <v>29</v>
      </c>
      <c r="E16" s="66">
        <f t="shared" ref="E16:E22" si="0">D16+F16-1</f>
        <v>30</v>
      </c>
      <c r="F16" s="66">
        <v>2</v>
      </c>
      <c r="G16" s="86" t="s">
        <v>140</v>
      </c>
      <c r="H16" s="150">
        <v>80</v>
      </c>
    </row>
    <row r="17" spans="1:8" ht="12" customHeight="1" x14ac:dyDescent="0.25">
      <c r="A17" s="258">
        <f t="shared" ref="A17:A22" si="1">A16+1</f>
        <v>8</v>
      </c>
      <c r="B17" s="265"/>
      <c r="C17" s="262" t="s">
        <v>146</v>
      </c>
      <c r="D17" s="213">
        <f t="shared" ref="D17:D22" si="2">E16+1</f>
        <v>31</v>
      </c>
      <c r="E17" s="66">
        <f t="shared" si="0"/>
        <v>34</v>
      </c>
      <c r="F17" s="66">
        <v>4</v>
      </c>
      <c r="G17" s="86" t="s">
        <v>129</v>
      </c>
      <c r="H17" s="267" t="s">
        <v>309</v>
      </c>
    </row>
    <row r="18" spans="1:8" ht="12" customHeight="1" x14ac:dyDescent="0.25">
      <c r="A18" s="258">
        <f t="shared" si="1"/>
        <v>9</v>
      </c>
      <c r="B18" s="1644" t="s">
        <v>148</v>
      </c>
      <c r="C18" s="1645"/>
      <c r="D18" s="213">
        <f t="shared" si="2"/>
        <v>35</v>
      </c>
      <c r="E18" s="66">
        <f t="shared" si="0"/>
        <v>44</v>
      </c>
      <c r="F18" s="66">
        <v>10</v>
      </c>
      <c r="G18" s="86" t="s">
        <v>129</v>
      </c>
      <c r="H18" s="150" t="s">
        <v>149</v>
      </c>
    </row>
    <row r="19" spans="1:8" ht="12" customHeight="1" x14ac:dyDescent="0.25">
      <c r="A19" s="258">
        <f t="shared" si="1"/>
        <v>10</v>
      </c>
      <c r="B19" s="1644" t="s">
        <v>150</v>
      </c>
      <c r="C19" s="1645"/>
      <c r="D19" s="213">
        <f t="shared" si="2"/>
        <v>45</v>
      </c>
      <c r="E19" s="66">
        <f t="shared" si="0"/>
        <v>54</v>
      </c>
      <c r="F19" s="66">
        <v>10</v>
      </c>
      <c r="G19" s="86" t="s">
        <v>129</v>
      </c>
      <c r="H19" s="151" t="s">
        <v>151</v>
      </c>
    </row>
    <row r="20" spans="1:8" ht="12" customHeight="1" x14ac:dyDescent="0.25">
      <c r="A20" s="258">
        <f t="shared" si="1"/>
        <v>11</v>
      </c>
      <c r="B20" s="1644" t="s">
        <v>152</v>
      </c>
      <c r="C20" s="1645"/>
      <c r="D20" s="213">
        <f t="shared" si="2"/>
        <v>55</v>
      </c>
      <c r="E20" s="66">
        <f t="shared" si="0"/>
        <v>55</v>
      </c>
      <c r="F20" s="66">
        <v>1</v>
      </c>
      <c r="G20" s="86" t="s">
        <v>140</v>
      </c>
      <c r="H20" s="150" t="s">
        <v>98</v>
      </c>
    </row>
    <row r="21" spans="1:8" ht="12" customHeight="1" x14ac:dyDescent="0.25">
      <c r="A21" s="258">
        <f t="shared" si="1"/>
        <v>12</v>
      </c>
      <c r="B21" s="1644" t="s">
        <v>153</v>
      </c>
      <c r="C21" s="1645"/>
      <c r="D21" s="213">
        <f t="shared" si="2"/>
        <v>56</v>
      </c>
      <c r="E21" s="66">
        <f t="shared" si="0"/>
        <v>56</v>
      </c>
      <c r="F21" s="66">
        <v>1</v>
      </c>
      <c r="G21" s="86" t="s">
        <v>140</v>
      </c>
      <c r="H21" s="150" t="s">
        <v>154</v>
      </c>
    </row>
    <row r="22" spans="1:8" ht="12" customHeight="1" x14ac:dyDescent="0.25">
      <c r="A22" s="258">
        <f t="shared" si="1"/>
        <v>13</v>
      </c>
      <c r="B22" s="1644" t="s">
        <v>155</v>
      </c>
      <c r="C22" s="1645"/>
      <c r="D22" s="213">
        <f t="shared" si="2"/>
        <v>57</v>
      </c>
      <c r="E22" s="66">
        <f t="shared" si="0"/>
        <v>63</v>
      </c>
      <c r="F22" s="66">
        <v>7</v>
      </c>
      <c r="G22" s="86" t="s">
        <v>129</v>
      </c>
      <c r="H22" s="151" t="s">
        <v>138</v>
      </c>
    </row>
    <row r="23" spans="1:8" ht="12" customHeight="1" x14ac:dyDescent="0.25">
      <c r="A23" s="263"/>
      <c r="B23" s="1650" t="s">
        <v>158</v>
      </c>
      <c r="C23" s="1651"/>
      <c r="D23" s="1588"/>
      <c r="E23" s="1588"/>
      <c r="F23" s="1588"/>
      <c r="G23" s="1589"/>
      <c r="H23" s="208"/>
    </row>
    <row r="24" spans="1:8" ht="12" customHeight="1" x14ac:dyDescent="0.25">
      <c r="A24" s="258">
        <f>A22+1</f>
        <v>14</v>
      </c>
      <c r="B24" s="265"/>
      <c r="C24" s="266" t="s">
        <v>159</v>
      </c>
      <c r="D24" s="213">
        <f>E22+1</f>
        <v>64</v>
      </c>
      <c r="E24" s="66">
        <f>D24+F24-1</f>
        <v>65</v>
      </c>
      <c r="F24" s="66">
        <v>2</v>
      </c>
      <c r="G24" s="86" t="s">
        <v>129</v>
      </c>
      <c r="H24" s="268" t="s">
        <v>160</v>
      </c>
    </row>
    <row r="25" spans="1:8" ht="12" customHeight="1" x14ac:dyDescent="0.25">
      <c r="A25" s="258">
        <f>A24+1</f>
        <v>15</v>
      </c>
      <c r="B25" s="265"/>
      <c r="C25" s="262" t="s">
        <v>161</v>
      </c>
      <c r="D25" s="213">
        <f>E24+1</f>
        <v>66</v>
      </c>
      <c r="E25" s="66">
        <f>D25+F25-1</f>
        <v>67</v>
      </c>
      <c r="F25" s="66">
        <v>2</v>
      </c>
      <c r="G25" s="86" t="s">
        <v>129</v>
      </c>
      <c r="H25" s="268" t="s">
        <v>160</v>
      </c>
    </row>
    <row r="26" spans="1:8" ht="12" customHeight="1" x14ac:dyDescent="0.25">
      <c r="A26" s="258">
        <f>A25+1</f>
        <v>16</v>
      </c>
      <c r="B26" s="265"/>
      <c r="C26" s="262" t="s">
        <v>162</v>
      </c>
      <c r="D26" s="213">
        <f>E25+1</f>
        <v>68</v>
      </c>
      <c r="E26" s="66">
        <f>D26+F26-1</f>
        <v>71</v>
      </c>
      <c r="F26" s="66">
        <v>4</v>
      </c>
      <c r="G26" s="86" t="s">
        <v>129</v>
      </c>
      <c r="H26" s="268" t="s">
        <v>160</v>
      </c>
    </row>
    <row r="27" spans="1:8" ht="12" customHeight="1" x14ac:dyDescent="0.25">
      <c r="A27" s="263"/>
      <c r="B27" s="1650" t="s">
        <v>163</v>
      </c>
      <c r="C27" s="1651"/>
      <c r="D27" s="1588"/>
      <c r="E27" s="1588"/>
      <c r="F27" s="1588"/>
      <c r="G27" s="1589"/>
      <c r="H27" s="208"/>
    </row>
    <row r="28" spans="1:8" ht="12" customHeight="1" x14ac:dyDescent="0.25">
      <c r="A28" s="258">
        <f>A26+1</f>
        <v>17</v>
      </c>
      <c r="B28" s="265"/>
      <c r="C28" s="262" t="s">
        <v>164</v>
      </c>
      <c r="D28" s="213">
        <f>E26+1</f>
        <v>72</v>
      </c>
      <c r="E28" s="66">
        <f t="shared" ref="E28:E34" si="3">D28+F28-1</f>
        <v>73</v>
      </c>
      <c r="F28" s="66">
        <v>2</v>
      </c>
      <c r="G28" s="86" t="s">
        <v>129</v>
      </c>
      <c r="H28" s="268" t="s">
        <v>160</v>
      </c>
    </row>
    <row r="29" spans="1:8" ht="12" customHeight="1" x14ac:dyDescent="0.25">
      <c r="A29" s="258">
        <f t="shared" ref="A29:A34" si="4">A28+1</f>
        <v>18</v>
      </c>
      <c r="B29" s="265"/>
      <c r="C29" s="262" t="s">
        <v>165</v>
      </c>
      <c r="D29" s="213">
        <f t="shared" ref="D29:D34" si="5">E28+1</f>
        <v>74</v>
      </c>
      <c r="E29" s="66">
        <f t="shared" si="3"/>
        <v>75</v>
      </c>
      <c r="F29" s="66">
        <v>2</v>
      </c>
      <c r="G29" s="86" t="s">
        <v>129</v>
      </c>
      <c r="H29" s="268" t="s">
        <v>160</v>
      </c>
    </row>
    <row r="30" spans="1:8" ht="12" customHeight="1" x14ac:dyDescent="0.25">
      <c r="A30" s="258">
        <f t="shared" si="4"/>
        <v>19</v>
      </c>
      <c r="B30" s="265"/>
      <c r="C30" s="262" t="s">
        <v>166</v>
      </c>
      <c r="D30" s="213">
        <f t="shared" si="5"/>
        <v>76</v>
      </c>
      <c r="E30" s="66">
        <f t="shared" si="3"/>
        <v>79</v>
      </c>
      <c r="F30" s="66">
        <v>4</v>
      </c>
      <c r="G30" s="86" t="s">
        <v>129</v>
      </c>
      <c r="H30" s="268" t="s">
        <v>160</v>
      </c>
    </row>
    <row r="31" spans="1:8" ht="12" customHeight="1" x14ac:dyDescent="0.25">
      <c r="A31" s="258">
        <f t="shared" si="4"/>
        <v>20</v>
      </c>
      <c r="B31" s="1644" t="s">
        <v>167</v>
      </c>
      <c r="C31" s="1645"/>
      <c r="D31" s="213">
        <f t="shared" si="5"/>
        <v>80</v>
      </c>
      <c r="E31" s="66">
        <f t="shared" si="3"/>
        <v>81</v>
      </c>
      <c r="F31" s="66">
        <v>2</v>
      </c>
      <c r="G31" s="86" t="s">
        <v>129</v>
      </c>
      <c r="H31" s="268" t="s">
        <v>168</v>
      </c>
    </row>
    <row r="32" spans="1:8" ht="12" customHeight="1" x14ac:dyDescent="0.25">
      <c r="A32" s="258">
        <f t="shared" si="4"/>
        <v>21</v>
      </c>
      <c r="B32" s="1644" t="s">
        <v>169</v>
      </c>
      <c r="C32" s="1645"/>
      <c r="D32" s="213">
        <f t="shared" si="5"/>
        <v>82</v>
      </c>
      <c r="E32" s="66">
        <f t="shared" si="3"/>
        <v>89</v>
      </c>
      <c r="F32" s="66">
        <v>8</v>
      </c>
      <c r="G32" s="86" t="s">
        <v>129</v>
      </c>
      <c r="H32" s="268" t="s">
        <v>160</v>
      </c>
    </row>
    <row r="33" spans="1:8" ht="12" customHeight="1" x14ac:dyDescent="0.25">
      <c r="A33" s="258">
        <f t="shared" si="4"/>
        <v>22</v>
      </c>
      <c r="B33" s="269" t="s">
        <v>310</v>
      </c>
      <c r="C33" s="270"/>
      <c r="D33" s="213">
        <f t="shared" si="5"/>
        <v>90</v>
      </c>
      <c r="E33" s="66">
        <f t="shared" si="3"/>
        <v>95</v>
      </c>
      <c r="F33" s="66">
        <v>6</v>
      </c>
      <c r="G33" s="86" t="s">
        <v>129</v>
      </c>
      <c r="H33" s="173" t="s">
        <v>311</v>
      </c>
    </row>
    <row r="34" spans="1:8" ht="12" customHeight="1" thickBot="1" x14ac:dyDescent="0.3">
      <c r="A34" s="258">
        <f t="shared" si="4"/>
        <v>23</v>
      </c>
      <c r="B34" s="1652" t="s">
        <v>170</v>
      </c>
      <c r="C34" s="1653"/>
      <c r="D34" s="213">
        <f t="shared" si="5"/>
        <v>96</v>
      </c>
      <c r="E34" s="73">
        <f t="shared" si="3"/>
        <v>227</v>
      </c>
      <c r="F34" s="73">
        <f>+F35-D34+1</f>
        <v>132</v>
      </c>
      <c r="G34" s="175" t="s">
        <v>140</v>
      </c>
      <c r="H34" s="271"/>
    </row>
    <row r="35" spans="1:8" ht="12" customHeight="1" thickBot="1" x14ac:dyDescent="0.3">
      <c r="A35" s="272"/>
      <c r="B35" s="1654" t="s">
        <v>171</v>
      </c>
      <c r="C35" s="1655"/>
      <c r="D35" s="1654"/>
      <c r="E35" s="1655"/>
      <c r="F35" s="202">
        <f>F133</f>
        <v>227</v>
      </c>
      <c r="G35" s="181"/>
      <c r="H35" s="182"/>
    </row>
    <row r="36" spans="1:8" ht="12" customHeight="1" thickBot="1" x14ac:dyDescent="0.3">
      <c r="A36" s="273"/>
      <c r="B36" s="274"/>
      <c r="C36" s="273"/>
      <c r="D36" s="273"/>
      <c r="E36" s="273"/>
      <c r="F36" s="275"/>
      <c r="G36" s="139"/>
      <c r="H36" s="212"/>
    </row>
    <row r="37" spans="1:8" ht="12" customHeight="1" thickBot="1" x14ac:dyDescent="0.3">
      <c r="A37" s="1656" t="s">
        <v>172</v>
      </c>
      <c r="B37" s="1657"/>
      <c r="C37" s="1657"/>
      <c r="D37" s="1657"/>
      <c r="E37" s="1657"/>
      <c r="F37" s="1657"/>
      <c r="G37" s="1657"/>
      <c r="H37" s="1658"/>
    </row>
    <row r="38" spans="1:8" ht="12" customHeight="1" thickBot="1" x14ac:dyDescent="0.3">
      <c r="A38" s="1659" t="s">
        <v>120</v>
      </c>
      <c r="B38" s="1661" t="s">
        <v>121</v>
      </c>
      <c r="C38" s="1662"/>
      <c r="D38" s="276" t="s">
        <v>122</v>
      </c>
      <c r="E38" s="277"/>
      <c r="F38" s="1659" t="s">
        <v>123</v>
      </c>
      <c r="G38" s="1572" t="s">
        <v>124</v>
      </c>
      <c r="H38" s="1572" t="s">
        <v>125</v>
      </c>
    </row>
    <row r="39" spans="1:8" ht="12" customHeight="1" thickBot="1" x14ac:dyDescent="0.3">
      <c r="A39" s="1660"/>
      <c r="B39" s="1663"/>
      <c r="C39" s="1664"/>
      <c r="D39" s="278" t="s">
        <v>126</v>
      </c>
      <c r="E39" s="278" t="s">
        <v>127</v>
      </c>
      <c r="F39" s="1665"/>
      <c r="G39" s="1573"/>
      <c r="H39" s="1573"/>
    </row>
    <row r="40" spans="1:8" ht="12" customHeight="1" x14ac:dyDescent="0.25">
      <c r="A40" s="279"/>
      <c r="B40" s="1671" t="s">
        <v>128</v>
      </c>
      <c r="C40" s="1672"/>
      <c r="D40" s="1673"/>
      <c r="E40" s="1674"/>
      <c r="F40" s="1674"/>
      <c r="G40" s="1675"/>
      <c r="H40" s="236"/>
    </row>
    <row r="41" spans="1:8" ht="12" customHeight="1" x14ac:dyDescent="0.25">
      <c r="A41" s="280">
        <v>1</v>
      </c>
      <c r="B41" s="265"/>
      <c r="C41" s="262" t="s">
        <v>259</v>
      </c>
      <c r="D41" s="281">
        <v>1</v>
      </c>
      <c r="E41" s="260">
        <f>D41+F41-1</f>
        <v>1</v>
      </c>
      <c r="F41" s="260">
        <v>1</v>
      </c>
      <c r="G41" s="86" t="s">
        <v>129</v>
      </c>
      <c r="H41" s="151" t="s">
        <v>174</v>
      </c>
    </row>
    <row r="42" spans="1:8" ht="12" customHeight="1" x14ac:dyDescent="0.25">
      <c r="A42" s="280">
        <f>A41+1</f>
        <v>2</v>
      </c>
      <c r="B42" s="265"/>
      <c r="C42" s="262" t="s">
        <v>175</v>
      </c>
      <c r="D42" s="281">
        <f>E41+1</f>
        <v>2</v>
      </c>
      <c r="E42" s="260">
        <f>D42+F42-1</f>
        <v>2</v>
      </c>
      <c r="F42" s="260">
        <v>1</v>
      </c>
      <c r="G42" s="86" t="s">
        <v>129</v>
      </c>
      <c r="H42" s="151" t="s">
        <v>176</v>
      </c>
    </row>
    <row r="43" spans="1:8" ht="12" customHeight="1" x14ac:dyDescent="0.25">
      <c r="A43" s="282">
        <f>A42+1</f>
        <v>3</v>
      </c>
      <c r="B43" s="1644" t="s">
        <v>312</v>
      </c>
      <c r="C43" s="1645"/>
      <c r="D43" s="281">
        <f>E42+1</f>
        <v>3</v>
      </c>
      <c r="E43" s="260">
        <f>D43+F43-1</f>
        <v>8</v>
      </c>
      <c r="F43" s="260">
        <v>6</v>
      </c>
      <c r="G43" s="86" t="s">
        <v>129</v>
      </c>
      <c r="H43" s="173" t="s">
        <v>311</v>
      </c>
    </row>
    <row r="44" spans="1:8" ht="12" customHeight="1" x14ac:dyDescent="0.25">
      <c r="A44" s="282">
        <f>A43+1</f>
        <v>4</v>
      </c>
      <c r="B44" s="1648" t="s">
        <v>133</v>
      </c>
      <c r="C44" s="1649"/>
      <c r="D44" s="281">
        <f>E43+1</f>
        <v>9</v>
      </c>
      <c r="E44" s="260">
        <f>D44+F44-1</f>
        <v>12</v>
      </c>
      <c r="F44" s="260">
        <v>4</v>
      </c>
      <c r="G44" s="86" t="s">
        <v>129</v>
      </c>
      <c r="H44" s="151" t="s">
        <v>308</v>
      </c>
    </row>
    <row r="45" spans="1:8" ht="12" customHeight="1" x14ac:dyDescent="0.25">
      <c r="A45" s="283"/>
      <c r="B45" s="1676" t="s">
        <v>313</v>
      </c>
      <c r="C45" s="1677"/>
      <c r="D45" s="1666"/>
      <c r="E45" s="1667"/>
      <c r="F45" s="1667"/>
      <c r="G45" s="1668"/>
      <c r="H45" s="150"/>
    </row>
    <row r="46" spans="1:8" ht="12" customHeight="1" x14ac:dyDescent="0.25">
      <c r="A46" s="280">
        <f>A44+1</f>
        <v>5</v>
      </c>
      <c r="B46" s="265"/>
      <c r="C46" s="266" t="s">
        <v>314</v>
      </c>
      <c r="D46" s="281">
        <f>E44+1</f>
        <v>13</v>
      </c>
      <c r="E46" s="260">
        <f>D46+F46-1</f>
        <v>13</v>
      </c>
      <c r="F46" s="260">
        <v>1</v>
      </c>
      <c r="G46" s="86" t="s">
        <v>140</v>
      </c>
      <c r="H46" s="189" t="s">
        <v>241</v>
      </c>
    </row>
    <row r="47" spans="1:8" ht="12" customHeight="1" x14ac:dyDescent="0.25">
      <c r="A47" s="280">
        <f>A46+1</f>
        <v>6</v>
      </c>
      <c r="B47" s="265"/>
      <c r="C47" s="284" t="s">
        <v>315</v>
      </c>
      <c r="D47" s="281">
        <f>E46+1</f>
        <v>14</v>
      </c>
      <c r="E47" s="260">
        <f>D47+F47-1</f>
        <v>20</v>
      </c>
      <c r="F47" s="260">
        <v>7</v>
      </c>
      <c r="G47" s="86" t="s">
        <v>129</v>
      </c>
      <c r="H47" s="151" t="s">
        <v>138</v>
      </c>
    </row>
    <row r="48" spans="1:8" ht="12" customHeight="1" x14ac:dyDescent="0.25">
      <c r="A48" s="283">
        <f>A47+1</f>
        <v>7</v>
      </c>
      <c r="B48" s="1648" t="s">
        <v>153</v>
      </c>
      <c r="C48" s="1649"/>
      <c r="D48" s="281">
        <f>E47+1</f>
        <v>21</v>
      </c>
      <c r="E48" s="260">
        <f>D48+F48-1</f>
        <v>21</v>
      </c>
      <c r="F48" s="260">
        <v>1</v>
      </c>
      <c r="G48" s="86" t="s">
        <v>140</v>
      </c>
      <c r="H48" s="150" t="s">
        <v>179</v>
      </c>
    </row>
    <row r="49" spans="1:8" ht="12" customHeight="1" x14ac:dyDescent="0.25">
      <c r="A49" s="283"/>
      <c r="B49" s="285" t="s">
        <v>316</v>
      </c>
      <c r="C49" s="286"/>
      <c r="D49" s="1666"/>
      <c r="E49" s="1667"/>
      <c r="F49" s="1667"/>
      <c r="G49" s="1668"/>
      <c r="H49" s="150" t="s">
        <v>157</v>
      </c>
    </row>
    <row r="50" spans="1:8" ht="12" customHeight="1" x14ac:dyDescent="0.25">
      <c r="A50" s="263"/>
      <c r="B50" s="287" t="s">
        <v>181</v>
      </c>
      <c r="C50" s="288"/>
      <c r="D50" s="289"/>
      <c r="E50" s="289"/>
      <c r="F50" s="289"/>
      <c r="G50" s="137"/>
      <c r="H50" s="195"/>
    </row>
    <row r="51" spans="1:8" ht="12" customHeight="1" x14ac:dyDescent="0.25">
      <c r="A51" s="260">
        <f>A48+1</f>
        <v>8</v>
      </c>
      <c r="B51" s="273"/>
      <c r="C51" s="290" t="s">
        <v>137</v>
      </c>
      <c r="D51" s="281">
        <f>E48+1</f>
        <v>22</v>
      </c>
      <c r="E51" s="260">
        <f>D51+F51-1</f>
        <v>29</v>
      </c>
      <c r="F51" s="260">
        <v>8</v>
      </c>
      <c r="G51" s="86" t="s">
        <v>129</v>
      </c>
      <c r="H51" s="150" t="s">
        <v>182</v>
      </c>
    </row>
    <row r="52" spans="1:8" ht="12" customHeight="1" x14ac:dyDescent="0.25">
      <c r="A52" s="260">
        <f>A51+1</f>
        <v>9</v>
      </c>
      <c r="B52" s="273"/>
      <c r="C52" s="290" t="s">
        <v>139</v>
      </c>
      <c r="D52" s="281">
        <f>E51+1</f>
        <v>30</v>
      </c>
      <c r="E52" s="260">
        <f>D52+F52-1</f>
        <v>30</v>
      </c>
      <c r="F52" s="260">
        <v>1</v>
      </c>
      <c r="G52" s="86" t="s">
        <v>140</v>
      </c>
      <c r="H52" s="166" t="s">
        <v>183</v>
      </c>
    </row>
    <row r="53" spans="1:8" ht="12" customHeight="1" x14ac:dyDescent="0.25">
      <c r="A53" s="283"/>
      <c r="B53" s="1669" t="s">
        <v>317</v>
      </c>
      <c r="C53" s="1670"/>
      <c r="D53" s="1666"/>
      <c r="E53" s="1667"/>
      <c r="F53" s="1667"/>
      <c r="G53" s="1668"/>
      <c r="H53" s="150"/>
    </row>
    <row r="54" spans="1:8" ht="12" customHeight="1" x14ac:dyDescent="0.25">
      <c r="A54" s="260">
        <f>A52+1</f>
        <v>10</v>
      </c>
      <c r="B54" s="273"/>
      <c r="C54" s="291" t="s">
        <v>185</v>
      </c>
      <c r="D54" s="281">
        <f>E52+1</f>
        <v>31</v>
      </c>
      <c r="E54" s="260">
        <f>D54+F54-1</f>
        <v>31</v>
      </c>
      <c r="F54" s="260">
        <v>1</v>
      </c>
      <c r="G54" s="86" t="s">
        <v>140</v>
      </c>
      <c r="H54" s="194" t="s">
        <v>186</v>
      </c>
    </row>
    <row r="55" spans="1:8" ht="12" customHeight="1" x14ac:dyDescent="0.25">
      <c r="A55" s="260">
        <f>A54+1</f>
        <v>11</v>
      </c>
      <c r="B55" s="273"/>
      <c r="C55" s="284" t="s">
        <v>261</v>
      </c>
      <c r="D55" s="281">
        <f>E54+1</f>
        <v>32</v>
      </c>
      <c r="E55" s="260">
        <f>D55+F55-1</f>
        <v>38</v>
      </c>
      <c r="F55" s="260">
        <v>7</v>
      </c>
      <c r="G55" s="86" t="s">
        <v>129</v>
      </c>
      <c r="H55" s="195" t="s">
        <v>188</v>
      </c>
    </row>
    <row r="56" spans="1:8" ht="12" customHeight="1" x14ac:dyDescent="0.25">
      <c r="A56" s="283">
        <v>12</v>
      </c>
      <c r="B56" s="1648" t="s">
        <v>170</v>
      </c>
      <c r="C56" s="1649"/>
      <c r="D56" s="281">
        <f>E55+1</f>
        <v>39</v>
      </c>
      <c r="E56" s="260">
        <f>+D56+F56-1</f>
        <v>44</v>
      </c>
      <c r="F56" s="260">
        <v>6</v>
      </c>
      <c r="G56" s="86" t="s">
        <v>140</v>
      </c>
      <c r="H56" s="151"/>
    </row>
    <row r="57" spans="1:8" ht="12" customHeight="1" x14ac:dyDescent="0.25">
      <c r="A57" s="283"/>
      <c r="B57" s="1646" t="s">
        <v>135</v>
      </c>
      <c r="C57" s="1647"/>
      <c r="D57" s="1666"/>
      <c r="E57" s="1667"/>
      <c r="F57" s="1667"/>
      <c r="G57" s="1668"/>
      <c r="H57" s="168" t="s">
        <v>136</v>
      </c>
    </row>
    <row r="58" spans="1:8" ht="12" customHeight="1" x14ac:dyDescent="0.25">
      <c r="A58" s="283">
        <v>13</v>
      </c>
      <c r="B58" s="265"/>
      <c r="C58" s="291" t="s">
        <v>137</v>
      </c>
      <c r="D58" s="281">
        <f>+E56+1</f>
        <v>45</v>
      </c>
      <c r="E58" s="260">
        <f t="shared" ref="E58:E63" si="6">D58+F58-1</f>
        <v>52</v>
      </c>
      <c r="F58" s="260">
        <v>8</v>
      </c>
      <c r="G58" s="86" t="s">
        <v>129</v>
      </c>
      <c r="H58" s="150" t="s">
        <v>138</v>
      </c>
    </row>
    <row r="59" spans="1:8" ht="12" customHeight="1" x14ac:dyDescent="0.25">
      <c r="A59" s="280">
        <f>A58+1</f>
        <v>14</v>
      </c>
      <c r="B59" s="292"/>
      <c r="C59" s="290" t="s">
        <v>139</v>
      </c>
      <c r="D59" s="281">
        <f>E58+1</f>
        <v>53</v>
      </c>
      <c r="E59" s="260">
        <f t="shared" si="6"/>
        <v>53</v>
      </c>
      <c r="F59" s="260">
        <v>1</v>
      </c>
      <c r="G59" s="86" t="s">
        <v>140</v>
      </c>
      <c r="H59" s="150" t="s">
        <v>141</v>
      </c>
    </row>
    <row r="60" spans="1:8" ht="12" customHeight="1" x14ac:dyDescent="0.25">
      <c r="A60" s="283">
        <f>A59+1</f>
        <v>15</v>
      </c>
      <c r="B60" s="1648" t="s">
        <v>190</v>
      </c>
      <c r="C60" s="1649"/>
      <c r="D60" s="281">
        <f>E59+1</f>
        <v>54</v>
      </c>
      <c r="E60" s="260">
        <f t="shared" si="6"/>
        <v>83</v>
      </c>
      <c r="F60" s="260">
        <v>30</v>
      </c>
      <c r="G60" s="86" t="s">
        <v>140</v>
      </c>
      <c r="H60" s="196" t="s">
        <v>191</v>
      </c>
    </row>
    <row r="61" spans="1:8" ht="12" customHeight="1" x14ac:dyDescent="0.25">
      <c r="A61" s="283"/>
      <c r="B61" s="1594" t="s">
        <v>318</v>
      </c>
      <c r="C61" s="1595"/>
      <c r="D61" s="65">
        <f>E60+1</f>
        <v>84</v>
      </c>
      <c r="E61" s="66">
        <f t="shared" si="6"/>
        <v>118</v>
      </c>
      <c r="F61" s="66">
        <v>35</v>
      </c>
      <c r="G61" s="86" t="s">
        <v>140</v>
      </c>
      <c r="H61" s="196" t="s">
        <v>191</v>
      </c>
    </row>
    <row r="62" spans="1:8" ht="12" customHeight="1" x14ac:dyDescent="0.25">
      <c r="A62" s="283">
        <f>A60+1</f>
        <v>16</v>
      </c>
      <c r="B62" s="1594" t="s">
        <v>198</v>
      </c>
      <c r="C62" s="1595"/>
      <c r="D62" s="65">
        <f>E61+1</f>
        <v>119</v>
      </c>
      <c r="E62" s="66">
        <f t="shared" si="6"/>
        <v>133</v>
      </c>
      <c r="F62" s="66">
        <v>15</v>
      </c>
      <c r="G62" s="86" t="s">
        <v>140</v>
      </c>
      <c r="H62" s="196" t="s">
        <v>191</v>
      </c>
    </row>
    <row r="63" spans="1:8" ht="12" customHeight="1" x14ac:dyDescent="0.25">
      <c r="A63" s="293">
        <f>A62+1</f>
        <v>17</v>
      </c>
      <c r="B63" s="1594" t="s">
        <v>199</v>
      </c>
      <c r="C63" s="1595"/>
      <c r="D63" s="65">
        <f>E62+1</f>
        <v>134</v>
      </c>
      <c r="E63" s="66">
        <f t="shared" si="6"/>
        <v>163</v>
      </c>
      <c r="F63" s="66">
        <v>30</v>
      </c>
      <c r="G63" s="86" t="s">
        <v>140</v>
      </c>
      <c r="H63" s="294" t="s">
        <v>262</v>
      </c>
    </row>
    <row r="64" spans="1:8" ht="12" customHeight="1" x14ac:dyDescent="0.25">
      <c r="A64" s="258"/>
      <c r="B64" s="1561" t="s">
        <v>319</v>
      </c>
      <c r="C64" s="1562"/>
      <c r="D64" s="1587"/>
      <c r="E64" s="1588"/>
      <c r="F64" s="1588"/>
      <c r="G64" s="1589"/>
      <c r="H64" s="196" t="s">
        <v>320</v>
      </c>
    </row>
    <row r="65" spans="1:8" ht="12" customHeight="1" x14ac:dyDescent="0.25">
      <c r="A65" s="258">
        <f>A59+1</f>
        <v>15</v>
      </c>
      <c r="B65" s="141"/>
      <c r="C65" s="206" t="s">
        <v>263</v>
      </c>
      <c r="D65" s="65">
        <f>E63+1</f>
        <v>164</v>
      </c>
      <c r="E65" s="66">
        <f>D65+F65-1</f>
        <v>165</v>
      </c>
      <c r="F65" s="66">
        <v>2</v>
      </c>
      <c r="G65" s="86" t="s">
        <v>129</v>
      </c>
      <c r="H65" s="151" t="s">
        <v>149</v>
      </c>
    </row>
    <row r="66" spans="1:8" ht="12" customHeight="1" x14ac:dyDescent="0.25">
      <c r="A66" s="258">
        <f>+A65+1</f>
        <v>16</v>
      </c>
      <c r="B66" s="141"/>
      <c r="C66" s="142" t="s">
        <v>321</v>
      </c>
      <c r="D66" s="65">
        <f>E65+1</f>
        <v>166</v>
      </c>
      <c r="E66" s="66">
        <f>D66+F66-1</f>
        <v>167</v>
      </c>
      <c r="F66" s="66">
        <v>2</v>
      </c>
      <c r="G66" s="86" t="s">
        <v>129</v>
      </c>
      <c r="H66" s="150" t="s">
        <v>149</v>
      </c>
    </row>
    <row r="67" spans="1:8" ht="12" customHeight="1" x14ac:dyDescent="0.25">
      <c r="A67" s="258">
        <f>+A66+1</f>
        <v>17</v>
      </c>
      <c r="B67" s="141"/>
      <c r="C67" s="142" t="s">
        <v>265</v>
      </c>
      <c r="D67" s="65">
        <f>E66+1</f>
        <v>168</v>
      </c>
      <c r="E67" s="66">
        <f>D67+F67-1</f>
        <v>174</v>
      </c>
      <c r="F67" s="66">
        <v>7</v>
      </c>
      <c r="G67" s="86" t="s">
        <v>129</v>
      </c>
      <c r="H67" s="150" t="s">
        <v>149</v>
      </c>
    </row>
    <row r="68" spans="1:8" ht="12" customHeight="1" x14ac:dyDescent="0.25">
      <c r="A68" s="258"/>
      <c r="B68" s="1561" t="s">
        <v>207</v>
      </c>
      <c r="C68" s="1562"/>
      <c r="D68" s="1587"/>
      <c r="E68" s="1588"/>
      <c r="F68" s="1588"/>
      <c r="G68" s="1589"/>
      <c r="H68" s="196" t="s">
        <v>208</v>
      </c>
    </row>
    <row r="69" spans="1:8" ht="12" customHeight="1" x14ac:dyDescent="0.25">
      <c r="A69" s="258">
        <f>A63+1</f>
        <v>18</v>
      </c>
      <c r="B69" s="141"/>
      <c r="C69" s="206" t="s">
        <v>263</v>
      </c>
      <c r="D69" s="65">
        <f>E67+1</f>
        <v>175</v>
      </c>
      <c r="E69" s="66">
        <f>D69+F69-1</f>
        <v>176</v>
      </c>
      <c r="F69" s="66">
        <v>2</v>
      </c>
      <c r="G69" s="86" t="s">
        <v>129</v>
      </c>
      <c r="H69" s="151" t="s">
        <v>203</v>
      </c>
    </row>
    <row r="70" spans="1:8" ht="12" customHeight="1" x14ac:dyDescent="0.25">
      <c r="A70" s="258">
        <f>+A69+1</f>
        <v>19</v>
      </c>
      <c r="B70" s="141"/>
      <c r="C70" s="142" t="s">
        <v>322</v>
      </c>
      <c r="D70" s="65">
        <f>E69+1</f>
        <v>177</v>
      </c>
      <c r="E70" s="66">
        <f>D70+F70-1</f>
        <v>178</v>
      </c>
      <c r="F70" s="66">
        <v>2</v>
      </c>
      <c r="G70" s="86" t="s">
        <v>129</v>
      </c>
      <c r="H70" s="150" t="s">
        <v>138</v>
      </c>
    </row>
    <row r="71" spans="1:8" ht="12" customHeight="1" x14ac:dyDescent="0.25">
      <c r="A71" s="258">
        <f>+A70+1</f>
        <v>20</v>
      </c>
      <c r="B71" s="141"/>
      <c r="C71" s="142" t="s">
        <v>265</v>
      </c>
      <c r="D71" s="65">
        <f>E70+1</f>
        <v>179</v>
      </c>
      <c r="E71" s="66">
        <f>D71+F71-1</f>
        <v>185</v>
      </c>
      <c r="F71" s="66">
        <v>7</v>
      </c>
      <c r="G71" s="86" t="s">
        <v>129</v>
      </c>
      <c r="H71" s="150" t="s">
        <v>138</v>
      </c>
    </row>
    <row r="72" spans="1:8" ht="12" customHeight="1" x14ac:dyDescent="0.25">
      <c r="A72" s="263"/>
      <c r="B72" s="1561" t="s">
        <v>323</v>
      </c>
      <c r="C72" s="1562"/>
      <c r="D72" s="1587"/>
      <c r="E72" s="1588"/>
      <c r="F72" s="1588"/>
      <c r="G72" s="1589"/>
      <c r="H72" s="150" t="s">
        <v>324</v>
      </c>
    </row>
    <row r="73" spans="1:8" ht="12" customHeight="1" x14ac:dyDescent="0.25">
      <c r="A73" s="263">
        <f>A71+1</f>
        <v>21</v>
      </c>
      <c r="B73" s="141"/>
      <c r="C73" s="206" t="s">
        <v>269</v>
      </c>
      <c r="D73" s="65">
        <f>E71+1</f>
        <v>186</v>
      </c>
      <c r="E73" s="66">
        <f>+D73+F73-1</f>
        <v>187</v>
      </c>
      <c r="F73" s="66">
        <v>2</v>
      </c>
      <c r="G73" s="86" t="s">
        <v>140</v>
      </c>
      <c r="H73" s="150">
        <v>80</v>
      </c>
    </row>
    <row r="74" spans="1:8" ht="12" customHeight="1" x14ac:dyDescent="0.25">
      <c r="A74" s="258">
        <f>+A73+1</f>
        <v>22</v>
      </c>
      <c r="B74" s="141"/>
      <c r="C74" s="142" t="s">
        <v>146</v>
      </c>
      <c r="D74" s="65">
        <f>+E73+1</f>
        <v>188</v>
      </c>
      <c r="E74" s="66">
        <f>+D74+F74-1</f>
        <v>191</v>
      </c>
      <c r="F74" s="66">
        <v>4</v>
      </c>
      <c r="G74" s="86" t="s">
        <v>129</v>
      </c>
      <c r="H74" s="151" t="s">
        <v>309</v>
      </c>
    </row>
    <row r="75" spans="1:8" ht="12" customHeight="1" x14ac:dyDescent="0.25">
      <c r="A75" s="263"/>
      <c r="B75" s="1581" t="s">
        <v>213</v>
      </c>
      <c r="C75" s="1582"/>
      <c r="D75" s="1587"/>
      <c r="E75" s="1588"/>
      <c r="F75" s="1588"/>
      <c r="G75" s="1589"/>
      <c r="H75" s="194" t="s">
        <v>271</v>
      </c>
    </row>
    <row r="76" spans="1:8" ht="12" customHeight="1" x14ac:dyDescent="0.25">
      <c r="A76" s="263">
        <f>+A74+1</f>
        <v>23</v>
      </c>
      <c r="B76" s="210"/>
      <c r="C76" s="295" t="s">
        <v>325</v>
      </c>
      <c r="D76" s="1588"/>
      <c r="E76" s="1588"/>
      <c r="F76" s="1588"/>
      <c r="G76" s="1589"/>
      <c r="H76" s="150"/>
    </row>
    <row r="77" spans="1:8" ht="12" customHeight="1" x14ac:dyDescent="0.25">
      <c r="A77" s="263">
        <f>+A76+1</f>
        <v>24</v>
      </c>
      <c r="B77" s="141"/>
      <c r="C77" s="134" t="s">
        <v>273</v>
      </c>
      <c r="D77" s="65">
        <f>+E74+1</f>
        <v>192</v>
      </c>
      <c r="E77" s="66">
        <f>D77+F77-1</f>
        <v>196</v>
      </c>
      <c r="F77" s="66">
        <v>5</v>
      </c>
      <c r="G77" s="86" t="s">
        <v>129</v>
      </c>
      <c r="H77" s="151" t="s">
        <v>160</v>
      </c>
    </row>
    <row r="78" spans="1:8" ht="12" customHeight="1" x14ac:dyDescent="0.25">
      <c r="A78" s="263">
        <f>A77+1</f>
        <v>25</v>
      </c>
      <c r="B78" s="141"/>
      <c r="C78" s="187" t="s">
        <v>274</v>
      </c>
      <c r="D78" s="65">
        <f>E77+1</f>
        <v>197</v>
      </c>
      <c r="E78" s="66">
        <f>D78+F78-1</f>
        <v>199</v>
      </c>
      <c r="F78" s="66">
        <v>3</v>
      </c>
      <c r="G78" s="86" t="s">
        <v>129</v>
      </c>
      <c r="H78" s="151" t="s">
        <v>160</v>
      </c>
    </row>
    <row r="79" spans="1:8" ht="12" customHeight="1" x14ac:dyDescent="0.25">
      <c r="A79" s="293">
        <f>A78+1</f>
        <v>26</v>
      </c>
      <c r="B79" s="210"/>
      <c r="C79" s="193" t="s">
        <v>219</v>
      </c>
      <c r="D79" s="65">
        <f>E78+1</f>
        <v>200</v>
      </c>
      <c r="E79" s="66">
        <f>D79+F79-1</f>
        <v>204</v>
      </c>
      <c r="F79" s="66">
        <v>5</v>
      </c>
      <c r="G79" s="86" t="s">
        <v>129</v>
      </c>
      <c r="H79" s="151" t="s">
        <v>160</v>
      </c>
    </row>
    <row r="80" spans="1:8" ht="12" customHeight="1" thickBot="1" x14ac:dyDescent="0.3">
      <c r="A80" s="296">
        <f>A79+1</f>
        <v>27</v>
      </c>
      <c r="B80" s="1652" t="s">
        <v>170</v>
      </c>
      <c r="C80" s="1653"/>
      <c r="D80" s="71">
        <f>E79+1</f>
        <v>205</v>
      </c>
      <c r="E80" s="73">
        <f>D80+F80-1</f>
        <v>227</v>
      </c>
      <c r="F80" s="73">
        <f>F133-SUM(F41:F79)</f>
        <v>23</v>
      </c>
      <c r="G80" s="175" t="s">
        <v>140</v>
      </c>
      <c r="H80" s="271"/>
    </row>
    <row r="81" spans="1:8" ht="12" customHeight="1" thickBot="1" x14ac:dyDescent="0.3">
      <c r="A81" s="297"/>
      <c r="B81" s="1656" t="s">
        <v>171</v>
      </c>
      <c r="C81" s="1658"/>
      <c r="D81" s="298"/>
      <c r="E81" s="299"/>
      <c r="F81" s="202">
        <f>SUM(F41:F80)</f>
        <v>227</v>
      </c>
      <c r="G81" s="181"/>
      <c r="H81" s="182"/>
    </row>
    <row r="82" spans="1:8" ht="12" customHeight="1" thickBot="1" x14ac:dyDescent="0.3">
      <c r="A82" s="273"/>
      <c r="B82" s="274"/>
      <c r="C82" s="274"/>
      <c r="D82" s="274"/>
      <c r="E82" s="274"/>
      <c r="F82" s="300"/>
      <c r="G82" s="181"/>
      <c r="H82" s="182"/>
    </row>
    <row r="83" spans="1:8" ht="12" customHeight="1" thickBot="1" x14ac:dyDescent="0.3">
      <c r="A83" s="1569" t="s">
        <v>326</v>
      </c>
      <c r="B83" s="1571"/>
      <c r="C83" s="1571"/>
      <c r="D83" s="1571"/>
      <c r="E83" s="1571"/>
      <c r="F83" s="1571"/>
      <c r="G83" s="1571"/>
      <c r="H83" s="1570"/>
    </row>
    <row r="84" spans="1:8" ht="12" customHeight="1" thickBot="1" x14ac:dyDescent="0.3">
      <c r="A84" s="1572" t="s">
        <v>120</v>
      </c>
      <c r="B84" s="1574" t="s">
        <v>121</v>
      </c>
      <c r="C84" s="1575"/>
      <c r="D84" s="40" t="s">
        <v>122</v>
      </c>
      <c r="E84" s="41"/>
      <c r="F84" s="1572" t="s">
        <v>123</v>
      </c>
      <c r="G84" s="1572" t="s">
        <v>124</v>
      </c>
      <c r="H84" s="1572" t="s">
        <v>125</v>
      </c>
    </row>
    <row r="85" spans="1:8" ht="12" customHeight="1" thickBot="1" x14ac:dyDescent="0.3">
      <c r="A85" s="1580"/>
      <c r="B85" s="1605"/>
      <c r="C85" s="1606"/>
      <c r="D85" s="44" t="s">
        <v>126</v>
      </c>
      <c r="E85" s="44" t="s">
        <v>127</v>
      </c>
      <c r="F85" s="1580"/>
      <c r="G85" s="1580"/>
      <c r="H85" s="1580"/>
    </row>
    <row r="86" spans="1:8" ht="12" customHeight="1" x14ac:dyDescent="0.25">
      <c r="A86" s="301">
        <v>1</v>
      </c>
      <c r="B86" s="1687" t="s">
        <v>128</v>
      </c>
      <c r="C86" s="1687"/>
      <c r="D86" s="162">
        <v>1</v>
      </c>
      <c r="E86" s="163">
        <f>D86+F86-1</f>
        <v>1</v>
      </c>
      <c r="F86" s="163">
        <v>1</v>
      </c>
      <c r="G86" s="164" t="s">
        <v>129</v>
      </c>
      <c r="H86" s="236" t="s">
        <v>196</v>
      </c>
    </row>
    <row r="87" spans="1:8" ht="12" customHeight="1" x14ac:dyDescent="0.25">
      <c r="A87" s="214">
        <f>A86+1</f>
        <v>2</v>
      </c>
      <c r="B87" s="1608" t="s">
        <v>133</v>
      </c>
      <c r="C87" s="1608"/>
      <c r="D87" s="65">
        <f>E86+1</f>
        <v>2</v>
      </c>
      <c r="E87" s="66">
        <f>D87+F87-1</f>
        <v>5</v>
      </c>
      <c r="F87" s="66">
        <v>4</v>
      </c>
      <c r="G87" s="86" t="s">
        <v>129</v>
      </c>
      <c r="H87" s="151" t="s">
        <v>308</v>
      </c>
    </row>
    <row r="88" spans="1:8" ht="12" customHeight="1" x14ac:dyDescent="0.25">
      <c r="A88" s="302"/>
      <c r="B88" s="1688" t="s">
        <v>313</v>
      </c>
      <c r="C88" s="1688"/>
      <c r="D88" s="1680"/>
      <c r="E88" s="1681"/>
      <c r="F88" s="1681"/>
      <c r="G88" s="1682"/>
      <c r="H88" s="150"/>
    </row>
    <row r="89" spans="1:8" ht="12" customHeight="1" x14ac:dyDescent="0.25">
      <c r="A89" s="214">
        <f>A87+1</f>
        <v>3</v>
      </c>
      <c r="B89" s="303"/>
      <c r="C89" s="170" t="s">
        <v>314</v>
      </c>
      <c r="D89" s="65">
        <f>E87+1</f>
        <v>6</v>
      </c>
      <c r="E89" s="66">
        <f>D89+F89-1</f>
        <v>6</v>
      </c>
      <c r="F89" s="66">
        <v>1</v>
      </c>
      <c r="G89" s="86" t="s">
        <v>140</v>
      </c>
      <c r="H89" s="304" t="s">
        <v>241</v>
      </c>
    </row>
    <row r="90" spans="1:8" ht="12" customHeight="1" x14ac:dyDescent="0.25">
      <c r="A90" s="305">
        <f>A89+1</f>
        <v>4</v>
      </c>
      <c r="B90" s="306"/>
      <c r="C90" s="307" t="s">
        <v>315</v>
      </c>
      <c r="D90" s="65">
        <f>E89+1</f>
        <v>7</v>
      </c>
      <c r="E90" s="66">
        <f>D90+F90-1</f>
        <v>13</v>
      </c>
      <c r="F90" s="66">
        <v>7</v>
      </c>
      <c r="G90" s="86" t="s">
        <v>129</v>
      </c>
      <c r="H90" s="151" t="s">
        <v>138</v>
      </c>
    </row>
    <row r="91" spans="1:8" ht="12" customHeight="1" x14ac:dyDescent="0.25">
      <c r="A91" s="302">
        <f>A90+1</f>
        <v>5</v>
      </c>
      <c r="B91" s="1685" t="s">
        <v>153</v>
      </c>
      <c r="C91" s="1686"/>
      <c r="D91" s="65">
        <f>E90+1</f>
        <v>14</v>
      </c>
      <c r="E91" s="66">
        <f>D91+F91-1</f>
        <v>14</v>
      </c>
      <c r="F91" s="66">
        <v>1</v>
      </c>
      <c r="G91" s="86" t="s">
        <v>140</v>
      </c>
      <c r="H91" s="150" t="s">
        <v>179</v>
      </c>
    </row>
    <row r="92" spans="1:8" ht="12" customHeight="1" x14ac:dyDescent="0.25">
      <c r="A92" s="305"/>
      <c r="B92" s="1678" t="s">
        <v>135</v>
      </c>
      <c r="C92" s="1679"/>
      <c r="D92" s="1680"/>
      <c r="E92" s="1681"/>
      <c r="F92" s="1681"/>
      <c r="G92" s="1682"/>
      <c r="H92" s="168" t="s">
        <v>327</v>
      </c>
    </row>
    <row r="93" spans="1:8" ht="12" customHeight="1" x14ac:dyDescent="0.25">
      <c r="A93" s="305">
        <f>A91+1</f>
        <v>6</v>
      </c>
      <c r="B93" s="140"/>
      <c r="C93" s="309" t="s">
        <v>222</v>
      </c>
      <c r="D93" s="65">
        <f>E91+1</f>
        <v>15</v>
      </c>
      <c r="E93" s="66">
        <f>D93+F93-1</f>
        <v>22</v>
      </c>
      <c r="F93" s="66">
        <v>8</v>
      </c>
      <c r="G93" s="86" t="s">
        <v>129</v>
      </c>
      <c r="H93" s="150" t="s">
        <v>138</v>
      </c>
    </row>
    <row r="94" spans="1:8" ht="12" customHeight="1" x14ac:dyDescent="0.25">
      <c r="A94" s="305">
        <f>A93+1</f>
        <v>7</v>
      </c>
      <c r="B94" s="140"/>
      <c r="C94" s="307" t="s">
        <v>223</v>
      </c>
      <c r="D94" s="65">
        <f>E93+1</f>
        <v>23</v>
      </c>
      <c r="E94" s="66">
        <f>D94+F94-1</f>
        <v>23</v>
      </c>
      <c r="F94" s="66">
        <v>1</v>
      </c>
      <c r="G94" s="86" t="s">
        <v>140</v>
      </c>
      <c r="H94" s="150" t="s">
        <v>141</v>
      </c>
    </row>
    <row r="95" spans="1:8" ht="12" customHeight="1" x14ac:dyDescent="0.25">
      <c r="A95" s="302"/>
      <c r="B95" s="1678" t="s">
        <v>328</v>
      </c>
      <c r="C95" s="1679"/>
      <c r="D95" s="1680"/>
      <c r="E95" s="1681"/>
      <c r="F95" s="1681"/>
      <c r="G95" s="1682"/>
      <c r="H95" s="168" t="s">
        <v>327</v>
      </c>
    </row>
    <row r="96" spans="1:8" ht="12" customHeight="1" x14ac:dyDescent="0.25">
      <c r="A96" s="302">
        <f>A94+1</f>
        <v>8</v>
      </c>
      <c r="B96" s="140"/>
      <c r="C96" s="309" t="s">
        <v>222</v>
      </c>
      <c r="D96" s="65">
        <f>E94+1</f>
        <v>24</v>
      </c>
      <c r="E96" s="66">
        <f t="shared" ref="E96:E101" si="7">D96+F96-1</f>
        <v>31</v>
      </c>
      <c r="F96" s="66">
        <v>8</v>
      </c>
      <c r="G96" s="86" t="s">
        <v>129</v>
      </c>
      <c r="H96" s="150" t="s">
        <v>138</v>
      </c>
    </row>
    <row r="97" spans="1:8" ht="12" customHeight="1" x14ac:dyDescent="0.25">
      <c r="A97" s="305">
        <f>A96+1</f>
        <v>9</v>
      </c>
      <c r="B97" s="140"/>
      <c r="C97" s="307" t="s">
        <v>223</v>
      </c>
      <c r="D97" s="65">
        <f>E96+1</f>
        <v>32</v>
      </c>
      <c r="E97" s="66">
        <f t="shared" si="7"/>
        <v>32</v>
      </c>
      <c r="F97" s="66">
        <v>1</v>
      </c>
      <c r="G97" s="86" t="s">
        <v>140</v>
      </c>
      <c r="H97" s="150" t="s">
        <v>141</v>
      </c>
    </row>
    <row r="98" spans="1:8" ht="12" customHeight="1" x14ac:dyDescent="0.25">
      <c r="A98" s="305">
        <f>A97+1</f>
        <v>10</v>
      </c>
      <c r="B98" s="310" t="s">
        <v>329</v>
      </c>
      <c r="C98" s="309"/>
      <c r="D98" s="65">
        <f>E97+1</f>
        <v>33</v>
      </c>
      <c r="E98" s="66">
        <f t="shared" si="7"/>
        <v>47</v>
      </c>
      <c r="F98" s="66">
        <v>15</v>
      </c>
      <c r="G98" s="86" t="s">
        <v>140</v>
      </c>
      <c r="H98" s="150"/>
    </row>
    <row r="99" spans="1:8" ht="12" customHeight="1" x14ac:dyDescent="0.25">
      <c r="A99" s="305">
        <f>A98+1</f>
        <v>11</v>
      </c>
      <c r="B99" s="310" t="s">
        <v>330</v>
      </c>
      <c r="C99" s="309"/>
      <c r="D99" s="65">
        <f>E98+1</f>
        <v>48</v>
      </c>
      <c r="E99" s="66">
        <f t="shared" si="7"/>
        <v>49</v>
      </c>
      <c r="F99" s="66">
        <v>2</v>
      </c>
      <c r="G99" s="86" t="s">
        <v>140</v>
      </c>
      <c r="H99" s="150"/>
    </row>
    <row r="100" spans="1:8" ht="12" customHeight="1" x14ac:dyDescent="0.25">
      <c r="A100" s="305">
        <f>A99+1</f>
        <v>12</v>
      </c>
      <c r="B100" s="303" t="s">
        <v>331</v>
      </c>
      <c r="C100" s="307"/>
      <c r="D100" s="65">
        <f>E99+1</f>
        <v>50</v>
      </c>
      <c r="E100" s="66">
        <f t="shared" si="7"/>
        <v>51</v>
      </c>
      <c r="F100" s="66">
        <v>2</v>
      </c>
      <c r="G100" s="86" t="s">
        <v>129</v>
      </c>
      <c r="H100" s="167" t="s">
        <v>332</v>
      </c>
    </row>
    <row r="101" spans="1:8" ht="12" customHeight="1" x14ac:dyDescent="0.25">
      <c r="A101" s="305">
        <f>A100+1</f>
        <v>13</v>
      </c>
      <c r="B101" s="311" t="s">
        <v>333</v>
      </c>
      <c r="C101" s="311"/>
      <c r="D101" s="65">
        <f>E100+1</f>
        <v>52</v>
      </c>
      <c r="E101" s="66">
        <f t="shared" si="7"/>
        <v>52</v>
      </c>
      <c r="F101" s="66">
        <v>1</v>
      </c>
      <c r="G101" s="86" t="s">
        <v>129</v>
      </c>
      <c r="H101" s="150" t="s">
        <v>334</v>
      </c>
    </row>
    <row r="102" spans="1:8" ht="12" customHeight="1" x14ac:dyDescent="0.25">
      <c r="A102" s="312"/>
      <c r="B102" s="313" t="s">
        <v>335</v>
      </c>
      <c r="C102" s="314"/>
      <c r="D102" s="1680"/>
      <c r="E102" s="1681"/>
      <c r="F102" s="1681"/>
      <c r="G102" s="1682"/>
      <c r="H102" s="150"/>
    </row>
    <row r="103" spans="1:8" ht="12" customHeight="1" x14ac:dyDescent="0.25">
      <c r="A103" s="302">
        <f>+A101+1</f>
        <v>14</v>
      </c>
      <c r="B103" s="315"/>
      <c r="C103" s="316" t="s">
        <v>336</v>
      </c>
      <c r="D103" s="65">
        <f>E101+1</f>
        <v>53</v>
      </c>
      <c r="E103" s="66">
        <f>D103+F103-1</f>
        <v>53</v>
      </c>
      <c r="F103" s="66">
        <v>1</v>
      </c>
      <c r="G103" s="86" t="s">
        <v>129</v>
      </c>
      <c r="H103" s="151" t="s">
        <v>337</v>
      </c>
    </row>
    <row r="104" spans="1:8" ht="12" customHeight="1" x14ac:dyDescent="0.25">
      <c r="A104" s="302">
        <f>+A103+1</f>
        <v>15</v>
      </c>
      <c r="B104" s="315"/>
      <c r="C104" s="216" t="s">
        <v>338</v>
      </c>
      <c r="D104" s="65">
        <f>E103+1</f>
        <v>54</v>
      </c>
      <c r="E104" s="66">
        <f>D104+F104-1</f>
        <v>63</v>
      </c>
      <c r="F104" s="66">
        <v>10</v>
      </c>
      <c r="G104" s="86" t="s">
        <v>129</v>
      </c>
      <c r="H104" s="150" t="s">
        <v>138</v>
      </c>
    </row>
    <row r="105" spans="1:8" ht="12" customHeight="1" x14ac:dyDescent="0.25">
      <c r="A105" s="302">
        <f>+A104+1</f>
        <v>16</v>
      </c>
      <c r="B105" s="306"/>
      <c r="C105" s="216" t="s">
        <v>339</v>
      </c>
      <c r="D105" s="65">
        <f>E104+1</f>
        <v>64</v>
      </c>
      <c r="E105" s="66">
        <f>D105+F105-1</f>
        <v>71</v>
      </c>
      <c r="F105" s="66">
        <v>8</v>
      </c>
      <c r="G105" s="86" t="s">
        <v>129</v>
      </c>
      <c r="H105" s="150" t="s">
        <v>340</v>
      </c>
    </row>
    <row r="106" spans="1:8" ht="12" customHeight="1" x14ac:dyDescent="0.25">
      <c r="A106" s="214"/>
      <c r="B106" s="313" t="s">
        <v>341</v>
      </c>
      <c r="C106" s="314"/>
      <c r="D106" s="65"/>
      <c r="E106" s="66"/>
      <c r="F106" s="66"/>
      <c r="G106" s="86"/>
      <c r="H106" s="150"/>
    </row>
    <row r="107" spans="1:8" ht="12" customHeight="1" x14ac:dyDescent="0.25">
      <c r="A107" s="214">
        <f>+A105+1</f>
        <v>17</v>
      </c>
      <c r="B107" s="1683"/>
      <c r="C107" s="309" t="s">
        <v>342</v>
      </c>
      <c r="D107" s="65">
        <f>E105+1</f>
        <v>72</v>
      </c>
      <c r="E107" s="66">
        <f t="shared" ref="E107:E113" si="8">D107+F107-1</f>
        <v>81</v>
      </c>
      <c r="F107" s="66">
        <v>10</v>
      </c>
      <c r="G107" s="86" t="s">
        <v>140</v>
      </c>
      <c r="H107" s="143" t="s">
        <v>343</v>
      </c>
    </row>
    <row r="108" spans="1:8" ht="12" customHeight="1" x14ac:dyDescent="0.25">
      <c r="A108" s="214">
        <f t="shared" ref="A108:A113" si="9">+A107+1</f>
        <v>18</v>
      </c>
      <c r="B108" s="1683"/>
      <c r="C108" s="309" t="s">
        <v>344</v>
      </c>
      <c r="D108" s="65">
        <f t="shared" ref="D108:D113" si="10">E107+1</f>
        <v>82</v>
      </c>
      <c r="E108" s="66">
        <f t="shared" si="8"/>
        <v>89</v>
      </c>
      <c r="F108" s="66">
        <v>8</v>
      </c>
      <c r="G108" s="86" t="s">
        <v>129</v>
      </c>
      <c r="H108" s="150" t="s">
        <v>340</v>
      </c>
    </row>
    <row r="109" spans="1:8" ht="12" customHeight="1" x14ac:dyDescent="0.25">
      <c r="A109" s="214">
        <f t="shared" si="9"/>
        <v>19</v>
      </c>
      <c r="B109" s="1683"/>
      <c r="C109" s="152" t="s">
        <v>345</v>
      </c>
      <c r="D109" s="65">
        <f t="shared" si="10"/>
        <v>90</v>
      </c>
      <c r="E109" s="66">
        <f t="shared" si="8"/>
        <v>90</v>
      </c>
      <c r="F109" s="66">
        <v>1</v>
      </c>
      <c r="G109" s="86" t="s">
        <v>129</v>
      </c>
      <c r="H109" s="150" t="s">
        <v>346</v>
      </c>
    </row>
    <row r="110" spans="1:8" ht="12" customHeight="1" x14ac:dyDescent="0.25">
      <c r="A110" s="214">
        <f t="shared" si="9"/>
        <v>20</v>
      </c>
      <c r="B110" s="1683"/>
      <c r="C110" s="210" t="s">
        <v>347</v>
      </c>
      <c r="D110" s="65">
        <f t="shared" si="10"/>
        <v>91</v>
      </c>
      <c r="E110" s="66">
        <f t="shared" si="8"/>
        <v>92</v>
      </c>
      <c r="F110" s="66">
        <v>2</v>
      </c>
      <c r="G110" s="86" t="s">
        <v>129</v>
      </c>
      <c r="H110" s="167" t="s">
        <v>348</v>
      </c>
    </row>
    <row r="111" spans="1:8" ht="12" customHeight="1" x14ac:dyDescent="0.25">
      <c r="A111" s="214">
        <f t="shared" si="9"/>
        <v>21</v>
      </c>
      <c r="B111" s="1683"/>
      <c r="C111" s="309" t="s">
        <v>349</v>
      </c>
      <c r="D111" s="65">
        <f t="shared" si="10"/>
        <v>93</v>
      </c>
      <c r="E111" s="66">
        <f t="shared" si="8"/>
        <v>112</v>
      </c>
      <c r="F111" s="66">
        <v>20</v>
      </c>
      <c r="G111" s="86" t="s">
        <v>140</v>
      </c>
      <c r="H111" s="150" t="s">
        <v>350</v>
      </c>
    </row>
    <row r="112" spans="1:8" ht="12" customHeight="1" x14ac:dyDescent="0.25">
      <c r="A112" s="214">
        <f t="shared" si="9"/>
        <v>22</v>
      </c>
      <c r="B112" s="1683"/>
      <c r="C112" s="309" t="s">
        <v>351</v>
      </c>
      <c r="D112" s="65">
        <f t="shared" si="10"/>
        <v>113</v>
      </c>
      <c r="E112" s="66">
        <f t="shared" si="8"/>
        <v>113</v>
      </c>
      <c r="F112" s="66">
        <v>1</v>
      </c>
      <c r="G112" s="86" t="s">
        <v>129</v>
      </c>
      <c r="H112" s="150" t="s">
        <v>352</v>
      </c>
    </row>
    <row r="113" spans="1:8" ht="12" customHeight="1" x14ac:dyDescent="0.25">
      <c r="A113" s="214">
        <f t="shared" si="9"/>
        <v>23</v>
      </c>
      <c r="B113" s="1684"/>
      <c r="C113" s="309" t="s">
        <v>353</v>
      </c>
      <c r="D113" s="65">
        <f t="shared" si="10"/>
        <v>114</v>
      </c>
      <c r="E113" s="66">
        <f t="shared" si="8"/>
        <v>114</v>
      </c>
      <c r="F113" s="66">
        <v>1</v>
      </c>
      <c r="G113" s="86" t="s">
        <v>129</v>
      </c>
      <c r="H113" s="150" t="s">
        <v>354</v>
      </c>
    </row>
    <row r="114" spans="1:8" ht="12" customHeight="1" x14ac:dyDescent="0.25">
      <c r="A114" s="214"/>
      <c r="B114" s="313" t="s">
        <v>355</v>
      </c>
      <c r="C114" s="314"/>
      <c r="D114" s="65"/>
      <c r="E114" s="66"/>
      <c r="F114" s="66"/>
      <c r="G114" s="86"/>
      <c r="H114" s="150"/>
    </row>
    <row r="115" spans="1:8" ht="12" customHeight="1" x14ac:dyDescent="0.25">
      <c r="A115" s="317">
        <f>+A113+1</f>
        <v>24</v>
      </c>
      <c r="B115" s="315"/>
      <c r="C115" s="210" t="s">
        <v>336</v>
      </c>
      <c r="D115" s="65">
        <f>E113+1</f>
        <v>115</v>
      </c>
      <c r="E115" s="66">
        <f>D115+F115-1</f>
        <v>115</v>
      </c>
      <c r="F115" s="66">
        <v>1</v>
      </c>
      <c r="G115" s="86" t="s">
        <v>129</v>
      </c>
      <c r="H115" s="150" t="s">
        <v>356</v>
      </c>
    </row>
    <row r="116" spans="1:8" ht="12" customHeight="1" x14ac:dyDescent="0.25">
      <c r="A116" s="317">
        <f>+A115+1</f>
        <v>25</v>
      </c>
      <c r="B116" s="315"/>
      <c r="C116" s="210" t="s">
        <v>357</v>
      </c>
      <c r="D116" s="65">
        <f>E115+1</f>
        <v>116</v>
      </c>
      <c r="E116" s="66">
        <f>D116+F116-1</f>
        <v>118</v>
      </c>
      <c r="F116" s="66">
        <v>3</v>
      </c>
      <c r="G116" s="86" t="s">
        <v>140</v>
      </c>
      <c r="H116" s="166" t="s">
        <v>358</v>
      </c>
    </row>
    <row r="117" spans="1:8" ht="12" customHeight="1" x14ac:dyDescent="0.25">
      <c r="A117" s="317">
        <f>+A116+1</f>
        <v>26</v>
      </c>
      <c r="B117" s="140"/>
      <c r="C117" s="210" t="s">
        <v>359</v>
      </c>
      <c r="D117" s="65">
        <f>E116+1</f>
        <v>119</v>
      </c>
      <c r="E117" s="66">
        <f>D117+F117-1</f>
        <v>133</v>
      </c>
      <c r="F117" s="66">
        <v>15</v>
      </c>
      <c r="G117" s="86" t="s">
        <v>140</v>
      </c>
      <c r="H117" s="166" t="s">
        <v>360</v>
      </c>
    </row>
    <row r="118" spans="1:8" ht="12" customHeight="1" x14ac:dyDescent="0.25">
      <c r="A118" s="317">
        <f>+A117+1</f>
        <v>27</v>
      </c>
      <c r="B118" s="318"/>
      <c r="C118" s="319" t="s">
        <v>361</v>
      </c>
      <c r="D118" s="65">
        <f>E117+1</f>
        <v>134</v>
      </c>
      <c r="E118" s="66">
        <f>D118+F118-1</f>
        <v>140</v>
      </c>
      <c r="F118" s="66">
        <v>7</v>
      </c>
      <c r="G118" s="86" t="s">
        <v>129</v>
      </c>
      <c r="H118" s="166" t="s">
        <v>362</v>
      </c>
    </row>
    <row r="119" spans="1:8" ht="12" customHeight="1" x14ac:dyDescent="0.25">
      <c r="A119" s="214"/>
      <c r="B119" s="313" t="s">
        <v>363</v>
      </c>
      <c r="C119" s="314"/>
      <c r="D119" s="65"/>
      <c r="E119" s="66"/>
      <c r="F119" s="66"/>
      <c r="G119" s="86"/>
      <c r="H119" s="150"/>
    </row>
    <row r="120" spans="1:8" ht="12" customHeight="1" x14ac:dyDescent="0.25">
      <c r="A120" s="214">
        <f>+A118+1</f>
        <v>28</v>
      </c>
      <c r="B120" s="140"/>
      <c r="C120" s="309" t="s">
        <v>336</v>
      </c>
      <c r="D120" s="65">
        <f>E118+1</f>
        <v>141</v>
      </c>
      <c r="E120" s="66">
        <f>D120+F120-1</f>
        <v>141</v>
      </c>
      <c r="F120" s="66">
        <v>1</v>
      </c>
      <c r="G120" s="86" t="s">
        <v>129</v>
      </c>
      <c r="H120" s="150" t="s">
        <v>364</v>
      </c>
    </row>
    <row r="121" spans="1:8" ht="12" customHeight="1" x14ac:dyDescent="0.25">
      <c r="A121" s="214">
        <f>+A120+1</f>
        <v>29</v>
      </c>
      <c r="B121" s="140"/>
      <c r="C121" s="309" t="s">
        <v>357</v>
      </c>
      <c r="D121" s="65">
        <f>E120+1</f>
        <v>142</v>
      </c>
      <c r="E121" s="66">
        <f>D121+F121-1</f>
        <v>144</v>
      </c>
      <c r="F121" s="66">
        <v>3</v>
      </c>
      <c r="G121" s="86" t="s">
        <v>140</v>
      </c>
      <c r="H121" s="166" t="s">
        <v>365</v>
      </c>
    </row>
    <row r="122" spans="1:8" ht="12" customHeight="1" x14ac:dyDescent="0.25">
      <c r="A122" s="214">
        <f>+A121+1</f>
        <v>30</v>
      </c>
      <c r="B122" s="140"/>
      <c r="C122" s="210" t="s">
        <v>359</v>
      </c>
      <c r="D122" s="65">
        <f>E121+1</f>
        <v>145</v>
      </c>
      <c r="E122" s="66">
        <f>D122+F122-1</f>
        <v>159</v>
      </c>
      <c r="F122" s="66">
        <v>15</v>
      </c>
      <c r="G122" s="86" t="s">
        <v>140</v>
      </c>
      <c r="H122" s="138" t="s">
        <v>366</v>
      </c>
    </row>
    <row r="123" spans="1:8" ht="48" customHeight="1" x14ac:dyDescent="0.25">
      <c r="A123" s="214">
        <f>+A122+1</f>
        <v>31</v>
      </c>
      <c r="B123" s="316"/>
      <c r="C123" s="320" t="s">
        <v>361</v>
      </c>
      <c r="D123" s="65">
        <f>E122+1</f>
        <v>160</v>
      </c>
      <c r="E123" s="66">
        <f>D123+F123-1</f>
        <v>166</v>
      </c>
      <c r="F123" s="66">
        <v>7</v>
      </c>
      <c r="G123" s="86" t="s">
        <v>129</v>
      </c>
      <c r="H123" s="166" t="s">
        <v>367</v>
      </c>
    </row>
    <row r="124" spans="1:8" ht="12" customHeight="1" x14ac:dyDescent="0.25">
      <c r="A124" s="214"/>
      <c r="B124" s="313" t="s">
        <v>368</v>
      </c>
      <c r="C124" s="314"/>
      <c r="D124" s="65"/>
      <c r="E124" s="66"/>
      <c r="F124" s="66"/>
      <c r="G124" s="86"/>
      <c r="H124" s="150"/>
    </row>
    <row r="125" spans="1:8" ht="12" customHeight="1" x14ac:dyDescent="0.25">
      <c r="A125" s="214">
        <f>+A123+1</f>
        <v>32</v>
      </c>
      <c r="B125" s="315"/>
      <c r="C125" s="321" t="s">
        <v>369</v>
      </c>
      <c r="D125" s="65">
        <f>E123+1</f>
        <v>167</v>
      </c>
      <c r="E125" s="66">
        <f t="shared" ref="E125:E132" si="11">D125+F125-1</f>
        <v>167</v>
      </c>
      <c r="F125" s="66">
        <v>1</v>
      </c>
      <c r="G125" s="86" t="s">
        <v>129</v>
      </c>
      <c r="H125" s="150" t="s">
        <v>370</v>
      </c>
    </row>
    <row r="126" spans="1:8" ht="36.75" x14ac:dyDescent="0.25">
      <c r="A126" s="214">
        <f t="shared" ref="A126:A132" si="12">+A125+1</f>
        <v>33</v>
      </c>
      <c r="B126" s="315"/>
      <c r="C126" s="309" t="s">
        <v>371</v>
      </c>
      <c r="D126" s="65">
        <f t="shared" ref="D126:D132" si="13">E125+1</f>
        <v>168</v>
      </c>
      <c r="E126" s="66">
        <f t="shared" si="11"/>
        <v>182</v>
      </c>
      <c r="F126" s="66">
        <v>15</v>
      </c>
      <c r="G126" s="86" t="s">
        <v>129</v>
      </c>
      <c r="H126" s="166" t="s">
        <v>372</v>
      </c>
    </row>
    <row r="127" spans="1:8" ht="12" customHeight="1" x14ac:dyDescent="0.25">
      <c r="A127" s="214">
        <f t="shared" si="12"/>
        <v>34</v>
      </c>
      <c r="B127" s="306"/>
      <c r="C127" s="309" t="s">
        <v>373</v>
      </c>
      <c r="D127" s="65">
        <f t="shared" si="13"/>
        <v>183</v>
      </c>
      <c r="E127" s="66">
        <f t="shared" si="11"/>
        <v>185</v>
      </c>
      <c r="F127" s="66">
        <v>3</v>
      </c>
      <c r="G127" s="86" t="s">
        <v>140</v>
      </c>
      <c r="H127" s="166" t="s">
        <v>374</v>
      </c>
    </row>
    <row r="128" spans="1:8" ht="12" customHeight="1" x14ac:dyDescent="0.25">
      <c r="A128" s="214">
        <f t="shared" si="12"/>
        <v>35</v>
      </c>
      <c r="B128" s="1685" t="s">
        <v>216</v>
      </c>
      <c r="C128" s="1686"/>
      <c r="D128" s="65">
        <f t="shared" si="13"/>
        <v>186</v>
      </c>
      <c r="E128" s="66">
        <f t="shared" si="11"/>
        <v>187</v>
      </c>
      <c r="F128" s="66">
        <v>2</v>
      </c>
      <c r="G128" s="86" t="s">
        <v>129</v>
      </c>
      <c r="H128" s="150" t="s">
        <v>375</v>
      </c>
    </row>
    <row r="129" spans="1:8" ht="12" customHeight="1" x14ac:dyDescent="0.25">
      <c r="A129" s="214">
        <f t="shared" si="12"/>
        <v>36</v>
      </c>
      <c r="B129" s="1685" t="s">
        <v>376</v>
      </c>
      <c r="C129" s="1686"/>
      <c r="D129" s="65">
        <f t="shared" si="13"/>
        <v>188</v>
      </c>
      <c r="E129" s="66">
        <f t="shared" si="11"/>
        <v>202</v>
      </c>
      <c r="F129" s="66">
        <v>15</v>
      </c>
      <c r="G129" s="86" t="s">
        <v>129</v>
      </c>
      <c r="H129" s="150" t="s">
        <v>377</v>
      </c>
    </row>
    <row r="130" spans="1:8" ht="12" customHeight="1" x14ac:dyDescent="0.25">
      <c r="A130" s="214">
        <f t="shared" si="12"/>
        <v>37</v>
      </c>
      <c r="B130" s="1689" t="s">
        <v>378</v>
      </c>
      <c r="C130" s="1689"/>
      <c r="D130" s="65">
        <f t="shared" si="13"/>
        <v>203</v>
      </c>
      <c r="E130" s="66">
        <f t="shared" si="11"/>
        <v>204</v>
      </c>
      <c r="F130" s="66">
        <v>2</v>
      </c>
      <c r="G130" s="86" t="s">
        <v>129</v>
      </c>
      <c r="H130" s="150"/>
    </row>
    <row r="131" spans="1:8" ht="12" customHeight="1" x14ac:dyDescent="0.25">
      <c r="A131" s="214">
        <f t="shared" si="12"/>
        <v>38</v>
      </c>
      <c r="B131" s="1685" t="s">
        <v>379</v>
      </c>
      <c r="C131" s="1686"/>
      <c r="D131" s="65">
        <f t="shared" si="13"/>
        <v>205</v>
      </c>
      <c r="E131" s="66">
        <f t="shared" si="11"/>
        <v>219</v>
      </c>
      <c r="F131" s="66">
        <v>15</v>
      </c>
      <c r="G131" s="86" t="s">
        <v>129</v>
      </c>
      <c r="H131" s="150" t="s">
        <v>380</v>
      </c>
    </row>
    <row r="132" spans="1:8" ht="12" customHeight="1" thickBot="1" x14ac:dyDescent="0.3">
      <c r="A132" s="231">
        <f t="shared" si="12"/>
        <v>39</v>
      </c>
      <c r="B132" s="1685" t="s">
        <v>381</v>
      </c>
      <c r="C132" s="1686"/>
      <c r="D132" s="71">
        <f t="shared" si="13"/>
        <v>220</v>
      </c>
      <c r="E132" s="73">
        <f t="shared" si="11"/>
        <v>227</v>
      </c>
      <c r="F132" s="73">
        <v>8</v>
      </c>
      <c r="G132" s="175" t="s">
        <v>129</v>
      </c>
      <c r="H132" s="211" t="s">
        <v>340</v>
      </c>
    </row>
    <row r="133" spans="1:8" ht="12" customHeight="1" thickBot="1" x14ac:dyDescent="0.3">
      <c r="A133" s="297"/>
      <c r="B133" s="1690" t="s">
        <v>171</v>
      </c>
      <c r="C133" s="1691"/>
      <c r="D133" s="322"/>
      <c r="E133" s="323"/>
      <c r="F133" s="180">
        <f>SUM(F86:F132)</f>
        <v>227</v>
      </c>
      <c r="G133" s="139"/>
      <c r="H133" s="212"/>
    </row>
    <row r="134" spans="1:8" ht="12" customHeight="1" thickBot="1" x14ac:dyDescent="0.3">
      <c r="A134" s="274"/>
      <c r="B134" s="274"/>
      <c r="C134" s="324"/>
      <c r="D134" s="324"/>
      <c r="E134" s="324"/>
      <c r="F134" s="275"/>
      <c r="G134" s="139"/>
      <c r="H134" s="212"/>
    </row>
    <row r="135" spans="1:8" ht="12" customHeight="1" thickBot="1" x14ac:dyDescent="0.3">
      <c r="A135" s="1656" t="s">
        <v>238</v>
      </c>
      <c r="B135" s="1657"/>
      <c r="C135" s="1657"/>
      <c r="D135" s="1657"/>
      <c r="E135" s="1657"/>
      <c r="F135" s="1657"/>
      <c r="G135" s="1657"/>
      <c r="H135" s="1658"/>
    </row>
    <row r="136" spans="1:8" ht="12" customHeight="1" thickBot="1" x14ac:dyDescent="0.3">
      <c r="A136" s="1659" t="s">
        <v>120</v>
      </c>
      <c r="B136" s="1661" t="s">
        <v>121</v>
      </c>
      <c r="C136" s="1662"/>
      <c r="D136" s="276" t="s">
        <v>122</v>
      </c>
      <c r="E136" s="277"/>
      <c r="F136" s="1659" t="s">
        <v>123</v>
      </c>
      <c r="G136" s="1572" t="s">
        <v>124</v>
      </c>
      <c r="H136" s="1572" t="s">
        <v>125</v>
      </c>
    </row>
    <row r="137" spans="1:8" ht="12" customHeight="1" thickBot="1" x14ac:dyDescent="0.3">
      <c r="A137" s="1660"/>
      <c r="B137" s="1663"/>
      <c r="C137" s="1664"/>
      <c r="D137" s="278" t="s">
        <v>126</v>
      </c>
      <c r="E137" s="278" t="s">
        <v>127</v>
      </c>
      <c r="F137" s="1665"/>
      <c r="G137" s="1573"/>
      <c r="H137" s="1573"/>
    </row>
    <row r="138" spans="1:8" ht="12" customHeight="1" x14ac:dyDescent="0.25">
      <c r="A138" s="279"/>
      <c r="B138" s="1671" t="s">
        <v>128</v>
      </c>
      <c r="C138" s="1672"/>
      <c r="D138" s="1673"/>
      <c r="E138" s="1674"/>
      <c r="F138" s="1674"/>
      <c r="G138" s="1675"/>
      <c r="H138" s="236"/>
    </row>
    <row r="139" spans="1:8" ht="12" customHeight="1" x14ac:dyDescent="0.25">
      <c r="A139" s="283">
        <v>1</v>
      </c>
      <c r="B139" s="265"/>
      <c r="C139" s="266" t="s">
        <v>239</v>
      </c>
      <c r="D139" s="281">
        <v>1</v>
      </c>
      <c r="E139" s="260">
        <f>D139+F139-1</f>
        <v>1</v>
      </c>
      <c r="F139" s="260">
        <v>1</v>
      </c>
      <c r="G139" s="86" t="s">
        <v>129</v>
      </c>
      <c r="H139" s="151" t="s">
        <v>240</v>
      </c>
    </row>
    <row r="140" spans="1:8" ht="12" customHeight="1" x14ac:dyDescent="0.25">
      <c r="A140" s="280">
        <f>A139+1</f>
        <v>2</v>
      </c>
      <c r="B140" s="265"/>
      <c r="C140" s="325" t="s">
        <v>266</v>
      </c>
      <c r="D140" s="281">
        <f>E139+1</f>
        <v>2</v>
      </c>
      <c r="E140" s="260">
        <f>D140+F140-1</f>
        <v>2</v>
      </c>
      <c r="F140" s="260">
        <v>1</v>
      </c>
      <c r="G140" s="86" t="s">
        <v>129</v>
      </c>
      <c r="H140" s="151" t="s">
        <v>176</v>
      </c>
    </row>
    <row r="141" spans="1:8" ht="12" customHeight="1" x14ac:dyDescent="0.25">
      <c r="A141" s="280">
        <f>A140+1</f>
        <v>3</v>
      </c>
      <c r="B141" s="1701" t="s">
        <v>133</v>
      </c>
      <c r="C141" s="1702"/>
      <c r="D141" s="281">
        <f>E140+1</f>
        <v>3</v>
      </c>
      <c r="E141" s="260">
        <f>D141+F141-1</f>
        <v>6</v>
      </c>
      <c r="F141" s="260">
        <v>4</v>
      </c>
      <c r="G141" s="86" t="s">
        <v>129</v>
      </c>
      <c r="H141" s="151" t="s">
        <v>308</v>
      </c>
    </row>
    <row r="142" spans="1:8" ht="12" customHeight="1" x14ac:dyDescent="0.25">
      <c r="A142" s="283"/>
      <c r="B142" s="1703" t="s">
        <v>313</v>
      </c>
      <c r="C142" s="1704"/>
      <c r="D142" s="1666"/>
      <c r="E142" s="1667"/>
      <c r="F142" s="1667"/>
      <c r="G142" s="1668"/>
      <c r="H142" s="150"/>
    </row>
    <row r="143" spans="1:8" ht="12" customHeight="1" x14ac:dyDescent="0.25">
      <c r="A143" s="283">
        <f>A141+1</f>
        <v>4</v>
      </c>
      <c r="B143" s="265"/>
      <c r="C143" s="326" t="s">
        <v>314</v>
      </c>
      <c r="D143" s="281">
        <f>E141+1</f>
        <v>7</v>
      </c>
      <c r="E143" s="260">
        <f>D143+F143-1</f>
        <v>7</v>
      </c>
      <c r="F143" s="260">
        <v>1</v>
      </c>
      <c r="G143" s="86" t="s">
        <v>140</v>
      </c>
      <c r="H143" s="189" t="s">
        <v>241</v>
      </c>
    </row>
    <row r="144" spans="1:8" ht="12" customHeight="1" x14ac:dyDescent="0.25">
      <c r="A144" s="280">
        <f>A143+1</f>
        <v>5</v>
      </c>
      <c r="B144" s="265"/>
      <c r="C144" s="327" t="s">
        <v>315</v>
      </c>
      <c r="D144" s="281">
        <f>E143+1</f>
        <v>8</v>
      </c>
      <c r="E144" s="260">
        <f>D144+F144-1</f>
        <v>14</v>
      </c>
      <c r="F144" s="260">
        <v>7</v>
      </c>
      <c r="G144" s="86" t="s">
        <v>129</v>
      </c>
      <c r="H144" s="151" t="s">
        <v>138</v>
      </c>
    </row>
    <row r="145" spans="1:8" ht="12" customHeight="1" x14ac:dyDescent="0.25">
      <c r="A145" s="283"/>
      <c r="B145" s="1650" t="s">
        <v>135</v>
      </c>
      <c r="C145" s="1651"/>
      <c r="D145" s="1705"/>
      <c r="E145" s="1706"/>
      <c r="F145" s="1706"/>
      <c r="G145" s="1707"/>
      <c r="H145" s="168" t="s">
        <v>136</v>
      </c>
    </row>
    <row r="146" spans="1:8" ht="12" customHeight="1" x14ac:dyDescent="0.25">
      <c r="A146" s="283">
        <f>A144+1</f>
        <v>6</v>
      </c>
      <c r="B146" s="265"/>
      <c r="C146" s="291" t="s">
        <v>222</v>
      </c>
      <c r="D146" s="281">
        <f>E144+1</f>
        <v>15</v>
      </c>
      <c r="E146" s="260">
        <f>D146+F146-1</f>
        <v>22</v>
      </c>
      <c r="F146" s="260">
        <v>8</v>
      </c>
      <c r="G146" s="86" t="s">
        <v>129</v>
      </c>
      <c r="H146" s="150" t="s">
        <v>382</v>
      </c>
    </row>
    <row r="147" spans="1:8" ht="12" customHeight="1" x14ac:dyDescent="0.25">
      <c r="A147" s="280">
        <f>A146+1</f>
        <v>7</v>
      </c>
      <c r="B147" s="292"/>
      <c r="C147" s="290" t="s">
        <v>223</v>
      </c>
      <c r="D147" s="281">
        <f>E146+1</f>
        <v>23</v>
      </c>
      <c r="E147" s="260">
        <f>D147+F147-1</f>
        <v>23</v>
      </c>
      <c r="F147" s="260">
        <v>1</v>
      </c>
      <c r="G147" s="86" t="s">
        <v>140</v>
      </c>
      <c r="H147" s="150" t="s">
        <v>141</v>
      </c>
    </row>
    <row r="148" spans="1:8" ht="12" customHeight="1" x14ac:dyDescent="0.25">
      <c r="A148" s="280">
        <f>A147+1</f>
        <v>8</v>
      </c>
      <c r="B148" s="1648" t="s">
        <v>243</v>
      </c>
      <c r="C148" s="1649"/>
      <c r="D148" s="281">
        <f>E147+1</f>
        <v>24</v>
      </c>
      <c r="E148" s="260">
        <f>D148+F148-1</f>
        <v>33</v>
      </c>
      <c r="F148" s="260">
        <v>10</v>
      </c>
      <c r="G148" s="86" t="s">
        <v>129</v>
      </c>
      <c r="H148" s="166" t="s">
        <v>244</v>
      </c>
    </row>
    <row r="149" spans="1:8" ht="12" customHeight="1" x14ac:dyDescent="0.25">
      <c r="A149" s="263"/>
      <c r="B149" s="1646" t="s">
        <v>245</v>
      </c>
      <c r="C149" s="1692"/>
      <c r="D149" s="1693"/>
      <c r="E149" s="1694"/>
      <c r="F149" s="1694"/>
      <c r="G149" s="1695"/>
      <c r="H149" s="138" t="s">
        <v>246</v>
      </c>
    </row>
    <row r="150" spans="1:8" ht="12" customHeight="1" x14ac:dyDescent="0.25">
      <c r="A150" s="263">
        <f>A148+1</f>
        <v>9</v>
      </c>
      <c r="B150" s="265"/>
      <c r="C150" s="328" t="s">
        <v>247</v>
      </c>
      <c r="D150" s="281">
        <f>E148+1</f>
        <v>34</v>
      </c>
      <c r="E150" s="260">
        <f>D150+F150-1</f>
        <v>35</v>
      </c>
      <c r="F150" s="260">
        <v>2</v>
      </c>
      <c r="G150" s="86" t="s">
        <v>129</v>
      </c>
      <c r="H150" s="208" t="s">
        <v>248</v>
      </c>
    </row>
    <row r="151" spans="1:8" ht="12" customHeight="1" x14ac:dyDescent="0.25">
      <c r="A151" s="263">
        <f>A150+1</f>
        <v>10</v>
      </c>
      <c r="B151" s="265"/>
      <c r="C151" s="328" t="s">
        <v>249</v>
      </c>
      <c r="D151" s="281">
        <f>E150+1</f>
        <v>36</v>
      </c>
      <c r="E151" s="260">
        <f>D151+F151-1</f>
        <v>38</v>
      </c>
      <c r="F151" s="260">
        <v>3</v>
      </c>
      <c r="G151" s="86" t="s">
        <v>140</v>
      </c>
      <c r="H151" s="143" t="s">
        <v>250</v>
      </c>
    </row>
    <row r="152" spans="1:8" ht="12" customHeight="1" x14ac:dyDescent="0.25">
      <c r="A152" s="293">
        <f>A151+1</f>
        <v>11</v>
      </c>
      <c r="B152" s="329"/>
      <c r="C152" s="330" t="s">
        <v>251</v>
      </c>
      <c r="D152" s="281">
        <f>E151+1</f>
        <v>39</v>
      </c>
      <c r="E152" s="260">
        <f>D152+F152-1</f>
        <v>42</v>
      </c>
      <c r="F152" s="260">
        <v>4</v>
      </c>
      <c r="G152" s="86" t="s">
        <v>129</v>
      </c>
      <c r="H152" s="208" t="s">
        <v>252</v>
      </c>
    </row>
    <row r="153" spans="1:8" ht="12" customHeight="1" x14ac:dyDescent="0.25">
      <c r="A153" s="265"/>
      <c r="B153" s="1646" t="s">
        <v>253</v>
      </c>
      <c r="C153" s="1692"/>
      <c r="D153" s="1696"/>
      <c r="E153" s="1697"/>
      <c r="F153" s="1697"/>
      <c r="G153" s="1698"/>
      <c r="H153" s="150"/>
    </row>
    <row r="154" spans="1:8" ht="12" customHeight="1" x14ac:dyDescent="0.25">
      <c r="A154" s="263">
        <f>A152+1</f>
        <v>12</v>
      </c>
      <c r="B154" s="265"/>
      <c r="C154" s="328" t="s">
        <v>222</v>
      </c>
      <c r="D154" s="281">
        <f>E152+1</f>
        <v>43</v>
      </c>
      <c r="E154" s="260">
        <f>D154+F154-1</f>
        <v>50</v>
      </c>
      <c r="F154" s="260">
        <v>8</v>
      </c>
      <c r="G154" s="86" t="s">
        <v>129</v>
      </c>
      <c r="H154" s="151" t="s">
        <v>303</v>
      </c>
    </row>
    <row r="155" spans="1:8" ht="12" customHeight="1" x14ac:dyDescent="0.25">
      <c r="A155" s="293">
        <f>A154+1</f>
        <v>13</v>
      </c>
      <c r="B155" s="265"/>
      <c r="C155" s="330" t="s">
        <v>254</v>
      </c>
      <c r="D155" s="281">
        <f>E154+1</f>
        <v>51</v>
      </c>
      <c r="E155" s="260">
        <f>D155+F155-1</f>
        <v>51</v>
      </c>
      <c r="F155" s="260">
        <v>1</v>
      </c>
      <c r="G155" s="86" t="s">
        <v>140</v>
      </c>
      <c r="H155" s="150" t="s">
        <v>141</v>
      </c>
    </row>
    <row r="156" spans="1:8" ht="12" customHeight="1" thickBot="1" x14ac:dyDescent="0.3">
      <c r="A156" s="296">
        <f>A155+1</f>
        <v>14</v>
      </c>
      <c r="B156" s="1699" t="s">
        <v>170</v>
      </c>
      <c r="C156" s="1700"/>
      <c r="D156" s="331">
        <f>E155+1</f>
        <v>52</v>
      </c>
      <c r="E156" s="332">
        <f>D156+F156-1</f>
        <v>227</v>
      </c>
      <c r="F156" s="332">
        <f>F133-SUM(F139:F155)</f>
        <v>176</v>
      </c>
      <c r="G156" s="175" t="s">
        <v>140</v>
      </c>
      <c r="H156" s="271"/>
    </row>
    <row r="157" spans="1:8" ht="12" customHeight="1" thickBot="1" x14ac:dyDescent="0.3">
      <c r="A157" s="297"/>
      <c r="B157" s="1690" t="s">
        <v>171</v>
      </c>
      <c r="C157" s="1691"/>
      <c r="D157" s="333"/>
      <c r="E157" s="334"/>
      <c r="F157" s="202">
        <f>SUM(F139:F156)</f>
        <v>227</v>
      </c>
      <c r="G157" s="139"/>
      <c r="H157" s="212"/>
    </row>
  </sheetData>
  <mergeCells count="107">
    <mergeCell ref="B157:C157"/>
    <mergeCell ref="B148:C148"/>
    <mergeCell ref="B149:C149"/>
    <mergeCell ref="D149:G149"/>
    <mergeCell ref="B153:C153"/>
    <mergeCell ref="D153:G153"/>
    <mergeCell ref="B156:C156"/>
    <mergeCell ref="B138:C138"/>
    <mergeCell ref="D138:G138"/>
    <mergeCell ref="B141:C141"/>
    <mergeCell ref="B142:C142"/>
    <mergeCell ref="D142:G142"/>
    <mergeCell ref="B145:C145"/>
    <mergeCell ref="D145:G145"/>
    <mergeCell ref="B130:C130"/>
    <mergeCell ref="B131:C131"/>
    <mergeCell ref="B132:C132"/>
    <mergeCell ref="B133:C133"/>
    <mergeCell ref="A135:H135"/>
    <mergeCell ref="A136:A137"/>
    <mergeCell ref="B136:C137"/>
    <mergeCell ref="F136:F137"/>
    <mergeCell ref="G136:G137"/>
    <mergeCell ref="H136:H137"/>
    <mergeCell ref="B95:C95"/>
    <mergeCell ref="D95:G95"/>
    <mergeCell ref="D102:G102"/>
    <mergeCell ref="B107:B113"/>
    <mergeCell ref="B128:C128"/>
    <mergeCell ref="B129:C129"/>
    <mergeCell ref="B86:C86"/>
    <mergeCell ref="B87:C87"/>
    <mergeCell ref="B88:C88"/>
    <mergeCell ref="D88:G88"/>
    <mergeCell ref="B91:C91"/>
    <mergeCell ref="B92:C92"/>
    <mergeCell ref="D92:G92"/>
    <mergeCell ref="D76:G76"/>
    <mergeCell ref="B80:C80"/>
    <mergeCell ref="B81:C81"/>
    <mergeCell ref="A83:H83"/>
    <mergeCell ref="A84:A85"/>
    <mergeCell ref="B84:C85"/>
    <mergeCell ref="F84:F85"/>
    <mergeCell ref="G84:G85"/>
    <mergeCell ref="H84:H85"/>
    <mergeCell ref="B68:C68"/>
    <mergeCell ref="D68:G68"/>
    <mergeCell ref="B72:C72"/>
    <mergeCell ref="D72:G72"/>
    <mergeCell ref="B75:C75"/>
    <mergeCell ref="D75:G75"/>
    <mergeCell ref="B60:C60"/>
    <mergeCell ref="B61:C61"/>
    <mergeCell ref="B62:C62"/>
    <mergeCell ref="B63:C63"/>
    <mergeCell ref="B64:C64"/>
    <mergeCell ref="D64:G64"/>
    <mergeCell ref="B48:C48"/>
    <mergeCell ref="D49:G49"/>
    <mergeCell ref="B53:C53"/>
    <mergeCell ref="D53:G53"/>
    <mergeCell ref="B56:C56"/>
    <mergeCell ref="B57:C57"/>
    <mergeCell ref="D57:G57"/>
    <mergeCell ref="B40:C40"/>
    <mergeCell ref="D40:G40"/>
    <mergeCell ref="B43:C43"/>
    <mergeCell ref="B44:C44"/>
    <mergeCell ref="B45:C45"/>
    <mergeCell ref="D45:G45"/>
    <mergeCell ref="B32:C32"/>
    <mergeCell ref="B34:C34"/>
    <mergeCell ref="B35:C35"/>
    <mergeCell ref="D35:E35"/>
    <mergeCell ref="A37:H37"/>
    <mergeCell ref="A38:A39"/>
    <mergeCell ref="B38:C39"/>
    <mergeCell ref="F38:F39"/>
    <mergeCell ref="G38:G39"/>
    <mergeCell ref="H38:H39"/>
    <mergeCell ref="B22:C22"/>
    <mergeCell ref="B23:C23"/>
    <mergeCell ref="D23:G23"/>
    <mergeCell ref="B27:C27"/>
    <mergeCell ref="D27:G27"/>
    <mergeCell ref="B31:C31"/>
    <mergeCell ref="B15:C15"/>
    <mergeCell ref="D15:G15"/>
    <mergeCell ref="B18:C18"/>
    <mergeCell ref="B19:C19"/>
    <mergeCell ref="B20:C20"/>
    <mergeCell ref="B21:C21"/>
    <mergeCell ref="B8:C8"/>
    <mergeCell ref="B9:C9"/>
    <mergeCell ref="B10:C10"/>
    <mergeCell ref="B11:C11"/>
    <mergeCell ref="D11:G11"/>
    <mergeCell ref="B14:C14"/>
    <mergeCell ref="A2:B2"/>
    <mergeCell ref="A3:H3"/>
    <mergeCell ref="A5:H5"/>
    <mergeCell ref="A6:A7"/>
    <mergeCell ref="B6:C7"/>
    <mergeCell ref="F6:F7"/>
    <mergeCell ref="G6:G7"/>
    <mergeCell ref="H6:H7"/>
  </mergeCells>
  <hyperlinks>
    <hyperlink ref="A1" location="INDICE!A1" display="ÍNDICE" xr:uid="{00000000-0004-0000-0500-000000000000}"/>
  </hyperlinks>
  <pageMargins left="0.7" right="0.7" top="0.75" bottom="0.75" header="0.3" footer="0.3"/>
  <pageSetup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A141E-99B9-495B-A3CB-529EDB07F508}">
  <dimension ref="A1:M130"/>
  <sheetViews>
    <sheetView workbookViewId="0">
      <selection activeCell="C98" sqref="B98:G105"/>
    </sheetView>
  </sheetViews>
  <sheetFormatPr baseColWidth="10" defaultColWidth="11.42578125" defaultRowHeight="12" x14ac:dyDescent="0.2"/>
  <cols>
    <col min="1" max="1" width="6.7109375" style="140" customWidth="1"/>
    <col min="2" max="2" width="13.7109375" style="140" customWidth="1"/>
    <col min="3" max="3" width="30.7109375" style="140" customWidth="1"/>
    <col min="4" max="5" width="10.7109375" style="140" customWidth="1"/>
    <col min="6" max="7" width="10.7109375" style="139" customWidth="1"/>
    <col min="8" max="8" width="42.7109375" style="212" customWidth="1"/>
    <col min="9" max="12" width="11.42578125" style="140"/>
    <col min="13" max="13" width="17.85546875" style="140" customWidth="1"/>
    <col min="14" max="256" width="11.42578125" style="140"/>
    <col min="257" max="257" width="6.7109375" style="140" customWidth="1"/>
    <col min="258" max="258" width="13.7109375" style="140" customWidth="1"/>
    <col min="259" max="259" width="30.7109375" style="140" customWidth="1"/>
    <col min="260" max="263" width="10.7109375" style="140" customWidth="1"/>
    <col min="264" max="264" width="42.7109375" style="140" customWidth="1"/>
    <col min="265" max="512" width="11.42578125" style="140"/>
    <col min="513" max="513" width="6.7109375" style="140" customWidth="1"/>
    <col min="514" max="514" width="13.7109375" style="140" customWidth="1"/>
    <col min="515" max="515" width="30.7109375" style="140" customWidth="1"/>
    <col min="516" max="519" width="10.7109375" style="140" customWidth="1"/>
    <col min="520" max="520" width="42.7109375" style="140" customWidth="1"/>
    <col min="521" max="768" width="11.42578125" style="140"/>
    <col min="769" max="769" width="6.7109375" style="140" customWidth="1"/>
    <col min="770" max="770" width="13.7109375" style="140" customWidth="1"/>
    <col min="771" max="771" width="30.7109375" style="140" customWidth="1"/>
    <col min="772" max="775" width="10.7109375" style="140" customWidth="1"/>
    <col min="776" max="776" width="42.7109375" style="140" customWidth="1"/>
    <col min="777" max="1024" width="11.42578125" style="140"/>
    <col min="1025" max="1025" width="6.7109375" style="140" customWidth="1"/>
    <col min="1026" max="1026" width="13.7109375" style="140" customWidth="1"/>
    <col min="1027" max="1027" width="30.7109375" style="140" customWidth="1"/>
    <col min="1028" max="1031" width="10.7109375" style="140" customWidth="1"/>
    <col min="1032" max="1032" width="42.7109375" style="140" customWidth="1"/>
    <col min="1033" max="1280" width="11.42578125" style="140"/>
    <col min="1281" max="1281" width="6.7109375" style="140" customWidth="1"/>
    <col min="1282" max="1282" width="13.7109375" style="140" customWidth="1"/>
    <col min="1283" max="1283" width="30.7109375" style="140" customWidth="1"/>
    <col min="1284" max="1287" width="10.7109375" style="140" customWidth="1"/>
    <col min="1288" max="1288" width="42.7109375" style="140" customWidth="1"/>
    <col min="1289" max="1536" width="11.42578125" style="140"/>
    <col min="1537" max="1537" width="6.7109375" style="140" customWidth="1"/>
    <col min="1538" max="1538" width="13.7109375" style="140" customWidth="1"/>
    <col min="1539" max="1539" width="30.7109375" style="140" customWidth="1"/>
    <col min="1540" max="1543" width="10.7109375" style="140" customWidth="1"/>
    <col min="1544" max="1544" width="42.7109375" style="140" customWidth="1"/>
    <col min="1545" max="1792" width="11.42578125" style="140"/>
    <col min="1793" max="1793" width="6.7109375" style="140" customWidth="1"/>
    <col min="1794" max="1794" width="13.7109375" style="140" customWidth="1"/>
    <col min="1795" max="1795" width="30.7109375" style="140" customWidth="1"/>
    <col min="1796" max="1799" width="10.7109375" style="140" customWidth="1"/>
    <col min="1800" max="1800" width="42.7109375" style="140" customWidth="1"/>
    <col min="1801" max="2048" width="11.42578125" style="140"/>
    <col min="2049" max="2049" width="6.7109375" style="140" customWidth="1"/>
    <col min="2050" max="2050" width="13.7109375" style="140" customWidth="1"/>
    <col min="2051" max="2051" width="30.7109375" style="140" customWidth="1"/>
    <col min="2052" max="2055" width="10.7109375" style="140" customWidth="1"/>
    <col min="2056" max="2056" width="42.7109375" style="140" customWidth="1"/>
    <col min="2057" max="2304" width="11.42578125" style="140"/>
    <col min="2305" max="2305" width="6.7109375" style="140" customWidth="1"/>
    <col min="2306" max="2306" width="13.7109375" style="140" customWidth="1"/>
    <col min="2307" max="2307" width="30.7109375" style="140" customWidth="1"/>
    <col min="2308" max="2311" width="10.7109375" style="140" customWidth="1"/>
    <col min="2312" max="2312" width="42.7109375" style="140" customWidth="1"/>
    <col min="2313" max="2560" width="11.42578125" style="140"/>
    <col min="2561" max="2561" width="6.7109375" style="140" customWidth="1"/>
    <col min="2562" max="2562" width="13.7109375" style="140" customWidth="1"/>
    <col min="2563" max="2563" width="30.7109375" style="140" customWidth="1"/>
    <col min="2564" max="2567" width="10.7109375" style="140" customWidth="1"/>
    <col min="2568" max="2568" width="42.7109375" style="140" customWidth="1"/>
    <col min="2569" max="2816" width="11.42578125" style="140"/>
    <col min="2817" max="2817" width="6.7109375" style="140" customWidth="1"/>
    <col min="2818" max="2818" width="13.7109375" style="140" customWidth="1"/>
    <col min="2819" max="2819" width="30.7109375" style="140" customWidth="1"/>
    <col min="2820" max="2823" width="10.7109375" style="140" customWidth="1"/>
    <col min="2824" max="2824" width="42.7109375" style="140" customWidth="1"/>
    <col min="2825" max="3072" width="11.42578125" style="140"/>
    <col min="3073" max="3073" width="6.7109375" style="140" customWidth="1"/>
    <col min="3074" max="3074" width="13.7109375" style="140" customWidth="1"/>
    <col min="3075" max="3075" width="30.7109375" style="140" customWidth="1"/>
    <col min="3076" max="3079" width="10.7109375" style="140" customWidth="1"/>
    <col min="3080" max="3080" width="42.7109375" style="140" customWidth="1"/>
    <col min="3081" max="3328" width="11.42578125" style="140"/>
    <col min="3329" max="3329" width="6.7109375" style="140" customWidth="1"/>
    <col min="3330" max="3330" width="13.7109375" style="140" customWidth="1"/>
    <col min="3331" max="3331" width="30.7109375" style="140" customWidth="1"/>
    <col min="3332" max="3335" width="10.7109375" style="140" customWidth="1"/>
    <col min="3336" max="3336" width="42.7109375" style="140" customWidth="1"/>
    <col min="3337" max="3584" width="11.42578125" style="140"/>
    <col min="3585" max="3585" width="6.7109375" style="140" customWidth="1"/>
    <col min="3586" max="3586" width="13.7109375" style="140" customWidth="1"/>
    <col min="3587" max="3587" width="30.7109375" style="140" customWidth="1"/>
    <col min="3588" max="3591" width="10.7109375" style="140" customWidth="1"/>
    <col min="3592" max="3592" width="42.7109375" style="140" customWidth="1"/>
    <col min="3593" max="3840" width="11.42578125" style="140"/>
    <col min="3841" max="3841" width="6.7109375" style="140" customWidth="1"/>
    <col min="3842" max="3842" width="13.7109375" style="140" customWidth="1"/>
    <col min="3843" max="3843" width="30.7109375" style="140" customWidth="1"/>
    <col min="3844" max="3847" width="10.7109375" style="140" customWidth="1"/>
    <col min="3848" max="3848" width="42.7109375" style="140" customWidth="1"/>
    <col min="3849" max="4096" width="11.42578125" style="140"/>
    <col min="4097" max="4097" width="6.7109375" style="140" customWidth="1"/>
    <col min="4098" max="4098" width="13.7109375" style="140" customWidth="1"/>
    <col min="4099" max="4099" width="30.7109375" style="140" customWidth="1"/>
    <col min="4100" max="4103" width="10.7109375" style="140" customWidth="1"/>
    <col min="4104" max="4104" width="42.7109375" style="140" customWidth="1"/>
    <col min="4105" max="4352" width="11.42578125" style="140"/>
    <col min="4353" max="4353" width="6.7109375" style="140" customWidth="1"/>
    <col min="4354" max="4354" width="13.7109375" style="140" customWidth="1"/>
    <col min="4355" max="4355" width="30.7109375" style="140" customWidth="1"/>
    <col min="4356" max="4359" width="10.7109375" style="140" customWidth="1"/>
    <col min="4360" max="4360" width="42.7109375" style="140" customWidth="1"/>
    <col min="4361" max="4608" width="11.42578125" style="140"/>
    <col min="4609" max="4609" width="6.7109375" style="140" customWidth="1"/>
    <col min="4610" max="4610" width="13.7109375" style="140" customWidth="1"/>
    <col min="4611" max="4611" width="30.7109375" style="140" customWidth="1"/>
    <col min="4612" max="4615" width="10.7109375" style="140" customWidth="1"/>
    <col min="4616" max="4616" width="42.7109375" style="140" customWidth="1"/>
    <col min="4617" max="4864" width="11.42578125" style="140"/>
    <col min="4865" max="4865" width="6.7109375" style="140" customWidth="1"/>
    <col min="4866" max="4866" width="13.7109375" style="140" customWidth="1"/>
    <col min="4867" max="4867" width="30.7109375" style="140" customWidth="1"/>
    <col min="4868" max="4871" width="10.7109375" style="140" customWidth="1"/>
    <col min="4872" max="4872" width="42.7109375" style="140" customWidth="1"/>
    <col min="4873" max="5120" width="11.42578125" style="140"/>
    <col min="5121" max="5121" width="6.7109375" style="140" customWidth="1"/>
    <col min="5122" max="5122" width="13.7109375" style="140" customWidth="1"/>
    <col min="5123" max="5123" width="30.7109375" style="140" customWidth="1"/>
    <col min="5124" max="5127" width="10.7109375" style="140" customWidth="1"/>
    <col min="5128" max="5128" width="42.7109375" style="140" customWidth="1"/>
    <col min="5129" max="5376" width="11.42578125" style="140"/>
    <col min="5377" max="5377" width="6.7109375" style="140" customWidth="1"/>
    <col min="5378" max="5378" width="13.7109375" style="140" customWidth="1"/>
    <col min="5379" max="5379" width="30.7109375" style="140" customWidth="1"/>
    <col min="5380" max="5383" width="10.7109375" style="140" customWidth="1"/>
    <col min="5384" max="5384" width="42.7109375" style="140" customWidth="1"/>
    <col min="5385" max="5632" width="11.42578125" style="140"/>
    <col min="5633" max="5633" width="6.7109375" style="140" customWidth="1"/>
    <col min="5634" max="5634" width="13.7109375" style="140" customWidth="1"/>
    <col min="5635" max="5635" width="30.7109375" style="140" customWidth="1"/>
    <col min="5636" max="5639" width="10.7109375" style="140" customWidth="1"/>
    <col min="5640" max="5640" width="42.7109375" style="140" customWidth="1"/>
    <col min="5641" max="5888" width="11.42578125" style="140"/>
    <col min="5889" max="5889" width="6.7109375" style="140" customWidth="1"/>
    <col min="5890" max="5890" width="13.7109375" style="140" customWidth="1"/>
    <col min="5891" max="5891" width="30.7109375" style="140" customWidth="1"/>
    <col min="5892" max="5895" width="10.7109375" style="140" customWidth="1"/>
    <col min="5896" max="5896" width="42.7109375" style="140" customWidth="1"/>
    <col min="5897" max="6144" width="11.42578125" style="140"/>
    <col min="6145" max="6145" width="6.7109375" style="140" customWidth="1"/>
    <col min="6146" max="6146" width="13.7109375" style="140" customWidth="1"/>
    <col min="6147" max="6147" width="30.7109375" style="140" customWidth="1"/>
    <col min="6148" max="6151" width="10.7109375" style="140" customWidth="1"/>
    <col min="6152" max="6152" width="42.7109375" style="140" customWidth="1"/>
    <col min="6153" max="6400" width="11.42578125" style="140"/>
    <col min="6401" max="6401" width="6.7109375" style="140" customWidth="1"/>
    <col min="6402" max="6402" width="13.7109375" style="140" customWidth="1"/>
    <col min="6403" max="6403" width="30.7109375" style="140" customWidth="1"/>
    <col min="6404" max="6407" width="10.7109375" style="140" customWidth="1"/>
    <col min="6408" max="6408" width="42.7109375" style="140" customWidth="1"/>
    <col min="6409" max="6656" width="11.42578125" style="140"/>
    <col min="6657" max="6657" width="6.7109375" style="140" customWidth="1"/>
    <col min="6658" max="6658" width="13.7109375" style="140" customWidth="1"/>
    <col min="6659" max="6659" width="30.7109375" style="140" customWidth="1"/>
    <col min="6660" max="6663" width="10.7109375" style="140" customWidth="1"/>
    <col min="6664" max="6664" width="42.7109375" style="140" customWidth="1"/>
    <col min="6665" max="6912" width="11.42578125" style="140"/>
    <col min="6913" max="6913" width="6.7109375" style="140" customWidth="1"/>
    <col min="6914" max="6914" width="13.7109375" style="140" customWidth="1"/>
    <col min="6915" max="6915" width="30.7109375" style="140" customWidth="1"/>
    <col min="6916" max="6919" width="10.7109375" style="140" customWidth="1"/>
    <col min="6920" max="6920" width="42.7109375" style="140" customWidth="1"/>
    <col min="6921" max="7168" width="11.42578125" style="140"/>
    <col min="7169" max="7169" width="6.7109375" style="140" customWidth="1"/>
    <col min="7170" max="7170" width="13.7109375" style="140" customWidth="1"/>
    <col min="7171" max="7171" width="30.7109375" style="140" customWidth="1"/>
    <col min="7172" max="7175" width="10.7109375" style="140" customWidth="1"/>
    <col min="7176" max="7176" width="42.7109375" style="140" customWidth="1"/>
    <col min="7177" max="7424" width="11.42578125" style="140"/>
    <col min="7425" max="7425" width="6.7109375" style="140" customWidth="1"/>
    <col min="7426" max="7426" width="13.7109375" style="140" customWidth="1"/>
    <col min="7427" max="7427" width="30.7109375" style="140" customWidth="1"/>
    <col min="7428" max="7431" width="10.7109375" style="140" customWidth="1"/>
    <col min="7432" max="7432" width="42.7109375" style="140" customWidth="1"/>
    <col min="7433" max="7680" width="11.42578125" style="140"/>
    <col min="7681" max="7681" width="6.7109375" style="140" customWidth="1"/>
    <col min="7682" max="7682" width="13.7109375" style="140" customWidth="1"/>
    <col min="7683" max="7683" width="30.7109375" style="140" customWidth="1"/>
    <col min="7684" max="7687" width="10.7109375" style="140" customWidth="1"/>
    <col min="7688" max="7688" width="42.7109375" style="140" customWidth="1"/>
    <col min="7689" max="7936" width="11.42578125" style="140"/>
    <col min="7937" max="7937" width="6.7109375" style="140" customWidth="1"/>
    <col min="7938" max="7938" width="13.7109375" style="140" customWidth="1"/>
    <col min="7939" max="7939" width="30.7109375" style="140" customWidth="1"/>
    <col min="7940" max="7943" width="10.7109375" style="140" customWidth="1"/>
    <col min="7944" max="7944" width="42.7109375" style="140" customWidth="1"/>
    <col min="7945" max="8192" width="11.42578125" style="140"/>
    <col min="8193" max="8193" width="6.7109375" style="140" customWidth="1"/>
    <col min="8194" max="8194" width="13.7109375" style="140" customWidth="1"/>
    <col min="8195" max="8195" width="30.7109375" style="140" customWidth="1"/>
    <col min="8196" max="8199" width="10.7109375" style="140" customWidth="1"/>
    <col min="8200" max="8200" width="42.7109375" style="140" customWidth="1"/>
    <col min="8201" max="8448" width="11.42578125" style="140"/>
    <col min="8449" max="8449" width="6.7109375" style="140" customWidth="1"/>
    <col min="8450" max="8450" width="13.7109375" style="140" customWidth="1"/>
    <col min="8451" max="8451" width="30.7109375" style="140" customWidth="1"/>
    <col min="8452" max="8455" width="10.7109375" style="140" customWidth="1"/>
    <col min="8456" max="8456" width="42.7109375" style="140" customWidth="1"/>
    <col min="8457" max="8704" width="11.42578125" style="140"/>
    <col min="8705" max="8705" width="6.7109375" style="140" customWidth="1"/>
    <col min="8706" max="8706" width="13.7109375" style="140" customWidth="1"/>
    <col min="8707" max="8707" width="30.7109375" style="140" customWidth="1"/>
    <col min="8708" max="8711" width="10.7109375" style="140" customWidth="1"/>
    <col min="8712" max="8712" width="42.7109375" style="140" customWidth="1"/>
    <col min="8713" max="8960" width="11.42578125" style="140"/>
    <col min="8961" max="8961" width="6.7109375" style="140" customWidth="1"/>
    <col min="8962" max="8962" width="13.7109375" style="140" customWidth="1"/>
    <col min="8963" max="8963" width="30.7109375" style="140" customWidth="1"/>
    <col min="8964" max="8967" width="10.7109375" style="140" customWidth="1"/>
    <col min="8968" max="8968" width="42.7109375" style="140" customWidth="1"/>
    <col min="8969" max="9216" width="11.42578125" style="140"/>
    <col min="9217" max="9217" width="6.7109375" style="140" customWidth="1"/>
    <col min="9218" max="9218" width="13.7109375" style="140" customWidth="1"/>
    <col min="9219" max="9219" width="30.7109375" style="140" customWidth="1"/>
    <col min="9220" max="9223" width="10.7109375" style="140" customWidth="1"/>
    <col min="9224" max="9224" width="42.7109375" style="140" customWidth="1"/>
    <col min="9225" max="9472" width="11.42578125" style="140"/>
    <col min="9473" max="9473" width="6.7109375" style="140" customWidth="1"/>
    <col min="9474" max="9474" width="13.7109375" style="140" customWidth="1"/>
    <col min="9475" max="9475" width="30.7109375" style="140" customWidth="1"/>
    <col min="9476" max="9479" width="10.7109375" style="140" customWidth="1"/>
    <col min="9480" max="9480" width="42.7109375" style="140" customWidth="1"/>
    <col min="9481" max="9728" width="11.42578125" style="140"/>
    <col min="9729" max="9729" width="6.7109375" style="140" customWidth="1"/>
    <col min="9730" max="9730" width="13.7109375" style="140" customWidth="1"/>
    <col min="9731" max="9731" width="30.7109375" style="140" customWidth="1"/>
    <col min="9732" max="9735" width="10.7109375" style="140" customWidth="1"/>
    <col min="9736" max="9736" width="42.7109375" style="140" customWidth="1"/>
    <col min="9737" max="9984" width="11.42578125" style="140"/>
    <col min="9985" max="9985" width="6.7109375" style="140" customWidth="1"/>
    <col min="9986" max="9986" width="13.7109375" style="140" customWidth="1"/>
    <col min="9987" max="9987" width="30.7109375" style="140" customWidth="1"/>
    <col min="9988" max="9991" width="10.7109375" style="140" customWidth="1"/>
    <col min="9992" max="9992" width="42.7109375" style="140" customWidth="1"/>
    <col min="9993" max="10240" width="11.42578125" style="140"/>
    <col min="10241" max="10241" width="6.7109375" style="140" customWidth="1"/>
    <col min="10242" max="10242" width="13.7109375" style="140" customWidth="1"/>
    <col min="10243" max="10243" width="30.7109375" style="140" customWidth="1"/>
    <col min="10244" max="10247" width="10.7109375" style="140" customWidth="1"/>
    <col min="10248" max="10248" width="42.7109375" style="140" customWidth="1"/>
    <col min="10249" max="10496" width="11.42578125" style="140"/>
    <col min="10497" max="10497" width="6.7109375" style="140" customWidth="1"/>
    <col min="10498" max="10498" width="13.7109375" style="140" customWidth="1"/>
    <col min="10499" max="10499" width="30.7109375" style="140" customWidth="1"/>
    <col min="10500" max="10503" width="10.7109375" style="140" customWidth="1"/>
    <col min="10504" max="10504" width="42.7109375" style="140" customWidth="1"/>
    <col min="10505" max="10752" width="11.42578125" style="140"/>
    <col min="10753" max="10753" width="6.7109375" style="140" customWidth="1"/>
    <col min="10754" max="10754" width="13.7109375" style="140" customWidth="1"/>
    <col min="10755" max="10755" width="30.7109375" style="140" customWidth="1"/>
    <col min="10756" max="10759" width="10.7109375" style="140" customWidth="1"/>
    <col min="10760" max="10760" width="42.7109375" style="140" customWidth="1"/>
    <col min="10761" max="11008" width="11.42578125" style="140"/>
    <col min="11009" max="11009" width="6.7109375" style="140" customWidth="1"/>
    <col min="11010" max="11010" width="13.7109375" style="140" customWidth="1"/>
    <col min="11011" max="11011" width="30.7109375" style="140" customWidth="1"/>
    <col min="11012" max="11015" width="10.7109375" style="140" customWidth="1"/>
    <col min="11016" max="11016" width="42.7109375" style="140" customWidth="1"/>
    <col min="11017" max="11264" width="11.42578125" style="140"/>
    <col min="11265" max="11265" width="6.7109375" style="140" customWidth="1"/>
    <col min="11266" max="11266" width="13.7109375" style="140" customWidth="1"/>
    <col min="11267" max="11267" width="30.7109375" style="140" customWidth="1"/>
    <col min="11268" max="11271" width="10.7109375" style="140" customWidth="1"/>
    <col min="11272" max="11272" width="42.7109375" style="140" customWidth="1"/>
    <col min="11273" max="11520" width="11.42578125" style="140"/>
    <col min="11521" max="11521" width="6.7109375" style="140" customWidth="1"/>
    <col min="11522" max="11522" width="13.7109375" style="140" customWidth="1"/>
    <col min="11523" max="11523" width="30.7109375" style="140" customWidth="1"/>
    <col min="11524" max="11527" width="10.7109375" style="140" customWidth="1"/>
    <col min="11528" max="11528" width="42.7109375" style="140" customWidth="1"/>
    <col min="11529" max="11776" width="11.42578125" style="140"/>
    <col min="11777" max="11777" width="6.7109375" style="140" customWidth="1"/>
    <col min="11778" max="11778" width="13.7109375" style="140" customWidth="1"/>
    <col min="11779" max="11779" width="30.7109375" style="140" customWidth="1"/>
    <col min="11780" max="11783" width="10.7109375" style="140" customWidth="1"/>
    <col min="11784" max="11784" width="42.7109375" style="140" customWidth="1"/>
    <col min="11785" max="12032" width="11.42578125" style="140"/>
    <col min="12033" max="12033" width="6.7109375" style="140" customWidth="1"/>
    <col min="12034" max="12034" width="13.7109375" style="140" customWidth="1"/>
    <col min="12035" max="12035" width="30.7109375" style="140" customWidth="1"/>
    <col min="12036" max="12039" width="10.7109375" style="140" customWidth="1"/>
    <col min="12040" max="12040" width="42.7109375" style="140" customWidth="1"/>
    <col min="12041" max="12288" width="11.42578125" style="140"/>
    <col min="12289" max="12289" width="6.7109375" style="140" customWidth="1"/>
    <col min="12290" max="12290" width="13.7109375" style="140" customWidth="1"/>
    <col min="12291" max="12291" width="30.7109375" style="140" customWidth="1"/>
    <col min="12292" max="12295" width="10.7109375" style="140" customWidth="1"/>
    <col min="12296" max="12296" width="42.7109375" style="140" customWidth="1"/>
    <col min="12297" max="12544" width="11.42578125" style="140"/>
    <col min="12545" max="12545" width="6.7109375" style="140" customWidth="1"/>
    <col min="12546" max="12546" width="13.7109375" style="140" customWidth="1"/>
    <col min="12547" max="12547" width="30.7109375" style="140" customWidth="1"/>
    <col min="12548" max="12551" width="10.7109375" style="140" customWidth="1"/>
    <col min="12552" max="12552" width="42.7109375" style="140" customWidth="1"/>
    <col min="12553" max="12800" width="11.42578125" style="140"/>
    <col min="12801" max="12801" width="6.7109375" style="140" customWidth="1"/>
    <col min="12802" max="12802" width="13.7109375" style="140" customWidth="1"/>
    <col min="12803" max="12803" width="30.7109375" style="140" customWidth="1"/>
    <col min="12804" max="12807" width="10.7109375" style="140" customWidth="1"/>
    <col min="12808" max="12808" width="42.7109375" style="140" customWidth="1"/>
    <col min="12809" max="13056" width="11.42578125" style="140"/>
    <col min="13057" max="13057" width="6.7109375" style="140" customWidth="1"/>
    <col min="13058" max="13058" width="13.7109375" style="140" customWidth="1"/>
    <col min="13059" max="13059" width="30.7109375" style="140" customWidth="1"/>
    <col min="13060" max="13063" width="10.7109375" style="140" customWidth="1"/>
    <col min="13064" max="13064" width="42.7109375" style="140" customWidth="1"/>
    <col min="13065" max="13312" width="11.42578125" style="140"/>
    <col min="13313" max="13313" width="6.7109375" style="140" customWidth="1"/>
    <col min="13314" max="13314" width="13.7109375" style="140" customWidth="1"/>
    <col min="13315" max="13315" width="30.7109375" style="140" customWidth="1"/>
    <col min="13316" max="13319" width="10.7109375" style="140" customWidth="1"/>
    <col min="13320" max="13320" width="42.7109375" style="140" customWidth="1"/>
    <col min="13321" max="13568" width="11.42578125" style="140"/>
    <col min="13569" max="13569" width="6.7109375" style="140" customWidth="1"/>
    <col min="13570" max="13570" width="13.7109375" style="140" customWidth="1"/>
    <col min="13571" max="13571" width="30.7109375" style="140" customWidth="1"/>
    <col min="13572" max="13575" width="10.7109375" style="140" customWidth="1"/>
    <col min="13576" max="13576" width="42.7109375" style="140" customWidth="1"/>
    <col min="13577" max="13824" width="11.42578125" style="140"/>
    <col min="13825" max="13825" width="6.7109375" style="140" customWidth="1"/>
    <col min="13826" max="13826" width="13.7109375" style="140" customWidth="1"/>
    <col min="13827" max="13827" width="30.7109375" style="140" customWidth="1"/>
    <col min="13828" max="13831" width="10.7109375" style="140" customWidth="1"/>
    <col min="13832" max="13832" width="42.7109375" style="140" customWidth="1"/>
    <col min="13833" max="14080" width="11.42578125" style="140"/>
    <col min="14081" max="14081" width="6.7109375" style="140" customWidth="1"/>
    <col min="14082" max="14082" width="13.7109375" style="140" customWidth="1"/>
    <col min="14083" max="14083" width="30.7109375" style="140" customWidth="1"/>
    <col min="14084" max="14087" width="10.7109375" style="140" customWidth="1"/>
    <col min="14088" max="14088" width="42.7109375" style="140" customWidth="1"/>
    <col min="14089" max="14336" width="11.42578125" style="140"/>
    <col min="14337" max="14337" width="6.7109375" style="140" customWidth="1"/>
    <col min="14338" max="14338" width="13.7109375" style="140" customWidth="1"/>
    <col min="14339" max="14339" width="30.7109375" style="140" customWidth="1"/>
    <col min="14340" max="14343" width="10.7109375" style="140" customWidth="1"/>
    <col min="14344" max="14344" width="42.7109375" style="140" customWidth="1"/>
    <col min="14345" max="14592" width="11.42578125" style="140"/>
    <col min="14593" max="14593" width="6.7109375" style="140" customWidth="1"/>
    <col min="14594" max="14594" width="13.7109375" style="140" customWidth="1"/>
    <col min="14595" max="14595" width="30.7109375" style="140" customWidth="1"/>
    <col min="14596" max="14599" width="10.7109375" style="140" customWidth="1"/>
    <col min="14600" max="14600" width="42.7109375" style="140" customWidth="1"/>
    <col min="14601" max="14848" width="11.42578125" style="140"/>
    <col min="14849" max="14849" width="6.7109375" style="140" customWidth="1"/>
    <col min="14850" max="14850" width="13.7109375" style="140" customWidth="1"/>
    <col min="14851" max="14851" width="30.7109375" style="140" customWidth="1"/>
    <col min="14852" max="14855" width="10.7109375" style="140" customWidth="1"/>
    <col min="14856" max="14856" width="42.7109375" style="140" customWidth="1"/>
    <col min="14857" max="15104" width="11.42578125" style="140"/>
    <col min="15105" max="15105" width="6.7109375" style="140" customWidth="1"/>
    <col min="15106" max="15106" width="13.7109375" style="140" customWidth="1"/>
    <col min="15107" max="15107" width="30.7109375" style="140" customWidth="1"/>
    <col min="15108" max="15111" width="10.7109375" style="140" customWidth="1"/>
    <col min="15112" max="15112" width="42.7109375" style="140" customWidth="1"/>
    <col min="15113" max="15360" width="11.42578125" style="140"/>
    <col min="15361" max="15361" width="6.7109375" style="140" customWidth="1"/>
    <col min="15362" max="15362" width="13.7109375" style="140" customWidth="1"/>
    <col min="15363" max="15363" width="30.7109375" style="140" customWidth="1"/>
    <col min="15364" max="15367" width="10.7109375" style="140" customWidth="1"/>
    <col min="15368" max="15368" width="42.7109375" style="140" customWidth="1"/>
    <col min="15369" max="15616" width="11.42578125" style="140"/>
    <col min="15617" max="15617" width="6.7109375" style="140" customWidth="1"/>
    <col min="15618" max="15618" width="13.7109375" style="140" customWidth="1"/>
    <col min="15619" max="15619" width="30.7109375" style="140" customWidth="1"/>
    <col min="15620" max="15623" width="10.7109375" style="140" customWidth="1"/>
    <col min="15624" max="15624" width="42.7109375" style="140" customWidth="1"/>
    <col min="15625" max="15872" width="11.42578125" style="140"/>
    <col min="15873" max="15873" width="6.7109375" style="140" customWidth="1"/>
    <col min="15874" max="15874" width="13.7109375" style="140" customWidth="1"/>
    <col min="15875" max="15875" width="30.7109375" style="140" customWidth="1"/>
    <col min="15876" max="15879" width="10.7109375" style="140" customWidth="1"/>
    <col min="15880" max="15880" width="42.7109375" style="140" customWidth="1"/>
    <col min="15881" max="16128" width="11.42578125" style="140"/>
    <col min="16129" max="16129" width="6.7109375" style="140" customWidth="1"/>
    <col min="16130" max="16130" width="13.7109375" style="140" customWidth="1"/>
    <col min="16131" max="16131" width="30.7109375" style="140" customWidth="1"/>
    <col min="16132" max="16135" width="10.7109375" style="140" customWidth="1"/>
    <col min="16136" max="16136" width="42.7109375" style="140" customWidth="1"/>
    <col min="16137" max="16384" width="11.42578125" style="140"/>
  </cols>
  <sheetData>
    <row r="1" spans="1:8" s="31" customFormat="1" ht="18" customHeight="1" thickBot="1" x14ac:dyDescent="0.25">
      <c r="A1" s="16" t="s">
        <v>100</v>
      </c>
    </row>
    <row r="2" spans="1:8" s="31" customFormat="1" ht="18" customHeight="1" thickBot="1" x14ac:dyDescent="0.25">
      <c r="A2" s="1615" t="s">
        <v>1846</v>
      </c>
      <c r="B2" s="1616"/>
      <c r="F2" s="34"/>
      <c r="G2" s="34"/>
    </row>
    <row r="3" spans="1:8" s="31" customFormat="1" ht="31.5" customHeight="1" thickBot="1" x14ac:dyDescent="0.25">
      <c r="A3" s="1617" t="s">
        <v>1847</v>
      </c>
      <c r="B3" s="1618"/>
      <c r="C3" s="1618"/>
      <c r="D3" s="1618"/>
      <c r="E3" s="1618"/>
      <c r="F3" s="1618"/>
      <c r="G3" s="1618"/>
      <c r="H3" s="1619"/>
    </row>
    <row r="4" spans="1:8" s="31" customFormat="1" ht="18" customHeight="1" thickBot="1" x14ac:dyDescent="0.25"/>
    <row r="5" spans="1:8" customFormat="1" ht="15.75" thickBot="1" x14ac:dyDescent="0.3">
      <c r="A5" s="1569" t="s">
        <v>119</v>
      </c>
      <c r="B5" s="1571"/>
      <c r="C5" s="1571"/>
      <c r="D5" s="1571"/>
      <c r="E5" s="1571"/>
      <c r="F5" s="1571"/>
      <c r="G5" s="1571"/>
      <c r="H5" s="1570"/>
    </row>
    <row r="6" spans="1:8" customFormat="1" ht="15.75" thickBot="1" x14ac:dyDescent="0.3">
      <c r="A6" s="1572" t="s">
        <v>120</v>
      </c>
      <c r="B6" s="1574" t="s">
        <v>121</v>
      </c>
      <c r="C6" s="1575"/>
      <c r="D6" s="40" t="s">
        <v>122</v>
      </c>
      <c r="E6" s="41"/>
      <c r="F6" s="1572" t="s">
        <v>123</v>
      </c>
      <c r="G6" s="1572" t="s">
        <v>124</v>
      </c>
      <c r="H6" s="1572" t="s">
        <v>125</v>
      </c>
    </row>
    <row r="7" spans="1:8" customFormat="1" ht="15.75" thickBot="1" x14ac:dyDescent="0.3">
      <c r="A7" s="1580"/>
      <c r="B7" s="1605"/>
      <c r="C7" s="1606"/>
      <c r="D7" s="44" t="s">
        <v>126</v>
      </c>
      <c r="E7" s="44" t="s">
        <v>127</v>
      </c>
      <c r="F7" s="1580"/>
      <c r="G7" s="1580"/>
      <c r="H7" s="1573"/>
    </row>
    <row r="8" spans="1:8" s="181" customFormat="1" x14ac:dyDescent="0.2">
      <c r="A8" s="227">
        <v>1</v>
      </c>
      <c r="B8" s="1610" t="s">
        <v>128</v>
      </c>
      <c r="C8" s="1761"/>
      <c r="D8" s="162">
        <v>1</v>
      </c>
      <c r="E8" s="163">
        <f>D8+F8-1</f>
        <v>1</v>
      </c>
      <c r="F8" s="163">
        <v>1</v>
      </c>
      <c r="G8" s="164" t="s">
        <v>129</v>
      </c>
      <c r="H8" s="236" t="s">
        <v>130</v>
      </c>
    </row>
    <row r="9" spans="1:8" s="181" customFormat="1" x14ac:dyDescent="0.2">
      <c r="A9" s="214">
        <f>A8+1</f>
        <v>2</v>
      </c>
      <c r="B9" s="1590" t="s">
        <v>131</v>
      </c>
      <c r="C9" s="1591"/>
      <c r="D9" s="65">
        <f>E8+1</f>
        <v>2</v>
      </c>
      <c r="E9" s="66">
        <f>D9+F9-1</f>
        <v>5</v>
      </c>
      <c r="F9" s="66">
        <v>4</v>
      </c>
      <c r="G9" s="86" t="s">
        <v>129</v>
      </c>
      <c r="H9" s="54" t="s">
        <v>132</v>
      </c>
    </row>
    <row r="10" spans="1:8" s="181" customFormat="1" x14ac:dyDescent="0.2">
      <c r="A10" s="214">
        <f>A9+1</f>
        <v>3</v>
      </c>
      <c r="B10" s="1590" t="s">
        <v>133</v>
      </c>
      <c r="C10" s="1591"/>
      <c r="D10" s="65">
        <f>E9+1</f>
        <v>6</v>
      </c>
      <c r="E10" s="66">
        <f>D10+F10-1</f>
        <v>9</v>
      </c>
      <c r="F10" s="66">
        <v>4</v>
      </c>
      <c r="G10" s="86" t="s">
        <v>129</v>
      </c>
      <c r="H10" s="151" t="s">
        <v>1848</v>
      </c>
    </row>
    <row r="11" spans="1:8" s="181" customFormat="1" ht="36" x14ac:dyDescent="0.2">
      <c r="A11" s="302"/>
      <c r="B11" s="1581" t="s">
        <v>135</v>
      </c>
      <c r="C11" s="1582"/>
      <c r="D11" s="1717"/>
      <c r="E11" s="1718"/>
      <c r="F11" s="1718"/>
      <c r="G11" s="1719"/>
      <c r="H11" s="168" t="s">
        <v>136</v>
      </c>
    </row>
    <row r="12" spans="1:8" s="181" customFormat="1" x14ac:dyDescent="0.2">
      <c r="A12" s="214">
        <f>A10+1</f>
        <v>4</v>
      </c>
      <c r="B12" s="169"/>
      <c r="C12" s="134" t="s">
        <v>137</v>
      </c>
      <c r="D12" s="65">
        <f>E10+1</f>
        <v>10</v>
      </c>
      <c r="E12" s="66">
        <f>D12+F12-1</f>
        <v>17</v>
      </c>
      <c r="F12" s="66">
        <v>8</v>
      </c>
      <c r="G12" s="86" t="s">
        <v>129</v>
      </c>
      <c r="H12" s="151" t="s">
        <v>138</v>
      </c>
    </row>
    <row r="13" spans="1:8" s="181" customFormat="1" x14ac:dyDescent="0.2">
      <c r="A13" s="214">
        <f>A12+1</f>
        <v>5</v>
      </c>
      <c r="B13" s="169"/>
      <c r="C13" s="134" t="s">
        <v>139</v>
      </c>
      <c r="D13" s="65">
        <f>E12+1</f>
        <v>18</v>
      </c>
      <c r="E13" s="66">
        <f>D13+F13-1</f>
        <v>18</v>
      </c>
      <c r="F13" s="66">
        <v>1</v>
      </c>
      <c r="G13" s="86" t="s">
        <v>140</v>
      </c>
      <c r="H13" s="150" t="s">
        <v>141</v>
      </c>
    </row>
    <row r="14" spans="1:8" s="181" customFormat="1" x14ac:dyDescent="0.2">
      <c r="A14" s="214">
        <f>A13+1</f>
        <v>6</v>
      </c>
      <c r="B14" s="1590" t="s">
        <v>142</v>
      </c>
      <c r="C14" s="1591"/>
      <c r="D14" s="65">
        <f>E13+1</f>
        <v>19</v>
      </c>
      <c r="E14" s="66">
        <f>D14+F14-1</f>
        <v>28</v>
      </c>
      <c r="F14" s="66">
        <v>10</v>
      </c>
      <c r="G14" s="86" t="s">
        <v>129</v>
      </c>
      <c r="H14" s="150" t="s">
        <v>138</v>
      </c>
    </row>
    <row r="15" spans="1:8" s="181" customFormat="1" x14ac:dyDescent="0.2">
      <c r="A15" s="302"/>
      <c r="B15" s="1583" t="s">
        <v>143</v>
      </c>
      <c r="C15" s="1584"/>
      <c r="D15" s="1680"/>
      <c r="E15" s="1681"/>
      <c r="F15" s="1681"/>
      <c r="G15" s="1682"/>
      <c r="H15" s="150"/>
    </row>
    <row r="16" spans="1:8" s="181" customFormat="1" x14ac:dyDescent="0.2">
      <c r="A16" s="214">
        <f>A14+1</f>
        <v>7</v>
      </c>
      <c r="B16" s="141"/>
      <c r="C16" s="134" t="s">
        <v>144</v>
      </c>
      <c r="D16" s="65">
        <f>E14+1</f>
        <v>29</v>
      </c>
      <c r="E16" s="66">
        <f t="shared" ref="E16:E22" si="0">D16+F16-1</f>
        <v>30</v>
      </c>
      <c r="F16" s="66">
        <v>2</v>
      </c>
      <c r="G16" s="86" t="s">
        <v>140</v>
      </c>
      <c r="H16" s="150" t="s">
        <v>145</v>
      </c>
    </row>
    <row r="17" spans="1:13" s="181" customFormat="1" x14ac:dyDescent="0.2">
      <c r="A17" s="214">
        <f t="shared" ref="A17:A22" si="1">A16+1</f>
        <v>8</v>
      </c>
      <c r="B17" s="141"/>
      <c r="C17" s="134" t="s">
        <v>146</v>
      </c>
      <c r="D17" s="65">
        <f t="shared" ref="D17:D22" si="2">E16+1</f>
        <v>31</v>
      </c>
      <c r="E17" s="66">
        <f t="shared" si="0"/>
        <v>34</v>
      </c>
      <c r="F17" s="66">
        <v>4</v>
      </c>
      <c r="G17" s="86" t="s">
        <v>129</v>
      </c>
      <c r="H17" s="150" t="s">
        <v>147</v>
      </c>
    </row>
    <row r="18" spans="1:13" s="181" customFormat="1" x14ac:dyDescent="0.2">
      <c r="A18" s="214">
        <f t="shared" si="1"/>
        <v>9</v>
      </c>
      <c r="B18" s="1590" t="s">
        <v>148</v>
      </c>
      <c r="C18" s="1591"/>
      <c r="D18" s="65">
        <f t="shared" si="2"/>
        <v>35</v>
      </c>
      <c r="E18" s="66">
        <f t="shared" si="0"/>
        <v>44</v>
      </c>
      <c r="F18" s="66">
        <v>10</v>
      </c>
      <c r="G18" s="86" t="s">
        <v>129</v>
      </c>
      <c r="H18" s="150" t="s">
        <v>149</v>
      </c>
    </row>
    <row r="19" spans="1:13" s="181" customFormat="1" x14ac:dyDescent="0.2">
      <c r="A19" s="214">
        <f t="shared" si="1"/>
        <v>10</v>
      </c>
      <c r="B19" s="1590" t="s">
        <v>150</v>
      </c>
      <c r="C19" s="1591"/>
      <c r="D19" s="65">
        <f t="shared" si="2"/>
        <v>45</v>
      </c>
      <c r="E19" s="66">
        <f>D19+F19-1</f>
        <v>54</v>
      </c>
      <c r="F19" s="66">
        <v>10</v>
      </c>
      <c r="G19" s="86" t="s">
        <v>129</v>
      </c>
      <c r="H19" s="151" t="s">
        <v>457</v>
      </c>
    </row>
    <row r="20" spans="1:13" s="181" customFormat="1" x14ac:dyDescent="0.2">
      <c r="A20" s="214">
        <f t="shared" si="1"/>
        <v>11</v>
      </c>
      <c r="B20" s="1590" t="s">
        <v>152</v>
      </c>
      <c r="C20" s="1591"/>
      <c r="D20" s="65">
        <f t="shared" si="2"/>
        <v>55</v>
      </c>
      <c r="E20" s="66">
        <f t="shared" si="0"/>
        <v>55</v>
      </c>
      <c r="F20" s="66">
        <v>1</v>
      </c>
      <c r="G20" s="86" t="s">
        <v>140</v>
      </c>
      <c r="H20" s="150" t="s">
        <v>98</v>
      </c>
    </row>
    <row r="21" spans="1:13" s="181" customFormat="1" x14ac:dyDescent="0.2">
      <c r="A21" s="214">
        <f t="shared" si="1"/>
        <v>12</v>
      </c>
      <c r="B21" s="1590" t="s">
        <v>153</v>
      </c>
      <c r="C21" s="1591"/>
      <c r="D21" s="65">
        <f t="shared" si="2"/>
        <v>56</v>
      </c>
      <c r="E21" s="66">
        <f t="shared" si="0"/>
        <v>56</v>
      </c>
      <c r="F21" s="66">
        <v>1</v>
      </c>
      <c r="G21" s="86" t="s">
        <v>140</v>
      </c>
      <c r="H21" s="150" t="s">
        <v>154</v>
      </c>
    </row>
    <row r="22" spans="1:13" s="181" customFormat="1" x14ac:dyDescent="0.2">
      <c r="A22" s="214">
        <f t="shared" si="1"/>
        <v>13</v>
      </c>
      <c r="B22" s="1590" t="s">
        <v>155</v>
      </c>
      <c r="C22" s="1591"/>
      <c r="D22" s="65">
        <f t="shared" si="2"/>
        <v>57</v>
      </c>
      <c r="E22" s="66">
        <f t="shared" si="0"/>
        <v>63</v>
      </c>
      <c r="F22" s="66">
        <v>7</v>
      </c>
      <c r="G22" s="86" t="s">
        <v>129</v>
      </c>
      <c r="H22" s="151" t="s">
        <v>138</v>
      </c>
    </row>
    <row r="23" spans="1:13" s="181" customFormat="1" x14ac:dyDescent="0.2">
      <c r="A23" s="302"/>
      <c r="B23" s="1581" t="s">
        <v>158</v>
      </c>
      <c r="C23" s="1582"/>
      <c r="D23" s="1680"/>
      <c r="E23" s="1681"/>
      <c r="F23" s="1681"/>
      <c r="G23" s="1682"/>
      <c r="H23" s="208"/>
    </row>
    <row r="24" spans="1:13" x14ac:dyDescent="0.2">
      <c r="A24" s="214">
        <f>A22+1</f>
        <v>14</v>
      </c>
      <c r="B24" s="141"/>
      <c r="C24" s="185" t="s">
        <v>159</v>
      </c>
      <c r="D24" s="65">
        <f>E22+1</f>
        <v>64</v>
      </c>
      <c r="E24" s="66">
        <f>D24+F24-1</f>
        <v>65</v>
      </c>
      <c r="F24" s="66">
        <v>2</v>
      </c>
      <c r="G24" s="86" t="s">
        <v>129</v>
      </c>
      <c r="H24" s="268" t="s">
        <v>160</v>
      </c>
      <c r="I24" s="181"/>
      <c r="J24" s="181"/>
      <c r="K24" s="181"/>
      <c r="L24" s="181"/>
      <c r="M24" s="181"/>
    </row>
    <row r="25" spans="1:13" x14ac:dyDescent="0.2">
      <c r="A25" s="214">
        <f>A24+1</f>
        <v>15</v>
      </c>
      <c r="B25" s="141"/>
      <c r="C25" s="134" t="s">
        <v>161</v>
      </c>
      <c r="D25" s="65">
        <f>E24+1</f>
        <v>66</v>
      </c>
      <c r="E25" s="66">
        <f>D25+F25-1</f>
        <v>67</v>
      </c>
      <c r="F25" s="66">
        <v>2</v>
      </c>
      <c r="G25" s="86" t="s">
        <v>129</v>
      </c>
      <c r="H25" s="268" t="s">
        <v>160</v>
      </c>
      <c r="I25" s="181"/>
      <c r="J25" s="181"/>
      <c r="K25" s="181"/>
      <c r="L25" s="181"/>
      <c r="M25" s="181"/>
    </row>
    <row r="26" spans="1:13" x14ac:dyDescent="0.2">
      <c r="A26" s="214">
        <f>A25+1</f>
        <v>16</v>
      </c>
      <c r="B26" s="141"/>
      <c r="C26" s="134" t="s">
        <v>162</v>
      </c>
      <c r="D26" s="65">
        <f>E25+1</f>
        <v>68</v>
      </c>
      <c r="E26" s="66">
        <f>D26+F26-1</f>
        <v>71</v>
      </c>
      <c r="F26" s="66">
        <v>4</v>
      </c>
      <c r="G26" s="86" t="s">
        <v>129</v>
      </c>
      <c r="H26" s="268" t="s">
        <v>160</v>
      </c>
      <c r="I26" s="181"/>
      <c r="J26" s="181"/>
      <c r="K26" s="181"/>
      <c r="L26" s="181"/>
      <c r="M26" s="181"/>
    </row>
    <row r="27" spans="1:13" x14ac:dyDescent="0.2">
      <c r="A27" s="302"/>
      <c r="B27" s="1581" t="s">
        <v>163</v>
      </c>
      <c r="C27" s="1582"/>
      <c r="D27" s="1680"/>
      <c r="E27" s="1681"/>
      <c r="F27" s="1681"/>
      <c r="G27" s="1682"/>
      <c r="H27" s="208"/>
      <c r="I27" s="181"/>
      <c r="J27" s="181"/>
      <c r="K27" s="181"/>
      <c r="L27" s="181"/>
      <c r="M27" s="181"/>
    </row>
    <row r="28" spans="1:13" x14ac:dyDescent="0.2">
      <c r="A28" s="214">
        <f>A26+1</f>
        <v>17</v>
      </c>
      <c r="B28" s="141"/>
      <c r="C28" s="134" t="s">
        <v>164</v>
      </c>
      <c r="D28" s="65">
        <f>E26+1</f>
        <v>72</v>
      </c>
      <c r="E28" s="66">
        <f>D28+F28-1</f>
        <v>73</v>
      </c>
      <c r="F28" s="66">
        <v>2</v>
      </c>
      <c r="G28" s="86" t="s">
        <v>129</v>
      </c>
      <c r="H28" s="268" t="s">
        <v>160</v>
      </c>
      <c r="I28" s="181"/>
      <c r="J28" s="181"/>
      <c r="K28" s="181"/>
      <c r="L28" s="181"/>
      <c r="M28" s="181"/>
    </row>
    <row r="29" spans="1:13" x14ac:dyDescent="0.2">
      <c r="A29" s="214">
        <f>A28+1</f>
        <v>18</v>
      </c>
      <c r="B29" s="141"/>
      <c r="C29" s="134" t="s">
        <v>165</v>
      </c>
      <c r="D29" s="65">
        <f>E28+1</f>
        <v>74</v>
      </c>
      <c r="E29" s="66">
        <f>D29+F29-1</f>
        <v>75</v>
      </c>
      <c r="F29" s="66">
        <v>2</v>
      </c>
      <c r="G29" s="86" t="s">
        <v>129</v>
      </c>
      <c r="H29" s="268" t="s">
        <v>160</v>
      </c>
      <c r="I29" s="181"/>
      <c r="J29" s="181"/>
      <c r="K29" s="181"/>
      <c r="L29" s="181"/>
      <c r="M29" s="181"/>
    </row>
    <row r="30" spans="1:13" x14ac:dyDescent="0.2">
      <c r="A30" s="214">
        <f>A29+1</f>
        <v>19</v>
      </c>
      <c r="B30" s="141"/>
      <c r="C30" s="134" t="s">
        <v>166</v>
      </c>
      <c r="D30" s="65">
        <f>E29+1</f>
        <v>76</v>
      </c>
      <c r="E30" s="66">
        <f>D30+F30-1</f>
        <v>79</v>
      </c>
      <c r="F30" s="66">
        <v>4</v>
      </c>
      <c r="G30" s="86" t="s">
        <v>129</v>
      </c>
      <c r="H30" s="268" t="s">
        <v>160</v>
      </c>
      <c r="I30" s="181"/>
      <c r="J30" s="181"/>
      <c r="K30" s="181"/>
      <c r="L30" s="181"/>
      <c r="M30" s="181"/>
    </row>
    <row r="31" spans="1:13" x14ac:dyDescent="0.2">
      <c r="A31" s="214">
        <f>A30+1</f>
        <v>20</v>
      </c>
      <c r="B31" s="1590" t="s">
        <v>167</v>
      </c>
      <c r="C31" s="1591"/>
      <c r="D31" s="65">
        <f>E30+1</f>
        <v>80</v>
      </c>
      <c r="E31" s="66">
        <f>D31+F31-1</f>
        <v>81</v>
      </c>
      <c r="F31" s="66">
        <v>2</v>
      </c>
      <c r="G31" s="86" t="s">
        <v>129</v>
      </c>
      <c r="H31" s="268" t="s">
        <v>168</v>
      </c>
      <c r="I31" s="181"/>
      <c r="J31" s="181"/>
      <c r="K31" s="181"/>
      <c r="L31" s="181"/>
      <c r="M31" s="181"/>
    </row>
    <row r="32" spans="1:13" x14ac:dyDescent="0.2">
      <c r="A32" s="557">
        <f>A31+1</f>
        <v>21</v>
      </c>
      <c r="B32" s="1590" t="s">
        <v>169</v>
      </c>
      <c r="C32" s="1591"/>
      <c r="D32" s="65">
        <f>E31+1</f>
        <v>82</v>
      </c>
      <c r="E32" s="66">
        <f>D32+F32-1</f>
        <v>89</v>
      </c>
      <c r="F32" s="66">
        <v>8</v>
      </c>
      <c r="G32" s="86" t="s">
        <v>129</v>
      </c>
      <c r="H32" s="268" t="s">
        <v>160</v>
      </c>
      <c r="I32" s="181"/>
      <c r="J32" s="181"/>
      <c r="K32" s="181"/>
      <c r="L32" s="181"/>
      <c r="M32" s="181"/>
    </row>
    <row r="33" spans="1:13" ht="12.75" thickBot="1" x14ac:dyDescent="0.25">
      <c r="A33" s="214">
        <f>A32+1</f>
        <v>22</v>
      </c>
      <c r="B33" s="349" t="s">
        <v>170</v>
      </c>
      <c r="C33" s="643"/>
      <c r="D33" s="71">
        <f>+E32+1</f>
        <v>90</v>
      </c>
      <c r="E33" s="864">
        <f>+D33+F33-1</f>
        <v>204</v>
      </c>
      <c r="F33" s="864">
        <f>+F34-D33+1</f>
        <v>115</v>
      </c>
      <c r="G33" s="865" t="s">
        <v>140</v>
      </c>
      <c r="H33" s="271"/>
      <c r="I33" s="181"/>
      <c r="J33" s="181"/>
      <c r="K33" s="181"/>
      <c r="L33" s="181"/>
      <c r="M33" s="181"/>
    </row>
    <row r="34" spans="1:13" ht="13.5" customHeight="1" thickBot="1" x14ac:dyDescent="0.25">
      <c r="A34" s="177"/>
      <c r="B34" s="1569" t="s">
        <v>171</v>
      </c>
      <c r="C34" s="1570"/>
      <c r="D34" s="178"/>
      <c r="E34" s="179"/>
      <c r="F34" s="180">
        <f>F105</f>
        <v>204</v>
      </c>
      <c r="G34" s="181"/>
      <c r="H34" s="182"/>
    </row>
    <row r="35" spans="1:13" ht="12.75" thickBot="1" x14ac:dyDescent="0.25">
      <c r="A35" s="183"/>
      <c r="B35" s="183"/>
      <c r="C35" s="183"/>
      <c r="D35" s="183"/>
      <c r="E35" s="183"/>
      <c r="F35" s="181"/>
      <c r="G35" s="181"/>
    </row>
    <row r="36" spans="1:13" ht="12.75" thickBot="1" x14ac:dyDescent="0.25">
      <c r="A36" s="1569" t="s">
        <v>172</v>
      </c>
      <c r="B36" s="1571"/>
      <c r="C36" s="1571"/>
      <c r="D36" s="1571"/>
      <c r="E36" s="1571"/>
      <c r="F36" s="1571"/>
      <c r="G36" s="1571"/>
      <c r="H36" s="1570"/>
    </row>
    <row r="37" spans="1:13" ht="12.75" thickBot="1" x14ac:dyDescent="0.25">
      <c r="A37" s="1572" t="s">
        <v>120</v>
      </c>
      <c r="B37" s="1574" t="s">
        <v>121</v>
      </c>
      <c r="C37" s="1575"/>
      <c r="D37" s="40" t="s">
        <v>122</v>
      </c>
      <c r="E37" s="41"/>
      <c r="F37" s="1572" t="s">
        <v>123</v>
      </c>
      <c r="G37" s="1572" t="s">
        <v>124</v>
      </c>
      <c r="H37" s="1572" t="s">
        <v>125</v>
      </c>
    </row>
    <row r="38" spans="1:13" ht="12.75" thickBot="1" x14ac:dyDescent="0.25">
      <c r="A38" s="1580"/>
      <c r="B38" s="1605"/>
      <c r="C38" s="1606"/>
      <c r="D38" s="79" t="s">
        <v>126</v>
      </c>
      <c r="E38" s="79" t="s">
        <v>127</v>
      </c>
      <c r="F38" s="1573"/>
      <c r="G38" s="1573"/>
      <c r="H38" s="1573"/>
    </row>
    <row r="39" spans="1:13" ht="12.75" customHeight="1" x14ac:dyDescent="0.2">
      <c r="A39" s="301"/>
      <c r="B39" s="1709" t="s">
        <v>128</v>
      </c>
      <c r="C39" s="1732"/>
      <c r="D39" s="1733"/>
      <c r="E39" s="1734"/>
      <c r="F39" s="1734"/>
      <c r="G39" s="1735"/>
      <c r="H39" s="236"/>
    </row>
    <row r="40" spans="1:13" x14ac:dyDescent="0.2">
      <c r="A40" s="302">
        <v>1</v>
      </c>
      <c r="B40" s="141"/>
      <c r="C40" s="185" t="s">
        <v>239</v>
      </c>
      <c r="D40" s="65">
        <v>1</v>
      </c>
      <c r="E40" s="66">
        <f>D40+F40-1</f>
        <v>1</v>
      </c>
      <c r="F40" s="66">
        <v>1</v>
      </c>
      <c r="G40" s="86" t="s">
        <v>129</v>
      </c>
      <c r="H40" s="151" t="s">
        <v>174</v>
      </c>
      <c r="I40" s="181"/>
      <c r="J40" s="181"/>
      <c r="K40" s="181"/>
      <c r="L40" s="181"/>
      <c r="M40" s="181"/>
    </row>
    <row r="41" spans="1:13" x14ac:dyDescent="0.2">
      <c r="A41" s="305">
        <f>A40+1</f>
        <v>2</v>
      </c>
      <c r="B41" s="141"/>
      <c r="C41" s="134" t="s">
        <v>266</v>
      </c>
      <c r="D41" s="65">
        <f>E40+1</f>
        <v>2</v>
      </c>
      <c r="E41" s="66">
        <f>D41+F41-1</f>
        <v>2</v>
      </c>
      <c r="F41" s="66">
        <v>1</v>
      </c>
      <c r="G41" s="86" t="s">
        <v>129</v>
      </c>
      <c r="H41" s="151" t="s">
        <v>176</v>
      </c>
      <c r="I41" s="181"/>
      <c r="J41" s="181"/>
      <c r="K41" s="181"/>
      <c r="L41" s="181"/>
      <c r="M41" s="181"/>
    </row>
    <row r="42" spans="1:13" x14ac:dyDescent="0.2">
      <c r="A42" s="214">
        <f>A41+1</f>
        <v>3</v>
      </c>
      <c r="B42" s="1059" t="s">
        <v>131</v>
      </c>
      <c r="C42" s="449"/>
      <c r="D42" s="65">
        <f>E41+1</f>
        <v>3</v>
      </c>
      <c r="E42" s="66">
        <f>D42+F42-1</f>
        <v>8</v>
      </c>
      <c r="F42" s="66">
        <v>6</v>
      </c>
      <c r="G42" s="86" t="s">
        <v>129</v>
      </c>
      <c r="H42" s="54" t="s">
        <v>869</v>
      </c>
      <c r="I42" s="181"/>
      <c r="J42" s="181"/>
      <c r="K42" s="181"/>
      <c r="L42" s="181"/>
      <c r="M42" s="181"/>
    </row>
    <row r="43" spans="1:13" x14ac:dyDescent="0.2">
      <c r="A43" s="214">
        <f>A42+1</f>
        <v>4</v>
      </c>
      <c r="B43" s="210" t="s">
        <v>133</v>
      </c>
      <c r="C43" s="449"/>
      <c r="D43" s="65">
        <f>E42+1</f>
        <v>9</v>
      </c>
      <c r="E43" s="66">
        <f>D43+F43-1</f>
        <v>12</v>
      </c>
      <c r="F43" s="66">
        <v>4</v>
      </c>
      <c r="G43" s="86" t="s">
        <v>129</v>
      </c>
      <c r="H43" s="151" t="s">
        <v>1848</v>
      </c>
      <c r="I43" s="181"/>
      <c r="J43" s="181"/>
      <c r="K43" s="181"/>
      <c r="L43" s="181"/>
      <c r="M43" s="181"/>
    </row>
    <row r="44" spans="1:13" x14ac:dyDescent="0.2">
      <c r="A44" s="302"/>
      <c r="B44" s="1726" t="s">
        <v>313</v>
      </c>
      <c r="C44" s="1892"/>
      <c r="D44" s="1587"/>
      <c r="E44" s="1588"/>
      <c r="F44" s="1588"/>
      <c r="G44" s="1589"/>
      <c r="H44" s="150"/>
      <c r="I44" s="181"/>
      <c r="J44" s="181"/>
      <c r="K44" s="181"/>
      <c r="L44" s="181"/>
      <c r="M44" s="181"/>
    </row>
    <row r="45" spans="1:13" ht="36" x14ac:dyDescent="0.2">
      <c r="A45" s="302">
        <f>A43+1</f>
        <v>5</v>
      </c>
      <c r="B45" s="141"/>
      <c r="C45" s="134" t="s">
        <v>314</v>
      </c>
      <c r="D45" s="65">
        <f>E43+1</f>
        <v>13</v>
      </c>
      <c r="E45" s="66">
        <f>D45+F45-1</f>
        <v>13</v>
      </c>
      <c r="F45" s="66">
        <v>1</v>
      </c>
      <c r="G45" s="86" t="s">
        <v>140</v>
      </c>
      <c r="H45" s="189" t="s">
        <v>241</v>
      </c>
      <c r="I45" s="181"/>
      <c r="J45" s="181"/>
      <c r="K45" s="181"/>
      <c r="L45" s="181"/>
      <c r="M45" s="181"/>
    </row>
    <row r="46" spans="1:13" x14ac:dyDescent="0.2">
      <c r="A46" s="305">
        <f>A45+1</f>
        <v>6</v>
      </c>
      <c r="B46" s="141"/>
      <c r="C46" s="192" t="s">
        <v>315</v>
      </c>
      <c r="D46" s="65">
        <f>E45+1</f>
        <v>14</v>
      </c>
      <c r="E46" s="66">
        <f>D46+F46-1</f>
        <v>20</v>
      </c>
      <c r="F46" s="66">
        <v>7</v>
      </c>
      <c r="G46" s="86" t="s">
        <v>129</v>
      </c>
      <c r="H46" s="151" t="s">
        <v>138</v>
      </c>
      <c r="I46" s="181"/>
      <c r="J46" s="181"/>
      <c r="K46" s="181"/>
      <c r="L46" s="181"/>
      <c r="M46" s="181"/>
    </row>
    <row r="47" spans="1:13" x14ac:dyDescent="0.2">
      <c r="A47" s="302">
        <f>A46+1</f>
        <v>7</v>
      </c>
      <c r="B47" s="1594" t="s">
        <v>153</v>
      </c>
      <c r="C47" s="1595"/>
      <c r="D47" s="65">
        <f>E46+1</f>
        <v>21</v>
      </c>
      <c r="E47" s="66">
        <f>D47+F47-1</f>
        <v>21</v>
      </c>
      <c r="F47" s="66">
        <v>1</v>
      </c>
      <c r="G47" s="86" t="s">
        <v>140</v>
      </c>
      <c r="H47" s="150" t="s">
        <v>154</v>
      </c>
      <c r="I47" s="181"/>
      <c r="J47" s="181"/>
      <c r="K47" s="181"/>
      <c r="L47" s="181"/>
      <c r="M47" s="181"/>
    </row>
    <row r="48" spans="1:13" x14ac:dyDescent="0.2">
      <c r="A48" s="302"/>
      <c r="B48" s="1561" t="s">
        <v>316</v>
      </c>
      <c r="C48" s="1562"/>
      <c r="D48" s="1587"/>
      <c r="E48" s="1588"/>
      <c r="F48" s="1588"/>
      <c r="G48" s="1589"/>
      <c r="H48" s="150" t="s">
        <v>157</v>
      </c>
      <c r="I48" s="181"/>
      <c r="J48" s="181"/>
      <c r="K48" s="181"/>
      <c r="L48" s="181"/>
      <c r="M48" s="181"/>
    </row>
    <row r="49" spans="1:13" x14ac:dyDescent="0.2">
      <c r="A49" s="302"/>
      <c r="B49" s="1914" t="s">
        <v>409</v>
      </c>
      <c r="C49" s="1915"/>
      <c r="D49" s="1587"/>
      <c r="E49" s="1588"/>
      <c r="F49" s="1588"/>
      <c r="G49" s="1589"/>
      <c r="H49" s="150"/>
      <c r="I49" s="181"/>
      <c r="J49" s="181"/>
      <c r="K49" s="181"/>
      <c r="L49" s="181"/>
      <c r="M49" s="181"/>
    </row>
    <row r="50" spans="1:13" x14ac:dyDescent="0.2">
      <c r="A50" s="302">
        <f>A47+1</f>
        <v>8</v>
      </c>
      <c r="B50" s="141"/>
      <c r="C50" s="206" t="s">
        <v>137</v>
      </c>
      <c r="D50" s="65">
        <f>E47+1</f>
        <v>22</v>
      </c>
      <c r="E50" s="66">
        <f>D50+F50-1</f>
        <v>29</v>
      </c>
      <c r="F50" s="66">
        <v>8</v>
      </c>
      <c r="G50" s="86" t="s">
        <v>129</v>
      </c>
      <c r="H50" s="150" t="s">
        <v>182</v>
      </c>
      <c r="I50" s="181"/>
      <c r="J50" s="181"/>
      <c r="K50" s="181"/>
      <c r="L50" s="181"/>
      <c r="M50" s="181"/>
    </row>
    <row r="51" spans="1:13" ht="24" x14ac:dyDescent="0.2">
      <c r="A51" s="302">
        <f>A50+1</f>
        <v>9</v>
      </c>
      <c r="B51" s="363"/>
      <c r="C51" s="142" t="s">
        <v>139</v>
      </c>
      <c r="D51" s="65">
        <f>E50+1</f>
        <v>30</v>
      </c>
      <c r="E51" s="66">
        <f>D51+F51-1</f>
        <v>30</v>
      </c>
      <c r="F51" s="66">
        <v>1</v>
      </c>
      <c r="G51" s="86" t="s">
        <v>140</v>
      </c>
      <c r="H51" s="166" t="s">
        <v>183</v>
      </c>
      <c r="I51" s="181"/>
      <c r="J51" s="181"/>
      <c r="K51" s="181"/>
      <c r="L51" s="181"/>
      <c r="M51" s="181"/>
    </row>
    <row r="52" spans="1:13" x14ac:dyDescent="0.2">
      <c r="A52" s="302"/>
      <c r="B52" s="1864" t="s">
        <v>317</v>
      </c>
      <c r="C52" s="1911"/>
      <c r="D52" s="1587"/>
      <c r="E52" s="1588"/>
      <c r="F52" s="1588"/>
      <c r="G52" s="1589"/>
      <c r="H52" s="150"/>
      <c r="I52" s="181"/>
      <c r="J52" s="181"/>
      <c r="K52" s="181"/>
      <c r="L52" s="181"/>
      <c r="M52" s="181"/>
    </row>
    <row r="53" spans="1:13" ht="24" x14ac:dyDescent="0.2">
      <c r="A53" s="302">
        <f>A51+1</f>
        <v>10</v>
      </c>
      <c r="B53" s="141"/>
      <c r="C53" s="142" t="s">
        <v>185</v>
      </c>
      <c r="D53" s="65">
        <f>E51+1</f>
        <v>31</v>
      </c>
      <c r="E53" s="66">
        <f>D53+F53-1</f>
        <v>31</v>
      </c>
      <c r="F53" s="66">
        <v>1</v>
      </c>
      <c r="G53" s="86" t="s">
        <v>140</v>
      </c>
      <c r="H53" s="194" t="s">
        <v>186</v>
      </c>
      <c r="I53" s="181"/>
      <c r="J53" s="181"/>
      <c r="K53" s="181"/>
      <c r="L53" s="181"/>
      <c r="M53" s="181"/>
    </row>
    <row r="54" spans="1:13" ht="24" x14ac:dyDescent="0.2">
      <c r="A54" s="305">
        <f>A53+1</f>
        <v>11</v>
      </c>
      <c r="B54" s="152"/>
      <c r="C54" s="142" t="s">
        <v>261</v>
      </c>
      <c r="D54" s="65">
        <f>E53+1</f>
        <v>32</v>
      </c>
      <c r="E54" s="66">
        <f>D54+F54-1</f>
        <v>38</v>
      </c>
      <c r="F54" s="66">
        <v>7</v>
      </c>
      <c r="G54" s="86" t="s">
        <v>129</v>
      </c>
      <c r="H54" s="195" t="s">
        <v>188</v>
      </c>
      <c r="I54" s="181"/>
      <c r="J54" s="181"/>
      <c r="K54" s="181"/>
      <c r="L54" s="181"/>
      <c r="M54" s="181"/>
    </row>
    <row r="55" spans="1:13" x14ac:dyDescent="0.2">
      <c r="A55" s="302">
        <f>+A54+1</f>
        <v>12</v>
      </c>
      <c r="B55" s="141" t="s">
        <v>170</v>
      </c>
      <c r="C55" s="1060"/>
      <c r="D55" s="65">
        <f>+E54+1</f>
        <v>39</v>
      </c>
      <c r="E55" s="66">
        <f>+D55+F55-1</f>
        <v>44</v>
      </c>
      <c r="F55" s="66">
        <v>6</v>
      </c>
      <c r="G55" s="86" t="s">
        <v>140</v>
      </c>
      <c r="H55" s="151"/>
      <c r="I55" s="181"/>
      <c r="J55" s="181"/>
      <c r="K55" s="181"/>
      <c r="L55" s="181"/>
      <c r="M55" s="181"/>
    </row>
    <row r="56" spans="1:13" ht="36" x14ac:dyDescent="0.2">
      <c r="A56" s="302"/>
      <c r="B56" s="1561" t="s">
        <v>135</v>
      </c>
      <c r="C56" s="1562"/>
      <c r="D56" s="1587"/>
      <c r="E56" s="1588"/>
      <c r="F56" s="1588"/>
      <c r="G56" s="1589"/>
      <c r="H56" s="168" t="s">
        <v>136</v>
      </c>
      <c r="I56" s="181"/>
      <c r="J56" s="181"/>
      <c r="K56" s="181"/>
      <c r="L56" s="181"/>
      <c r="M56" s="181"/>
    </row>
    <row r="57" spans="1:13" x14ac:dyDescent="0.2">
      <c r="A57" s="302">
        <f>+A55+1</f>
        <v>13</v>
      </c>
      <c r="B57" s="141"/>
      <c r="C57" s="206" t="s">
        <v>137</v>
      </c>
      <c r="D57" s="65">
        <f>+E55+1</f>
        <v>45</v>
      </c>
      <c r="E57" s="66">
        <f t="shared" ref="E57:E62" si="3">D57+F57-1</f>
        <v>52</v>
      </c>
      <c r="F57" s="66">
        <v>8</v>
      </c>
      <c r="G57" s="86" t="s">
        <v>129</v>
      </c>
      <c r="H57" s="151" t="s">
        <v>138</v>
      </c>
      <c r="I57" s="181"/>
      <c r="J57" s="181"/>
      <c r="K57" s="181"/>
      <c r="L57" s="181"/>
      <c r="M57" s="181"/>
    </row>
    <row r="58" spans="1:13" x14ac:dyDescent="0.2">
      <c r="A58" s="305">
        <f t="shared" ref="A58:A63" si="4">A57+1</f>
        <v>14</v>
      </c>
      <c r="B58" s="152"/>
      <c r="C58" s="142" t="s">
        <v>139</v>
      </c>
      <c r="D58" s="65">
        <f>E57+1</f>
        <v>53</v>
      </c>
      <c r="E58" s="66">
        <f t="shared" si="3"/>
        <v>53</v>
      </c>
      <c r="F58" s="66">
        <v>1</v>
      </c>
      <c r="G58" s="86" t="s">
        <v>140</v>
      </c>
      <c r="H58" s="150" t="s">
        <v>141</v>
      </c>
      <c r="I58" s="181"/>
      <c r="J58" s="181"/>
      <c r="K58" s="181"/>
      <c r="L58" s="181"/>
      <c r="M58" s="181"/>
    </row>
    <row r="59" spans="1:13" x14ac:dyDescent="0.2">
      <c r="A59" s="214">
        <f t="shared" si="4"/>
        <v>15</v>
      </c>
      <c r="B59" s="1590" t="s">
        <v>190</v>
      </c>
      <c r="C59" s="1591"/>
      <c r="D59" s="65">
        <f>E58+1</f>
        <v>54</v>
      </c>
      <c r="E59" s="66">
        <f t="shared" si="3"/>
        <v>83</v>
      </c>
      <c r="F59" s="66">
        <v>30</v>
      </c>
      <c r="G59" s="86" t="s">
        <v>140</v>
      </c>
      <c r="H59" s="196" t="s">
        <v>191</v>
      </c>
      <c r="I59" s="181"/>
      <c r="J59" s="181"/>
      <c r="K59" s="181"/>
      <c r="L59" s="181"/>
      <c r="M59" s="181"/>
    </row>
    <row r="60" spans="1:13" x14ac:dyDescent="0.2">
      <c r="A60" s="214">
        <f t="shared" si="4"/>
        <v>16</v>
      </c>
      <c r="B60" s="1594" t="s">
        <v>197</v>
      </c>
      <c r="C60" s="1595"/>
      <c r="D60" s="65">
        <f>E59+1</f>
        <v>84</v>
      </c>
      <c r="E60" s="66">
        <f t="shared" si="3"/>
        <v>118</v>
      </c>
      <c r="F60" s="66">
        <v>35</v>
      </c>
      <c r="G60" s="86" t="s">
        <v>140</v>
      </c>
      <c r="H60" s="196" t="s">
        <v>191</v>
      </c>
      <c r="I60" s="181"/>
      <c r="J60" s="181"/>
      <c r="K60" s="181"/>
      <c r="L60" s="181"/>
      <c r="M60" s="181"/>
    </row>
    <row r="61" spans="1:13" x14ac:dyDescent="0.2">
      <c r="A61" s="214">
        <f t="shared" si="4"/>
        <v>17</v>
      </c>
      <c r="B61" s="1594" t="s">
        <v>198</v>
      </c>
      <c r="C61" s="1595"/>
      <c r="D61" s="65">
        <f>E60+1</f>
        <v>119</v>
      </c>
      <c r="E61" s="66">
        <f t="shared" si="3"/>
        <v>133</v>
      </c>
      <c r="F61" s="66">
        <v>15</v>
      </c>
      <c r="G61" s="86" t="s">
        <v>140</v>
      </c>
      <c r="H61" s="196" t="s">
        <v>191</v>
      </c>
      <c r="I61" s="181"/>
      <c r="J61" s="181"/>
      <c r="K61" s="181"/>
      <c r="L61" s="181"/>
      <c r="M61" s="181"/>
    </row>
    <row r="62" spans="1:13" ht="24" x14ac:dyDescent="0.2">
      <c r="A62" s="214">
        <f t="shared" si="4"/>
        <v>18</v>
      </c>
      <c r="B62" s="1594" t="s">
        <v>199</v>
      </c>
      <c r="C62" s="1595"/>
      <c r="D62" s="65">
        <f>E61+1</f>
        <v>134</v>
      </c>
      <c r="E62" s="66">
        <f t="shared" si="3"/>
        <v>163</v>
      </c>
      <c r="F62" s="66">
        <v>30</v>
      </c>
      <c r="G62" s="86" t="s">
        <v>140</v>
      </c>
      <c r="H62" s="294" t="s">
        <v>262</v>
      </c>
      <c r="I62" s="181"/>
      <c r="J62" s="181"/>
      <c r="K62" s="181"/>
      <c r="L62" s="181"/>
      <c r="M62" s="181"/>
    </row>
    <row r="63" spans="1:13" x14ac:dyDescent="0.2">
      <c r="A63" s="557">
        <f t="shared" si="4"/>
        <v>19</v>
      </c>
      <c r="B63" s="1594" t="s">
        <v>201</v>
      </c>
      <c r="C63" s="1595"/>
      <c r="D63" s="1587"/>
      <c r="E63" s="1588"/>
      <c r="F63" s="1588"/>
      <c r="G63" s="1589"/>
      <c r="H63" s="150"/>
      <c r="I63" s="181"/>
      <c r="J63" s="181"/>
      <c r="K63" s="181"/>
      <c r="L63" s="181"/>
      <c r="M63" s="181"/>
    </row>
    <row r="64" spans="1:13" x14ac:dyDescent="0.2">
      <c r="A64" s="302"/>
      <c r="B64" s="141"/>
      <c r="C64" s="206" t="s">
        <v>263</v>
      </c>
      <c r="D64" s="65">
        <f>E62+1</f>
        <v>164</v>
      </c>
      <c r="E64" s="66">
        <f>D64+F64-1</f>
        <v>165</v>
      </c>
      <c r="F64" s="66">
        <v>2</v>
      </c>
      <c r="G64" s="86" t="s">
        <v>129</v>
      </c>
      <c r="H64" s="207" t="s">
        <v>203</v>
      </c>
      <c r="I64" s="181"/>
      <c r="J64" s="181"/>
      <c r="K64" s="181"/>
      <c r="L64" s="181"/>
      <c r="M64" s="181"/>
    </row>
    <row r="65" spans="1:13" x14ac:dyDescent="0.2">
      <c r="A65" s="302"/>
      <c r="B65" s="141"/>
      <c r="C65" s="142" t="s">
        <v>264</v>
      </c>
      <c r="D65" s="65">
        <f>E64+1</f>
        <v>166</v>
      </c>
      <c r="E65" s="66">
        <f>D65+F65-1</f>
        <v>167</v>
      </c>
      <c r="F65" s="66">
        <v>2</v>
      </c>
      <c r="G65" s="86" t="s">
        <v>129</v>
      </c>
      <c r="H65" s="208" t="s">
        <v>205</v>
      </c>
      <c r="I65" s="181"/>
      <c r="J65" s="181"/>
      <c r="K65" s="181"/>
      <c r="L65" s="181"/>
      <c r="M65" s="181"/>
    </row>
    <row r="66" spans="1:13" x14ac:dyDescent="0.2">
      <c r="A66" s="305"/>
      <c r="B66" s="152"/>
      <c r="C66" s="142" t="s">
        <v>265</v>
      </c>
      <c r="D66" s="65">
        <f>E65+1</f>
        <v>168</v>
      </c>
      <c r="E66" s="66">
        <f>D66+F66-1</f>
        <v>174</v>
      </c>
      <c r="F66" s="66">
        <v>7</v>
      </c>
      <c r="G66" s="86" t="s">
        <v>129</v>
      </c>
      <c r="H66" s="208" t="s">
        <v>205</v>
      </c>
      <c r="I66" s="181"/>
      <c r="J66" s="181"/>
      <c r="K66" s="181"/>
      <c r="L66" s="181"/>
      <c r="M66" s="181"/>
    </row>
    <row r="67" spans="1:13" x14ac:dyDescent="0.2">
      <c r="A67" s="557">
        <f>A63+1</f>
        <v>20</v>
      </c>
      <c r="B67" s="1561" t="s">
        <v>207</v>
      </c>
      <c r="C67" s="1562"/>
      <c r="D67" s="1587"/>
      <c r="E67" s="1588"/>
      <c r="F67" s="1588"/>
      <c r="G67" s="1589"/>
      <c r="H67" s="196" t="s">
        <v>208</v>
      </c>
      <c r="I67" s="181"/>
      <c r="J67" s="181"/>
      <c r="K67" s="181"/>
      <c r="L67" s="181"/>
      <c r="M67" s="181"/>
    </row>
    <row r="68" spans="1:13" x14ac:dyDescent="0.2">
      <c r="A68" s="302"/>
      <c r="B68" s="141"/>
      <c r="C68" s="142" t="s">
        <v>263</v>
      </c>
      <c r="D68" s="65">
        <f>E66+1</f>
        <v>175</v>
      </c>
      <c r="E68" s="66">
        <f>D68+F68-1</f>
        <v>176</v>
      </c>
      <c r="F68" s="66">
        <v>2</v>
      </c>
      <c r="G68" s="86" t="s">
        <v>129</v>
      </c>
      <c r="H68" s="207" t="s">
        <v>203</v>
      </c>
      <c r="I68" s="181"/>
      <c r="J68" s="181"/>
      <c r="K68" s="181"/>
      <c r="L68" s="181"/>
      <c r="M68" s="181"/>
    </row>
    <row r="69" spans="1:13" x14ac:dyDescent="0.2">
      <c r="A69" s="302"/>
      <c r="B69" s="141"/>
      <c r="C69" s="142" t="s">
        <v>264</v>
      </c>
      <c r="D69" s="65">
        <f>E68+1</f>
        <v>177</v>
      </c>
      <c r="E69" s="66">
        <f>D69+F69-1</f>
        <v>178</v>
      </c>
      <c r="F69" s="66">
        <v>2</v>
      </c>
      <c r="G69" s="86" t="s">
        <v>129</v>
      </c>
      <c r="H69" s="208" t="s">
        <v>138</v>
      </c>
      <c r="I69" s="181"/>
      <c r="J69" s="181"/>
      <c r="K69" s="181"/>
      <c r="L69" s="181"/>
      <c r="M69" s="181"/>
    </row>
    <row r="70" spans="1:13" x14ac:dyDescent="0.2">
      <c r="A70" s="305"/>
      <c r="B70" s="152"/>
      <c r="C70" s="142" t="s">
        <v>265</v>
      </c>
      <c r="D70" s="65">
        <f>E69+1</f>
        <v>179</v>
      </c>
      <c r="E70" s="66">
        <f>D70+F70-1</f>
        <v>185</v>
      </c>
      <c r="F70" s="66">
        <v>7</v>
      </c>
      <c r="G70" s="86" t="s">
        <v>129</v>
      </c>
      <c r="H70" s="208" t="s">
        <v>138</v>
      </c>
      <c r="I70" s="181"/>
      <c r="J70" s="181"/>
      <c r="K70" s="181"/>
      <c r="L70" s="181"/>
      <c r="M70" s="181"/>
    </row>
    <row r="71" spans="1:13" x14ac:dyDescent="0.2">
      <c r="A71" s="302"/>
      <c r="B71" s="1561" t="s">
        <v>143</v>
      </c>
      <c r="C71" s="1562"/>
      <c r="D71" s="1587"/>
      <c r="E71" s="1588"/>
      <c r="F71" s="1588"/>
      <c r="G71" s="1589"/>
      <c r="H71" s="150" t="s">
        <v>211</v>
      </c>
      <c r="I71" s="181"/>
      <c r="J71" s="181"/>
      <c r="K71" s="181"/>
      <c r="L71" s="181"/>
      <c r="M71" s="181"/>
    </row>
    <row r="72" spans="1:13" x14ac:dyDescent="0.2">
      <c r="A72" s="302">
        <f>A67+1</f>
        <v>21</v>
      </c>
      <c r="B72" s="141"/>
      <c r="C72" s="142" t="s">
        <v>461</v>
      </c>
      <c r="D72" s="65">
        <f>E70+1</f>
        <v>186</v>
      </c>
      <c r="E72" s="66">
        <f>+D72+F72-1</f>
        <v>187</v>
      </c>
      <c r="F72" s="66">
        <v>2</v>
      </c>
      <c r="G72" s="86" t="s">
        <v>140</v>
      </c>
      <c r="H72" s="150" t="s">
        <v>145</v>
      </c>
      <c r="I72" s="181"/>
      <c r="J72" s="181"/>
      <c r="K72" s="181"/>
      <c r="L72" s="181"/>
      <c r="M72" s="181"/>
    </row>
    <row r="73" spans="1:13" x14ac:dyDescent="0.2">
      <c r="A73" s="305">
        <f>+A72+1</f>
        <v>22</v>
      </c>
      <c r="B73" s="152"/>
      <c r="C73" s="142" t="s">
        <v>462</v>
      </c>
      <c r="D73" s="65">
        <f>+E72+1</f>
        <v>188</v>
      </c>
      <c r="E73" s="66">
        <f>+D73+F73-1</f>
        <v>191</v>
      </c>
      <c r="F73" s="66">
        <v>4</v>
      </c>
      <c r="G73" s="86" t="s">
        <v>129</v>
      </c>
      <c r="H73" s="150" t="s">
        <v>147</v>
      </c>
      <c r="I73" s="181"/>
      <c r="J73" s="181"/>
      <c r="K73" s="181"/>
      <c r="L73" s="181"/>
      <c r="M73" s="181"/>
    </row>
    <row r="74" spans="1:13" ht="48" x14ac:dyDescent="0.2">
      <c r="A74" s="302"/>
      <c r="B74" s="1561" t="s">
        <v>213</v>
      </c>
      <c r="C74" s="1562"/>
      <c r="D74" s="1587"/>
      <c r="E74" s="1588"/>
      <c r="F74" s="1588"/>
      <c r="G74" s="1589"/>
      <c r="H74" s="194" t="s">
        <v>271</v>
      </c>
      <c r="I74" s="181"/>
      <c r="J74" s="181"/>
      <c r="K74" s="181"/>
      <c r="L74" s="181"/>
      <c r="M74" s="181"/>
    </row>
    <row r="75" spans="1:13" x14ac:dyDescent="0.2">
      <c r="A75" s="302"/>
      <c r="B75" s="210"/>
      <c r="C75" s="449" t="s">
        <v>325</v>
      </c>
      <c r="D75" s="1587"/>
      <c r="E75" s="1588"/>
      <c r="F75" s="1588"/>
      <c r="G75" s="1589"/>
      <c r="H75" s="150"/>
      <c r="I75" s="181"/>
      <c r="J75" s="181"/>
      <c r="K75" s="181"/>
      <c r="L75" s="181"/>
      <c r="M75" s="181"/>
    </row>
    <row r="76" spans="1:13" x14ac:dyDescent="0.2">
      <c r="A76" s="302">
        <f>+A73+1</f>
        <v>23</v>
      </c>
      <c r="B76" s="141"/>
      <c r="C76" s="185" t="s">
        <v>273</v>
      </c>
      <c r="D76" s="65">
        <f>+E73+1</f>
        <v>192</v>
      </c>
      <c r="E76" s="66">
        <f>D76+F76-1</f>
        <v>196</v>
      </c>
      <c r="F76" s="66">
        <v>5</v>
      </c>
      <c r="G76" s="86" t="s">
        <v>129</v>
      </c>
      <c r="H76" s="207" t="s">
        <v>160</v>
      </c>
      <c r="I76" s="181"/>
      <c r="J76" s="181"/>
      <c r="K76" s="181"/>
      <c r="L76" s="181"/>
      <c r="M76" s="181"/>
    </row>
    <row r="77" spans="1:13" x14ac:dyDescent="0.2">
      <c r="A77" s="302">
        <f>A76+1</f>
        <v>24</v>
      </c>
      <c r="B77" s="141"/>
      <c r="C77" s="187" t="s">
        <v>274</v>
      </c>
      <c r="D77" s="65">
        <f>E76+1</f>
        <v>197</v>
      </c>
      <c r="E77" s="66">
        <f>D77+F77-1</f>
        <v>199</v>
      </c>
      <c r="F77" s="66">
        <v>3</v>
      </c>
      <c r="G77" s="86" t="s">
        <v>129</v>
      </c>
      <c r="H77" s="207" t="s">
        <v>160</v>
      </c>
      <c r="I77" s="181"/>
      <c r="J77" s="181"/>
      <c r="K77" s="181"/>
      <c r="L77" s="181"/>
      <c r="M77" s="181"/>
    </row>
    <row r="78" spans="1:13" ht="12.75" thickBot="1" x14ac:dyDescent="0.25">
      <c r="A78" s="305">
        <f>A77+1</f>
        <v>25</v>
      </c>
      <c r="B78" s="443"/>
      <c r="C78" s="444" t="s">
        <v>219</v>
      </c>
      <c r="D78" s="554">
        <f>E77+1</f>
        <v>200</v>
      </c>
      <c r="E78" s="555">
        <f>D78+F78-1</f>
        <v>204</v>
      </c>
      <c r="F78" s="555">
        <v>5</v>
      </c>
      <c r="G78" s="175" t="s">
        <v>129</v>
      </c>
      <c r="H78" s="512" t="s">
        <v>160</v>
      </c>
      <c r="I78" s="181"/>
      <c r="J78" s="181"/>
      <c r="K78" s="181"/>
      <c r="L78" s="181"/>
      <c r="M78" s="181"/>
    </row>
    <row r="79" spans="1:13" ht="13.5" customHeight="1" thickBot="1" x14ac:dyDescent="0.25">
      <c r="A79" s="177"/>
      <c r="B79" s="1569" t="s">
        <v>171</v>
      </c>
      <c r="C79" s="1570"/>
      <c r="D79" s="200"/>
      <c r="E79" s="201"/>
      <c r="F79" s="202">
        <f>SUM(F40:F78)</f>
        <v>204</v>
      </c>
      <c r="G79" s="181"/>
      <c r="H79" s="182"/>
    </row>
    <row r="80" spans="1:13" ht="12.75" thickBot="1" x14ac:dyDescent="0.25">
      <c r="B80" s="183"/>
      <c r="C80" s="183"/>
      <c r="D80" s="183"/>
      <c r="E80" s="183"/>
      <c r="F80" s="181"/>
      <c r="G80" s="181"/>
      <c r="H80" s="182"/>
    </row>
    <row r="81" spans="1:13" ht="12.75" thickBot="1" x14ac:dyDescent="0.25">
      <c r="A81" s="1569" t="s">
        <v>220</v>
      </c>
      <c r="B81" s="1571"/>
      <c r="C81" s="1571"/>
      <c r="D81" s="1571"/>
      <c r="E81" s="1571"/>
      <c r="F81" s="1571"/>
      <c r="G81" s="1571"/>
      <c r="H81" s="1570"/>
    </row>
    <row r="82" spans="1:13" ht="12.75" thickBot="1" x14ac:dyDescent="0.25">
      <c r="A82" s="1572" t="s">
        <v>120</v>
      </c>
      <c r="B82" s="1574" t="s">
        <v>121</v>
      </c>
      <c r="C82" s="1575"/>
      <c r="D82" s="40" t="s">
        <v>122</v>
      </c>
      <c r="E82" s="41"/>
      <c r="F82" s="1572" t="s">
        <v>123</v>
      </c>
      <c r="G82" s="1572" t="s">
        <v>124</v>
      </c>
      <c r="H82" s="1572" t="s">
        <v>125</v>
      </c>
    </row>
    <row r="83" spans="1:13" ht="12.75" thickBot="1" x14ac:dyDescent="0.25">
      <c r="A83" s="1580"/>
      <c r="B83" s="1576"/>
      <c r="C83" s="1577"/>
      <c r="D83" s="79" t="s">
        <v>126</v>
      </c>
      <c r="E83" s="79" t="s">
        <v>127</v>
      </c>
      <c r="F83" s="1573"/>
      <c r="G83" s="1573"/>
      <c r="H83" s="1573"/>
    </row>
    <row r="84" spans="1:13" ht="12.75" customHeight="1" x14ac:dyDescent="0.2">
      <c r="A84" s="227"/>
      <c r="B84" s="1890" t="s">
        <v>128</v>
      </c>
      <c r="C84" s="1891"/>
      <c r="D84" s="162">
        <v>1</v>
      </c>
      <c r="E84" s="163">
        <f>D84+F84-1</f>
        <v>1</v>
      </c>
      <c r="F84" s="163">
        <v>1</v>
      </c>
      <c r="G84" s="164" t="s">
        <v>129</v>
      </c>
      <c r="H84" s="236" t="s">
        <v>196</v>
      </c>
      <c r="I84" s="181"/>
      <c r="J84" s="181"/>
      <c r="K84" s="181"/>
      <c r="L84" s="181"/>
      <c r="M84" s="181"/>
    </row>
    <row r="85" spans="1:13" x14ac:dyDescent="0.2">
      <c r="A85" s="214"/>
      <c r="B85" s="1594" t="s">
        <v>133</v>
      </c>
      <c r="C85" s="1595"/>
      <c r="D85" s="65">
        <f>E84+1</f>
        <v>2</v>
      </c>
      <c r="E85" s="66">
        <f>D85+F85-1</f>
        <v>5</v>
      </c>
      <c r="F85" s="66">
        <v>4</v>
      </c>
      <c r="G85" s="86" t="s">
        <v>129</v>
      </c>
      <c r="H85" s="151" t="s">
        <v>1848</v>
      </c>
      <c r="I85" s="181"/>
      <c r="J85" s="181"/>
      <c r="K85" s="181"/>
      <c r="L85" s="181"/>
      <c r="M85" s="181"/>
    </row>
    <row r="86" spans="1:13" x14ac:dyDescent="0.2">
      <c r="A86" s="302"/>
      <c r="B86" s="1726" t="s">
        <v>313</v>
      </c>
      <c r="C86" s="1892"/>
      <c r="D86" s="1680"/>
      <c r="E86" s="1681"/>
      <c r="F86" s="1681"/>
      <c r="G86" s="1682"/>
      <c r="H86" s="150"/>
      <c r="I86" s="181"/>
      <c r="J86" s="181"/>
      <c r="K86" s="181"/>
      <c r="L86" s="181"/>
      <c r="M86" s="181"/>
    </row>
    <row r="87" spans="1:13" ht="36" x14ac:dyDescent="0.2">
      <c r="A87" s="305"/>
      <c r="B87" s="141"/>
      <c r="C87" s="595" t="s">
        <v>314</v>
      </c>
      <c r="D87" s="542">
        <f>E85+1</f>
        <v>6</v>
      </c>
      <c r="E87" s="543">
        <f>D87+F87-1</f>
        <v>6</v>
      </c>
      <c r="F87" s="543">
        <v>1</v>
      </c>
      <c r="G87" s="544" t="s">
        <v>140</v>
      </c>
      <c r="H87" s="189" t="s">
        <v>241</v>
      </c>
      <c r="I87" s="181"/>
      <c r="J87" s="181"/>
      <c r="K87" s="181"/>
      <c r="L87" s="181"/>
      <c r="M87" s="181"/>
    </row>
    <row r="88" spans="1:13" x14ac:dyDescent="0.2">
      <c r="A88" s="305"/>
      <c r="B88" s="141"/>
      <c r="C88" s="192" t="s">
        <v>315</v>
      </c>
      <c r="D88" s="65">
        <f>E87+1</f>
        <v>7</v>
      </c>
      <c r="E88" s="66">
        <f>D88+F88-1</f>
        <v>13</v>
      </c>
      <c r="F88" s="66">
        <v>7</v>
      </c>
      <c r="G88" s="86" t="s">
        <v>129</v>
      </c>
      <c r="H88" s="151" t="s">
        <v>138</v>
      </c>
      <c r="I88" s="181"/>
      <c r="J88" s="181"/>
      <c r="K88" s="181"/>
      <c r="L88" s="181"/>
      <c r="M88" s="181"/>
    </row>
    <row r="89" spans="1:13" x14ac:dyDescent="0.2">
      <c r="A89" s="302"/>
      <c r="B89" s="1594" t="s">
        <v>153</v>
      </c>
      <c r="C89" s="1595"/>
      <c r="D89" s="65">
        <f>E88+1</f>
        <v>14</v>
      </c>
      <c r="E89" s="66">
        <f>D89+F89-1</f>
        <v>14</v>
      </c>
      <c r="F89" s="66">
        <v>1</v>
      </c>
      <c r="G89" s="86" t="s">
        <v>140</v>
      </c>
      <c r="H89" s="150" t="s">
        <v>154</v>
      </c>
      <c r="I89" s="181"/>
      <c r="J89" s="181"/>
      <c r="K89" s="181"/>
      <c r="L89" s="181"/>
      <c r="M89" s="181"/>
    </row>
    <row r="90" spans="1:13" ht="36" x14ac:dyDescent="0.2">
      <c r="A90" s="305"/>
      <c r="B90" s="1877" t="s">
        <v>135</v>
      </c>
      <c r="C90" s="1893"/>
      <c r="D90" s="1894"/>
      <c r="E90" s="1895"/>
      <c r="F90" s="1895"/>
      <c r="G90" s="1896"/>
      <c r="H90" s="168" t="s">
        <v>136</v>
      </c>
      <c r="I90" s="181"/>
      <c r="J90" s="181"/>
      <c r="K90" s="181"/>
      <c r="L90" s="181"/>
      <c r="M90" s="181"/>
    </row>
    <row r="91" spans="1:13" x14ac:dyDescent="0.2">
      <c r="A91" s="305"/>
      <c r="B91" s="141"/>
      <c r="C91" s="142" t="s">
        <v>222</v>
      </c>
      <c r="D91" s="65">
        <f>E89+1</f>
        <v>15</v>
      </c>
      <c r="E91" s="66">
        <f>D91+F91-1</f>
        <v>22</v>
      </c>
      <c r="F91" s="66">
        <v>8</v>
      </c>
      <c r="G91" s="86" t="s">
        <v>129</v>
      </c>
      <c r="H91" s="150" t="s">
        <v>149</v>
      </c>
      <c r="I91" s="181"/>
      <c r="J91" s="181"/>
      <c r="K91" s="181"/>
      <c r="L91" s="181"/>
      <c r="M91" s="181"/>
    </row>
    <row r="92" spans="1:13" x14ac:dyDescent="0.2">
      <c r="A92" s="305"/>
      <c r="B92" s="152"/>
      <c r="C92" s="142" t="s">
        <v>223</v>
      </c>
      <c r="D92" s="65">
        <f>E91+1</f>
        <v>23</v>
      </c>
      <c r="E92" s="66">
        <f>D92+F92-1</f>
        <v>23</v>
      </c>
      <c r="F92" s="66">
        <v>1</v>
      </c>
      <c r="G92" s="86" t="s">
        <v>140</v>
      </c>
      <c r="H92" s="150" t="s">
        <v>141</v>
      </c>
      <c r="I92" s="181"/>
      <c r="J92" s="181"/>
      <c r="K92" s="181"/>
      <c r="L92" s="181"/>
      <c r="M92" s="181"/>
    </row>
    <row r="93" spans="1:13" s="77" customFormat="1" x14ac:dyDescent="0.2">
      <c r="A93" s="369"/>
      <c r="B93" s="1624" t="s">
        <v>1849</v>
      </c>
      <c r="C93" s="2223"/>
      <c r="D93" s="51"/>
      <c r="E93" s="52"/>
      <c r="F93" s="52"/>
      <c r="G93" s="53"/>
      <c r="H93" s="246"/>
      <c r="I93" s="181"/>
      <c r="J93" s="181"/>
      <c r="K93" s="181"/>
      <c r="L93" s="181"/>
      <c r="M93" s="181"/>
    </row>
    <row r="94" spans="1:13" x14ac:dyDescent="0.2">
      <c r="A94" s="305">
        <v>2</v>
      </c>
      <c r="B94" s="2509" t="s">
        <v>1850</v>
      </c>
      <c r="C94" s="2510"/>
      <c r="D94" s="1420"/>
      <c r="E94" s="1421"/>
      <c r="F94" s="1421"/>
      <c r="G94" s="1422"/>
      <c r="H94" s="168"/>
      <c r="I94" s="181"/>
      <c r="J94" s="181"/>
      <c r="K94" s="181"/>
      <c r="L94" s="181"/>
      <c r="M94" s="181"/>
    </row>
    <row r="95" spans="1:13" x14ac:dyDescent="0.2">
      <c r="A95" s="305"/>
      <c r="B95" s="141"/>
      <c r="C95" s="206" t="s">
        <v>222</v>
      </c>
      <c r="D95" s="65">
        <f>E92+1</f>
        <v>24</v>
      </c>
      <c r="E95" s="66">
        <f>D95+F95-1</f>
        <v>31</v>
      </c>
      <c r="F95" s="66">
        <v>8</v>
      </c>
      <c r="G95" s="86" t="s">
        <v>129</v>
      </c>
      <c r="H95" s="150" t="s">
        <v>149</v>
      </c>
      <c r="I95" s="181"/>
      <c r="J95" s="181"/>
      <c r="K95" s="181"/>
      <c r="L95" s="181"/>
      <c r="M95" s="181"/>
    </row>
    <row r="96" spans="1:13" x14ac:dyDescent="0.2">
      <c r="A96" s="305"/>
      <c r="B96" s="152"/>
      <c r="C96" s="142" t="s">
        <v>223</v>
      </c>
      <c r="D96" s="65">
        <f>E95+1</f>
        <v>32</v>
      </c>
      <c r="E96" s="66">
        <f>D96+F96-1</f>
        <v>32</v>
      </c>
      <c r="F96" s="66">
        <v>1</v>
      </c>
      <c r="G96" s="86" t="s">
        <v>140</v>
      </c>
      <c r="H96" s="150" t="s">
        <v>141</v>
      </c>
      <c r="I96" s="181"/>
      <c r="J96" s="181"/>
      <c r="K96" s="181"/>
      <c r="L96" s="181"/>
      <c r="M96" s="181"/>
    </row>
    <row r="97" spans="1:13" x14ac:dyDescent="0.2">
      <c r="A97" s="305">
        <v>3</v>
      </c>
      <c r="B97" s="2509" t="s">
        <v>1851</v>
      </c>
      <c r="C97" s="2510"/>
      <c r="D97" s="1420"/>
      <c r="E97" s="1421"/>
      <c r="F97" s="1421"/>
      <c r="G97" s="1422"/>
      <c r="H97" s="168"/>
      <c r="I97" s="181"/>
      <c r="J97" s="181"/>
      <c r="K97" s="181"/>
      <c r="L97" s="181"/>
      <c r="M97" s="181"/>
    </row>
    <row r="98" spans="1:13" x14ac:dyDescent="0.2">
      <c r="A98" s="305"/>
      <c r="B98" s="141"/>
      <c r="C98" s="206" t="s">
        <v>222</v>
      </c>
      <c r="D98" s="65">
        <f>E96+1</f>
        <v>33</v>
      </c>
      <c r="E98" s="66">
        <f>D98+F98-1</f>
        <v>40</v>
      </c>
      <c r="F98" s="66">
        <v>8</v>
      </c>
      <c r="G98" s="86" t="s">
        <v>129</v>
      </c>
      <c r="H98" s="150" t="s">
        <v>149</v>
      </c>
      <c r="I98" s="181"/>
      <c r="J98" s="181"/>
      <c r="K98" s="181"/>
      <c r="L98" s="181"/>
      <c r="M98" s="181"/>
    </row>
    <row r="99" spans="1:13" x14ac:dyDescent="0.2">
      <c r="A99" s="305"/>
      <c r="B99" s="152"/>
      <c r="C99" s="142" t="s">
        <v>223</v>
      </c>
      <c r="D99" s="65">
        <f>E98+1</f>
        <v>41</v>
      </c>
      <c r="E99" s="66">
        <f>D99+F99-1</f>
        <v>41</v>
      </c>
      <c r="F99" s="66">
        <v>1</v>
      </c>
      <c r="G99" s="86" t="s">
        <v>140</v>
      </c>
      <c r="H99" s="150" t="s">
        <v>141</v>
      </c>
      <c r="I99" s="181"/>
      <c r="J99" s="181"/>
      <c r="K99" s="181"/>
      <c r="L99" s="181"/>
      <c r="M99" s="181"/>
    </row>
    <row r="100" spans="1:13" x14ac:dyDescent="0.2">
      <c r="A100" s="305">
        <v>4</v>
      </c>
      <c r="B100" s="1435" t="s">
        <v>1852</v>
      </c>
      <c r="C100" s="54"/>
      <c r="D100" s="65">
        <f>E99+1</f>
        <v>42</v>
      </c>
      <c r="E100" s="66">
        <f t="shared" ref="E100:E103" si="5">D100+F100-1</f>
        <v>42</v>
      </c>
      <c r="F100" s="66">
        <v>1</v>
      </c>
      <c r="G100" s="86" t="s">
        <v>129</v>
      </c>
      <c r="H100" s="150"/>
      <c r="I100" s="181"/>
      <c r="J100" s="181"/>
      <c r="K100" s="181"/>
      <c r="L100" s="181"/>
      <c r="M100" s="181"/>
    </row>
    <row r="101" spans="1:13" x14ac:dyDescent="0.2">
      <c r="A101" s="305">
        <f t="shared" ref="A101" si="6">A100+1</f>
        <v>5</v>
      </c>
      <c r="B101" s="1435" t="s">
        <v>1853</v>
      </c>
      <c r="C101" s="54"/>
      <c r="D101" s="65">
        <f t="shared" ref="D101:D103" si="7">E100+1</f>
        <v>43</v>
      </c>
      <c r="E101" s="66">
        <f t="shared" si="5"/>
        <v>62</v>
      </c>
      <c r="F101" s="66">
        <v>20</v>
      </c>
      <c r="G101" s="86" t="s">
        <v>129</v>
      </c>
      <c r="H101" s="150"/>
      <c r="I101" s="181"/>
      <c r="J101" s="181"/>
      <c r="K101" s="181"/>
      <c r="L101" s="181"/>
      <c r="M101" s="181"/>
    </row>
    <row r="102" spans="1:13" x14ac:dyDescent="0.2">
      <c r="A102" s="305">
        <v>6</v>
      </c>
      <c r="B102" s="1435" t="s">
        <v>1854</v>
      </c>
      <c r="C102" s="54"/>
      <c r="D102" s="65">
        <f t="shared" si="7"/>
        <v>63</v>
      </c>
      <c r="E102" s="66">
        <f t="shared" si="5"/>
        <v>70</v>
      </c>
      <c r="F102" s="66">
        <v>8</v>
      </c>
      <c r="G102" s="86" t="s">
        <v>129</v>
      </c>
      <c r="H102" s="150"/>
      <c r="I102" s="181"/>
      <c r="J102" s="181"/>
      <c r="K102" s="181"/>
      <c r="L102" s="181"/>
      <c r="M102" s="181"/>
    </row>
    <row r="103" spans="1:13" x14ac:dyDescent="0.2">
      <c r="A103" s="305">
        <v>7</v>
      </c>
      <c r="B103" s="1435" t="s">
        <v>1855</v>
      </c>
      <c r="C103" s="54"/>
      <c r="D103" s="65">
        <f t="shared" si="7"/>
        <v>71</v>
      </c>
      <c r="E103" s="66">
        <f t="shared" si="5"/>
        <v>71</v>
      </c>
      <c r="F103" s="66">
        <v>1</v>
      </c>
      <c r="G103" s="86" t="s">
        <v>129</v>
      </c>
      <c r="H103" s="150"/>
      <c r="I103" s="181"/>
      <c r="J103" s="181"/>
      <c r="K103" s="181"/>
      <c r="L103" s="181"/>
      <c r="M103" s="181"/>
    </row>
    <row r="104" spans="1:13" ht="12.75" thickBot="1" x14ac:dyDescent="0.25">
      <c r="A104" s="231"/>
      <c r="B104" s="2423" t="s">
        <v>170</v>
      </c>
      <c r="C104" s="2424"/>
      <c r="D104" s="71">
        <f>+E103+1</f>
        <v>72</v>
      </c>
      <c r="E104" s="73">
        <f>+D104+F104-1</f>
        <v>204</v>
      </c>
      <c r="F104" s="73">
        <v>133</v>
      </c>
      <c r="G104" s="175" t="s">
        <v>140</v>
      </c>
      <c r="H104" s="211"/>
      <c r="I104" s="181"/>
      <c r="J104" s="181"/>
      <c r="K104" s="181"/>
      <c r="L104" s="181"/>
      <c r="M104" s="181"/>
    </row>
    <row r="105" spans="1:13" ht="13.5" customHeight="1" thickBot="1" x14ac:dyDescent="0.25">
      <c r="A105" s="232"/>
      <c r="B105" s="1565" t="s">
        <v>171</v>
      </c>
      <c r="C105" s="1566"/>
      <c r="D105" s="569"/>
      <c r="E105" s="570"/>
      <c r="F105" s="180">
        <f>SUM(F84:F104)</f>
        <v>204</v>
      </c>
    </row>
    <row r="106" spans="1:13" ht="12.75" thickBot="1" x14ac:dyDescent="0.25">
      <c r="A106" s="183"/>
      <c r="B106" s="183"/>
      <c r="C106" s="203"/>
      <c r="D106" s="203"/>
      <c r="E106" s="203"/>
    </row>
    <row r="107" spans="1:13" ht="12.75" thickBot="1" x14ac:dyDescent="0.25">
      <c r="A107" s="1569" t="s">
        <v>238</v>
      </c>
      <c r="B107" s="1571"/>
      <c r="C107" s="1571"/>
      <c r="D107" s="1571"/>
      <c r="E107" s="1571"/>
      <c r="F107" s="1571"/>
      <c r="G107" s="1571"/>
      <c r="H107" s="1570"/>
    </row>
    <row r="108" spans="1:13" ht="12.75" thickBot="1" x14ac:dyDescent="0.25">
      <c r="A108" s="1572" t="s">
        <v>120</v>
      </c>
      <c r="B108" s="1574" t="s">
        <v>121</v>
      </c>
      <c r="C108" s="1575"/>
      <c r="D108" s="40" t="s">
        <v>122</v>
      </c>
      <c r="E108" s="41"/>
      <c r="F108" s="1572" t="s">
        <v>123</v>
      </c>
      <c r="G108" s="1572" t="s">
        <v>124</v>
      </c>
      <c r="H108" s="1572" t="s">
        <v>125</v>
      </c>
    </row>
    <row r="109" spans="1:13" ht="12.75" thickBot="1" x14ac:dyDescent="0.25">
      <c r="A109" s="1580"/>
      <c r="B109" s="1576"/>
      <c r="C109" s="1577"/>
      <c r="D109" s="79" t="s">
        <v>126</v>
      </c>
      <c r="E109" s="79" t="s">
        <v>127</v>
      </c>
      <c r="F109" s="1573"/>
      <c r="G109" s="1573"/>
      <c r="H109" s="1573"/>
    </row>
    <row r="110" spans="1:13" ht="12.75" customHeight="1" x14ac:dyDescent="0.2">
      <c r="A110" s="301"/>
      <c r="B110" s="1709" t="s">
        <v>128</v>
      </c>
      <c r="C110" s="1732"/>
      <c r="D110" s="1734"/>
      <c r="E110" s="1734"/>
      <c r="F110" s="1734"/>
      <c r="G110" s="1735"/>
      <c r="H110" s="236"/>
    </row>
    <row r="111" spans="1:13" x14ac:dyDescent="0.2">
      <c r="A111" s="302"/>
      <c r="B111" s="141"/>
      <c r="C111" s="134" t="s">
        <v>239</v>
      </c>
      <c r="D111" s="213">
        <v>1</v>
      </c>
      <c r="E111" s="66">
        <f>D111+F111-1</f>
        <v>1</v>
      </c>
      <c r="F111" s="66">
        <v>1</v>
      </c>
      <c r="G111" s="86" t="s">
        <v>129</v>
      </c>
      <c r="H111" s="151" t="s">
        <v>240</v>
      </c>
      <c r="I111" s="181"/>
      <c r="J111" s="181"/>
      <c r="K111" s="181"/>
      <c r="L111" s="181"/>
      <c r="M111" s="181"/>
    </row>
    <row r="112" spans="1:13" x14ac:dyDescent="0.2">
      <c r="A112" s="305"/>
      <c r="B112" s="141"/>
      <c r="C112" s="134" t="s">
        <v>266</v>
      </c>
      <c r="D112" s="213">
        <f>E111+1</f>
        <v>2</v>
      </c>
      <c r="E112" s="66">
        <f>D112+F112-1</f>
        <v>2</v>
      </c>
      <c r="F112" s="66">
        <v>1</v>
      </c>
      <c r="G112" s="86" t="s">
        <v>129</v>
      </c>
      <c r="H112" s="151" t="s">
        <v>176</v>
      </c>
      <c r="I112" s="181"/>
      <c r="J112" s="181"/>
      <c r="K112" s="181"/>
      <c r="L112" s="181"/>
      <c r="M112" s="181"/>
    </row>
    <row r="113" spans="1:13" x14ac:dyDescent="0.2">
      <c r="A113" s="214"/>
      <c r="B113" s="1594" t="s">
        <v>133</v>
      </c>
      <c r="C113" s="1595"/>
      <c r="D113" s="213">
        <f>E112+1</f>
        <v>3</v>
      </c>
      <c r="E113" s="66">
        <f>D113+F113-1</f>
        <v>6</v>
      </c>
      <c r="F113" s="66">
        <v>4</v>
      </c>
      <c r="G113" s="86" t="s">
        <v>129</v>
      </c>
      <c r="H113" s="151" t="s">
        <v>1848</v>
      </c>
      <c r="I113" s="181"/>
      <c r="J113" s="181"/>
      <c r="K113" s="181"/>
      <c r="L113" s="181"/>
      <c r="M113" s="181"/>
    </row>
    <row r="114" spans="1:13" x14ac:dyDescent="0.2">
      <c r="A114" s="302"/>
      <c r="B114" s="1726" t="s">
        <v>313</v>
      </c>
      <c r="C114" s="1892"/>
      <c r="D114" s="1588"/>
      <c r="E114" s="1588"/>
      <c r="F114" s="1588"/>
      <c r="G114" s="1589"/>
      <c r="H114" s="150"/>
      <c r="I114" s="181"/>
      <c r="J114" s="181"/>
      <c r="K114" s="181"/>
      <c r="L114" s="181"/>
      <c r="M114" s="181"/>
    </row>
    <row r="115" spans="1:13" ht="36" x14ac:dyDescent="0.2">
      <c r="A115" s="302"/>
      <c r="B115" s="141"/>
      <c r="C115" s="595" t="s">
        <v>314</v>
      </c>
      <c r="D115" s="596">
        <f>E113+1</f>
        <v>7</v>
      </c>
      <c r="E115" s="543">
        <f>D115+F115-1</f>
        <v>7</v>
      </c>
      <c r="F115" s="543">
        <v>1</v>
      </c>
      <c r="G115" s="544" t="s">
        <v>140</v>
      </c>
      <c r="H115" s="189" t="s">
        <v>241</v>
      </c>
      <c r="I115" s="181"/>
      <c r="J115" s="181"/>
      <c r="K115" s="181"/>
      <c r="L115" s="181"/>
      <c r="M115" s="181"/>
    </row>
    <row r="116" spans="1:13" x14ac:dyDescent="0.2">
      <c r="A116" s="305"/>
      <c r="B116" s="141"/>
      <c r="C116" s="142" t="s">
        <v>315</v>
      </c>
      <c r="D116" s="213">
        <f>E115+1</f>
        <v>8</v>
      </c>
      <c r="E116" s="66">
        <f>D116+F116-1</f>
        <v>14</v>
      </c>
      <c r="F116" s="66">
        <v>7</v>
      </c>
      <c r="G116" s="86" t="s">
        <v>129</v>
      </c>
      <c r="H116" s="151" t="s">
        <v>138</v>
      </c>
      <c r="I116" s="181"/>
      <c r="J116" s="181"/>
      <c r="K116" s="181"/>
      <c r="L116" s="181"/>
      <c r="M116" s="181"/>
    </row>
    <row r="117" spans="1:13" ht="36" x14ac:dyDescent="0.2">
      <c r="A117" s="302"/>
      <c r="B117" s="1877" t="s">
        <v>135</v>
      </c>
      <c r="C117" s="1893"/>
      <c r="D117" s="1920"/>
      <c r="E117" s="1920"/>
      <c r="F117" s="1920"/>
      <c r="G117" s="1921"/>
      <c r="H117" s="168" t="s">
        <v>136</v>
      </c>
      <c r="I117" s="181"/>
      <c r="J117" s="181"/>
      <c r="K117" s="181"/>
      <c r="L117" s="181"/>
      <c r="M117" s="181"/>
    </row>
    <row r="118" spans="1:13" x14ac:dyDescent="0.2">
      <c r="A118" s="302"/>
      <c r="B118" s="141"/>
      <c r="C118" s="206" t="s">
        <v>222</v>
      </c>
      <c r="D118" s="213">
        <f>E116+1</f>
        <v>15</v>
      </c>
      <c r="E118" s="66">
        <f t="shared" ref="E118:E121" si="8">D118+F118-1</f>
        <v>22</v>
      </c>
      <c r="F118" s="66">
        <v>8</v>
      </c>
      <c r="G118" s="86" t="s">
        <v>129</v>
      </c>
      <c r="H118" s="150" t="s">
        <v>303</v>
      </c>
      <c r="I118" s="181"/>
      <c r="J118" s="181"/>
      <c r="K118" s="181"/>
      <c r="L118" s="181"/>
      <c r="M118" s="181"/>
    </row>
    <row r="119" spans="1:13" x14ac:dyDescent="0.2">
      <c r="A119" s="305"/>
      <c r="B119" s="152"/>
      <c r="C119" s="142" t="s">
        <v>223</v>
      </c>
      <c r="D119" s="213">
        <f>E118+1</f>
        <v>23</v>
      </c>
      <c r="E119" s="66">
        <f t="shared" si="8"/>
        <v>23</v>
      </c>
      <c r="F119" s="66">
        <v>1</v>
      </c>
      <c r="G119" s="86" t="s">
        <v>140</v>
      </c>
      <c r="H119" s="150" t="s">
        <v>141</v>
      </c>
      <c r="I119" s="181"/>
      <c r="J119" s="181"/>
      <c r="K119" s="181"/>
      <c r="L119" s="181"/>
      <c r="M119" s="181"/>
    </row>
    <row r="120" spans="1:13" x14ac:dyDescent="0.2">
      <c r="A120" s="305">
        <v>9</v>
      </c>
      <c r="B120" s="1594" t="s">
        <v>1856</v>
      </c>
      <c r="C120" s="1595"/>
      <c r="D120" s="213">
        <f>E119+1</f>
        <v>24</v>
      </c>
      <c r="E120" s="66">
        <f t="shared" si="8"/>
        <v>33</v>
      </c>
      <c r="F120" s="66">
        <v>10</v>
      </c>
      <c r="G120" s="86" t="s">
        <v>129</v>
      </c>
      <c r="H120" s="166"/>
      <c r="I120" s="181"/>
      <c r="J120" s="181"/>
      <c r="K120" s="181"/>
      <c r="L120" s="181"/>
      <c r="M120" s="181"/>
    </row>
    <row r="121" spans="1:13" x14ac:dyDescent="0.2">
      <c r="A121" s="305">
        <v>8</v>
      </c>
      <c r="B121" s="1501" t="s">
        <v>1853</v>
      </c>
      <c r="C121" s="54"/>
      <c r="D121" s="65">
        <f>E120+1</f>
        <v>34</v>
      </c>
      <c r="E121" s="66">
        <f t="shared" si="8"/>
        <v>58</v>
      </c>
      <c r="F121" s="66">
        <v>25</v>
      </c>
      <c r="G121" s="86" t="s">
        <v>129</v>
      </c>
      <c r="H121" s="150"/>
      <c r="I121" s="181"/>
      <c r="J121" s="181"/>
      <c r="K121" s="181"/>
      <c r="L121" s="181"/>
      <c r="M121" s="181"/>
    </row>
    <row r="122" spans="1:13" ht="72" x14ac:dyDescent="0.2">
      <c r="A122" s="302"/>
      <c r="B122" s="1903" t="s">
        <v>245</v>
      </c>
      <c r="C122" s="2252"/>
      <c r="D122" s="1767"/>
      <c r="E122" s="1684"/>
      <c r="F122" s="1684"/>
      <c r="G122" s="1861"/>
      <c r="H122" s="517" t="s">
        <v>246</v>
      </c>
      <c r="I122" s="181"/>
      <c r="J122" s="181"/>
      <c r="K122" s="181"/>
      <c r="L122" s="181"/>
      <c r="M122" s="181"/>
    </row>
    <row r="123" spans="1:13" x14ac:dyDescent="0.2">
      <c r="A123" s="302"/>
      <c r="B123" s="141"/>
      <c r="C123" s="206" t="s">
        <v>247</v>
      </c>
      <c r="D123" s="65">
        <f>E121+1</f>
        <v>59</v>
      </c>
      <c r="E123" s="66">
        <f>D123+F123-1</f>
        <v>60</v>
      </c>
      <c r="F123" s="66">
        <v>2</v>
      </c>
      <c r="G123" s="86" t="s">
        <v>129</v>
      </c>
      <c r="H123" s="208" t="s">
        <v>248</v>
      </c>
      <c r="I123" s="181"/>
      <c r="J123" s="181"/>
      <c r="K123" s="181"/>
      <c r="L123" s="181"/>
      <c r="M123" s="181"/>
    </row>
    <row r="124" spans="1:13" ht="36" x14ac:dyDescent="0.2">
      <c r="A124" s="302"/>
      <c r="B124" s="141"/>
      <c r="C124" s="142" t="s">
        <v>249</v>
      </c>
      <c r="D124" s="65">
        <f>E123+1</f>
        <v>61</v>
      </c>
      <c r="E124" s="66">
        <f>D124+F124-1</f>
        <v>63</v>
      </c>
      <c r="F124" s="66">
        <v>3</v>
      </c>
      <c r="G124" s="86" t="s">
        <v>140</v>
      </c>
      <c r="H124" s="143" t="s">
        <v>250</v>
      </c>
      <c r="I124" s="181"/>
      <c r="J124" s="181"/>
      <c r="K124" s="181"/>
      <c r="L124" s="181"/>
      <c r="M124" s="181"/>
    </row>
    <row r="125" spans="1:13" x14ac:dyDescent="0.2">
      <c r="A125" s="305"/>
      <c r="B125" s="145"/>
      <c r="C125" s="142" t="s">
        <v>251</v>
      </c>
      <c r="D125" s="65">
        <f>E124+1</f>
        <v>64</v>
      </c>
      <c r="E125" s="66">
        <f>D125+F125-1</f>
        <v>67</v>
      </c>
      <c r="F125" s="66">
        <v>4</v>
      </c>
      <c r="G125" s="86" t="s">
        <v>129</v>
      </c>
      <c r="H125" s="208" t="s">
        <v>252</v>
      </c>
      <c r="I125" s="181"/>
      <c r="J125" s="181"/>
      <c r="K125" s="181"/>
      <c r="L125" s="181"/>
      <c r="M125" s="181"/>
    </row>
    <row r="126" spans="1:13" x14ac:dyDescent="0.2">
      <c r="A126" s="352"/>
      <c r="B126" s="1561" t="s">
        <v>253</v>
      </c>
      <c r="C126" s="1562"/>
      <c r="D126" s="1612"/>
      <c r="E126" s="1613"/>
      <c r="F126" s="1613"/>
      <c r="G126" s="1614"/>
      <c r="H126" s="150"/>
      <c r="I126" s="181"/>
      <c r="J126" s="181"/>
      <c r="K126" s="181"/>
      <c r="L126" s="181"/>
      <c r="M126" s="181"/>
    </row>
    <row r="127" spans="1:13" x14ac:dyDescent="0.2">
      <c r="A127" s="302"/>
      <c r="B127" s="141"/>
      <c r="C127" s="1450" t="s">
        <v>222</v>
      </c>
      <c r="D127" s="554">
        <f>E125+1</f>
        <v>68</v>
      </c>
      <c r="E127" s="555">
        <f>D127+F127-1</f>
        <v>75</v>
      </c>
      <c r="F127" s="555">
        <v>8</v>
      </c>
      <c r="G127" s="574" t="s">
        <v>129</v>
      </c>
      <c r="H127" s="1071" t="s">
        <v>303</v>
      </c>
      <c r="I127" s="181"/>
      <c r="J127" s="181"/>
      <c r="K127" s="181"/>
      <c r="L127" s="181"/>
      <c r="M127" s="181"/>
    </row>
    <row r="128" spans="1:13" x14ac:dyDescent="0.2">
      <c r="A128" s="302"/>
      <c r="B128" s="443"/>
      <c r="C128" s="192" t="s">
        <v>254</v>
      </c>
      <c r="D128" s="554">
        <f>E127+1</f>
        <v>76</v>
      </c>
      <c r="E128" s="555">
        <f>D128+F128-1</f>
        <v>76</v>
      </c>
      <c r="F128" s="555">
        <v>1</v>
      </c>
      <c r="G128" s="574" t="s">
        <v>140</v>
      </c>
      <c r="H128" s="540" t="s">
        <v>141</v>
      </c>
      <c r="I128" s="181"/>
      <c r="J128" s="181"/>
      <c r="K128" s="181"/>
      <c r="L128" s="181"/>
      <c r="M128" s="181"/>
    </row>
    <row r="129" spans="1:13" ht="12.75" thickBot="1" x14ac:dyDescent="0.25">
      <c r="A129" s="231"/>
      <c r="B129" s="339" t="s">
        <v>170</v>
      </c>
      <c r="C129" s="1117"/>
      <c r="D129" s="71">
        <f>E128+1</f>
        <v>77</v>
      </c>
      <c r="E129" s="73">
        <f>D129+F129-1</f>
        <v>204</v>
      </c>
      <c r="F129" s="73">
        <v>128</v>
      </c>
      <c r="G129" s="175" t="s">
        <v>140</v>
      </c>
      <c r="H129" s="271"/>
      <c r="I129" s="181"/>
      <c r="J129" s="181"/>
      <c r="K129" s="181"/>
      <c r="L129" s="181"/>
      <c r="M129" s="181"/>
    </row>
    <row r="130" spans="1:13" ht="13.5" customHeight="1" thickBot="1" x14ac:dyDescent="0.25">
      <c r="A130" s="177"/>
      <c r="B130" s="1565" t="s">
        <v>171</v>
      </c>
      <c r="C130" s="1566"/>
      <c r="D130" s="569"/>
      <c r="E130" s="570"/>
      <c r="F130" s="180">
        <f>SUM(F110:F129)</f>
        <v>204</v>
      </c>
    </row>
  </sheetData>
  <mergeCells count="98">
    <mergeCell ref="B14:C14"/>
    <mergeCell ref="A2:B2"/>
    <mergeCell ref="A3:H3"/>
    <mergeCell ref="A5:H5"/>
    <mergeCell ref="A6:A7"/>
    <mergeCell ref="B6:C7"/>
    <mergeCell ref="F6:F7"/>
    <mergeCell ref="G6:G7"/>
    <mergeCell ref="H6:H7"/>
    <mergeCell ref="B8:C8"/>
    <mergeCell ref="B9:C9"/>
    <mergeCell ref="B10:C10"/>
    <mergeCell ref="B11:C11"/>
    <mergeCell ref="D11:G11"/>
    <mergeCell ref="B31:C31"/>
    <mergeCell ref="B15:C15"/>
    <mergeCell ref="D15:G15"/>
    <mergeCell ref="B18:C18"/>
    <mergeCell ref="B19:C19"/>
    <mergeCell ref="B20:C20"/>
    <mergeCell ref="B21:C21"/>
    <mergeCell ref="B22:C22"/>
    <mergeCell ref="B23:C23"/>
    <mergeCell ref="D23:G23"/>
    <mergeCell ref="B27:C27"/>
    <mergeCell ref="D27:G27"/>
    <mergeCell ref="B48:C48"/>
    <mergeCell ref="D48:G48"/>
    <mergeCell ref="B32:C32"/>
    <mergeCell ref="B34:C34"/>
    <mergeCell ref="A36:H36"/>
    <mergeCell ref="A37:A38"/>
    <mergeCell ref="B37:C38"/>
    <mergeCell ref="F37:F38"/>
    <mergeCell ref="G37:G38"/>
    <mergeCell ref="H37:H38"/>
    <mergeCell ref="B39:C39"/>
    <mergeCell ref="D39:G39"/>
    <mergeCell ref="B44:C44"/>
    <mergeCell ref="D44:G44"/>
    <mergeCell ref="B47:C47"/>
    <mergeCell ref="D63:G63"/>
    <mergeCell ref="B49:C49"/>
    <mergeCell ref="D49:G49"/>
    <mergeCell ref="B52:C52"/>
    <mergeCell ref="D52:G52"/>
    <mergeCell ref="B56:C56"/>
    <mergeCell ref="D56:G56"/>
    <mergeCell ref="B59:C59"/>
    <mergeCell ref="B60:C60"/>
    <mergeCell ref="B61:C61"/>
    <mergeCell ref="B62:C62"/>
    <mergeCell ref="B63:C63"/>
    <mergeCell ref="B67:C67"/>
    <mergeCell ref="D67:G67"/>
    <mergeCell ref="B71:C71"/>
    <mergeCell ref="D71:G71"/>
    <mergeCell ref="B74:C74"/>
    <mergeCell ref="D74:G74"/>
    <mergeCell ref="B90:C90"/>
    <mergeCell ref="D90:G90"/>
    <mergeCell ref="D75:G75"/>
    <mergeCell ref="B79:C79"/>
    <mergeCell ref="A81:H81"/>
    <mergeCell ref="A82:A83"/>
    <mergeCell ref="B82:C83"/>
    <mergeCell ref="F82:F83"/>
    <mergeCell ref="G82:G83"/>
    <mergeCell ref="H82:H83"/>
    <mergeCell ref="B84:C84"/>
    <mergeCell ref="B85:C85"/>
    <mergeCell ref="B86:C86"/>
    <mergeCell ref="D86:G86"/>
    <mergeCell ref="B89:C89"/>
    <mergeCell ref="H108:H109"/>
    <mergeCell ref="B110:C110"/>
    <mergeCell ref="D110:G110"/>
    <mergeCell ref="B93:C93"/>
    <mergeCell ref="B94:C94"/>
    <mergeCell ref="B104:C104"/>
    <mergeCell ref="B105:C105"/>
    <mergeCell ref="A107:H107"/>
    <mergeCell ref="B97:C97"/>
    <mergeCell ref="B120:C120"/>
    <mergeCell ref="A108:A109"/>
    <mergeCell ref="B108:C109"/>
    <mergeCell ref="F108:F109"/>
    <mergeCell ref="G108:G109"/>
    <mergeCell ref="B113:C113"/>
    <mergeCell ref="B114:C114"/>
    <mergeCell ref="D114:G114"/>
    <mergeCell ref="B117:C117"/>
    <mergeCell ref="D117:G117"/>
    <mergeCell ref="B122:C122"/>
    <mergeCell ref="D122:G122"/>
    <mergeCell ref="B126:C126"/>
    <mergeCell ref="D126:G126"/>
    <mergeCell ref="B130:C130"/>
  </mergeCells>
  <hyperlinks>
    <hyperlink ref="A1" location="INDICE!A1" display="ÍNDICE" xr:uid="{9CD65812-3850-4B0A-8AF4-4FF4E226427E}"/>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36B4C-3EFB-4EBE-84B7-A72CF21683FF}">
  <dimension ref="A1:H134"/>
  <sheetViews>
    <sheetView topLeftCell="A7" workbookViewId="0"/>
  </sheetViews>
  <sheetFormatPr baseColWidth="10" defaultColWidth="11.42578125" defaultRowHeight="15" x14ac:dyDescent="0.25"/>
  <cols>
    <col min="1" max="1" width="8" customWidth="1"/>
    <col min="2" max="2" width="43.28515625" bestFit="1" customWidth="1"/>
    <col min="3" max="3" width="22.5703125" bestFit="1" customWidth="1"/>
    <col min="4" max="4" width="6.140625" bestFit="1" customWidth="1"/>
    <col min="5" max="5" width="5.7109375" bestFit="1" customWidth="1"/>
    <col min="6" max="6" width="6.7109375" bestFit="1" customWidth="1"/>
    <col min="7" max="7" width="9.85546875" bestFit="1" customWidth="1"/>
    <col min="8" max="8" width="36.140625" bestFit="1" customWidth="1"/>
  </cols>
  <sheetData>
    <row r="1" spans="1:8" ht="15.75" thickBot="1" x14ac:dyDescent="0.3">
      <c r="A1" s="16" t="s">
        <v>100</v>
      </c>
      <c r="B1" s="31"/>
      <c r="C1" s="31"/>
      <c r="D1" s="31"/>
      <c r="E1" s="31"/>
      <c r="F1" s="31"/>
      <c r="G1" s="31"/>
      <c r="H1" s="31"/>
    </row>
    <row r="2" spans="1:8" ht="15.75" thickBot="1" x14ac:dyDescent="0.3">
      <c r="A2" s="1615" t="s">
        <v>1857</v>
      </c>
      <c r="B2" s="1616"/>
      <c r="C2" s="31"/>
      <c r="D2" s="31"/>
      <c r="E2" s="31"/>
      <c r="F2" s="34"/>
      <c r="G2" s="34"/>
      <c r="H2" s="31"/>
    </row>
    <row r="3" spans="1:8" ht="32.25" customHeight="1" thickBot="1" x14ac:dyDescent="0.3">
      <c r="A3" s="1617" t="s">
        <v>1858</v>
      </c>
      <c r="B3" s="1618"/>
      <c r="C3" s="1618"/>
      <c r="D3" s="1618"/>
      <c r="E3" s="1618"/>
      <c r="F3" s="1618"/>
      <c r="G3" s="1618"/>
      <c r="H3" s="1619"/>
    </row>
    <row r="4" spans="1:8" ht="15.75" thickBot="1" x14ac:dyDescent="0.3">
      <c r="A4" s="31"/>
      <c r="B4" s="31"/>
      <c r="C4" s="31"/>
      <c r="D4" s="31"/>
      <c r="E4" s="31"/>
      <c r="F4" s="31"/>
      <c r="G4" s="31"/>
      <c r="H4" s="31"/>
    </row>
    <row r="5" spans="1:8" ht="15.75" thickBot="1" x14ac:dyDescent="0.3">
      <c r="A5" s="1569" t="s">
        <v>119</v>
      </c>
      <c r="B5" s="1571"/>
      <c r="C5" s="1571"/>
      <c r="D5" s="1571"/>
      <c r="E5" s="1571"/>
      <c r="F5" s="1571"/>
      <c r="G5" s="1571"/>
      <c r="H5" s="1570"/>
    </row>
    <row r="6" spans="1:8" ht="15.75" thickBot="1" x14ac:dyDescent="0.3">
      <c r="A6" s="1572" t="s">
        <v>120</v>
      </c>
      <c r="B6" s="1574" t="s">
        <v>121</v>
      </c>
      <c r="C6" s="1575"/>
      <c r="D6" s="40" t="s">
        <v>122</v>
      </c>
      <c r="E6" s="41"/>
      <c r="F6" s="1572" t="s">
        <v>123</v>
      </c>
      <c r="G6" s="1572" t="s">
        <v>124</v>
      </c>
      <c r="H6" s="1572" t="s">
        <v>125</v>
      </c>
    </row>
    <row r="7" spans="1:8" ht="14.25" customHeight="1" thickBot="1" x14ac:dyDescent="0.3">
      <c r="A7" s="1580"/>
      <c r="B7" s="1605"/>
      <c r="C7" s="1606"/>
      <c r="D7" s="44" t="s">
        <v>126</v>
      </c>
      <c r="E7" s="44" t="s">
        <v>127</v>
      </c>
      <c r="F7" s="1580"/>
      <c r="G7" s="1580"/>
      <c r="H7" s="1573"/>
    </row>
    <row r="8" spans="1:8" x14ac:dyDescent="0.25">
      <c r="A8" s="254">
        <v>1</v>
      </c>
      <c r="B8" s="1810" t="s">
        <v>128</v>
      </c>
      <c r="C8" s="1811"/>
      <c r="D8" s="346">
        <v>1</v>
      </c>
      <c r="E8" s="256">
        <f>D8+F8-1</f>
        <v>1</v>
      </c>
      <c r="F8" s="256">
        <v>1</v>
      </c>
      <c r="G8" s="336" t="s">
        <v>129</v>
      </c>
      <c r="H8" s="376" t="s">
        <v>130</v>
      </c>
    </row>
    <row r="9" spans="1:8" x14ac:dyDescent="0.25">
      <c r="A9" s="258">
        <f>A8+1</f>
        <v>2</v>
      </c>
      <c r="B9" s="1648" t="s">
        <v>131</v>
      </c>
      <c r="C9" s="1649"/>
      <c r="D9" s="281">
        <f>E8+1</f>
        <v>2</v>
      </c>
      <c r="E9" s="260">
        <f>D9+F9-1</f>
        <v>5</v>
      </c>
      <c r="F9" s="260">
        <v>4</v>
      </c>
      <c r="G9" s="337" t="s">
        <v>129</v>
      </c>
      <c r="H9" s="270" t="s">
        <v>132</v>
      </c>
    </row>
    <row r="10" spans="1:8" x14ac:dyDescent="0.25">
      <c r="A10" s="258">
        <f>A9+1</f>
        <v>3</v>
      </c>
      <c r="B10" s="1648" t="s">
        <v>133</v>
      </c>
      <c r="C10" s="1649"/>
      <c r="D10" s="281">
        <f>E9+1</f>
        <v>6</v>
      </c>
      <c r="E10" s="260">
        <f>D10+F10-1</f>
        <v>9</v>
      </c>
      <c r="F10" s="260">
        <v>4</v>
      </c>
      <c r="G10" s="337" t="s">
        <v>129</v>
      </c>
      <c r="H10" s="377" t="s">
        <v>1859</v>
      </c>
    </row>
    <row r="11" spans="1:8" ht="36" x14ac:dyDescent="0.25">
      <c r="A11" s="263"/>
      <c r="B11" s="1789" t="s">
        <v>135</v>
      </c>
      <c r="C11" s="1790"/>
      <c r="D11" s="1791"/>
      <c r="E11" s="1792"/>
      <c r="F11" s="1792"/>
      <c r="G11" s="1793"/>
      <c r="H11" s="600" t="s">
        <v>136</v>
      </c>
    </row>
    <row r="12" spans="1:8" x14ac:dyDescent="0.25">
      <c r="A12" s="263">
        <f>A10+1</f>
        <v>4</v>
      </c>
      <c r="B12" s="141"/>
      <c r="C12" s="142" t="s">
        <v>137</v>
      </c>
      <c r="D12" s="65">
        <f>E10+1</f>
        <v>10</v>
      </c>
      <c r="E12" s="66">
        <f>D12+F12-1</f>
        <v>17</v>
      </c>
      <c r="F12" s="66">
        <v>8</v>
      </c>
      <c r="G12" s="86" t="s">
        <v>129</v>
      </c>
      <c r="H12" s="327" t="s">
        <v>568</v>
      </c>
    </row>
    <row r="13" spans="1:8" x14ac:dyDescent="0.25">
      <c r="A13" s="293">
        <f>A12+1</f>
        <v>5</v>
      </c>
      <c r="B13" s="152"/>
      <c r="C13" s="142" t="s">
        <v>139</v>
      </c>
      <c r="D13" s="65">
        <f>E12+1</f>
        <v>18</v>
      </c>
      <c r="E13" s="66">
        <f>D13+F13-1</f>
        <v>18</v>
      </c>
      <c r="F13" s="66">
        <v>1</v>
      </c>
      <c r="G13" s="86" t="s">
        <v>140</v>
      </c>
      <c r="H13" s="378" t="s">
        <v>141</v>
      </c>
    </row>
    <row r="14" spans="1:8" x14ac:dyDescent="0.25">
      <c r="A14" s="258">
        <f>A13+1</f>
        <v>6</v>
      </c>
      <c r="B14" s="1594" t="s">
        <v>142</v>
      </c>
      <c r="C14" s="1595"/>
      <c r="D14" s="65">
        <f>E13+1</f>
        <v>19</v>
      </c>
      <c r="E14" s="66">
        <f>D14+F14-1</f>
        <v>28</v>
      </c>
      <c r="F14" s="66">
        <v>10</v>
      </c>
      <c r="G14" s="86" t="s">
        <v>129</v>
      </c>
      <c r="H14" s="378" t="s">
        <v>138</v>
      </c>
    </row>
    <row r="15" spans="1:8" x14ac:dyDescent="0.25">
      <c r="A15" s="263"/>
      <c r="B15" s="1561" t="s">
        <v>143</v>
      </c>
      <c r="C15" s="1562"/>
      <c r="D15" s="1587"/>
      <c r="E15" s="1588"/>
      <c r="F15" s="1588"/>
      <c r="G15" s="1589"/>
      <c r="H15" s="378"/>
    </row>
    <row r="16" spans="1:8" x14ac:dyDescent="0.25">
      <c r="A16" s="263">
        <f>A14+1</f>
        <v>7</v>
      </c>
      <c r="B16" s="141"/>
      <c r="C16" s="142" t="s">
        <v>144</v>
      </c>
      <c r="D16" s="65">
        <f>E14+1</f>
        <v>29</v>
      </c>
      <c r="E16" s="66">
        <f t="shared" ref="E16:E22" si="0">D16+F16-1</f>
        <v>30</v>
      </c>
      <c r="F16" s="66">
        <v>2</v>
      </c>
      <c r="G16" s="86" t="s">
        <v>140</v>
      </c>
      <c r="H16" s="378" t="s">
        <v>145</v>
      </c>
    </row>
    <row r="17" spans="1:8" x14ac:dyDescent="0.25">
      <c r="A17" s="293">
        <f t="shared" ref="A17:A22" si="1">A16+1</f>
        <v>8</v>
      </c>
      <c r="B17" s="141"/>
      <c r="C17" s="142" t="s">
        <v>146</v>
      </c>
      <c r="D17" s="65">
        <f t="shared" ref="D17:D22" si="2">E16+1</f>
        <v>31</v>
      </c>
      <c r="E17" s="66">
        <f t="shared" si="0"/>
        <v>34</v>
      </c>
      <c r="F17" s="66">
        <v>4</v>
      </c>
      <c r="G17" s="86" t="s">
        <v>129</v>
      </c>
      <c r="H17" s="378" t="s">
        <v>147</v>
      </c>
    </row>
    <row r="18" spans="1:8" x14ac:dyDescent="0.25">
      <c r="A18" s="258">
        <f t="shared" si="1"/>
        <v>9</v>
      </c>
      <c r="B18" s="1594" t="s">
        <v>148</v>
      </c>
      <c r="C18" s="1595"/>
      <c r="D18" s="65">
        <f t="shared" si="2"/>
        <v>35</v>
      </c>
      <c r="E18" s="66">
        <f t="shared" si="0"/>
        <v>44</v>
      </c>
      <c r="F18" s="66">
        <v>10</v>
      </c>
      <c r="G18" s="86" t="s">
        <v>129</v>
      </c>
      <c r="H18" s="378" t="s">
        <v>149</v>
      </c>
    </row>
    <row r="19" spans="1:8" x14ac:dyDescent="0.25">
      <c r="A19" s="258">
        <f t="shared" si="1"/>
        <v>10</v>
      </c>
      <c r="B19" s="1594" t="s">
        <v>150</v>
      </c>
      <c r="C19" s="1595"/>
      <c r="D19" s="65">
        <f t="shared" si="2"/>
        <v>45</v>
      </c>
      <c r="E19" s="66">
        <f t="shared" si="0"/>
        <v>54</v>
      </c>
      <c r="F19" s="66">
        <v>10</v>
      </c>
      <c r="G19" s="86" t="s">
        <v>129</v>
      </c>
      <c r="H19" s="377" t="s">
        <v>457</v>
      </c>
    </row>
    <row r="20" spans="1:8" x14ac:dyDescent="0.25">
      <c r="A20" s="263">
        <f t="shared" si="1"/>
        <v>11</v>
      </c>
      <c r="B20" s="1594" t="s">
        <v>152</v>
      </c>
      <c r="C20" s="1595"/>
      <c r="D20" s="65">
        <f t="shared" si="2"/>
        <v>55</v>
      </c>
      <c r="E20" s="66">
        <f t="shared" si="0"/>
        <v>55</v>
      </c>
      <c r="F20" s="66">
        <v>1</v>
      </c>
      <c r="G20" s="86" t="s">
        <v>140</v>
      </c>
      <c r="H20" s="378" t="s">
        <v>98</v>
      </c>
    </row>
    <row r="21" spans="1:8" x14ac:dyDescent="0.25">
      <c r="A21" s="263">
        <f t="shared" si="1"/>
        <v>12</v>
      </c>
      <c r="B21" s="1594" t="s">
        <v>153</v>
      </c>
      <c r="C21" s="1595"/>
      <c r="D21" s="65">
        <f t="shared" si="2"/>
        <v>56</v>
      </c>
      <c r="E21" s="66">
        <f t="shared" si="0"/>
        <v>56</v>
      </c>
      <c r="F21" s="66">
        <v>1</v>
      </c>
      <c r="G21" s="86" t="s">
        <v>140</v>
      </c>
      <c r="H21" s="378" t="s">
        <v>154</v>
      </c>
    </row>
    <row r="22" spans="1:8" x14ac:dyDescent="0.25">
      <c r="A22" s="293">
        <f t="shared" si="1"/>
        <v>13</v>
      </c>
      <c r="B22" s="1590" t="s">
        <v>155</v>
      </c>
      <c r="C22" s="1591"/>
      <c r="D22" s="65">
        <f t="shared" si="2"/>
        <v>57</v>
      </c>
      <c r="E22" s="66">
        <f t="shared" si="0"/>
        <v>63</v>
      </c>
      <c r="F22" s="66">
        <v>7</v>
      </c>
      <c r="G22" s="86" t="s">
        <v>129</v>
      </c>
      <c r="H22" s="377" t="s">
        <v>138</v>
      </c>
    </row>
    <row r="23" spans="1:8" x14ac:dyDescent="0.25">
      <c r="A23" s="263"/>
      <c r="B23" s="1561" t="s">
        <v>158</v>
      </c>
      <c r="C23" s="1562"/>
      <c r="D23" s="1587"/>
      <c r="E23" s="1588"/>
      <c r="F23" s="1588"/>
      <c r="G23" s="1589"/>
      <c r="H23" s="379"/>
    </row>
    <row r="24" spans="1:8" x14ac:dyDescent="0.25">
      <c r="A24" s="263">
        <f>A22+1</f>
        <v>14</v>
      </c>
      <c r="B24" s="141"/>
      <c r="C24" s="142" t="s">
        <v>159</v>
      </c>
      <c r="D24" s="65">
        <f>E22+1</f>
        <v>64</v>
      </c>
      <c r="E24" s="66">
        <f>D24+F24-1</f>
        <v>65</v>
      </c>
      <c r="F24" s="66">
        <v>2</v>
      </c>
      <c r="G24" s="86" t="s">
        <v>129</v>
      </c>
      <c r="H24" s="621" t="s">
        <v>160</v>
      </c>
    </row>
    <row r="25" spans="1:8" x14ac:dyDescent="0.25">
      <c r="A25" s="263">
        <f>A24+1</f>
        <v>15</v>
      </c>
      <c r="B25" s="141"/>
      <c r="C25" s="142" t="s">
        <v>161</v>
      </c>
      <c r="D25" s="65">
        <f>E24+1</f>
        <v>66</v>
      </c>
      <c r="E25" s="66">
        <f>D25+F25-1</f>
        <v>67</v>
      </c>
      <c r="F25" s="66">
        <v>2</v>
      </c>
      <c r="G25" s="86" t="s">
        <v>129</v>
      </c>
      <c r="H25" s="621" t="s">
        <v>160</v>
      </c>
    </row>
    <row r="26" spans="1:8" x14ac:dyDescent="0.25">
      <c r="A26" s="263">
        <f>A25+1</f>
        <v>16</v>
      </c>
      <c r="B26" s="152"/>
      <c r="C26" s="142" t="s">
        <v>162</v>
      </c>
      <c r="D26" s="65">
        <f>E25+1</f>
        <v>68</v>
      </c>
      <c r="E26" s="66">
        <f>D26+F26-1</f>
        <v>71</v>
      </c>
      <c r="F26" s="66">
        <v>4</v>
      </c>
      <c r="G26" s="86" t="s">
        <v>129</v>
      </c>
      <c r="H26" s="621" t="s">
        <v>160</v>
      </c>
    </row>
    <row r="27" spans="1:8" x14ac:dyDescent="0.25">
      <c r="A27" s="263"/>
      <c r="B27" s="1561" t="s">
        <v>164</v>
      </c>
      <c r="C27" s="1562"/>
      <c r="D27" s="1587"/>
      <c r="E27" s="1588"/>
      <c r="F27" s="1588"/>
      <c r="G27" s="1589"/>
      <c r="H27" s="379"/>
    </row>
    <row r="28" spans="1:8" x14ac:dyDescent="0.25">
      <c r="A28" s="263">
        <f>A26+1</f>
        <v>17</v>
      </c>
      <c r="B28" s="141"/>
      <c r="C28" s="142" t="s">
        <v>164</v>
      </c>
      <c r="D28" s="65">
        <f>E26+1</f>
        <v>72</v>
      </c>
      <c r="E28" s="66">
        <f t="shared" ref="E28:E33" si="3">D28+F28-1</f>
        <v>73</v>
      </c>
      <c r="F28" s="66">
        <v>2</v>
      </c>
      <c r="G28" s="86" t="s">
        <v>129</v>
      </c>
      <c r="H28" s="621" t="s">
        <v>160</v>
      </c>
    </row>
    <row r="29" spans="1:8" x14ac:dyDescent="0.25">
      <c r="A29" s="263">
        <f>A28+1</f>
        <v>18</v>
      </c>
      <c r="B29" s="141"/>
      <c r="C29" s="142" t="s">
        <v>165</v>
      </c>
      <c r="D29" s="65">
        <f>E28+1</f>
        <v>74</v>
      </c>
      <c r="E29" s="66">
        <f t="shared" si="3"/>
        <v>75</v>
      </c>
      <c r="F29" s="66">
        <v>2</v>
      </c>
      <c r="G29" s="86" t="s">
        <v>129</v>
      </c>
      <c r="H29" s="621" t="s">
        <v>160</v>
      </c>
    </row>
    <row r="30" spans="1:8" x14ac:dyDescent="0.25">
      <c r="A30" s="263">
        <f>A29+1</f>
        <v>19</v>
      </c>
      <c r="B30" s="152"/>
      <c r="C30" s="142" t="s">
        <v>166</v>
      </c>
      <c r="D30" s="65">
        <f>E29+1</f>
        <v>76</v>
      </c>
      <c r="E30" s="66">
        <f t="shared" si="3"/>
        <v>79</v>
      </c>
      <c r="F30" s="66">
        <v>4</v>
      </c>
      <c r="G30" s="86" t="s">
        <v>129</v>
      </c>
      <c r="H30" s="621" t="s">
        <v>160</v>
      </c>
    </row>
    <row r="31" spans="1:8" x14ac:dyDescent="0.25">
      <c r="A31" s="263">
        <f>A30+1</f>
        <v>20</v>
      </c>
      <c r="B31" s="1594" t="s">
        <v>167</v>
      </c>
      <c r="C31" s="1595"/>
      <c r="D31" s="65">
        <f>E30+1</f>
        <v>80</v>
      </c>
      <c r="E31" s="66">
        <f t="shared" si="3"/>
        <v>81</v>
      </c>
      <c r="F31" s="66">
        <v>2</v>
      </c>
      <c r="G31" s="86" t="s">
        <v>129</v>
      </c>
      <c r="H31" s="380" t="s">
        <v>168</v>
      </c>
    </row>
    <row r="32" spans="1:8" x14ac:dyDescent="0.25">
      <c r="A32" s="263">
        <f>A31+1</f>
        <v>21</v>
      </c>
      <c r="B32" s="1594" t="s">
        <v>169</v>
      </c>
      <c r="C32" s="1595"/>
      <c r="D32" s="65">
        <f>E31+1</f>
        <v>82</v>
      </c>
      <c r="E32" s="66">
        <f t="shared" si="3"/>
        <v>89</v>
      </c>
      <c r="F32" s="66">
        <v>8</v>
      </c>
      <c r="G32" s="86" t="s">
        <v>129</v>
      </c>
      <c r="H32" s="621" t="s">
        <v>160</v>
      </c>
    </row>
    <row r="33" spans="1:8" ht="15.75" thickBot="1" x14ac:dyDescent="0.3">
      <c r="A33" s="263">
        <f>A32+1</f>
        <v>22</v>
      </c>
      <c r="B33" s="1592" t="s">
        <v>170</v>
      </c>
      <c r="C33" s="1593"/>
      <c r="D33" s="71">
        <f>E32+1</f>
        <v>90</v>
      </c>
      <c r="E33" s="73">
        <f t="shared" si="3"/>
        <v>204</v>
      </c>
      <c r="F33" s="73">
        <v>115</v>
      </c>
      <c r="G33" s="175" t="s">
        <v>140</v>
      </c>
      <c r="H33" s="603"/>
    </row>
    <row r="34" spans="1:8" ht="15.75" thickBot="1" x14ac:dyDescent="0.3">
      <c r="A34" s="297"/>
      <c r="B34" s="1569" t="s">
        <v>171</v>
      </c>
      <c r="C34" s="1570"/>
      <c r="D34" s="200"/>
      <c r="E34" s="201"/>
      <c r="F34" s="202">
        <f>F111</f>
        <v>204</v>
      </c>
      <c r="G34" s="181"/>
      <c r="H34" s="381"/>
    </row>
    <row r="35" spans="1:8" ht="15.75" thickBot="1" x14ac:dyDescent="0.3">
      <c r="A35" s="622"/>
      <c r="B35" s="1063"/>
      <c r="C35" s="1063"/>
      <c r="D35" s="298"/>
      <c r="E35" s="298"/>
      <c r="F35" s="1072"/>
      <c r="G35" s="300"/>
      <c r="H35" s="381"/>
    </row>
    <row r="36" spans="1:8" ht="15.75" thickBot="1" x14ac:dyDescent="0.3">
      <c r="A36" s="1656" t="s">
        <v>172</v>
      </c>
      <c r="B36" s="1657"/>
      <c r="C36" s="1657"/>
      <c r="D36" s="1657"/>
      <c r="E36" s="1657"/>
      <c r="F36" s="1657"/>
      <c r="G36" s="1657"/>
      <c r="H36" s="1658"/>
    </row>
    <row r="37" spans="1:8" ht="15.75" thickBot="1" x14ac:dyDescent="0.3">
      <c r="A37" s="1659" t="s">
        <v>120</v>
      </c>
      <c r="B37" s="1661" t="s">
        <v>121</v>
      </c>
      <c r="C37" s="1662"/>
      <c r="D37" s="276" t="s">
        <v>122</v>
      </c>
      <c r="E37" s="277"/>
      <c r="F37" s="1659" t="s">
        <v>123</v>
      </c>
      <c r="G37" s="1659" t="s">
        <v>124</v>
      </c>
      <c r="H37" s="1659" t="s">
        <v>125</v>
      </c>
    </row>
    <row r="38" spans="1:8" ht="15.75" thickBot="1" x14ac:dyDescent="0.3">
      <c r="A38" s="1660"/>
      <c r="B38" s="1820"/>
      <c r="C38" s="1821"/>
      <c r="D38" s="627" t="s">
        <v>126</v>
      </c>
      <c r="E38" s="627" t="s">
        <v>127</v>
      </c>
      <c r="F38" s="1660"/>
      <c r="G38" s="1660"/>
      <c r="H38" s="1665"/>
    </row>
    <row r="39" spans="1:8" x14ac:dyDescent="0.25">
      <c r="A39" s="301"/>
      <c r="B39" s="1709" t="s">
        <v>128</v>
      </c>
      <c r="C39" s="1732"/>
      <c r="D39" s="1733"/>
      <c r="E39" s="1734"/>
      <c r="F39" s="1734"/>
      <c r="G39" s="1735"/>
      <c r="H39" s="236"/>
    </row>
    <row r="40" spans="1:8" x14ac:dyDescent="0.25">
      <c r="A40" s="302">
        <v>1</v>
      </c>
      <c r="B40" s="141"/>
      <c r="C40" s="185" t="s">
        <v>239</v>
      </c>
      <c r="D40" s="65">
        <v>1</v>
      </c>
      <c r="E40" s="66">
        <f>D40+F40-1</f>
        <v>1</v>
      </c>
      <c r="F40" s="66">
        <v>1</v>
      </c>
      <c r="G40" s="86" t="s">
        <v>129</v>
      </c>
      <c r="H40" s="151" t="s">
        <v>174</v>
      </c>
    </row>
    <row r="41" spans="1:8" x14ac:dyDescent="0.25">
      <c r="A41" s="305">
        <f>A40+1</f>
        <v>2</v>
      </c>
      <c r="B41" s="141"/>
      <c r="C41" s="134" t="s">
        <v>266</v>
      </c>
      <c r="D41" s="65">
        <f>E40+1</f>
        <v>2</v>
      </c>
      <c r="E41" s="66">
        <f>D41+F41-1</f>
        <v>2</v>
      </c>
      <c r="F41" s="66">
        <v>1</v>
      </c>
      <c r="G41" s="86" t="s">
        <v>129</v>
      </c>
      <c r="H41" s="151" t="s">
        <v>176</v>
      </c>
    </row>
    <row r="42" spans="1:8" x14ac:dyDescent="0.25">
      <c r="A42" s="214">
        <f>A41+1</f>
        <v>3</v>
      </c>
      <c r="B42" s="1059" t="s">
        <v>131</v>
      </c>
      <c r="C42" s="449"/>
      <c r="D42" s="65">
        <f>E41+1</f>
        <v>3</v>
      </c>
      <c r="E42" s="66">
        <f>D42+F42-1</f>
        <v>8</v>
      </c>
      <c r="F42" s="66">
        <v>6</v>
      </c>
      <c r="G42" s="86" t="s">
        <v>129</v>
      </c>
      <c r="H42" s="54" t="s">
        <v>869</v>
      </c>
    </row>
    <row r="43" spans="1:8" x14ac:dyDescent="0.25">
      <c r="A43" s="214">
        <f>A42+1</f>
        <v>4</v>
      </c>
      <c r="B43" s="210" t="s">
        <v>133</v>
      </c>
      <c r="C43" s="449"/>
      <c r="D43" s="65">
        <f>E42+1</f>
        <v>9</v>
      </c>
      <c r="E43" s="66">
        <f>D43+F43-1</f>
        <v>12</v>
      </c>
      <c r="F43" s="66">
        <v>4</v>
      </c>
      <c r="G43" s="86" t="s">
        <v>129</v>
      </c>
      <c r="H43" s="151" t="s">
        <v>1859</v>
      </c>
    </row>
    <row r="44" spans="1:8" x14ac:dyDescent="0.25">
      <c r="A44" s="302"/>
      <c r="B44" s="1726" t="s">
        <v>313</v>
      </c>
      <c r="C44" s="1892"/>
      <c r="D44" s="1587"/>
      <c r="E44" s="1588"/>
      <c r="F44" s="1588"/>
      <c r="G44" s="1589"/>
      <c r="H44" s="150"/>
    </row>
    <row r="45" spans="1:8" ht="36" x14ac:dyDescent="0.25">
      <c r="A45" s="302">
        <f>A43+1</f>
        <v>5</v>
      </c>
      <c r="B45" s="141"/>
      <c r="C45" s="134" t="s">
        <v>314</v>
      </c>
      <c r="D45" s="65">
        <f>E43+1</f>
        <v>13</v>
      </c>
      <c r="E45" s="66">
        <f>D45+F45-1</f>
        <v>13</v>
      </c>
      <c r="F45" s="66">
        <v>1</v>
      </c>
      <c r="G45" s="86" t="s">
        <v>140</v>
      </c>
      <c r="H45" s="189" t="s">
        <v>241</v>
      </c>
    </row>
    <row r="46" spans="1:8" x14ac:dyDescent="0.25">
      <c r="A46" s="305">
        <f>A45+1</f>
        <v>6</v>
      </c>
      <c r="B46" s="141"/>
      <c r="C46" s="192" t="s">
        <v>315</v>
      </c>
      <c r="D46" s="65">
        <f>E45+1</f>
        <v>14</v>
      </c>
      <c r="E46" s="66">
        <f>D46+F46-1</f>
        <v>20</v>
      </c>
      <c r="F46" s="66">
        <v>7</v>
      </c>
      <c r="G46" s="86" t="s">
        <v>129</v>
      </c>
      <c r="H46" s="151" t="s">
        <v>138</v>
      </c>
    </row>
    <row r="47" spans="1:8" x14ac:dyDescent="0.25">
      <c r="A47" s="302">
        <f>A46+1</f>
        <v>7</v>
      </c>
      <c r="B47" s="1594" t="s">
        <v>153</v>
      </c>
      <c r="C47" s="1595"/>
      <c r="D47" s="65">
        <f>E46+1</f>
        <v>21</v>
      </c>
      <c r="E47" s="66">
        <f>D47+F47-1</f>
        <v>21</v>
      </c>
      <c r="F47" s="66">
        <v>1</v>
      </c>
      <c r="G47" s="86" t="s">
        <v>140</v>
      </c>
      <c r="H47" s="150" t="s">
        <v>154</v>
      </c>
    </row>
    <row r="48" spans="1:8" x14ac:dyDescent="0.25">
      <c r="A48" s="302"/>
      <c r="B48" s="1561" t="s">
        <v>316</v>
      </c>
      <c r="C48" s="1562"/>
      <c r="D48" s="1587"/>
      <c r="E48" s="1588"/>
      <c r="F48" s="1588"/>
      <c r="G48" s="1589"/>
      <c r="H48" s="150" t="s">
        <v>157</v>
      </c>
    </row>
    <row r="49" spans="1:8" x14ac:dyDescent="0.25">
      <c r="A49" s="302"/>
      <c r="B49" s="1914" t="s">
        <v>409</v>
      </c>
      <c r="C49" s="1915"/>
      <c r="D49" s="1587"/>
      <c r="E49" s="1588"/>
      <c r="F49" s="1588"/>
      <c r="G49" s="1589"/>
      <c r="H49" s="150"/>
    </row>
    <row r="50" spans="1:8" x14ac:dyDescent="0.25">
      <c r="A50" s="302">
        <f>A47+1</f>
        <v>8</v>
      </c>
      <c r="B50" s="141"/>
      <c r="C50" s="206" t="s">
        <v>137</v>
      </c>
      <c r="D50" s="65">
        <f>E47+1</f>
        <v>22</v>
      </c>
      <c r="E50" s="66">
        <f>D50+F50-1</f>
        <v>29</v>
      </c>
      <c r="F50" s="66">
        <v>8</v>
      </c>
      <c r="G50" s="86" t="s">
        <v>129</v>
      </c>
      <c r="H50" s="150" t="s">
        <v>182</v>
      </c>
    </row>
    <row r="51" spans="1:8" ht="24.75" x14ac:dyDescent="0.25">
      <c r="A51" s="302">
        <f>A50+1</f>
        <v>9</v>
      </c>
      <c r="B51" s="363"/>
      <c r="C51" s="142" t="s">
        <v>139</v>
      </c>
      <c r="D51" s="65">
        <f>E50+1</f>
        <v>30</v>
      </c>
      <c r="E51" s="66">
        <f>D51+F51-1</f>
        <v>30</v>
      </c>
      <c r="F51" s="66">
        <v>1</v>
      </c>
      <c r="G51" s="86" t="s">
        <v>140</v>
      </c>
      <c r="H51" s="166" t="s">
        <v>183</v>
      </c>
    </row>
    <row r="52" spans="1:8" x14ac:dyDescent="0.25">
      <c r="A52" s="302"/>
      <c r="B52" s="1864" t="s">
        <v>317</v>
      </c>
      <c r="C52" s="1911"/>
      <c r="D52" s="1587"/>
      <c r="E52" s="1588"/>
      <c r="F52" s="1588"/>
      <c r="G52" s="1589"/>
      <c r="H52" s="150"/>
    </row>
    <row r="53" spans="1:8" ht="36" x14ac:dyDescent="0.25">
      <c r="A53" s="302">
        <f>A51+1</f>
        <v>10</v>
      </c>
      <c r="B53" s="141"/>
      <c r="C53" s="142" t="s">
        <v>185</v>
      </c>
      <c r="D53" s="65">
        <f>E51+1</f>
        <v>31</v>
      </c>
      <c r="E53" s="66">
        <f>D53+F53-1</f>
        <v>31</v>
      </c>
      <c r="F53" s="66">
        <v>1</v>
      </c>
      <c r="G53" s="86" t="s">
        <v>140</v>
      </c>
      <c r="H53" s="194" t="s">
        <v>186</v>
      </c>
    </row>
    <row r="54" spans="1:8" ht="36" x14ac:dyDescent="0.25">
      <c r="A54" s="305">
        <f>A53+1</f>
        <v>11</v>
      </c>
      <c r="B54" s="152"/>
      <c r="C54" s="142" t="s">
        <v>261</v>
      </c>
      <c r="D54" s="65">
        <f>E53+1</f>
        <v>32</v>
      </c>
      <c r="E54" s="66">
        <f>D54+F54-1</f>
        <v>38</v>
      </c>
      <c r="F54" s="66">
        <v>7</v>
      </c>
      <c r="G54" s="86" t="s">
        <v>129</v>
      </c>
      <c r="H54" s="195" t="s">
        <v>188</v>
      </c>
    </row>
    <row r="55" spans="1:8" x14ac:dyDescent="0.25">
      <c r="A55" s="302">
        <f>+A54+1</f>
        <v>12</v>
      </c>
      <c r="B55" s="141" t="s">
        <v>170</v>
      </c>
      <c r="C55" s="1060"/>
      <c r="D55" s="65">
        <f>+E54+1</f>
        <v>39</v>
      </c>
      <c r="E55" s="66">
        <f>+D55+F55-1</f>
        <v>44</v>
      </c>
      <c r="F55" s="66">
        <v>6</v>
      </c>
      <c r="G55" s="86" t="s">
        <v>140</v>
      </c>
      <c r="H55" s="151"/>
    </row>
    <row r="56" spans="1:8" ht="36" x14ac:dyDescent="0.25">
      <c r="A56" s="302"/>
      <c r="B56" s="1561" t="s">
        <v>135</v>
      </c>
      <c r="C56" s="1562"/>
      <c r="D56" s="1587"/>
      <c r="E56" s="1588"/>
      <c r="F56" s="1588"/>
      <c r="G56" s="1589"/>
      <c r="H56" s="168" t="s">
        <v>136</v>
      </c>
    </row>
    <row r="57" spans="1:8" x14ac:dyDescent="0.25">
      <c r="A57" s="302">
        <f>+A55+1</f>
        <v>13</v>
      </c>
      <c r="B57" s="141"/>
      <c r="C57" s="206" t="s">
        <v>137</v>
      </c>
      <c r="D57" s="65">
        <f>+E55+1</f>
        <v>45</v>
      </c>
      <c r="E57" s="66">
        <f t="shared" ref="E57:E62" si="4">D57+F57-1</f>
        <v>52</v>
      </c>
      <c r="F57" s="66">
        <v>8</v>
      </c>
      <c r="G57" s="86" t="s">
        <v>129</v>
      </c>
      <c r="H57" s="151" t="s">
        <v>138</v>
      </c>
    </row>
    <row r="58" spans="1:8" x14ac:dyDescent="0.25">
      <c r="A58" s="305">
        <f t="shared" ref="A58:A63" si="5">A57+1</f>
        <v>14</v>
      </c>
      <c r="B58" s="152"/>
      <c r="C58" s="142" t="s">
        <v>139</v>
      </c>
      <c r="D58" s="65">
        <f>E57+1</f>
        <v>53</v>
      </c>
      <c r="E58" s="66">
        <f t="shared" si="4"/>
        <v>53</v>
      </c>
      <c r="F58" s="66">
        <v>1</v>
      </c>
      <c r="G58" s="86" t="s">
        <v>140</v>
      </c>
      <c r="H58" s="150" t="s">
        <v>141</v>
      </c>
    </row>
    <row r="59" spans="1:8" x14ac:dyDescent="0.25">
      <c r="A59" s="214">
        <f t="shared" si="5"/>
        <v>15</v>
      </c>
      <c r="B59" s="1590" t="s">
        <v>190</v>
      </c>
      <c r="C59" s="1591"/>
      <c r="D59" s="65">
        <f>E58+1</f>
        <v>54</v>
      </c>
      <c r="E59" s="66">
        <f t="shared" si="4"/>
        <v>83</v>
      </c>
      <c r="F59" s="66">
        <v>30</v>
      </c>
      <c r="G59" s="86" t="s">
        <v>140</v>
      </c>
      <c r="H59" s="196" t="s">
        <v>191</v>
      </c>
    </row>
    <row r="60" spans="1:8" x14ac:dyDescent="0.25">
      <c r="A60" s="214">
        <f t="shared" si="5"/>
        <v>16</v>
      </c>
      <c r="B60" s="1594" t="s">
        <v>197</v>
      </c>
      <c r="C60" s="1595"/>
      <c r="D60" s="65">
        <f>E59+1</f>
        <v>84</v>
      </c>
      <c r="E60" s="66">
        <f t="shared" si="4"/>
        <v>118</v>
      </c>
      <c r="F60" s="66">
        <v>35</v>
      </c>
      <c r="G60" s="86" t="s">
        <v>140</v>
      </c>
      <c r="H60" s="196" t="s">
        <v>191</v>
      </c>
    </row>
    <row r="61" spans="1:8" x14ac:dyDescent="0.25">
      <c r="A61" s="214">
        <f t="shared" si="5"/>
        <v>17</v>
      </c>
      <c r="B61" s="1594" t="s">
        <v>198</v>
      </c>
      <c r="C61" s="1595"/>
      <c r="D61" s="65">
        <f>E60+1</f>
        <v>119</v>
      </c>
      <c r="E61" s="66">
        <f t="shared" si="4"/>
        <v>133</v>
      </c>
      <c r="F61" s="66">
        <v>15</v>
      </c>
      <c r="G61" s="86" t="s">
        <v>140</v>
      </c>
      <c r="H61" s="196" t="s">
        <v>191</v>
      </c>
    </row>
    <row r="62" spans="1:8" ht="24.75" x14ac:dyDescent="0.25">
      <c r="A62" s="214">
        <f t="shared" si="5"/>
        <v>18</v>
      </c>
      <c r="B62" s="1594" t="s">
        <v>199</v>
      </c>
      <c r="C62" s="1595"/>
      <c r="D62" s="65">
        <f>E61+1</f>
        <v>134</v>
      </c>
      <c r="E62" s="66">
        <f t="shared" si="4"/>
        <v>163</v>
      </c>
      <c r="F62" s="66">
        <v>30</v>
      </c>
      <c r="G62" s="86" t="s">
        <v>140</v>
      </c>
      <c r="H62" s="294" t="s">
        <v>262</v>
      </c>
    </row>
    <row r="63" spans="1:8" x14ac:dyDescent="0.25">
      <c r="A63" s="557">
        <f t="shared" si="5"/>
        <v>19</v>
      </c>
      <c r="B63" s="1594" t="s">
        <v>201</v>
      </c>
      <c r="C63" s="1595"/>
      <c r="D63" s="1587"/>
      <c r="E63" s="1588"/>
      <c r="F63" s="1588"/>
      <c r="G63" s="1589"/>
      <c r="H63" s="150"/>
    </row>
    <row r="64" spans="1:8" x14ac:dyDescent="0.25">
      <c r="A64" s="302"/>
      <c r="B64" s="141"/>
      <c r="C64" s="206" t="s">
        <v>263</v>
      </c>
      <c r="D64" s="65">
        <f>E62+1</f>
        <v>164</v>
      </c>
      <c r="E64" s="66">
        <f>D64+F64-1</f>
        <v>165</v>
      </c>
      <c r="F64" s="66">
        <v>2</v>
      </c>
      <c r="G64" s="86" t="s">
        <v>129</v>
      </c>
      <c r="H64" s="207" t="s">
        <v>203</v>
      </c>
    </row>
    <row r="65" spans="1:8" x14ac:dyDescent="0.25">
      <c r="A65" s="302"/>
      <c r="B65" s="141"/>
      <c r="C65" s="142" t="s">
        <v>264</v>
      </c>
      <c r="D65" s="65">
        <f>E64+1</f>
        <v>166</v>
      </c>
      <c r="E65" s="66">
        <f>D65+F65-1</f>
        <v>167</v>
      </c>
      <c r="F65" s="66">
        <v>2</v>
      </c>
      <c r="G65" s="86" t="s">
        <v>129</v>
      </c>
      <c r="H65" s="208" t="s">
        <v>205</v>
      </c>
    </row>
    <row r="66" spans="1:8" x14ac:dyDescent="0.25">
      <c r="A66" s="305"/>
      <c r="B66" s="152"/>
      <c r="C66" s="142" t="s">
        <v>265</v>
      </c>
      <c r="D66" s="65">
        <f>E65+1</f>
        <v>168</v>
      </c>
      <c r="E66" s="66">
        <f>D66+F66-1</f>
        <v>174</v>
      </c>
      <c r="F66" s="66">
        <v>7</v>
      </c>
      <c r="G66" s="86" t="s">
        <v>129</v>
      </c>
      <c r="H66" s="208" t="s">
        <v>205</v>
      </c>
    </row>
    <row r="67" spans="1:8" x14ac:dyDescent="0.25">
      <c r="A67" s="557">
        <f>A63+1</f>
        <v>20</v>
      </c>
      <c r="B67" s="1561" t="s">
        <v>207</v>
      </c>
      <c r="C67" s="1562"/>
      <c r="D67" s="1587"/>
      <c r="E67" s="1588"/>
      <c r="F67" s="1588"/>
      <c r="G67" s="1589"/>
      <c r="H67" s="196" t="s">
        <v>208</v>
      </c>
    </row>
    <row r="68" spans="1:8" x14ac:dyDescent="0.25">
      <c r="A68" s="302"/>
      <c r="B68" s="141"/>
      <c r="C68" s="142" t="s">
        <v>263</v>
      </c>
      <c r="D68" s="65">
        <f>E66+1</f>
        <v>175</v>
      </c>
      <c r="E68" s="66">
        <f>D68+F68-1</f>
        <v>176</v>
      </c>
      <c r="F68" s="66">
        <v>2</v>
      </c>
      <c r="G68" s="86" t="s">
        <v>129</v>
      </c>
      <c r="H68" s="207" t="s">
        <v>203</v>
      </c>
    </row>
    <row r="69" spans="1:8" x14ac:dyDescent="0.25">
      <c r="A69" s="302"/>
      <c r="B69" s="141"/>
      <c r="C69" s="142" t="s">
        <v>264</v>
      </c>
      <c r="D69" s="65">
        <f>E68+1</f>
        <v>177</v>
      </c>
      <c r="E69" s="66">
        <f>D69+F69-1</f>
        <v>178</v>
      </c>
      <c r="F69" s="66">
        <v>2</v>
      </c>
      <c r="G69" s="86" t="s">
        <v>129</v>
      </c>
      <c r="H69" s="208" t="s">
        <v>138</v>
      </c>
    </row>
    <row r="70" spans="1:8" x14ac:dyDescent="0.25">
      <c r="A70" s="305"/>
      <c r="B70" s="152"/>
      <c r="C70" s="142" t="s">
        <v>265</v>
      </c>
      <c r="D70" s="65">
        <f>E69+1</f>
        <v>179</v>
      </c>
      <c r="E70" s="66">
        <f>D70+F70-1</f>
        <v>185</v>
      </c>
      <c r="F70" s="66">
        <v>7</v>
      </c>
      <c r="G70" s="86" t="s">
        <v>129</v>
      </c>
      <c r="H70" s="208" t="s">
        <v>138</v>
      </c>
    </row>
    <row r="71" spans="1:8" x14ac:dyDescent="0.25">
      <c r="A71" s="302"/>
      <c r="B71" s="1561" t="s">
        <v>143</v>
      </c>
      <c r="C71" s="1562"/>
      <c r="D71" s="1587"/>
      <c r="E71" s="1588"/>
      <c r="F71" s="1588"/>
      <c r="G71" s="1589"/>
      <c r="H71" s="150" t="s">
        <v>211</v>
      </c>
    </row>
    <row r="72" spans="1:8" x14ac:dyDescent="0.25">
      <c r="A72" s="302">
        <f>A67+1</f>
        <v>21</v>
      </c>
      <c r="B72" s="141"/>
      <c r="C72" s="142" t="s">
        <v>461</v>
      </c>
      <c r="D72" s="65">
        <f>E70+1</f>
        <v>186</v>
      </c>
      <c r="E72" s="66">
        <f>+D72+F72-1</f>
        <v>187</v>
      </c>
      <c r="F72" s="66">
        <v>2</v>
      </c>
      <c r="G72" s="86" t="s">
        <v>140</v>
      </c>
      <c r="H72" s="150" t="s">
        <v>145</v>
      </c>
    </row>
    <row r="73" spans="1:8" x14ac:dyDescent="0.25">
      <c r="A73" s="305">
        <f>+A72+1</f>
        <v>22</v>
      </c>
      <c r="B73" s="152"/>
      <c r="C73" s="142" t="s">
        <v>462</v>
      </c>
      <c r="D73" s="65">
        <f>+E72+1</f>
        <v>188</v>
      </c>
      <c r="E73" s="66">
        <f>+D73+F73-1</f>
        <v>191</v>
      </c>
      <c r="F73" s="66">
        <v>4</v>
      </c>
      <c r="G73" s="86" t="s">
        <v>129</v>
      </c>
      <c r="H73" s="150" t="s">
        <v>147</v>
      </c>
    </row>
    <row r="74" spans="1:8" ht="60" x14ac:dyDescent="0.25">
      <c r="A74" s="302"/>
      <c r="B74" s="1561" t="s">
        <v>213</v>
      </c>
      <c r="C74" s="1562"/>
      <c r="D74" s="1587"/>
      <c r="E74" s="1588"/>
      <c r="F74" s="1588"/>
      <c r="G74" s="1589"/>
      <c r="H74" s="194" t="s">
        <v>271</v>
      </c>
    </row>
    <row r="75" spans="1:8" x14ac:dyDescent="0.25">
      <c r="A75" s="302"/>
      <c r="B75" s="572"/>
      <c r="C75" s="449" t="s">
        <v>325</v>
      </c>
      <c r="D75" s="1587"/>
      <c r="E75" s="1588"/>
      <c r="F75" s="1588"/>
      <c r="G75" s="1589"/>
      <c r="H75" s="150"/>
    </row>
    <row r="76" spans="1:8" x14ac:dyDescent="0.25">
      <c r="A76" s="302">
        <f>+A73+1</f>
        <v>23</v>
      </c>
      <c r="B76" s="141"/>
      <c r="C76" s="185" t="s">
        <v>273</v>
      </c>
      <c r="D76" s="65">
        <f>+E73+1</f>
        <v>192</v>
      </c>
      <c r="E76" s="66">
        <f>D76+F76-1</f>
        <v>196</v>
      </c>
      <c r="F76" s="66">
        <v>5</v>
      </c>
      <c r="G76" s="86" t="s">
        <v>129</v>
      </c>
      <c r="H76" s="207" t="s">
        <v>160</v>
      </c>
    </row>
    <row r="77" spans="1:8" x14ac:dyDescent="0.25">
      <c r="A77" s="302">
        <f>A76+1</f>
        <v>24</v>
      </c>
      <c r="B77" s="141"/>
      <c r="C77" s="187" t="s">
        <v>274</v>
      </c>
      <c r="D77" s="65">
        <f>E76+1</f>
        <v>197</v>
      </c>
      <c r="E77" s="66">
        <f>D77+F77-1</f>
        <v>199</v>
      </c>
      <c r="F77" s="66">
        <v>3</v>
      </c>
      <c r="G77" s="86" t="s">
        <v>129</v>
      </c>
      <c r="H77" s="207" t="s">
        <v>160</v>
      </c>
    </row>
    <row r="78" spans="1:8" ht="15.75" thickBot="1" x14ac:dyDescent="0.3">
      <c r="A78" s="305">
        <f>A77+1</f>
        <v>25</v>
      </c>
      <c r="B78" s="650"/>
      <c r="C78" s="1036" t="s">
        <v>219</v>
      </c>
      <c r="D78" s="71">
        <f>E77+1</f>
        <v>200</v>
      </c>
      <c r="E78" s="73">
        <f>D78+F78-1</f>
        <v>204</v>
      </c>
      <c r="F78" s="73">
        <v>5</v>
      </c>
      <c r="G78" s="175" t="s">
        <v>129</v>
      </c>
      <c r="H78" s="512" t="s">
        <v>160</v>
      </c>
    </row>
    <row r="79" spans="1:8" ht="15.75" thickBot="1" x14ac:dyDescent="0.3">
      <c r="A79" s="297"/>
      <c r="B79" s="1103" t="s">
        <v>171</v>
      </c>
      <c r="C79" s="1104"/>
      <c r="D79" s="501"/>
      <c r="E79" s="179"/>
      <c r="F79" s="180">
        <f>F111</f>
        <v>204</v>
      </c>
      <c r="G79" s="300"/>
      <c r="H79" s="273"/>
    </row>
    <row r="80" spans="1:8" ht="15.75" thickBot="1" x14ac:dyDescent="0.3">
      <c r="A80" s="273"/>
      <c r="B80" s="274"/>
      <c r="C80" s="274"/>
      <c r="D80" s="274"/>
      <c r="E80" s="274"/>
      <c r="F80" s="300"/>
      <c r="G80" s="300"/>
      <c r="H80" s="381"/>
    </row>
    <row r="81" spans="1:8" ht="15.75" thickBot="1" x14ac:dyDescent="0.3">
      <c r="A81" s="1095" t="s">
        <v>220</v>
      </c>
      <c r="B81" s="1063"/>
      <c r="C81" s="1063"/>
      <c r="D81" s="1063"/>
      <c r="E81" s="1063"/>
      <c r="F81" s="1063"/>
      <c r="G81" s="1063"/>
      <c r="H81" s="1096"/>
    </row>
    <row r="82" spans="1:8" ht="15.75" thickBot="1" x14ac:dyDescent="0.3">
      <c r="A82" s="900" t="s">
        <v>120</v>
      </c>
      <c r="B82" s="1097" t="s">
        <v>121</v>
      </c>
      <c r="C82" s="1098"/>
      <c r="D82" s="276" t="s">
        <v>122</v>
      </c>
      <c r="E82" s="277"/>
      <c r="F82" s="900" t="s">
        <v>123</v>
      </c>
      <c r="G82" s="900" t="s">
        <v>124</v>
      </c>
      <c r="H82" s="900" t="s">
        <v>125</v>
      </c>
    </row>
    <row r="83" spans="1:8" ht="15.75" thickBot="1" x14ac:dyDescent="0.3">
      <c r="A83" s="1099"/>
      <c r="B83" s="878"/>
      <c r="C83" s="1100"/>
      <c r="D83" s="278" t="s">
        <v>126</v>
      </c>
      <c r="E83" s="278" t="s">
        <v>127</v>
      </c>
      <c r="F83" s="1101"/>
      <c r="G83" s="1101"/>
      <c r="H83" s="1101"/>
    </row>
    <row r="84" spans="1:8" x14ac:dyDescent="0.25">
      <c r="A84" s="254"/>
      <c r="B84" s="1105" t="s">
        <v>128</v>
      </c>
      <c r="C84" s="1106"/>
      <c r="D84" s="346">
        <v>1</v>
      </c>
      <c r="E84" s="256">
        <f>D84+F84-1</f>
        <v>1</v>
      </c>
      <c r="F84" s="256">
        <v>1</v>
      </c>
      <c r="G84" s="1066" t="s">
        <v>129</v>
      </c>
      <c r="H84" s="376" t="s">
        <v>196</v>
      </c>
    </row>
    <row r="85" spans="1:8" x14ac:dyDescent="0.25">
      <c r="A85" s="258"/>
      <c r="B85" s="531" t="s">
        <v>133</v>
      </c>
      <c r="C85" s="328"/>
      <c r="D85" s="281">
        <f>E84+1</f>
        <v>2</v>
      </c>
      <c r="E85" s="260">
        <f>D85+F85-1</f>
        <v>5</v>
      </c>
      <c r="F85" s="260">
        <v>4</v>
      </c>
      <c r="G85" s="456" t="s">
        <v>129</v>
      </c>
      <c r="H85" s="377" t="s">
        <v>1859</v>
      </c>
    </row>
    <row r="86" spans="1:8" x14ac:dyDescent="0.25">
      <c r="A86" s="263"/>
      <c r="B86" s="458" t="s">
        <v>152</v>
      </c>
      <c r="C86" s="347"/>
      <c r="D86" s="281">
        <f>E85+1</f>
        <v>6</v>
      </c>
      <c r="E86" s="260">
        <f>D86+F86-1</f>
        <v>6</v>
      </c>
      <c r="F86" s="260">
        <v>1</v>
      </c>
      <c r="G86" s="456" t="s">
        <v>140</v>
      </c>
      <c r="H86" s="378" t="s">
        <v>1055</v>
      </c>
    </row>
    <row r="87" spans="1:8" x14ac:dyDescent="0.25">
      <c r="A87" s="293"/>
      <c r="B87" s="458" t="s">
        <v>155</v>
      </c>
      <c r="C87" s="347"/>
      <c r="D87" s="281">
        <f>E86+1</f>
        <v>7</v>
      </c>
      <c r="E87" s="260">
        <f>D87+F87-1</f>
        <v>13</v>
      </c>
      <c r="F87" s="260">
        <v>7</v>
      </c>
      <c r="G87" s="456" t="s">
        <v>129</v>
      </c>
      <c r="H87" s="377" t="s">
        <v>138</v>
      </c>
    </row>
    <row r="88" spans="1:8" x14ac:dyDescent="0.25">
      <c r="A88" s="258"/>
      <c r="B88" s="458" t="s">
        <v>153</v>
      </c>
      <c r="C88" s="347"/>
      <c r="D88" s="281">
        <f>E87+1</f>
        <v>14</v>
      </c>
      <c r="E88" s="260">
        <f>D88+F88-1</f>
        <v>14</v>
      </c>
      <c r="F88" s="260">
        <v>1</v>
      </c>
      <c r="G88" s="456" t="s">
        <v>140</v>
      </c>
      <c r="H88" s="378" t="s">
        <v>1059</v>
      </c>
    </row>
    <row r="89" spans="1:8" ht="36" x14ac:dyDescent="0.25">
      <c r="A89" s="263"/>
      <c r="B89" s="578" t="s">
        <v>135</v>
      </c>
      <c r="C89" s="1150"/>
      <c r="D89" s="1132"/>
      <c r="E89" s="1133"/>
      <c r="F89" s="1133"/>
      <c r="G89" s="1133"/>
      <c r="H89" s="600" t="s">
        <v>136</v>
      </c>
    </row>
    <row r="90" spans="1:8" x14ac:dyDescent="0.25">
      <c r="A90" s="263"/>
      <c r="B90" s="1512" t="s">
        <v>222</v>
      </c>
      <c r="D90" s="281">
        <f>E88+1</f>
        <v>15</v>
      </c>
      <c r="E90" s="260">
        <f>D90+F90-1</f>
        <v>22</v>
      </c>
      <c r="F90" s="260">
        <v>8</v>
      </c>
      <c r="G90" s="456" t="s">
        <v>129</v>
      </c>
      <c r="H90" s="327"/>
    </row>
    <row r="91" spans="1:8" x14ac:dyDescent="0.25">
      <c r="A91" s="293"/>
      <c r="B91" s="1512" t="s">
        <v>223</v>
      </c>
      <c r="C91" s="1514"/>
      <c r="D91" s="281">
        <f>E90+1</f>
        <v>23</v>
      </c>
      <c r="E91" s="260">
        <f>D91+F91-1</f>
        <v>23</v>
      </c>
      <c r="F91" s="260">
        <v>1</v>
      </c>
      <c r="G91" s="456" t="s">
        <v>140</v>
      </c>
      <c r="H91" s="378" t="s">
        <v>141</v>
      </c>
    </row>
    <row r="92" spans="1:8" x14ac:dyDescent="0.25">
      <c r="A92" s="263">
        <v>3</v>
      </c>
      <c r="B92" s="1151" t="s">
        <v>1060</v>
      </c>
      <c r="C92" s="1152"/>
      <c r="D92" s="258"/>
      <c r="E92" s="289"/>
      <c r="F92" s="289"/>
      <c r="G92" s="289"/>
      <c r="H92" s="378"/>
    </row>
    <row r="93" spans="1:8" x14ac:dyDescent="0.25">
      <c r="A93" s="263"/>
      <c r="B93" s="1512" t="s">
        <v>222</v>
      </c>
      <c r="D93" s="281">
        <f>E91+1</f>
        <v>24</v>
      </c>
      <c r="E93" s="260">
        <f>D93+F93-1</f>
        <v>31</v>
      </c>
      <c r="F93" s="260">
        <v>8</v>
      </c>
      <c r="G93" s="456" t="s">
        <v>129</v>
      </c>
      <c r="H93" s="605"/>
    </row>
    <row r="94" spans="1:8" x14ac:dyDescent="0.25">
      <c r="A94" s="263"/>
      <c r="B94" s="1512" t="s">
        <v>223</v>
      </c>
      <c r="C94" s="1514"/>
      <c r="D94" s="281">
        <f>E93+1</f>
        <v>32</v>
      </c>
      <c r="E94" s="260">
        <f>D94+F94-1</f>
        <v>32</v>
      </c>
      <c r="F94" s="260">
        <v>1</v>
      </c>
      <c r="G94" s="456" t="s">
        <v>140</v>
      </c>
      <c r="H94" s="378" t="s">
        <v>794</v>
      </c>
    </row>
    <row r="95" spans="1:8" x14ac:dyDescent="0.25">
      <c r="A95" s="526">
        <v>4</v>
      </c>
      <c r="B95" s="458" t="s">
        <v>387</v>
      </c>
      <c r="C95" s="347"/>
      <c r="D95" s="281">
        <f>E94+1</f>
        <v>33</v>
      </c>
      <c r="E95" s="260">
        <f>D95+F95-1</f>
        <v>34</v>
      </c>
      <c r="F95" s="260">
        <v>2</v>
      </c>
      <c r="G95" s="456" t="s">
        <v>140</v>
      </c>
      <c r="H95" s="378"/>
    </row>
    <row r="96" spans="1:8" x14ac:dyDescent="0.25">
      <c r="A96" s="526">
        <v>5</v>
      </c>
      <c r="B96" s="458" t="s">
        <v>1061</v>
      </c>
      <c r="C96" s="347"/>
      <c r="D96" s="281">
        <f>E95+1</f>
        <v>35</v>
      </c>
      <c r="E96" s="260">
        <f>D96+F96-1</f>
        <v>49</v>
      </c>
      <c r="F96" s="260">
        <v>15</v>
      </c>
      <c r="G96" s="456" t="s">
        <v>140</v>
      </c>
      <c r="H96" s="378"/>
    </row>
    <row r="97" spans="1:8" x14ac:dyDescent="0.25">
      <c r="A97" s="526">
        <v>6</v>
      </c>
      <c r="B97" s="1090" t="s">
        <v>1063</v>
      </c>
      <c r="C97" s="1102"/>
      <c r="D97" s="258"/>
      <c r="E97" s="289"/>
      <c r="F97" s="289"/>
      <c r="G97" s="289"/>
      <c r="H97" s="378"/>
    </row>
    <row r="98" spans="1:8" x14ac:dyDescent="0.25">
      <c r="A98" s="263"/>
      <c r="B98" s="1512" t="s">
        <v>1633</v>
      </c>
      <c r="D98" s="281">
        <f>E96+1</f>
        <v>50</v>
      </c>
      <c r="E98" s="260">
        <f>D98+F98-1</f>
        <v>54</v>
      </c>
      <c r="F98" s="260">
        <v>5</v>
      </c>
      <c r="G98" s="456" t="s">
        <v>129</v>
      </c>
      <c r="H98" s="377"/>
    </row>
    <row r="99" spans="1:8" x14ac:dyDescent="0.25">
      <c r="A99" s="293"/>
      <c r="B99" s="1512" t="s">
        <v>514</v>
      </c>
      <c r="C99" s="1514"/>
      <c r="D99" s="281">
        <f>E98+1</f>
        <v>55</v>
      </c>
      <c r="E99" s="260">
        <f>D99+F99-1</f>
        <v>57</v>
      </c>
      <c r="F99" s="260">
        <v>3</v>
      </c>
      <c r="G99" s="456" t="s">
        <v>129</v>
      </c>
      <c r="H99" s="377"/>
    </row>
    <row r="100" spans="1:8" x14ac:dyDescent="0.25">
      <c r="A100" s="526"/>
      <c r="B100" s="1090" t="s">
        <v>198</v>
      </c>
      <c r="C100" s="1102"/>
      <c r="D100" s="258"/>
      <c r="E100" s="289"/>
      <c r="F100" s="289"/>
      <c r="G100" s="289"/>
      <c r="H100" s="378"/>
    </row>
    <row r="101" spans="1:8" x14ac:dyDescent="0.25">
      <c r="A101" s="263">
        <v>7</v>
      </c>
      <c r="B101" s="1512" t="s">
        <v>357</v>
      </c>
      <c r="C101" s="1514"/>
      <c r="D101" s="281">
        <f>E99+1</f>
        <v>58</v>
      </c>
      <c r="E101" s="260">
        <f>D101+F101-1</f>
        <v>60</v>
      </c>
      <c r="F101" s="260">
        <v>3</v>
      </c>
      <c r="G101" s="456" t="s">
        <v>129</v>
      </c>
      <c r="H101" s="378"/>
    </row>
    <row r="102" spans="1:8" x14ac:dyDescent="0.25">
      <c r="A102" s="293">
        <v>8</v>
      </c>
      <c r="B102" s="1512" t="s">
        <v>1014</v>
      </c>
      <c r="C102" s="1316"/>
      <c r="D102" s="281">
        <f>E101+1</f>
        <v>61</v>
      </c>
      <c r="E102" s="260">
        <f>D102+F102-1</f>
        <v>75</v>
      </c>
      <c r="F102" s="260">
        <v>15</v>
      </c>
      <c r="G102" s="456" t="s">
        <v>140</v>
      </c>
      <c r="H102" s="378"/>
    </row>
    <row r="103" spans="1:8" ht="24" x14ac:dyDescent="0.25">
      <c r="A103" s="263">
        <v>9</v>
      </c>
      <c r="B103" s="1511" t="s">
        <v>1860</v>
      </c>
      <c r="C103" s="1158"/>
      <c r="D103" s="281">
        <f>+E102+1</f>
        <v>76</v>
      </c>
      <c r="E103" s="260">
        <f>D103+F103-1</f>
        <v>83</v>
      </c>
      <c r="F103" s="260">
        <v>8</v>
      </c>
      <c r="G103" s="456" t="s">
        <v>1861</v>
      </c>
      <c r="H103" s="378" t="s">
        <v>1659</v>
      </c>
    </row>
    <row r="104" spans="1:8" x14ac:dyDescent="0.25">
      <c r="A104" s="263">
        <v>10</v>
      </c>
      <c r="B104" s="1151" t="s">
        <v>1862</v>
      </c>
      <c r="C104" s="1152"/>
      <c r="D104" s="258"/>
      <c r="E104" s="289"/>
      <c r="F104" s="289"/>
      <c r="G104" s="289"/>
      <c r="H104" s="378"/>
    </row>
    <row r="105" spans="1:8" x14ac:dyDescent="0.25">
      <c r="A105" s="263"/>
      <c r="B105" s="1512" t="s">
        <v>222</v>
      </c>
      <c r="C105" s="1514"/>
      <c r="D105" s="281">
        <f>E103+1</f>
        <v>84</v>
      </c>
      <c r="E105" s="260">
        <f>D105+F105-1</f>
        <v>91</v>
      </c>
      <c r="F105" s="260">
        <v>8</v>
      </c>
      <c r="G105" s="456" t="s">
        <v>129</v>
      </c>
      <c r="H105" s="605"/>
    </row>
    <row r="106" spans="1:8" x14ac:dyDescent="0.25">
      <c r="A106" s="263"/>
      <c r="B106" s="1512" t="s">
        <v>223</v>
      </c>
      <c r="D106" s="281">
        <f>E105+1</f>
        <v>92</v>
      </c>
      <c r="E106" s="260">
        <f>D106+F106-1</f>
        <v>92</v>
      </c>
      <c r="F106" s="260">
        <v>1</v>
      </c>
      <c r="G106" s="456" t="s">
        <v>140</v>
      </c>
      <c r="H106" s="378" t="s">
        <v>794</v>
      </c>
    </row>
    <row r="107" spans="1:8" x14ac:dyDescent="0.25">
      <c r="A107" s="263">
        <v>11</v>
      </c>
      <c r="B107" s="458" t="s">
        <v>1863</v>
      </c>
      <c r="C107" s="1513"/>
      <c r="D107" s="281">
        <f>+E106+1</f>
        <v>93</v>
      </c>
      <c r="E107" s="260">
        <f>D107+F107-1</f>
        <v>104</v>
      </c>
      <c r="F107" s="260">
        <v>12</v>
      </c>
      <c r="G107" s="456" t="s">
        <v>129</v>
      </c>
      <c r="H107" s="378"/>
    </row>
    <row r="108" spans="1:8" x14ac:dyDescent="0.25">
      <c r="A108" s="258">
        <v>12</v>
      </c>
      <c r="B108" s="458" t="s">
        <v>1065</v>
      </c>
      <c r="C108" s="347"/>
      <c r="D108" s="281">
        <f>E107+1</f>
        <v>105</v>
      </c>
      <c r="E108" s="260">
        <f t="shared" ref="E108:E110" si="6">D108+F108-1</f>
        <v>116</v>
      </c>
      <c r="F108" s="260">
        <v>12</v>
      </c>
      <c r="G108" s="456" t="s">
        <v>129</v>
      </c>
      <c r="H108" s="378"/>
    </row>
    <row r="109" spans="1:8" x14ac:dyDescent="0.25">
      <c r="A109" s="293">
        <v>13</v>
      </c>
      <c r="B109" s="458" t="s">
        <v>237</v>
      </c>
      <c r="C109" s="347"/>
      <c r="D109" s="281">
        <f>E108+1</f>
        <v>117</v>
      </c>
      <c r="E109" s="260">
        <f t="shared" si="6"/>
        <v>124</v>
      </c>
      <c r="F109" s="260">
        <v>8</v>
      </c>
      <c r="G109" s="1128" t="s">
        <v>129</v>
      </c>
      <c r="H109" s="378"/>
    </row>
    <row r="110" spans="1:8" ht="15.75" thickBot="1" x14ac:dyDescent="0.3">
      <c r="A110" s="263"/>
      <c r="B110" s="1699" t="s">
        <v>170</v>
      </c>
      <c r="C110" s="1780"/>
      <c r="D110" s="71">
        <f>E109+1</f>
        <v>125</v>
      </c>
      <c r="E110" s="73">
        <f t="shared" si="6"/>
        <v>204</v>
      </c>
      <c r="F110" s="73">
        <v>80</v>
      </c>
      <c r="G110" s="461" t="s">
        <v>140</v>
      </c>
      <c r="H110" s="603"/>
    </row>
    <row r="111" spans="1:8" ht="15.75" thickBot="1" x14ac:dyDescent="0.3">
      <c r="A111" s="297"/>
      <c r="B111" s="1103" t="s">
        <v>171</v>
      </c>
      <c r="C111" s="1104"/>
      <c r="D111" s="501"/>
      <c r="E111" s="534"/>
      <c r="F111" s="1131">
        <f>SUM(F84:F110)</f>
        <v>204</v>
      </c>
      <c r="G111" s="275"/>
      <c r="H111" s="1112"/>
    </row>
    <row r="112" spans="1:8" ht="15.75" thickBot="1" x14ac:dyDescent="0.3">
      <c r="A112" s="273"/>
      <c r="B112" s="273"/>
      <c r="C112" s="273"/>
      <c r="D112" s="273"/>
      <c r="E112" s="273"/>
      <c r="F112" s="275"/>
      <c r="G112" s="275"/>
      <c r="H112" s="382"/>
    </row>
    <row r="113" spans="1:8" ht="15.75" thickBot="1" x14ac:dyDescent="0.3">
      <c r="A113" s="1095" t="s">
        <v>238</v>
      </c>
      <c r="B113" s="1063"/>
      <c r="C113" s="1063"/>
      <c r="D113" s="1063"/>
      <c r="E113" s="1063"/>
      <c r="F113" s="1063"/>
      <c r="G113" s="1063"/>
      <c r="H113" s="1096"/>
    </row>
    <row r="114" spans="1:8" ht="15.75" thickBot="1" x14ac:dyDescent="0.3">
      <c r="A114" s="900" t="s">
        <v>120</v>
      </c>
      <c r="B114" s="1097" t="s">
        <v>121</v>
      </c>
      <c r="C114" s="1098"/>
      <c r="D114" s="276" t="s">
        <v>122</v>
      </c>
      <c r="E114" s="277"/>
      <c r="F114" s="900" t="s">
        <v>123</v>
      </c>
      <c r="G114" s="900" t="s">
        <v>124</v>
      </c>
      <c r="H114" s="900" t="s">
        <v>125</v>
      </c>
    </row>
    <row r="115" spans="1:8" ht="15.75" thickBot="1" x14ac:dyDescent="0.3">
      <c r="A115" s="1099"/>
      <c r="B115" s="878"/>
      <c r="C115" s="1100"/>
      <c r="D115" s="278" t="s">
        <v>126</v>
      </c>
      <c r="E115" s="278" t="s">
        <v>127</v>
      </c>
      <c r="F115" s="1101"/>
      <c r="G115" s="1101"/>
      <c r="H115" s="1101"/>
    </row>
    <row r="116" spans="1:8" x14ac:dyDescent="0.25">
      <c r="A116" s="254">
        <v>1</v>
      </c>
      <c r="B116" s="1105" t="s">
        <v>128</v>
      </c>
      <c r="C116" s="1166"/>
      <c r="D116" s="346">
        <v>1</v>
      </c>
      <c r="E116" s="256">
        <f>D116+F116-1</f>
        <v>1</v>
      </c>
      <c r="F116" s="256">
        <v>1</v>
      </c>
      <c r="G116" s="336" t="s">
        <v>129</v>
      </c>
      <c r="H116" s="376" t="s">
        <v>793</v>
      </c>
    </row>
    <row r="117" spans="1:8" x14ac:dyDescent="0.25">
      <c r="A117" s="258">
        <f>A116+1</f>
        <v>2</v>
      </c>
      <c r="B117" s="458" t="s">
        <v>133</v>
      </c>
      <c r="C117" s="262"/>
      <c r="D117" s="281">
        <f>E116+1</f>
        <v>2</v>
      </c>
      <c r="E117" s="260">
        <f>D117+F117-1</f>
        <v>5</v>
      </c>
      <c r="F117" s="260">
        <v>4</v>
      </c>
      <c r="G117" s="337" t="s">
        <v>129</v>
      </c>
      <c r="H117" s="377" t="s">
        <v>1859</v>
      </c>
    </row>
    <row r="118" spans="1:8" x14ac:dyDescent="0.25">
      <c r="A118" s="263">
        <f>A117+1</f>
        <v>3</v>
      </c>
      <c r="B118" s="458" t="s">
        <v>152</v>
      </c>
      <c r="C118" s="262"/>
      <c r="D118" s="281">
        <f>E117+1</f>
        <v>6</v>
      </c>
      <c r="E118" s="260">
        <f>D118+F118-1</f>
        <v>6</v>
      </c>
      <c r="F118" s="260">
        <v>1</v>
      </c>
      <c r="G118" s="337" t="s">
        <v>140</v>
      </c>
      <c r="H118" s="378" t="s">
        <v>1067</v>
      </c>
    </row>
    <row r="119" spans="1:8" x14ac:dyDescent="0.25">
      <c r="A119" s="293">
        <f>A118+1</f>
        <v>4</v>
      </c>
      <c r="B119" s="458" t="s">
        <v>155</v>
      </c>
      <c r="C119" s="262"/>
      <c r="D119" s="281">
        <f>E118+1</f>
        <v>7</v>
      </c>
      <c r="E119" s="260">
        <f>D119+F119-1</f>
        <v>13</v>
      </c>
      <c r="F119" s="260">
        <v>7</v>
      </c>
      <c r="G119" s="337" t="s">
        <v>129</v>
      </c>
      <c r="H119" s="377" t="s">
        <v>138</v>
      </c>
    </row>
    <row r="120" spans="1:8" ht="36" x14ac:dyDescent="0.25">
      <c r="A120" s="263"/>
      <c r="B120" s="578" t="s">
        <v>135</v>
      </c>
      <c r="C120" s="579"/>
      <c r="D120" s="1167"/>
      <c r="E120" s="1168"/>
      <c r="F120" s="1168"/>
      <c r="G120" s="1169"/>
      <c r="H120" s="600" t="s">
        <v>136</v>
      </c>
    </row>
    <row r="121" spans="1:8" x14ac:dyDescent="0.25">
      <c r="A121" s="263">
        <f>A119+1</f>
        <v>5</v>
      </c>
      <c r="B121" s="265"/>
      <c r="C121" s="290" t="s">
        <v>222</v>
      </c>
      <c r="D121" s="281">
        <f>E119+1</f>
        <v>14</v>
      </c>
      <c r="E121" s="260">
        <f>D121+F121-1</f>
        <v>21</v>
      </c>
      <c r="F121" s="260">
        <v>8</v>
      </c>
      <c r="G121" s="337" t="s">
        <v>129</v>
      </c>
      <c r="H121" s="327" t="s">
        <v>568</v>
      </c>
    </row>
    <row r="122" spans="1:8" x14ac:dyDescent="0.25">
      <c r="A122" s="293">
        <f>A121+1</f>
        <v>6</v>
      </c>
      <c r="B122" s="292"/>
      <c r="C122" s="290" t="s">
        <v>223</v>
      </c>
      <c r="D122" s="281">
        <f>E121+1</f>
        <v>22</v>
      </c>
      <c r="E122" s="260">
        <f>D122+F122-1</f>
        <v>22</v>
      </c>
      <c r="F122" s="260">
        <v>1</v>
      </c>
      <c r="G122" s="337" t="s">
        <v>140</v>
      </c>
      <c r="H122" s="378" t="s">
        <v>794</v>
      </c>
    </row>
    <row r="123" spans="1:8" x14ac:dyDescent="0.25">
      <c r="A123" s="258">
        <f>A122+1</f>
        <v>7</v>
      </c>
      <c r="B123" s="458" t="s">
        <v>1864</v>
      </c>
      <c r="C123" s="262"/>
      <c r="D123" s="281">
        <f>E122+1</f>
        <v>23</v>
      </c>
      <c r="E123" s="260">
        <f>D123+F123-1</f>
        <v>37</v>
      </c>
      <c r="F123" s="260">
        <v>15</v>
      </c>
      <c r="G123" s="337" t="s">
        <v>129</v>
      </c>
      <c r="H123" s="378" t="s">
        <v>205</v>
      </c>
    </row>
    <row r="124" spans="1:8" x14ac:dyDescent="0.25">
      <c r="A124" s="258">
        <f>A123+1</f>
        <v>8</v>
      </c>
      <c r="B124" s="458" t="s">
        <v>1068</v>
      </c>
      <c r="C124" s="262"/>
      <c r="D124" s="281">
        <f>E123+1</f>
        <v>38</v>
      </c>
      <c r="E124" s="260">
        <f>D124+F124-1</f>
        <v>52</v>
      </c>
      <c r="F124" s="260">
        <v>15</v>
      </c>
      <c r="G124" s="337" t="s">
        <v>129</v>
      </c>
      <c r="H124" s="378" t="s">
        <v>205</v>
      </c>
    </row>
    <row r="125" spans="1:8" ht="48.75" x14ac:dyDescent="0.25">
      <c r="A125" s="293">
        <f>A122+1</f>
        <v>7</v>
      </c>
      <c r="B125" s="634" t="s">
        <v>243</v>
      </c>
      <c r="C125" s="503"/>
      <c r="D125" s="516">
        <f>E124+1</f>
        <v>53</v>
      </c>
      <c r="E125" s="505">
        <f>D125+F125-1</f>
        <v>62</v>
      </c>
      <c r="F125" s="505">
        <v>10</v>
      </c>
      <c r="G125" s="506" t="s">
        <v>129</v>
      </c>
      <c r="H125" s="606" t="s">
        <v>244</v>
      </c>
    </row>
    <row r="126" spans="1:8" ht="72.75" x14ac:dyDescent="0.25">
      <c r="A126" s="263"/>
      <c r="B126" s="458" t="s">
        <v>245</v>
      </c>
      <c r="C126" s="262"/>
      <c r="D126" s="258"/>
      <c r="E126" s="289"/>
      <c r="F126" s="289"/>
      <c r="G126" s="341"/>
      <c r="H126" s="620" t="s">
        <v>503</v>
      </c>
    </row>
    <row r="127" spans="1:8" x14ac:dyDescent="0.25">
      <c r="A127" s="263">
        <f>A125+1</f>
        <v>8</v>
      </c>
      <c r="B127" s="265"/>
      <c r="C127" s="290" t="s">
        <v>247</v>
      </c>
      <c r="D127" s="281">
        <f>E125+1</f>
        <v>63</v>
      </c>
      <c r="E127" s="260">
        <f>D127+F127-1</f>
        <v>64</v>
      </c>
      <c r="F127" s="260">
        <v>2</v>
      </c>
      <c r="G127" s="337" t="s">
        <v>129</v>
      </c>
      <c r="H127" s="620" t="s">
        <v>248</v>
      </c>
    </row>
    <row r="128" spans="1:8" ht="36" x14ac:dyDescent="0.25">
      <c r="A128" s="263">
        <f>A127+1</f>
        <v>9</v>
      </c>
      <c r="B128" s="265"/>
      <c r="C128" s="290" t="s">
        <v>249</v>
      </c>
      <c r="D128" s="281">
        <f>E127+1</f>
        <v>65</v>
      </c>
      <c r="E128" s="260">
        <f>D128+F128-1</f>
        <v>67</v>
      </c>
      <c r="F128" s="260">
        <v>3</v>
      </c>
      <c r="G128" s="337" t="s">
        <v>140</v>
      </c>
      <c r="H128" s="616" t="s">
        <v>250</v>
      </c>
    </row>
    <row r="129" spans="1:8" x14ac:dyDescent="0.25">
      <c r="A129" s="293">
        <f>A128+1</f>
        <v>10</v>
      </c>
      <c r="B129" s="518"/>
      <c r="C129" s="290" t="s">
        <v>251</v>
      </c>
      <c r="D129" s="281">
        <f>E128+1</f>
        <v>68</v>
      </c>
      <c r="E129" s="260">
        <f>D129+F129-1</f>
        <v>71</v>
      </c>
      <c r="F129" s="260">
        <v>4</v>
      </c>
      <c r="G129" s="337" t="s">
        <v>129</v>
      </c>
      <c r="H129" s="620" t="s">
        <v>252</v>
      </c>
    </row>
    <row r="130" spans="1:8" x14ac:dyDescent="0.25">
      <c r="A130" s="265"/>
      <c r="B130" s="1090" t="s">
        <v>253</v>
      </c>
      <c r="C130" s="1091"/>
      <c r="D130" s="1113"/>
      <c r="E130" s="1114"/>
      <c r="F130" s="1114"/>
      <c r="G130" s="1115"/>
      <c r="H130" s="621"/>
    </row>
    <row r="131" spans="1:8" x14ac:dyDescent="0.25">
      <c r="A131" s="263">
        <f>A129+1</f>
        <v>11</v>
      </c>
      <c r="B131" s="265"/>
      <c r="C131" s="1120" t="s">
        <v>222</v>
      </c>
      <c r="D131" s="281">
        <f>E129+1</f>
        <v>72</v>
      </c>
      <c r="E131" s="260">
        <f>D131+F131-1</f>
        <v>79</v>
      </c>
      <c r="F131" s="260">
        <v>8</v>
      </c>
      <c r="G131" s="337" t="s">
        <v>129</v>
      </c>
      <c r="H131" s="377" t="s">
        <v>138</v>
      </c>
    </row>
    <row r="132" spans="1:8" x14ac:dyDescent="0.25">
      <c r="A132" s="293">
        <f>A131+1</f>
        <v>12</v>
      </c>
      <c r="B132" s="292"/>
      <c r="C132" s="1121" t="s">
        <v>254</v>
      </c>
      <c r="D132" s="281">
        <f>E131+1</f>
        <v>80</v>
      </c>
      <c r="E132" s="66">
        <f>D132+F132-1</f>
        <v>80</v>
      </c>
      <c r="F132" s="66">
        <v>1</v>
      </c>
      <c r="G132" s="337" t="s">
        <v>140</v>
      </c>
      <c r="H132" s="378" t="s">
        <v>141</v>
      </c>
    </row>
    <row r="133" spans="1:8" ht="15.75" thickBot="1" x14ac:dyDescent="0.3">
      <c r="A133" s="296">
        <f>A132+1</f>
        <v>13</v>
      </c>
      <c r="B133" s="1093" t="s">
        <v>170</v>
      </c>
      <c r="C133" s="1094"/>
      <c r="D133" s="331">
        <f>E132+1</f>
        <v>81</v>
      </c>
      <c r="E133" s="73">
        <f>D133+F133-1</f>
        <v>204</v>
      </c>
      <c r="F133" s="73">
        <f>+F134-D133+1</f>
        <v>124</v>
      </c>
      <c r="G133" s="461" t="s">
        <v>140</v>
      </c>
      <c r="H133" s="603"/>
    </row>
    <row r="134" spans="1:8" ht="15.75" thickBot="1" x14ac:dyDescent="0.3">
      <c r="A134" s="297"/>
      <c r="B134" s="1103" t="s">
        <v>171</v>
      </c>
      <c r="C134" s="1104"/>
      <c r="D134" s="538"/>
      <c r="E134" s="570"/>
      <c r="F134" s="180">
        <f>F111</f>
        <v>204</v>
      </c>
      <c r="G134" s="275"/>
      <c r="H134" s="382"/>
    </row>
  </sheetData>
  <mergeCells count="62">
    <mergeCell ref="B14:C14"/>
    <mergeCell ref="A2:B2"/>
    <mergeCell ref="A3:H3"/>
    <mergeCell ref="A5:H5"/>
    <mergeCell ref="A6:A7"/>
    <mergeCell ref="B6:C7"/>
    <mergeCell ref="F6:F7"/>
    <mergeCell ref="G6:G7"/>
    <mergeCell ref="H6:H7"/>
    <mergeCell ref="B8:C8"/>
    <mergeCell ref="B9:C9"/>
    <mergeCell ref="B10:C10"/>
    <mergeCell ref="B11:C11"/>
    <mergeCell ref="D11:G11"/>
    <mergeCell ref="B31:C31"/>
    <mergeCell ref="B15:C15"/>
    <mergeCell ref="D15:G15"/>
    <mergeCell ref="B18:C18"/>
    <mergeCell ref="B19:C19"/>
    <mergeCell ref="B20:C20"/>
    <mergeCell ref="B21:C21"/>
    <mergeCell ref="B22:C22"/>
    <mergeCell ref="B23:C23"/>
    <mergeCell ref="D23:G23"/>
    <mergeCell ref="B27:C27"/>
    <mergeCell ref="D27:G27"/>
    <mergeCell ref="B48:C48"/>
    <mergeCell ref="D48:G48"/>
    <mergeCell ref="B32:C32"/>
    <mergeCell ref="B33:C33"/>
    <mergeCell ref="B34:C34"/>
    <mergeCell ref="A36:H36"/>
    <mergeCell ref="A37:A38"/>
    <mergeCell ref="B37:C38"/>
    <mergeCell ref="F37:F38"/>
    <mergeCell ref="G37:G38"/>
    <mergeCell ref="H37:H38"/>
    <mergeCell ref="B39:C39"/>
    <mergeCell ref="D39:G39"/>
    <mergeCell ref="B44:C44"/>
    <mergeCell ref="D44:G44"/>
    <mergeCell ref="B47:C47"/>
    <mergeCell ref="D63:G63"/>
    <mergeCell ref="B49:C49"/>
    <mergeCell ref="D49:G49"/>
    <mergeCell ref="B52:C52"/>
    <mergeCell ref="D52:G52"/>
    <mergeCell ref="B56:C56"/>
    <mergeCell ref="D56:G56"/>
    <mergeCell ref="B59:C59"/>
    <mergeCell ref="B60:C60"/>
    <mergeCell ref="B61:C61"/>
    <mergeCell ref="B62:C62"/>
    <mergeCell ref="B63:C63"/>
    <mergeCell ref="D75:G75"/>
    <mergeCell ref="B110:C110"/>
    <mergeCell ref="B67:C67"/>
    <mergeCell ref="D67:G67"/>
    <mergeCell ref="B71:C71"/>
    <mergeCell ref="D71:G71"/>
    <mergeCell ref="B74:C74"/>
    <mergeCell ref="D74:G74"/>
  </mergeCells>
  <hyperlinks>
    <hyperlink ref="A1" location="INDICE!A1" display="ÍNDICE" xr:uid="{D9C5A04F-5CA8-413C-B78B-2D263595965C}"/>
  </hyperlinks>
  <pageMargins left="0.7" right="0.7" top="0.75" bottom="0.75" header="0.3" footer="0.3"/>
  <ignoredErrors>
    <ignoredError sqref="D107" formula="1"/>
  </ignoredErrors>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DB29E-C620-4105-B0E7-AAD440422791}">
  <sheetPr>
    <tabColor rgb="FFFFFF00"/>
  </sheetPr>
  <dimension ref="A1:O158"/>
  <sheetViews>
    <sheetView topLeftCell="A92" workbookViewId="0">
      <selection activeCell="H113" sqref="H113"/>
    </sheetView>
  </sheetViews>
  <sheetFormatPr baseColWidth="10" defaultColWidth="11.42578125" defaultRowHeight="12" x14ac:dyDescent="0.2"/>
  <cols>
    <col min="1" max="1" width="6.7109375" style="140" customWidth="1"/>
    <col min="2" max="2" width="13.7109375" style="140" customWidth="1"/>
    <col min="3" max="3" width="30.7109375" style="140" customWidth="1"/>
    <col min="4" max="5" width="10.7109375" style="140" customWidth="1"/>
    <col min="6" max="7" width="10.7109375" style="139" customWidth="1"/>
    <col min="8" max="8" width="42.7109375" style="212" customWidth="1"/>
    <col min="9" max="12" width="11.42578125" style="140"/>
    <col min="13" max="13" width="17.85546875" style="140" customWidth="1"/>
    <col min="14" max="256" width="11.42578125" style="140"/>
    <col min="257" max="257" width="6.7109375" style="140" customWidth="1"/>
    <col min="258" max="258" width="13.7109375" style="140" customWidth="1"/>
    <col min="259" max="259" width="30.7109375" style="140" customWidth="1"/>
    <col min="260" max="263" width="10.7109375" style="140" customWidth="1"/>
    <col min="264" max="264" width="42.7109375" style="140" customWidth="1"/>
    <col min="265" max="512" width="11.42578125" style="140"/>
    <col min="513" max="513" width="6.7109375" style="140" customWidth="1"/>
    <col min="514" max="514" width="13.7109375" style="140" customWidth="1"/>
    <col min="515" max="515" width="30.7109375" style="140" customWidth="1"/>
    <col min="516" max="519" width="10.7109375" style="140" customWidth="1"/>
    <col min="520" max="520" width="42.7109375" style="140" customWidth="1"/>
    <col min="521" max="768" width="11.42578125" style="140"/>
    <col min="769" max="769" width="6.7109375" style="140" customWidth="1"/>
    <col min="770" max="770" width="13.7109375" style="140" customWidth="1"/>
    <col min="771" max="771" width="30.7109375" style="140" customWidth="1"/>
    <col min="772" max="775" width="10.7109375" style="140" customWidth="1"/>
    <col min="776" max="776" width="42.7109375" style="140" customWidth="1"/>
    <col min="777" max="1024" width="11.42578125" style="140"/>
    <col min="1025" max="1025" width="6.7109375" style="140" customWidth="1"/>
    <col min="1026" max="1026" width="13.7109375" style="140" customWidth="1"/>
    <col min="1027" max="1027" width="30.7109375" style="140" customWidth="1"/>
    <col min="1028" max="1031" width="10.7109375" style="140" customWidth="1"/>
    <col min="1032" max="1032" width="42.7109375" style="140" customWidth="1"/>
    <col min="1033" max="1280" width="11.42578125" style="140"/>
    <col min="1281" max="1281" width="6.7109375" style="140" customWidth="1"/>
    <col min="1282" max="1282" width="13.7109375" style="140" customWidth="1"/>
    <col min="1283" max="1283" width="30.7109375" style="140" customWidth="1"/>
    <col min="1284" max="1287" width="10.7109375" style="140" customWidth="1"/>
    <col min="1288" max="1288" width="42.7109375" style="140" customWidth="1"/>
    <col min="1289" max="1536" width="11.42578125" style="140"/>
    <col min="1537" max="1537" width="6.7109375" style="140" customWidth="1"/>
    <col min="1538" max="1538" width="13.7109375" style="140" customWidth="1"/>
    <col min="1539" max="1539" width="30.7109375" style="140" customWidth="1"/>
    <col min="1540" max="1543" width="10.7109375" style="140" customWidth="1"/>
    <col min="1544" max="1544" width="42.7109375" style="140" customWidth="1"/>
    <col min="1545" max="1792" width="11.42578125" style="140"/>
    <col min="1793" max="1793" width="6.7109375" style="140" customWidth="1"/>
    <col min="1794" max="1794" width="13.7109375" style="140" customWidth="1"/>
    <col min="1795" max="1795" width="30.7109375" style="140" customWidth="1"/>
    <col min="1796" max="1799" width="10.7109375" style="140" customWidth="1"/>
    <col min="1800" max="1800" width="42.7109375" style="140" customWidth="1"/>
    <col min="1801" max="2048" width="11.42578125" style="140"/>
    <col min="2049" max="2049" width="6.7109375" style="140" customWidth="1"/>
    <col min="2050" max="2050" width="13.7109375" style="140" customWidth="1"/>
    <col min="2051" max="2051" width="30.7109375" style="140" customWidth="1"/>
    <col min="2052" max="2055" width="10.7109375" style="140" customWidth="1"/>
    <col min="2056" max="2056" width="42.7109375" style="140" customWidth="1"/>
    <col min="2057" max="2304" width="11.42578125" style="140"/>
    <col min="2305" max="2305" width="6.7109375" style="140" customWidth="1"/>
    <col min="2306" max="2306" width="13.7109375" style="140" customWidth="1"/>
    <col min="2307" max="2307" width="30.7109375" style="140" customWidth="1"/>
    <col min="2308" max="2311" width="10.7109375" style="140" customWidth="1"/>
    <col min="2312" max="2312" width="42.7109375" style="140" customWidth="1"/>
    <col min="2313" max="2560" width="11.42578125" style="140"/>
    <col min="2561" max="2561" width="6.7109375" style="140" customWidth="1"/>
    <col min="2562" max="2562" width="13.7109375" style="140" customWidth="1"/>
    <col min="2563" max="2563" width="30.7109375" style="140" customWidth="1"/>
    <col min="2564" max="2567" width="10.7109375" style="140" customWidth="1"/>
    <col min="2568" max="2568" width="42.7109375" style="140" customWidth="1"/>
    <col min="2569" max="2816" width="11.42578125" style="140"/>
    <col min="2817" max="2817" width="6.7109375" style="140" customWidth="1"/>
    <col min="2818" max="2818" width="13.7109375" style="140" customWidth="1"/>
    <col min="2819" max="2819" width="30.7109375" style="140" customWidth="1"/>
    <col min="2820" max="2823" width="10.7109375" style="140" customWidth="1"/>
    <col min="2824" max="2824" width="42.7109375" style="140" customWidth="1"/>
    <col min="2825" max="3072" width="11.42578125" style="140"/>
    <col min="3073" max="3073" width="6.7109375" style="140" customWidth="1"/>
    <col min="3074" max="3074" width="13.7109375" style="140" customWidth="1"/>
    <col min="3075" max="3075" width="30.7109375" style="140" customWidth="1"/>
    <col min="3076" max="3079" width="10.7109375" style="140" customWidth="1"/>
    <col min="3080" max="3080" width="42.7109375" style="140" customWidth="1"/>
    <col min="3081" max="3328" width="11.42578125" style="140"/>
    <col min="3329" max="3329" width="6.7109375" style="140" customWidth="1"/>
    <col min="3330" max="3330" width="13.7109375" style="140" customWidth="1"/>
    <col min="3331" max="3331" width="30.7109375" style="140" customWidth="1"/>
    <col min="3332" max="3335" width="10.7109375" style="140" customWidth="1"/>
    <col min="3336" max="3336" width="42.7109375" style="140" customWidth="1"/>
    <col min="3337" max="3584" width="11.42578125" style="140"/>
    <col min="3585" max="3585" width="6.7109375" style="140" customWidth="1"/>
    <col min="3586" max="3586" width="13.7109375" style="140" customWidth="1"/>
    <col min="3587" max="3587" width="30.7109375" style="140" customWidth="1"/>
    <col min="3588" max="3591" width="10.7109375" style="140" customWidth="1"/>
    <col min="3592" max="3592" width="42.7109375" style="140" customWidth="1"/>
    <col min="3593" max="3840" width="11.42578125" style="140"/>
    <col min="3841" max="3841" width="6.7109375" style="140" customWidth="1"/>
    <col min="3842" max="3842" width="13.7109375" style="140" customWidth="1"/>
    <col min="3843" max="3843" width="30.7109375" style="140" customWidth="1"/>
    <col min="3844" max="3847" width="10.7109375" style="140" customWidth="1"/>
    <col min="3848" max="3848" width="42.7109375" style="140" customWidth="1"/>
    <col min="3849" max="4096" width="11.42578125" style="140"/>
    <col min="4097" max="4097" width="6.7109375" style="140" customWidth="1"/>
    <col min="4098" max="4098" width="13.7109375" style="140" customWidth="1"/>
    <col min="4099" max="4099" width="30.7109375" style="140" customWidth="1"/>
    <col min="4100" max="4103" width="10.7109375" style="140" customWidth="1"/>
    <col min="4104" max="4104" width="42.7109375" style="140" customWidth="1"/>
    <col min="4105" max="4352" width="11.42578125" style="140"/>
    <col min="4353" max="4353" width="6.7109375" style="140" customWidth="1"/>
    <col min="4354" max="4354" width="13.7109375" style="140" customWidth="1"/>
    <col min="4355" max="4355" width="30.7109375" style="140" customWidth="1"/>
    <col min="4356" max="4359" width="10.7109375" style="140" customWidth="1"/>
    <col min="4360" max="4360" width="42.7109375" style="140" customWidth="1"/>
    <col min="4361" max="4608" width="11.42578125" style="140"/>
    <col min="4609" max="4609" width="6.7109375" style="140" customWidth="1"/>
    <col min="4610" max="4610" width="13.7109375" style="140" customWidth="1"/>
    <col min="4611" max="4611" width="30.7109375" style="140" customWidth="1"/>
    <col min="4612" max="4615" width="10.7109375" style="140" customWidth="1"/>
    <col min="4616" max="4616" width="42.7109375" style="140" customWidth="1"/>
    <col min="4617" max="4864" width="11.42578125" style="140"/>
    <col min="4865" max="4865" width="6.7109375" style="140" customWidth="1"/>
    <col min="4866" max="4866" width="13.7109375" style="140" customWidth="1"/>
    <col min="4867" max="4867" width="30.7109375" style="140" customWidth="1"/>
    <col min="4868" max="4871" width="10.7109375" style="140" customWidth="1"/>
    <col min="4872" max="4872" width="42.7109375" style="140" customWidth="1"/>
    <col min="4873" max="5120" width="11.42578125" style="140"/>
    <col min="5121" max="5121" width="6.7109375" style="140" customWidth="1"/>
    <col min="5122" max="5122" width="13.7109375" style="140" customWidth="1"/>
    <col min="5123" max="5123" width="30.7109375" style="140" customWidth="1"/>
    <col min="5124" max="5127" width="10.7109375" style="140" customWidth="1"/>
    <col min="5128" max="5128" width="42.7109375" style="140" customWidth="1"/>
    <col min="5129" max="5376" width="11.42578125" style="140"/>
    <col min="5377" max="5377" width="6.7109375" style="140" customWidth="1"/>
    <col min="5378" max="5378" width="13.7109375" style="140" customWidth="1"/>
    <col min="5379" max="5379" width="30.7109375" style="140" customWidth="1"/>
    <col min="5380" max="5383" width="10.7109375" style="140" customWidth="1"/>
    <col min="5384" max="5384" width="42.7109375" style="140" customWidth="1"/>
    <col min="5385" max="5632" width="11.42578125" style="140"/>
    <col min="5633" max="5633" width="6.7109375" style="140" customWidth="1"/>
    <col min="5634" max="5634" width="13.7109375" style="140" customWidth="1"/>
    <col min="5635" max="5635" width="30.7109375" style="140" customWidth="1"/>
    <col min="5636" max="5639" width="10.7109375" style="140" customWidth="1"/>
    <col min="5640" max="5640" width="42.7109375" style="140" customWidth="1"/>
    <col min="5641" max="5888" width="11.42578125" style="140"/>
    <col min="5889" max="5889" width="6.7109375" style="140" customWidth="1"/>
    <col min="5890" max="5890" width="13.7109375" style="140" customWidth="1"/>
    <col min="5891" max="5891" width="30.7109375" style="140" customWidth="1"/>
    <col min="5892" max="5895" width="10.7109375" style="140" customWidth="1"/>
    <col min="5896" max="5896" width="42.7109375" style="140" customWidth="1"/>
    <col min="5897" max="6144" width="11.42578125" style="140"/>
    <col min="6145" max="6145" width="6.7109375" style="140" customWidth="1"/>
    <col min="6146" max="6146" width="13.7109375" style="140" customWidth="1"/>
    <col min="6147" max="6147" width="30.7109375" style="140" customWidth="1"/>
    <col min="6148" max="6151" width="10.7109375" style="140" customWidth="1"/>
    <col min="6152" max="6152" width="42.7109375" style="140" customWidth="1"/>
    <col min="6153" max="6400" width="11.42578125" style="140"/>
    <col min="6401" max="6401" width="6.7109375" style="140" customWidth="1"/>
    <col min="6402" max="6402" width="13.7109375" style="140" customWidth="1"/>
    <col min="6403" max="6403" width="30.7109375" style="140" customWidth="1"/>
    <col min="6404" max="6407" width="10.7109375" style="140" customWidth="1"/>
    <col min="6408" max="6408" width="42.7109375" style="140" customWidth="1"/>
    <col min="6409" max="6656" width="11.42578125" style="140"/>
    <col min="6657" max="6657" width="6.7109375" style="140" customWidth="1"/>
    <col min="6658" max="6658" width="13.7109375" style="140" customWidth="1"/>
    <col min="6659" max="6659" width="30.7109375" style="140" customWidth="1"/>
    <col min="6660" max="6663" width="10.7109375" style="140" customWidth="1"/>
    <col min="6664" max="6664" width="42.7109375" style="140" customWidth="1"/>
    <col min="6665" max="6912" width="11.42578125" style="140"/>
    <col min="6913" max="6913" width="6.7109375" style="140" customWidth="1"/>
    <col min="6914" max="6914" width="13.7109375" style="140" customWidth="1"/>
    <col min="6915" max="6915" width="30.7109375" style="140" customWidth="1"/>
    <col min="6916" max="6919" width="10.7109375" style="140" customWidth="1"/>
    <col min="6920" max="6920" width="42.7109375" style="140" customWidth="1"/>
    <col min="6921" max="7168" width="11.42578125" style="140"/>
    <col min="7169" max="7169" width="6.7109375" style="140" customWidth="1"/>
    <col min="7170" max="7170" width="13.7109375" style="140" customWidth="1"/>
    <col min="7171" max="7171" width="30.7109375" style="140" customWidth="1"/>
    <col min="7172" max="7175" width="10.7109375" style="140" customWidth="1"/>
    <col min="7176" max="7176" width="42.7109375" style="140" customWidth="1"/>
    <col min="7177" max="7424" width="11.42578125" style="140"/>
    <col min="7425" max="7425" width="6.7109375" style="140" customWidth="1"/>
    <col min="7426" max="7426" width="13.7109375" style="140" customWidth="1"/>
    <col min="7427" max="7427" width="30.7109375" style="140" customWidth="1"/>
    <col min="7428" max="7431" width="10.7109375" style="140" customWidth="1"/>
    <col min="7432" max="7432" width="42.7109375" style="140" customWidth="1"/>
    <col min="7433" max="7680" width="11.42578125" style="140"/>
    <col min="7681" max="7681" width="6.7109375" style="140" customWidth="1"/>
    <col min="7682" max="7682" width="13.7109375" style="140" customWidth="1"/>
    <col min="7683" max="7683" width="30.7109375" style="140" customWidth="1"/>
    <col min="7684" max="7687" width="10.7109375" style="140" customWidth="1"/>
    <col min="7688" max="7688" width="42.7109375" style="140" customWidth="1"/>
    <col min="7689" max="7936" width="11.42578125" style="140"/>
    <col min="7937" max="7937" width="6.7109375" style="140" customWidth="1"/>
    <col min="7938" max="7938" width="13.7109375" style="140" customWidth="1"/>
    <col min="7939" max="7939" width="30.7109375" style="140" customWidth="1"/>
    <col min="7940" max="7943" width="10.7109375" style="140" customWidth="1"/>
    <col min="7944" max="7944" width="42.7109375" style="140" customWidth="1"/>
    <col min="7945" max="8192" width="11.42578125" style="140"/>
    <col min="8193" max="8193" width="6.7109375" style="140" customWidth="1"/>
    <col min="8194" max="8194" width="13.7109375" style="140" customWidth="1"/>
    <col min="8195" max="8195" width="30.7109375" style="140" customWidth="1"/>
    <col min="8196" max="8199" width="10.7109375" style="140" customWidth="1"/>
    <col min="8200" max="8200" width="42.7109375" style="140" customWidth="1"/>
    <col min="8201" max="8448" width="11.42578125" style="140"/>
    <col min="8449" max="8449" width="6.7109375" style="140" customWidth="1"/>
    <col min="8450" max="8450" width="13.7109375" style="140" customWidth="1"/>
    <col min="8451" max="8451" width="30.7109375" style="140" customWidth="1"/>
    <col min="8452" max="8455" width="10.7109375" style="140" customWidth="1"/>
    <col min="8456" max="8456" width="42.7109375" style="140" customWidth="1"/>
    <col min="8457" max="8704" width="11.42578125" style="140"/>
    <col min="8705" max="8705" width="6.7109375" style="140" customWidth="1"/>
    <col min="8706" max="8706" width="13.7109375" style="140" customWidth="1"/>
    <col min="8707" max="8707" width="30.7109375" style="140" customWidth="1"/>
    <col min="8708" max="8711" width="10.7109375" style="140" customWidth="1"/>
    <col min="8712" max="8712" width="42.7109375" style="140" customWidth="1"/>
    <col min="8713" max="8960" width="11.42578125" style="140"/>
    <col min="8961" max="8961" width="6.7109375" style="140" customWidth="1"/>
    <col min="8962" max="8962" width="13.7109375" style="140" customWidth="1"/>
    <col min="8963" max="8963" width="30.7109375" style="140" customWidth="1"/>
    <col min="8964" max="8967" width="10.7109375" style="140" customWidth="1"/>
    <col min="8968" max="8968" width="42.7109375" style="140" customWidth="1"/>
    <col min="8969" max="9216" width="11.42578125" style="140"/>
    <col min="9217" max="9217" width="6.7109375" style="140" customWidth="1"/>
    <col min="9218" max="9218" width="13.7109375" style="140" customWidth="1"/>
    <col min="9219" max="9219" width="30.7109375" style="140" customWidth="1"/>
    <col min="9220" max="9223" width="10.7109375" style="140" customWidth="1"/>
    <col min="9224" max="9224" width="42.7109375" style="140" customWidth="1"/>
    <col min="9225" max="9472" width="11.42578125" style="140"/>
    <col min="9473" max="9473" width="6.7109375" style="140" customWidth="1"/>
    <col min="9474" max="9474" width="13.7109375" style="140" customWidth="1"/>
    <col min="9475" max="9475" width="30.7109375" style="140" customWidth="1"/>
    <col min="9476" max="9479" width="10.7109375" style="140" customWidth="1"/>
    <col min="9480" max="9480" width="42.7109375" style="140" customWidth="1"/>
    <col min="9481" max="9728" width="11.42578125" style="140"/>
    <col min="9729" max="9729" width="6.7109375" style="140" customWidth="1"/>
    <col min="9730" max="9730" width="13.7109375" style="140" customWidth="1"/>
    <col min="9731" max="9731" width="30.7109375" style="140" customWidth="1"/>
    <col min="9732" max="9735" width="10.7109375" style="140" customWidth="1"/>
    <col min="9736" max="9736" width="42.7109375" style="140" customWidth="1"/>
    <col min="9737" max="9984" width="11.42578125" style="140"/>
    <col min="9985" max="9985" width="6.7109375" style="140" customWidth="1"/>
    <col min="9986" max="9986" width="13.7109375" style="140" customWidth="1"/>
    <col min="9987" max="9987" width="30.7109375" style="140" customWidth="1"/>
    <col min="9988" max="9991" width="10.7109375" style="140" customWidth="1"/>
    <col min="9992" max="9992" width="42.7109375" style="140" customWidth="1"/>
    <col min="9993" max="10240" width="11.42578125" style="140"/>
    <col min="10241" max="10241" width="6.7109375" style="140" customWidth="1"/>
    <col min="10242" max="10242" width="13.7109375" style="140" customWidth="1"/>
    <col min="10243" max="10243" width="30.7109375" style="140" customWidth="1"/>
    <col min="10244" max="10247" width="10.7109375" style="140" customWidth="1"/>
    <col min="10248" max="10248" width="42.7109375" style="140" customWidth="1"/>
    <col min="10249" max="10496" width="11.42578125" style="140"/>
    <col min="10497" max="10497" width="6.7109375" style="140" customWidth="1"/>
    <col min="10498" max="10498" width="13.7109375" style="140" customWidth="1"/>
    <col min="10499" max="10499" width="30.7109375" style="140" customWidth="1"/>
    <col min="10500" max="10503" width="10.7109375" style="140" customWidth="1"/>
    <col min="10504" max="10504" width="42.7109375" style="140" customWidth="1"/>
    <col min="10505" max="10752" width="11.42578125" style="140"/>
    <col min="10753" max="10753" width="6.7109375" style="140" customWidth="1"/>
    <col min="10754" max="10754" width="13.7109375" style="140" customWidth="1"/>
    <col min="10755" max="10755" width="30.7109375" style="140" customWidth="1"/>
    <col min="10756" max="10759" width="10.7109375" style="140" customWidth="1"/>
    <col min="10760" max="10760" width="42.7109375" style="140" customWidth="1"/>
    <col min="10761" max="11008" width="11.42578125" style="140"/>
    <col min="11009" max="11009" width="6.7109375" style="140" customWidth="1"/>
    <col min="11010" max="11010" width="13.7109375" style="140" customWidth="1"/>
    <col min="11011" max="11011" width="30.7109375" style="140" customWidth="1"/>
    <col min="11012" max="11015" width="10.7109375" style="140" customWidth="1"/>
    <col min="11016" max="11016" width="42.7109375" style="140" customWidth="1"/>
    <col min="11017" max="11264" width="11.42578125" style="140"/>
    <col min="11265" max="11265" width="6.7109375" style="140" customWidth="1"/>
    <col min="11266" max="11266" width="13.7109375" style="140" customWidth="1"/>
    <col min="11267" max="11267" width="30.7109375" style="140" customWidth="1"/>
    <col min="11268" max="11271" width="10.7109375" style="140" customWidth="1"/>
    <col min="11272" max="11272" width="42.7109375" style="140" customWidth="1"/>
    <col min="11273" max="11520" width="11.42578125" style="140"/>
    <col min="11521" max="11521" width="6.7109375" style="140" customWidth="1"/>
    <col min="11522" max="11522" width="13.7109375" style="140" customWidth="1"/>
    <col min="11523" max="11523" width="30.7109375" style="140" customWidth="1"/>
    <col min="11524" max="11527" width="10.7109375" style="140" customWidth="1"/>
    <col min="11528" max="11528" width="42.7109375" style="140" customWidth="1"/>
    <col min="11529" max="11776" width="11.42578125" style="140"/>
    <col min="11777" max="11777" width="6.7109375" style="140" customWidth="1"/>
    <col min="11778" max="11778" width="13.7109375" style="140" customWidth="1"/>
    <col min="11779" max="11779" width="30.7109375" style="140" customWidth="1"/>
    <col min="11780" max="11783" width="10.7109375" style="140" customWidth="1"/>
    <col min="11784" max="11784" width="42.7109375" style="140" customWidth="1"/>
    <col min="11785" max="12032" width="11.42578125" style="140"/>
    <col min="12033" max="12033" width="6.7109375" style="140" customWidth="1"/>
    <col min="12034" max="12034" width="13.7109375" style="140" customWidth="1"/>
    <col min="12035" max="12035" width="30.7109375" style="140" customWidth="1"/>
    <col min="12036" max="12039" width="10.7109375" style="140" customWidth="1"/>
    <col min="12040" max="12040" width="42.7109375" style="140" customWidth="1"/>
    <col min="12041" max="12288" width="11.42578125" style="140"/>
    <col min="12289" max="12289" width="6.7109375" style="140" customWidth="1"/>
    <col min="12290" max="12290" width="13.7109375" style="140" customWidth="1"/>
    <col min="12291" max="12291" width="30.7109375" style="140" customWidth="1"/>
    <col min="12292" max="12295" width="10.7109375" style="140" customWidth="1"/>
    <col min="12296" max="12296" width="42.7109375" style="140" customWidth="1"/>
    <col min="12297" max="12544" width="11.42578125" style="140"/>
    <col min="12545" max="12545" width="6.7109375" style="140" customWidth="1"/>
    <col min="12546" max="12546" width="13.7109375" style="140" customWidth="1"/>
    <col min="12547" max="12547" width="30.7109375" style="140" customWidth="1"/>
    <col min="12548" max="12551" width="10.7109375" style="140" customWidth="1"/>
    <col min="12552" max="12552" width="42.7109375" style="140" customWidth="1"/>
    <col min="12553" max="12800" width="11.42578125" style="140"/>
    <col min="12801" max="12801" width="6.7109375" style="140" customWidth="1"/>
    <col min="12802" max="12802" width="13.7109375" style="140" customWidth="1"/>
    <col min="12803" max="12803" width="30.7109375" style="140" customWidth="1"/>
    <col min="12804" max="12807" width="10.7109375" style="140" customWidth="1"/>
    <col min="12808" max="12808" width="42.7109375" style="140" customWidth="1"/>
    <col min="12809" max="13056" width="11.42578125" style="140"/>
    <col min="13057" max="13057" width="6.7109375" style="140" customWidth="1"/>
    <col min="13058" max="13058" width="13.7109375" style="140" customWidth="1"/>
    <col min="13059" max="13059" width="30.7109375" style="140" customWidth="1"/>
    <col min="13060" max="13063" width="10.7109375" style="140" customWidth="1"/>
    <col min="13064" max="13064" width="42.7109375" style="140" customWidth="1"/>
    <col min="13065" max="13312" width="11.42578125" style="140"/>
    <col min="13313" max="13313" width="6.7109375" style="140" customWidth="1"/>
    <col min="13314" max="13314" width="13.7109375" style="140" customWidth="1"/>
    <col min="13315" max="13315" width="30.7109375" style="140" customWidth="1"/>
    <col min="13316" max="13319" width="10.7109375" style="140" customWidth="1"/>
    <col min="13320" max="13320" width="42.7109375" style="140" customWidth="1"/>
    <col min="13321" max="13568" width="11.42578125" style="140"/>
    <col min="13569" max="13569" width="6.7109375" style="140" customWidth="1"/>
    <col min="13570" max="13570" width="13.7109375" style="140" customWidth="1"/>
    <col min="13571" max="13571" width="30.7109375" style="140" customWidth="1"/>
    <col min="13572" max="13575" width="10.7109375" style="140" customWidth="1"/>
    <col min="13576" max="13576" width="42.7109375" style="140" customWidth="1"/>
    <col min="13577" max="13824" width="11.42578125" style="140"/>
    <col min="13825" max="13825" width="6.7109375" style="140" customWidth="1"/>
    <col min="13826" max="13826" width="13.7109375" style="140" customWidth="1"/>
    <col min="13827" max="13827" width="30.7109375" style="140" customWidth="1"/>
    <col min="13828" max="13831" width="10.7109375" style="140" customWidth="1"/>
    <col min="13832" max="13832" width="42.7109375" style="140" customWidth="1"/>
    <col min="13833" max="14080" width="11.42578125" style="140"/>
    <col min="14081" max="14081" width="6.7109375" style="140" customWidth="1"/>
    <col min="14082" max="14082" width="13.7109375" style="140" customWidth="1"/>
    <col min="14083" max="14083" width="30.7109375" style="140" customWidth="1"/>
    <col min="14084" max="14087" width="10.7109375" style="140" customWidth="1"/>
    <col min="14088" max="14088" width="42.7109375" style="140" customWidth="1"/>
    <col min="14089" max="14336" width="11.42578125" style="140"/>
    <col min="14337" max="14337" width="6.7109375" style="140" customWidth="1"/>
    <col min="14338" max="14338" width="13.7109375" style="140" customWidth="1"/>
    <col min="14339" max="14339" width="30.7109375" style="140" customWidth="1"/>
    <col min="14340" max="14343" width="10.7109375" style="140" customWidth="1"/>
    <col min="14344" max="14344" width="42.7109375" style="140" customWidth="1"/>
    <col min="14345" max="14592" width="11.42578125" style="140"/>
    <col min="14593" max="14593" width="6.7109375" style="140" customWidth="1"/>
    <col min="14594" max="14594" width="13.7109375" style="140" customWidth="1"/>
    <col min="14595" max="14595" width="30.7109375" style="140" customWidth="1"/>
    <col min="14596" max="14599" width="10.7109375" style="140" customWidth="1"/>
    <col min="14600" max="14600" width="42.7109375" style="140" customWidth="1"/>
    <col min="14601" max="14848" width="11.42578125" style="140"/>
    <col min="14849" max="14849" width="6.7109375" style="140" customWidth="1"/>
    <col min="14850" max="14850" width="13.7109375" style="140" customWidth="1"/>
    <col min="14851" max="14851" width="30.7109375" style="140" customWidth="1"/>
    <col min="14852" max="14855" width="10.7109375" style="140" customWidth="1"/>
    <col min="14856" max="14856" width="42.7109375" style="140" customWidth="1"/>
    <col min="14857" max="15104" width="11.42578125" style="140"/>
    <col min="15105" max="15105" width="6.7109375" style="140" customWidth="1"/>
    <col min="15106" max="15106" width="13.7109375" style="140" customWidth="1"/>
    <col min="15107" max="15107" width="30.7109375" style="140" customWidth="1"/>
    <col min="15108" max="15111" width="10.7109375" style="140" customWidth="1"/>
    <col min="15112" max="15112" width="42.7109375" style="140" customWidth="1"/>
    <col min="15113" max="15360" width="11.42578125" style="140"/>
    <col min="15361" max="15361" width="6.7109375" style="140" customWidth="1"/>
    <col min="15362" max="15362" width="13.7109375" style="140" customWidth="1"/>
    <col min="15363" max="15363" width="30.7109375" style="140" customWidth="1"/>
    <col min="15364" max="15367" width="10.7109375" style="140" customWidth="1"/>
    <col min="15368" max="15368" width="42.7109375" style="140" customWidth="1"/>
    <col min="15369" max="15616" width="11.42578125" style="140"/>
    <col min="15617" max="15617" width="6.7109375" style="140" customWidth="1"/>
    <col min="15618" max="15618" width="13.7109375" style="140" customWidth="1"/>
    <col min="15619" max="15619" width="30.7109375" style="140" customWidth="1"/>
    <col min="15620" max="15623" width="10.7109375" style="140" customWidth="1"/>
    <col min="15624" max="15624" width="42.7109375" style="140" customWidth="1"/>
    <col min="15625" max="15872" width="11.42578125" style="140"/>
    <col min="15873" max="15873" width="6.7109375" style="140" customWidth="1"/>
    <col min="15874" max="15874" width="13.7109375" style="140" customWidth="1"/>
    <col min="15875" max="15875" width="30.7109375" style="140" customWidth="1"/>
    <col min="15876" max="15879" width="10.7109375" style="140" customWidth="1"/>
    <col min="15880" max="15880" width="42.7109375" style="140" customWidth="1"/>
    <col min="15881" max="16128" width="11.42578125" style="140"/>
    <col min="16129" max="16129" width="6.7109375" style="140" customWidth="1"/>
    <col min="16130" max="16130" width="13.7109375" style="140" customWidth="1"/>
    <col min="16131" max="16131" width="30.7109375" style="140" customWidth="1"/>
    <col min="16132" max="16135" width="10.7109375" style="140" customWidth="1"/>
    <col min="16136" max="16136" width="42.7109375" style="140" customWidth="1"/>
    <col min="16137" max="16384" width="11.42578125" style="140"/>
  </cols>
  <sheetData>
    <row r="1" spans="1:8" s="31" customFormat="1" ht="18" customHeight="1" thickBot="1" x14ac:dyDescent="0.25">
      <c r="A1" s="16" t="s">
        <v>100</v>
      </c>
    </row>
    <row r="2" spans="1:8" s="31" customFormat="1" ht="18" customHeight="1" thickBot="1" x14ac:dyDescent="0.25">
      <c r="A2" s="1615" t="s">
        <v>1865</v>
      </c>
      <c r="B2" s="1616"/>
      <c r="F2" s="34"/>
      <c r="G2" s="34"/>
    </row>
    <row r="3" spans="1:8" s="31" customFormat="1" ht="31.5" customHeight="1" thickBot="1" x14ac:dyDescent="0.25">
      <c r="A3" s="1617" t="s">
        <v>1866</v>
      </c>
      <c r="B3" s="1618"/>
      <c r="C3" s="1618"/>
      <c r="D3" s="1618"/>
      <c r="E3" s="1618"/>
      <c r="F3" s="1618"/>
      <c r="G3" s="1618"/>
      <c r="H3" s="1619"/>
    </row>
    <row r="4" spans="1:8" s="31" customFormat="1" ht="18" customHeight="1" thickBot="1" x14ac:dyDescent="0.25"/>
    <row r="5" spans="1:8" customFormat="1" ht="15.75" thickBot="1" x14ac:dyDescent="0.3">
      <c r="A5" s="1569" t="s">
        <v>119</v>
      </c>
      <c r="B5" s="1571"/>
      <c r="C5" s="1571"/>
      <c r="D5" s="1571"/>
      <c r="E5" s="1571"/>
      <c r="F5" s="1571"/>
      <c r="G5" s="1571"/>
      <c r="H5" s="1570"/>
    </row>
    <row r="6" spans="1:8" customFormat="1" ht="15.75" thickBot="1" x14ac:dyDescent="0.3">
      <c r="A6" s="1572" t="s">
        <v>120</v>
      </c>
      <c r="B6" s="1574" t="s">
        <v>121</v>
      </c>
      <c r="C6" s="1575"/>
      <c r="D6" s="40" t="s">
        <v>122</v>
      </c>
      <c r="E6" s="41"/>
      <c r="F6" s="1572" t="s">
        <v>123</v>
      </c>
      <c r="G6" s="1572" t="s">
        <v>124</v>
      </c>
      <c r="H6" s="1572" t="s">
        <v>125</v>
      </c>
    </row>
    <row r="7" spans="1:8" customFormat="1" ht="15.75" thickBot="1" x14ac:dyDescent="0.3">
      <c r="A7" s="1580"/>
      <c r="B7" s="1605"/>
      <c r="C7" s="1606"/>
      <c r="D7" s="44" t="s">
        <v>126</v>
      </c>
      <c r="E7" s="44" t="s">
        <v>127</v>
      </c>
      <c r="F7" s="1580"/>
      <c r="G7" s="1580"/>
      <c r="H7" s="1573"/>
    </row>
    <row r="8" spans="1:8" s="181" customFormat="1" x14ac:dyDescent="0.2">
      <c r="A8" s="227">
        <v>1</v>
      </c>
      <c r="B8" s="1610" t="s">
        <v>128</v>
      </c>
      <c r="C8" s="1761"/>
      <c r="D8" s="162">
        <v>1</v>
      </c>
      <c r="E8" s="163">
        <f>D8+F8-1</f>
        <v>1</v>
      </c>
      <c r="F8" s="163">
        <v>1</v>
      </c>
      <c r="G8" s="164" t="s">
        <v>129</v>
      </c>
      <c r="H8" s="236" t="s">
        <v>130</v>
      </c>
    </row>
    <row r="9" spans="1:8" s="181" customFormat="1" x14ac:dyDescent="0.2">
      <c r="A9" s="214">
        <f>A8+1</f>
        <v>2</v>
      </c>
      <c r="B9" s="1590" t="s">
        <v>131</v>
      </c>
      <c r="C9" s="1591"/>
      <c r="D9" s="65">
        <f>E8+1</f>
        <v>2</v>
      </c>
      <c r="E9" s="66">
        <f>D9+F9-1</f>
        <v>5</v>
      </c>
      <c r="F9" s="66">
        <v>4</v>
      </c>
      <c r="G9" s="86" t="s">
        <v>129</v>
      </c>
      <c r="H9" s="54" t="s">
        <v>132</v>
      </c>
    </row>
    <row r="10" spans="1:8" s="181" customFormat="1" x14ac:dyDescent="0.2">
      <c r="A10" s="214">
        <f>A9+1</f>
        <v>3</v>
      </c>
      <c r="B10" s="1590" t="s">
        <v>133</v>
      </c>
      <c r="C10" s="1591"/>
      <c r="D10" s="65">
        <f>E9+1</f>
        <v>6</v>
      </c>
      <c r="E10" s="66">
        <f>D10+F10-1</f>
        <v>9</v>
      </c>
      <c r="F10" s="66">
        <v>4</v>
      </c>
      <c r="G10" s="86" t="s">
        <v>129</v>
      </c>
      <c r="H10" s="151" t="s">
        <v>1867</v>
      </c>
    </row>
    <row r="11" spans="1:8" s="181" customFormat="1" ht="36" x14ac:dyDescent="0.2">
      <c r="A11" s="302"/>
      <c r="B11" s="1581" t="s">
        <v>135</v>
      </c>
      <c r="C11" s="1582"/>
      <c r="D11" s="1717"/>
      <c r="E11" s="1718"/>
      <c r="F11" s="1718"/>
      <c r="G11" s="1719"/>
      <c r="H11" s="168" t="s">
        <v>136</v>
      </c>
    </row>
    <row r="12" spans="1:8" s="181" customFormat="1" x14ac:dyDescent="0.2">
      <c r="A12" s="214">
        <f>A10+1</f>
        <v>4</v>
      </c>
      <c r="B12" s="169"/>
      <c r="C12" s="134" t="s">
        <v>137</v>
      </c>
      <c r="D12" s="65">
        <f>E10+1</f>
        <v>10</v>
      </c>
      <c r="E12" s="66">
        <f>D12+F12-1</f>
        <v>17</v>
      </c>
      <c r="F12" s="66">
        <v>8</v>
      </c>
      <c r="G12" s="86" t="s">
        <v>129</v>
      </c>
      <c r="H12" s="151" t="s">
        <v>138</v>
      </c>
    </row>
    <row r="13" spans="1:8" s="181" customFormat="1" x14ac:dyDescent="0.2">
      <c r="A13" s="214">
        <f>A12+1</f>
        <v>5</v>
      </c>
      <c r="B13" s="169"/>
      <c r="C13" s="134" t="s">
        <v>139</v>
      </c>
      <c r="D13" s="65">
        <f>E12+1</f>
        <v>18</v>
      </c>
      <c r="E13" s="66">
        <f>D13+F13-1</f>
        <v>18</v>
      </c>
      <c r="F13" s="66">
        <v>1</v>
      </c>
      <c r="G13" s="86" t="s">
        <v>140</v>
      </c>
      <c r="H13" s="150" t="s">
        <v>141</v>
      </c>
    </row>
    <row r="14" spans="1:8" s="181" customFormat="1" x14ac:dyDescent="0.2">
      <c r="A14" s="214">
        <f>A13+1</f>
        <v>6</v>
      </c>
      <c r="B14" s="1590" t="s">
        <v>142</v>
      </c>
      <c r="C14" s="1591"/>
      <c r="D14" s="65">
        <f>E13+1</f>
        <v>19</v>
      </c>
      <c r="E14" s="66">
        <f>D14+F14-1</f>
        <v>28</v>
      </c>
      <c r="F14" s="66">
        <v>10</v>
      </c>
      <c r="G14" s="86" t="s">
        <v>129</v>
      </c>
      <c r="H14" s="150" t="s">
        <v>138</v>
      </c>
    </row>
    <row r="15" spans="1:8" s="181" customFormat="1" x14ac:dyDescent="0.2">
      <c r="A15" s="302"/>
      <c r="B15" s="1583" t="s">
        <v>143</v>
      </c>
      <c r="C15" s="1584"/>
      <c r="D15" s="1680"/>
      <c r="E15" s="1681"/>
      <c r="F15" s="1681"/>
      <c r="G15" s="1682"/>
      <c r="H15" s="150"/>
    </row>
    <row r="16" spans="1:8" s="181" customFormat="1" x14ac:dyDescent="0.2">
      <c r="A16" s="214">
        <f>A14+1</f>
        <v>7</v>
      </c>
      <c r="B16" s="141"/>
      <c r="C16" s="134" t="s">
        <v>144</v>
      </c>
      <c r="D16" s="65">
        <f>E14+1</f>
        <v>29</v>
      </c>
      <c r="E16" s="66">
        <f t="shared" ref="E16:E22" si="0">D16+F16-1</f>
        <v>30</v>
      </c>
      <c r="F16" s="66">
        <v>2</v>
      </c>
      <c r="G16" s="86" t="s">
        <v>140</v>
      </c>
      <c r="H16" s="150" t="s">
        <v>145</v>
      </c>
    </row>
    <row r="17" spans="1:13" s="181" customFormat="1" x14ac:dyDescent="0.2">
      <c r="A17" s="214">
        <f t="shared" ref="A17:A22" si="1">A16+1</f>
        <v>8</v>
      </c>
      <c r="B17" s="141"/>
      <c r="C17" s="134" t="s">
        <v>146</v>
      </c>
      <c r="D17" s="65">
        <f t="shared" ref="D17:D22" si="2">E16+1</f>
        <v>31</v>
      </c>
      <c r="E17" s="66">
        <f t="shared" si="0"/>
        <v>34</v>
      </c>
      <c r="F17" s="66">
        <v>4</v>
      </c>
      <c r="G17" s="86" t="s">
        <v>129</v>
      </c>
      <c r="H17" s="150" t="s">
        <v>147</v>
      </c>
    </row>
    <row r="18" spans="1:13" s="181" customFormat="1" x14ac:dyDescent="0.2">
      <c r="A18" s="214">
        <f t="shared" si="1"/>
        <v>9</v>
      </c>
      <c r="B18" s="1590" t="s">
        <v>148</v>
      </c>
      <c r="C18" s="1591"/>
      <c r="D18" s="65">
        <f t="shared" si="2"/>
        <v>35</v>
      </c>
      <c r="E18" s="66">
        <f t="shared" si="0"/>
        <v>44</v>
      </c>
      <c r="F18" s="66">
        <v>10</v>
      </c>
      <c r="G18" s="86" t="s">
        <v>129</v>
      </c>
      <c r="H18" s="150" t="s">
        <v>149</v>
      </c>
    </row>
    <row r="19" spans="1:13" s="181" customFormat="1" x14ac:dyDescent="0.2">
      <c r="A19" s="214">
        <f t="shared" si="1"/>
        <v>10</v>
      </c>
      <c r="B19" s="1590" t="s">
        <v>150</v>
      </c>
      <c r="C19" s="1591"/>
      <c r="D19" s="65">
        <f t="shared" si="2"/>
        <v>45</v>
      </c>
      <c r="E19" s="66">
        <f>D19+F19-1</f>
        <v>54</v>
      </c>
      <c r="F19" s="66">
        <v>10</v>
      </c>
      <c r="G19" s="86" t="s">
        <v>129</v>
      </c>
      <c r="H19" s="151" t="s">
        <v>457</v>
      </c>
    </row>
    <row r="20" spans="1:13" s="181" customFormat="1" x14ac:dyDescent="0.2">
      <c r="A20" s="214">
        <f t="shared" si="1"/>
        <v>11</v>
      </c>
      <c r="B20" s="1590" t="s">
        <v>152</v>
      </c>
      <c r="C20" s="1591"/>
      <c r="D20" s="65">
        <f t="shared" si="2"/>
        <v>55</v>
      </c>
      <c r="E20" s="66">
        <f t="shared" si="0"/>
        <v>55</v>
      </c>
      <c r="F20" s="66">
        <v>1</v>
      </c>
      <c r="G20" s="86" t="s">
        <v>140</v>
      </c>
      <c r="H20" s="150" t="s">
        <v>98</v>
      </c>
    </row>
    <row r="21" spans="1:13" s="181" customFormat="1" x14ac:dyDescent="0.2">
      <c r="A21" s="214">
        <f t="shared" si="1"/>
        <v>12</v>
      </c>
      <c r="B21" s="1590" t="s">
        <v>153</v>
      </c>
      <c r="C21" s="1591"/>
      <c r="D21" s="65">
        <f t="shared" si="2"/>
        <v>56</v>
      </c>
      <c r="E21" s="66">
        <f t="shared" si="0"/>
        <v>56</v>
      </c>
      <c r="F21" s="66">
        <v>1</v>
      </c>
      <c r="G21" s="86" t="s">
        <v>140</v>
      </c>
      <c r="H21" s="150" t="s">
        <v>154</v>
      </c>
    </row>
    <row r="22" spans="1:13" s="181" customFormat="1" x14ac:dyDescent="0.2">
      <c r="A22" s="214">
        <f t="shared" si="1"/>
        <v>13</v>
      </c>
      <c r="B22" s="1590" t="s">
        <v>155</v>
      </c>
      <c r="C22" s="1591"/>
      <c r="D22" s="65">
        <f t="shared" si="2"/>
        <v>57</v>
      </c>
      <c r="E22" s="66">
        <f t="shared" si="0"/>
        <v>63</v>
      </c>
      <c r="F22" s="66">
        <v>7</v>
      </c>
      <c r="G22" s="86" t="s">
        <v>129</v>
      </c>
      <c r="H22" s="151" t="s">
        <v>138</v>
      </c>
    </row>
    <row r="23" spans="1:13" s="181" customFormat="1" x14ac:dyDescent="0.2">
      <c r="A23" s="302"/>
      <c r="B23" s="1581" t="s">
        <v>158</v>
      </c>
      <c r="C23" s="1582"/>
      <c r="D23" s="1680"/>
      <c r="E23" s="1681"/>
      <c r="F23" s="1681"/>
      <c r="G23" s="1682"/>
      <c r="H23" s="208"/>
    </row>
    <row r="24" spans="1:13" x14ac:dyDescent="0.2">
      <c r="A24" s="214">
        <f>A22+1</f>
        <v>14</v>
      </c>
      <c r="B24" s="141"/>
      <c r="C24" s="185" t="s">
        <v>159</v>
      </c>
      <c r="D24" s="65">
        <f>E22+1</f>
        <v>64</v>
      </c>
      <c r="E24" s="66">
        <f>D24+F24-1</f>
        <v>65</v>
      </c>
      <c r="F24" s="66">
        <v>2</v>
      </c>
      <c r="G24" s="86" t="s">
        <v>129</v>
      </c>
      <c r="H24" s="268" t="s">
        <v>160</v>
      </c>
      <c r="I24" s="181"/>
      <c r="J24" s="181"/>
      <c r="K24" s="181"/>
      <c r="L24" s="181"/>
      <c r="M24" s="181"/>
    </row>
    <row r="25" spans="1:13" x14ac:dyDescent="0.2">
      <c r="A25" s="214">
        <f>A24+1</f>
        <v>15</v>
      </c>
      <c r="B25" s="141"/>
      <c r="C25" s="134" t="s">
        <v>161</v>
      </c>
      <c r="D25" s="65">
        <f>E24+1</f>
        <v>66</v>
      </c>
      <c r="E25" s="66">
        <f>D25+F25-1</f>
        <v>67</v>
      </c>
      <c r="F25" s="66">
        <v>2</v>
      </c>
      <c r="G25" s="86" t="s">
        <v>129</v>
      </c>
      <c r="H25" s="268" t="s">
        <v>160</v>
      </c>
      <c r="I25" s="181"/>
      <c r="J25" s="181"/>
      <c r="K25" s="181"/>
      <c r="L25" s="181"/>
      <c r="M25" s="181"/>
    </row>
    <row r="26" spans="1:13" x14ac:dyDescent="0.2">
      <c r="A26" s="214">
        <f>A25+1</f>
        <v>16</v>
      </c>
      <c r="B26" s="141"/>
      <c r="C26" s="134" t="s">
        <v>162</v>
      </c>
      <c r="D26" s="65">
        <f>E25+1</f>
        <v>68</v>
      </c>
      <c r="E26" s="66">
        <f>D26+F26-1</f>
        <v>71</v>
      </c>
      <c r="F26" s="66">
        <v>4</v>
      </c>
      <c r="G26" s="86" t="s">
        <v>129</v>
      </c>
      <c r="H26" s="268" t="s">
        <v>160</v>
      </c>
      <c r="I26" s="181"/>
      <c r="J26" s="181"/>
      <c r="K26" s="181"/>
      <c r="L26" s="181"/>
      <c r="M26" s="181"/>
    </row>
    <row r="27" spans="1:13" x14ac:dyDescent="0.2">
      <c r="A27" s="302"/>
      <c r="B27" s="1581" t="s">
        <v>163</v>
      </c>
      <c r="C27" s="1582"/>
      <c r="D27" s="1680"/>
      <c r="E27" s="1681"/>
      <c r="F27" s="1681"/>
      <c r="G27" s="1682"/>
      <c r="H27" s="208"/>
      <c r="I27" s="181"/>
      <c r="J27" s="181"/>
      <c r="K27" s="181"/>
      <c r="L27" s="181"/>
      <c r="M27" s="181"/>
    </row>
    <row r="28" spans="1:13" x14ac:dyDescent="0.2">
      <c r="A28" s="214">
        <f>A26+1</f>
        <v>17</v>
      </c>
      <c r="B28" s="141"/>
      <c r="C28" s="134" t="s">
        <v>164</v>
      </c>
      <c r="D28" s="65">
        <f>E26+1</f>
        <v>72</v>
      </c>
      <c r="E28" s="66">
        <f>D28+F28-1</f>
        <v>73</v>
      </c>
      <c r="F28" s="66">
        <v>2</v>
      </c>
      <c r="G28" s="86" t="s">
        <v>129</v>
      </c>
      <c r="H28" s="268" t="s">
        <v>160</v>
      </c>
      <c r="I28" s="181"/>
      <c r="J28" s="181"/>
      <c r="K28" s="181"/>
      <c r="L28" s="181"/>
      <c r="M28" s="181"/>
    </row>
    <row r="29" spans="1:13" x14ac:dyDescent="0.2">
      <c r="A29" s="214">
        <f>A28+1</f>
        <v>18</v>
      </c>
      <c r="B29" s="141"/>
      <c r="C29" s="134" t="s">
        <v>165</v>
      </c>
      <c r="D29" s="65">
        <f>E28+1</f>
        <v>74</v>
      </c>
      <c r="E29" s="66">
        <f>D29+F29-1</f>
        <v>75</v>
      </c>
      <c r="F29" s="66">
        <v>2</v>
      </c>
      <c r="G29" s="86" t="s">
        <v>129</v>
      </c>
      <c r="H29" s="268" t="s">
        <v>160</v>
      </c>
      <c r="I29" s="181"/>
      <c r="J29" s="181"/>
      <c r="K29" s="181"/>
      <c r="L29" s="181"/>
      <c r="M29" s="181"/>
    </row>
    <row r="30" spans="1:13" x14ac:dyDescent="0.2">
      <c r="A30" s="214">
        <f>A29+1</f>
        <v>19</v>
      </c>
      <c r="B30" s="141"/>
      <c r="C30" s="134" t="s">
        <v>166</v>
      </c>
      <c r="D30" s="65">
        <f>E29+1</f>
        <v>76</v>
      </c>
      <c r="E30" s="66">
        <f>D30+F30-1</f>
        <v>79</v>
      </c>
      <c r="F30" s="66">
        <v>4</v>
      </c>
      <c r="G30" s="86" t="s">
        <v>129</v>
      </c>
      <c r="H30" s="268" t="s">
        <v>160</v>
      </c>
      <c r="I30" s="181"/>
      <c r="J30" s="181"/>
      <c r="K30" s="181"/>
      <c r="L30" s="181"/>
      <c r="M30" s="181"/>
    </row>
    <row r="31" spans="1:13" x14ac:dyDescent="0.2">
      <c r="A31" s="214">
        <f>A30+1</f>
        <v>20</v>
      </c>
      <c r="B31" s="1590" t="s">
        <v>167</v>
      </c>
      <c r="C31" s="1591"/>
      <c r="D31" s="65">
        <f>E30+1</f>
        <v>80</v>
      </c>
      <c r="E31" s="66">
        <f>D31+F31-1</f>
        <v>81</v>
      </c>
      <c r="F31" s="66">
        <v>2</v>
      </c>
      <c r="G31" s="86" t="s">
        <v>129</v>
      </c>
      <c r="H31" s="268" t="s">
        <v>168</v>
      </c>
      <c r="I31" s="181"/>
      <c r="J31" s="181"/>
      <c r="K31" s="181"/>
      <c r="L31" s="181"/>
      <c r="M31" s="181"/>
    </row>
    <row r="32" spans="1:13" x14ac:dyDescent="0.2">
      <c r="A32" s="557">
        <f>A31+1</f>
        <v>21</v>
      </c>
      <c r="B32" s="1590" t="s">
        <v>169</v>
      </c>
      <c r="C32" s="1591"/>
      <c r="D32" s="65">
        <f>E31+1</f>
        <v>82</v>
      </c>
      <c r="E32" s="66">
        <f>D32+F32-1</f>
        <v>89</v>
      </c>
      <c r="F32" s="66">
        <v>8</v>
      </c>
      <c r="G32" s="86" t="s">
        <v>129</v>
      </c>
      <c r="H32" s="268" t="s">
        <v>160</v>
      </c>
      <c r="I32" s="181"/>
      <c r="J32" s="181"/>
      <c r="K32" s="181"/>
      <c r="L32" s="181"/>
      <c r="M32" s="181"/>
    </row>
    <row r="33" spans="1:13" ht="12.75" thickBot="1" x14ac:dyDescent="0.25">
      <c r="A33" s="214">
        <f>A32+1</f>
        <v>22</v>
      </c>
      <c r="B33" s="349" t="s">
        <v>170</v>
      </c>
      <c r="C33" s="643"/>
      <c r="D33" s="71">
        <f>+E32+1</f>
        <v>90</v>
      </c>
      <c r="E33" s="864">
        <f>+D33+F33-1</f>
        <v>956</v>
      </c>
      <c r="F33" s="864">
        <f>+F34-D33+1</f>
        <v>867</v>
      </c>
      <c r="G33" s="865" t="s">
        <v>140</v>
      </c>
      <c r="H33" s="271"/>
      <c r="I33" s="181"/>
      <c r="J33" s="181"/>
      <c r="K33" s="181"/>
      <c r="L33" s="181"/>
      <c r="M33" s="181"/>
    </row>
    <row r="34" spans="1:13" ht="13.5" customHeight="1" thickBot="1" x14ac:dyDescent="0.25">
      <c r="A34" s="177"/>
      <c r="B34" s="1569" t="s">
        <v>171</v>
      </c>
      <c r="C34" s="1570"/>
      <c r="D34" s="178"/>
      <c r="E34" s="179"/>
      <c r="F34" s="180">
        <f>F134</f>
        <v>956</v>
      </c>
      <c r="G34" s="181"/>
      <c r="H34" s="182"/>
    </row>
    <row r="35" spans="1:13" ht="12.75" thickBot="1" x14ac:dyDescent="0.25">
      <c r="A35" s="183"/>
      <c r="B35" s="183"/>
      <c r="C35" s="183"/>
      <c r="D35" s="183"/>
      <c r="E35" s="183"/>
      <c r="F35" s="181"/>
      <c r="G35" s="181"/>
    </row>
    <row r="36" spans="1:13" ht="12.75" thickBot="1" x14ac:dyDescent="0.25">
      <c r="A36" s="1569" t="s">
        <v>172</v>
      </c>
      <c r="B36" s="1571"/>
      <c r="C36" s="1571"/>
      <c r="D36" s="1571"/>
      <c r="E36" s="1571"/>
      <c r="F36" s="1571"/>
      <c r="G36" s="1571"/>
      <c r="H36" s="1570"/>
    </row>
    <row r="37" spans="1:13" ht="12.75" thickBot="1" x14ac:dyDescent="0.25">
      <c r="A37" s="1572" t="s">
        <v>120</v>
      </c>
      <c r="B37" s="1574" t="s">
        <v>121</v>
      </c>
      <c r="C37" s="1575"/>
      <c r="D37" s="40" t="s">
        <v>122</v>
      </c>
      <c r="E37" s="41"/>
      <c r="F37" s="1572" t="s">
        <v>123</v>
      </c>
      <c r="G37" s="1572" t="s">
        <v>124</v>
      </c>
      <c r="H37" s="1572" t="s">
        <v>125</v>
      </c>
    </row>
    <row r="38" spans="1:13" ht="12.75" thickBot="1" x14ac:dyDescent="0.25">
      <c r="A38" s="1580"/>
      <c r="B38" s="1605"/>
      <c r="C38" s="1606"/>
      <c r="D38" s="79" t="s">
        <v>126</v>
      </c>
      <c r="E38" s="79" t="s">
        <v>127</v>
      </c>
      <c r="F38" s="1573"/>
      <c r="G38" s="1573"/>
      <c r="H38" s="1573"/>
    </row>
    <row r="39" spans="1:13" ht="12.75" customHeight="1" x14ac:dyDescent="0.2">
      <c r="A39" s="301"/>
      <c r="B39" s="1709" t="s">
        <v>128</v>
      </c>
      <c r="C39" s="1732"/>
      <c r="D39" s="1733"/>
      <c r="E39" s="1734"/>
      <c r="F39" s="1734"/>
      <c r="G39" s="1735"/>
      <c r="H39" s="236"/>
    </row>
    <row r="40" spans="1:13" x14ac:dyDescent="0.2">
      <c r="A40" s="302">
        <v>1</v>
      </c>
      <c r="B40" s="141"/>
      <c r="C40" s="185" t="s">
        <v>239</v>
      </c>
      <c r="D40" s="65">
        <v>1</v>
      </c>
      <c r="E40" s="66">
        <f>D40+F40-1</f>
        <v>1</v>
      </c>
      <c r="F40" s="66">
        <v>1</v>
      </c>
      <c r="G40" s="86" t="s">
        <v>129</v>
      </c>
      <c r="H40" s="151" t="s">
        <v>174</v>
      </c>
      <c r="I40" s="181"/>
      <c r="J40" s="181"/>
      <c r="K40" s="181"/>
      <c r="L40" s="181"/>
      <c r="M40" s="181"/>
    </row>
    <row r="41" spans="1:13" x14ac:dyDescent="0.2">
      <c r="A41" s="305">
        <f>A40+1</f>
        <v>2</v>
      </c>
      <c r="B41" s="141"/>
      <c r="C41" s="134" t="s">
        <v>266</v>
      </c>
      <c r="D41" s="65">
        <f>E40+1</f>
        <v>2</v>
      </c>
      <c r="E41" s="66">
        <f>D41+F41-1</f>
        <v>2</v>
      </c>
      <c r="F41" s="66">
        <v>1</v>
      </c>
      <c r="G41" s="86" t="s">
        <v>129</v>
      </c>
      <c r="H41" s="151" t="s">
        <v>176</v>
      </c>
      <c r="I41" s="181"/>
      <c r="J41" s="181"/>
      <c r="K41" s="181"/>
      <c r="L41" s="181"/>
      <c r="M41" s="181"/>
    </row>
    <row r="42" spans="1:13" x14ac:dyDescent="0.2">
      <c r="A42" s="214">
        <f>A41+1</f>
        <v>3</v>
      </c>
      <c r="B42" s="1059" t="s">
        <v>131</v>
      </c>
      <c r="C42" s="449"/>
      <c r="D42" s="65">
        <f>E41+1</f>
        <v>3</v>
      </c>
      <c r="E42" s="66">
        <f>D42+F42-1</f>
        <v>8</v>
      </c>
      <c r="F42" s="66">
        <v>6</v>
      </c>
      <c r="G42" s="86" t="s">
        <v>129</v>
      </c>
      <c r="H42" s="54" t="s">
        <v>869</v>
      </c>
      <c r="I42" s="181"/>
      <c r="J42" s="181"/>
      <c r="K42" s="181"/>
      <c r="L42" s="181"/>
      <c r="M42" s="181"/>
    </row>
    <row r="43" spans="1:13" x14ac:dyDescent="0.2">
      <c r="A43" s="214">
        <f>A42+1</f>
        <v>4</v>
      </c>
      <c r="B43" s="210" t="s">
        <v>133</v>
      </c>
      <c r="C43" s="449"/>
      <c r="D43" s="65">
        <f>E42+1</f>
        <v>9</v>
      </c>
      <c r="E43" s="66">
        <f>D43+F43-1</f>
        <v>12</v>
      </c>
      <c r="F43" s="66">
        <v>4</v>
      </c>
      <c r="G43" s="86" t="s">
        <v>129</v>
      </c>
      <c r="H43" s="151" t="s">
        <v>1867</v>
      </c>
      <c r="I43" s="181"/>
      <c r="J43" s="181"/>
      <c r="K43" s="181"/>
      <c r="L43" s="181"/>
      <c r="M43" s="181"/>
    </row>
    <row r="44" spans="1:13" x14ac:dyDescent="0.2">
      <c r="A44" s="302"/>
      <c r="B44" s="1726" t="s">
        <v>313</v>
      </c>
      <c r="C44" s="1892"/>
      <c r="D44" s="1587"/>
      <c r="E44" s="1588"/>
      <c r="F44" s="1588"/>
      <c r="G44" s="1589"/>
      <c r="H44" s="150"/>
      <c r="I44" s="181"/>
      <c r="J44" s="181"/>
      <c r="K44" s="181"/>
      <c r="L44" s="181"/>
      <c r="M44" s="181"/>
    </row>
    <row r="45" spans="1:13" ht="36" x14ac:dyDescent="0.2">
      <c r="A45" s="302">
        <f>A43+1</f>
        <v>5</v>
      </c>
      <c r="B45" s="141"/>
      <c r="C45" s="134" t="s">
        <v>314</v>
      </c>
      <c r="D45" s="65">
        <f>E43+1</f>
        <v>13</v>
      </c>
      <c r="E45" s="66">
        <f>D45+F45-1</f>
        <v>13</v>
      </c>
      <c r="F45" s="66">
        <v>1</v>
      </c>
      <c r="G45" s="86" t="s">
        <v>140</v>
      </c>
      <c r="H45" s="189" t="s">
        <v>241</v>
      </c>
      <c r="I45" s="181"/>
      <c r="J45" s="181"/>
      <c r="K45" s="181"/>
      <c r="L45" s="181"/>
      <c r="M45" s="181"/>
    </row>
    <row r="46" spans="1:13" x14ac:dyDescent="0.2">
      <c r="A46" s="305">
        <f>A45+1</f>
        <v>6</v>
      </c>
      <c r="B46" s="141"/>
      <c r="C46" s="192" t="s">
        <v>315</v>
      </c>
      <c r="D46" s="65">
        <f>E45+1</f>
        <v>14</v>
      </c>
      <c r="E46" s="66">
        <f>D46+F46-1</f>
        <v>20</v>
      </c>
      <c r="F46" s="66">
        <v>7</v>
      </c>
      <c r="G46" s="86" t="s">
        <v>129</v>
      </c>
      <c r="H46" s="151" t="s">
        <v>138</v>
      </c>
      <c r="I46" s="181"/>
      <c r="J46" s="181"/>
      <c r="K46" s="181"/>
      <c r="L46" s="181"/>
      <c r="M46" s="181"/>
    </row>
    <row r="47" spans="1:13" x14ac:dyDescent="0.2">
      <c r="A47" s="302">
        <f>A46+1</f>
        <v>7</v>
      </c>
      <c r="B47" s="1594" t="s">
        <v>153</v>
      </c>
      <c r="C47" s="1595"/>
      <c r="D47" s="65">
        <f>E46+1</f>
        <v>21</v>
      </c>
      <c r="E47" s="66">
        <f>D47+F47-1</f>
        <v>21</v>
      </c>
      <c r="F47" s="66">
        <v>1</v>
      </c>
      <c r="G47" s="86" t="s">
        <v>140</v>
      </c>
      <c r="H47" s="150" t="s">
        <v>154</v>
      </c>
      <c r="I47" s="181"/>
      <c r="J47" s="181"/>
      <c r="K47" s="181"/>
      <c r="L47" s="181"/>
      <c r="M47" s="181"/>
    </row>
    <row r="48" spans="1:13" x14ac:dyDescent="0.2">
      <c r="A48" s="302"/>
      <c r="B48" s="1561" t="s">
        <v>316</v>
      </c>
      <c r="C48" s="1562"/>
      <c r="D48" s="1587"/>
      <c r="E48" s="1588"/>
      <c r="F48" s="1588"/>
      <c r="G48" s="1589"/>
      <c r="H48" s="150" t="s">
        <v>157</v>
      </c>
      <c r="I48" s="181"/>
      <c r="J48" s="181"/>
      <c r="K48" s="181"/>
      <c r="L48" s="181"/>
      <c r="M48" s="181"/>
    </row>
    <row r="49" spans="1:13" x14ac:dyDescent="0.2">
      <c r="A49" s="302"/>
      <c r="B49" s="1914" t="s">
        <v>409</v>
      </c>
      <c r="C49" s="1915"/>
      <c r="D49" s="1587"/>
      <c r="E49" s="1588"/>
      <c r="F49" s="1588"/>
      <c r="G49" s="1589"/>
      <c r="H49" s="150"/>
      <c r="I49" s="181"/>
      <c r="J49" s="181"/>
      <c r="K49" s="181"/>
      <c r="L49" s="181"/>
      <c r="M49" s="181"/>
    </row>
    <row r="50" spans="1:13" x14ac:dyDescent="0.2">
      <c r="A50" s="302">
        <f>A47+1</f>
        <v>8</v>
      </c>
      <c r="B50" s="141"/>
      <c r="C50" s="206" t="s">
        <v>137</v>
      </c>
      <c r="D50" s="65">
        <f>E47+1</f>
        <v>22</v>
      </c>
      <c r="E50" s="66">
        <f>D50+F50-1</f>
        <v>29</v>
      </c>
      <c r="F50" s="66">
        <v>8</v>
      </c>
      <c r="G50" s="86" t="s">
        <v>129</v>
      </c>
      <c r="H50" s="150" t="s">
        <v>182</v>
      </c>
      <c r="I50" s="181"/>
      <c r="J50" s="181"/>
      <c r="K50" s="181"/>
      <c r="L50" s="181"/>
      <c r="M50" s="181"/>
    </row>
    <row r="51" spans="1:13" ht="24" x14ac:dyDescent="0.2">
      <c r="A51" s="302">
        <f>A50+1</f>
        <v>9</v>
      </c>
      <c r="B51" s="363"/>
      <c r="C51" s="142" t="s">
        <v>139</v>
      </c>
      <c r="D51" s="65">
        <f>E50+1</f>
        <v>30</v>
      </c>
      <c r="E51" s="66">
        <f>D51+F51-1</f>
        <v>30</v>
      </c>
      <c r="F51" s="66">
        <v>1</v>
      </c>
      <c r="G51" s="86" t="s">
        <v>140</v>
      </c>
      <c r="H51" s="166" t="s">
        <v>183</v>
      </c>
      <c r="I51" s="181"/>
      <c r="J51" s="181"/>
      <c r="K51" s="181"/>
      <c r="L51" s="181"/>
      <c r="M51" s="181"/>
    </row>
    <row r="52" spans="1:13" x14ac:dyDescent="0.2">
      <c r="A52" s="302"/>
      <c r="B52" s="1864" t="s">
        <v>317</v>
      </c>
      <c r="C52" s="1911"/>
      <c r="D52" s="1587"/>
      <c r="E52" s="1588"/>
      <c r="F52" s="1588"/>
      <c r="G52" s="1589"/>
      <c r="H52" s="150"/>
      <c r="I52" s="181"/>
      <c r="J52" s="181"/>
      <c r="K52" s="181"/>
      <c r="L52" s="181"/>
      <c r="M52" s="181"/>
    </row>
    <row r="53" spans="1:13" ht="24" x14ac:dyDescent="0.2">
      <c r="A53" s="302">
        <f>A51+1</f>
        <v>10</v>
      </c>
      <c r="B53" s="141"/>
      <c r="C53" s="142" t="s">
        <v>185</v>
      </c>
      <c r="D53" s="65">
        <f>E51+1</f>
        <v>31</v>
      </c>
      <c r="E53" s="66">
        <f>D53+F53-1</f>
        <v>31</v>
      </c>
      <c r="F53" s="66">
        <v>1</v>
      </c>
      <c r="G53" s="86" t="s">
        <v>140</v>
      </c>
      <c r="H53" s="194" t="s">
        <v>186</v>
      </c>
      <c r="I53" s="181"/>
      <c r="J53" s="181"/>
      <c r="K53" s="181"/>
      <c r="L53" s="181"/>
      <c r="M53" s="181"/>
    </row>
    <row r="54" spans="1:13" ht="24" x14ac:dyDescent="0.2">
      <c r="A54" s="305">
        <f>A53+1</f>
        <v>11</v>
      </c>
      <c r="B54" s="152"/>
      <c r="C54" s="142" t="s">
        <v>261</v>
      </c>
      <c r="D54" s="65">
        <f>E53+1</f>
        <v>32</v>
      </c>
      <c r="E54" s="66">
        <f>D54+F54-1</f>
        <v>38</v>
      </c>
      <c r="F54" s="66">
        <v>7</v>
      </c>
      <c r="G54" s="86" t="s">
        <v>129</v>
      </c>
      <c r="H54" s="195" t="s">
        <v>188</v>
      </c>
      <c r="I54" s="181"/>
      <c r="J54" s="181"/>
      <c r="K54" s="181"/>
      <c r="L54" s="181"/>
      <c r="M54" s="181"/>
    </row>
    <row r="55" spans="1:13" x14ac:dyDescent="0.2">
      <c r="A55" s="302">
        <f>+A54+1</f>
        <v>12</v>
      </c>
      <c r="B55" s="141" t="s">
        <v>170</v>
      </c>
      <c r="C55" s="1060"/>
      <c r="D55" s="65">
        <f>+E54+1</f>
        <v>39</v>
      </c>
      <c r="E55" s="66">
        <f>+D55+F55-1</f>
        <v>44</v>
      </c>
      <c r="F55" s="66">
        <v>6</v>
      </c>
      <c r="G55" s="86" t="s">
        <v>140</v>
      </c>
      <c r="H55" s="151"/>
      <c r="I55" s="181"/>
      <c r="J55" s="181"/>
      <c r="K55" s="181"/>
      <c r="L55" s="181"/>
      <c r="M55" s="181"/>
    </row>
    <row r="56" spans="1:13" ht="36" x14ac:dyDescent="0.2">
      <c r="A56" s="302"/>
      <c r="B56" s="1561" t="s">
        <v>135</v>
      </c>
      <c r="C56" s="1562"/>
      <c r="D56" s="1587"/>
      <c r="E56" s="1588"/>
      <c r="F56" s="1588"/>
      <c r="G56" s="1589"/>
      <c r="H56" s="168" t="s">
        <v>136</v>
      </c>
      <c r="I56" s="181"/>
      <c r="J56" s="181"/>
      <c r="K56" s="181"/>
      <c r="L56" s="181"/>
      <c r="M56" s="181"/>
    </row>
    <row r="57" spans="1:13" x14ac:dyDescent="0.2">
      <c r="A57" s="302">
        <f>+A55+1</f>
        <v>13</v>
      </c>
      <c r="B57" s="141"/>
      <c r="C57" s="206" t="s">
        <v>137</v>
      </c>
      <c r="D57" s="65">
        <f>+E55+1</f>
        <v>45</v>
      </c>
      <c r="E57" s="66">
        <f t="shared" ref="E57:E62" si="3">D57+F57-1</f>
        <v>52</v>
      </c>
      <c r="F57" s="66">
        <v>8</v>
      </c>
      <c r="G57" s="86" t="s">
        <v>129</v>
      </c>
      <c r="H57" s="151" t="s">
        <v>138</v>
      </c>
      <c r="I57" s="181"/>
      <c r="J57" s="181"/>
      <c r="K57" s="181"/>
      <c r="L57" s="181"/>
      <c r="M57" s="181"/>
    </row>
    <row r="58" spans="1:13" x14ac:dyDescent="0.2">
      <c r="A58" s="305">
        <f t="shared" ref="A58:A63" si="4">A57+1</f>
        <v>14</v>
      </c>
      <c r="B58" s="152"/>
      <c r="C58" s="142" t="s">
        <v>139</v>
      </c>
      <c r="D58" s="65">
        <f>E57+1</f>
        <v>53</v>
      </c>
      <c r="E58" s="66">
        <f t="shared" si="3"/>
        <v>53</v>
      </c>
      <c r="F58" s="66">
        <v>1</v>
      </c>
      <c r="G58" s="86" t="s">
        <v>140</v>
      </c>
      <c r="H58" s="150" t="s">
        <v>141</v>
      </c>
      <c r="I58" s="181"/>
      <c r="J58" s="181"/>
      <c r="K58" s="181"/>
      <c r="L58" s="181"/>
      <c r="M58" s="181"/>
    </row>
    <row r="59" spans="1:13" x14ac:dyDescent="0.2">
      <c r="A59" s="214">
        <f t="shared" si="4"/>
        <v>15</v>
      </c>
      <c r="B59" s="1590" t="s">
        <v>190</v>
      </c>
      <c r="C59" s="1591"/>
      <c r="D59" s="65">
        <f>E58+1</f>
        <v>54</v>
      </c>
      <c r="E59" s="66">
        <f t="shared" si="3"/>
        <v>83</v>
      </c>
      <c r="F59" s="66">
        <v>30</v>
      </c>
      <c r="G59" s="86" t="s">
        <v>140</v>
      </c>
      <c r="H59" s="196" t="s">
        <v>191</v>
      </c>
      <c r="I59" s="181"/>
      <c r="J59" s="181"/>
      <c r="K59" s="181"/>
      <c r="L59" s="181"/>
      <c r="M59" s="181"/>
    </row>
    <row r="60" spans="1:13" x14ac:dyDescent="0.2">
      <c r="A60" s="214">
        <f t="shared" si="4"/>
        <v>16</v>
      </c>
      <c r="B60" s="1594" t="s">
        <v>197</v>
      </c>
      <c r="C60" s="1595"/>
      <c r="D60" s="65">
        <f>E59+1</f>
        <v>84</v>
      </c>
      <c r="E60" s="66">
        <f t="shared" si="3"/>
        <v>118</v>
      </c>
      <c r="F60" s="66">
        <v>35</v>
      </c>
      <c r="G60" s="86" t="s">
        <v>140</v>
      </c>
      <c r="H60" s="196" t="s">
        <v>191</v>
      </c>
      <c r="I60" s="181"/>
      <c r="J60" s="181"/>
      <c r="K60" s="181"/>
      <c r="L60" s="181"/>
      <c r="M60" s="181"/>
    </row>
    <row r="61" spans="1:13" x14ac:dyDescent="0.2">
      <c r="A61" s="214">
        <f t="shared" si="4"/>
        <v>17</v>
      </c>
      <c r="B61" s="1594" t="s">
        <v>198</v>
      </c>
      <c r="C61" s="1595"/>
      <c r="D61" s="65">
        <f>E60+1</f>
        <v>119</v>
      </c>
      <c r="E61" s="66">
        <f t="shared" si="3"/>
        <v>133</v>
      </c>
      <c r="F61" s="66">
        <v>15</v>
      </c>
      <c r="G61" s="86" t="s">
        <v>140</v>
      </c>
      <c r="H61" s="196" t="s">
        <v>191</v>
      </c>
      <c r="I61" s="181"/>
      <c r="J61" s="181"/>
      <c r="K61" s="181"/>
      <c r="L61" s="181"/>
      <c r="M61" s="181"/>
    </row>
    <row r="62" spans="1:13" ht="24" x14ac:dyDescent="0.2">
      <c r="A62" s="214">
        <f t="shared" si="4"/>
        <v>18</v>
      </c>
      <c r="B62" s="1594" t="s">
        <v>199</v>
      </c>
      <c r="C62" s="1595"/>
      <c r="D62" s="65">
        <f>E61+1</f>
        <v>134</v>
      </c>
      <c r="E62" s="66">
        <f t="shared" si="3"/>
        <v>163</v>
      </c>
      <c r="F62" s="66">
        <v>30</v>
      </c>
      <c r="G62" s="86" t="s">
        <v>140</v>
      </c>
      <c r="H62" s="294" t="s">
        <v>262</v>
      </c>
      <c r="I62" s="181"/>
      <c r="J62" s="181"/>
      <c r="K62" s="181"/>
      <c r="L62" s="181"/>
      <c r="M62" s="181"/>
    </row>
    <row r="63" spans="1:13" x14ac:dyDescent="0.2">
      <c r="A63" s="557">
        <f t="shared" si="4"/>
        <v>19</v>
      </c>
      <c r="B63" s="1594" t="s">
        <v>201</v>
      </c>
      <c r="C63" s="1595"/>
      <c r="D63" s="1587"/>
      <c r="E63" s="1588"/>
      <c r="F63" s="1588"/>
      <c r="G63" s="1589"/>
      <c r="H63" s="150"/>
      <c r="I63" s="181"/>
      <c r="J63" s="181"/>
      <c r="K63" s="181"/>
      <c r="L63" s="181"/>
      <c r="M63" s="181"/>
    </row>
    <row r="64" spans="1:13" x14ac:dyDescent="0.2">
      <c r="A64" s="302"/>
      <c r="B64" s="141"/>
      <c r="C64" s="206" t="s">
        <v>263</v>
      </c>
      <c r="D64" s="65">
        <f>E62+1</f>
        <v>164</v>
      </c>
      <c r="E64" s="66">
        <f>D64+F64-1</f>
        <v>165</v>
      </c>
      <c r="F64" s="66">
        <v>2</v>
      </c>
      <c r="G64" s="86" t="s">
        <v>129</v>
      </c>
      <c r="H64" s="207" t="s">
        <v>203</v>
      </c>
      <c r="I64" s="181"/>
      <c r="J64" s="181"/>
      <c r="K64" s="181"/>
      <c r="L64" s="181"/>
      <c r="M64" s="181"/>
    </row>
    <row r="65" spans="1:13" x14ac:dyDescent="0.2">
      <c r="A65" s="302"/>
      <c r="B65" s="141"/>
      <c r="C65" s="142" t="s">
        <v>264</v>
      </c>
      <c r="D65" s="65">
        <f>E64+1</f>
        <v>166</v>
      </c>
      <c r="E65" s="66">
        <f>D65+F65-1</f>
        <v>167</v>
      </c>
      <c r="F65" s="66">
        <v>2</v>
      </c>
      <c r="G65" s="86" t="s">
        <v>129</v>
      </c>
      <c r="H65" s="208" t="s">
        <v>205</v>
      </c>
      <c r="I65" s="181"/>
      <c r="J65" s="181"/>
      <c r="K65" s="181"/>
      <c r="L65" s="181"/>
      <c r="M65" s="181"/>
    </row>
    <row r="66" spans="1:13" x14ac:dyDescent="0.2">
      <c r="A66" s="305"/>
      <c r="B66" s="152"/>
      <c r="C66" s="142" t="s">
        <v>265</v>
      </c>
      <c r="D66" s="65">
        <f>E65+1</f>
        <v>168</v>
      </c>
      <c r="E66" s="66">
        <f>D66+F66-1</f>
        <v>174</v>
      </c>
      <c r="F66" s="66">
        <v>7</v>
      </c>
      <c r="G66" s="86" t="s">
        <v>129</v>
      </c>
      <c r="H66" s="208" t="s">
        <v>205</v>
      </c>
      <c r="I66" s="181"/>
      <c r="J66" s="181"/>
      <c r="K66" s="181"/>
      <c r="L66" s="181"/>
      <c r="M66" s="181"/>
    </row>
    <row r="67" spans="1:13" x14ac:dyDescent="0.2">
      <c r="A67" s="557">
        <f>A63+1</f>
        <v>20</v>
      </c>
      <c r="B67" s="1561" t="s">
        <v>207</v>
      </c>
      <c r="C67" s="1562"/>
      <c r="D67" s="1587"/>
      <c r="E67" s="1588"/>
      <c r="F67" s="1588"/>
      <c r="G67" s="1589"/>
      <c r="H67" s="196" t="s">
        <v>208</v>
      </c>
      <c r="I67" s="181"/>
      <c r="J67" s="181"/>
      <c r="K67" s="181"/>
      <c r="L67" s="181"/>
      <c r="M67" s="181"/>
    </row>
    <row r="68" spans="1:13" x14ac:dyDescent="0.2">
      <c r="A68" s="302"/>
      <c r="B68" s="141"/>
      <c r="C68" s="142" t="s">
        <v>263</v>
      </c>
      <c r="D68" s="65">
        <f>E66+1</f>
        <v>175</v>
      </c>
      <c r="E68" s="66">
        <f>D68+F68-1</f>
        <v>176</v>
      </c>
      <c r="F68" s="66">
        <v>2</v>
      </c>
      <c r="G68" s="86" t="s">
        <v>129</v>
      </c>
      <c r="H68" s="207" t="s">
        <v>203</v>
      </c>
      <c r="I68" s="181"/>
      <c r="J68" s="181"/>
      <c r="K68" s="181"/>
      <c r="L68" s="181"/>
      <c r="M68" s="181"/>
    </row>
    <row r="69" spans="1:13" x14ac:dyDescent="0.2">
      <c r="A69" s="302"/>
      <c r="B69" s="141"/>
      <c r="C69" s="142" t="s">
        <v>264</v>
      </c>
      <c r="D69" s="65">
        <f>E68+1</f>
        <v>177</v>
      </c>
      <c r="E69" s="66">
        <f>D69+F69-1</f>
        <v>178</v>
      </c>
      <c r="F69" s="66">
        <v>2</v>
      </c>
      <c r="G69" s="86" t="s">
        <v>129</v>
      </c>
      <c r="H69" s="208" t="s">
        <v>138</v>
      </c>
      <c r="I69" s="181"/>
      <c r="J69" s="181"/>
      <c r="K69" s="181"/>
      <c r="L69" s="181"/>
      <c r="M69" s="181"/>
    </row>
    <row r="70" spans="1:13" x14ac:dyDescent="0.2">
      <c r="A70" s="305"/>
      <c r="B70" s="152"/>
      <c r="C70" s="142" t="s">
        <v>265</v>
      </c>
      <c r="D70" s="65">
        <f>E69+1</f>
        <v>179</v>
      </c>
      <c r="E70" s="66">
        <f>D70+F70-1</f>
        <v>185</v>
      </c>
      <c r="F70" s="66">
        <v>7</v>
      </c>
      <c r="G70" s="86" t="s">
        <v>129</v>
      </c>
      <c r="H70" s="208" t="s">
        <v>138</v>
      </c>
      <c r="I70" s="181"/>
      <c r="J70" s="181"/>
      <c r="K70" s="181"/>
      <c r="L70" s="181"/>
      <c r="M70" s="181"/>
    </row>
    <row r="71" spans="1:13" x14ac:dyDescent="0.2">
      <c r="A71" s="302"/>
      <c r="B71" s="1561" t="s">
        <v>143</v>
      </c>
      <c r="C71" s="1562"/>
      <c r="D71" s="1587"/>
      <c r="E71" s="1588"/>
      <c r="F71" s="1588"/>
      <c r="G71" s="1589"/>
      <c r="H71" s="150" t="s">
        <v>211</v>
      </c>
      <c r="I71" s="181"/>
      <c r="J71" s="181"/>
      <c r="K71" s="181"/>
      <c r="L71" s="181"/>
      <c r="M71" s="181"/>
    </row>
    <row r="72" spans="1:13" x14ac:dyDescent="0.2">
      <c r="A72" s="302">
        <f>A67+1</f>
        <v>21</v>
      </c>
      <c r="B72" s="141"/>
      <c r="C72" s="142" t="s">
        <v>461</v>
      </c>
      <c r="D72" s="65">
        <f>E70+1</f>
        <v>186</v>
      </c>
      <c r="E72" s="66">
        <f>+D72+F72-1</f>
        <v>187</v>
      </c>
      <c r="F72" s="66">
        <v>2</v>
      </c>
      <c r="G72" s="86" t="s">
        <v>140</v>
      </c>
      <c r="H72" s="150" t="s">
        <v>145</v>
      </c>
      <c r="I72" s="181"/>
      <c r="J72" s="181"/>
      <c r="K72" s="181"/>
      <c r="L72" s="181"/>
      <c r="M72" s="181"/>
    </row>
    <row r="73" spans="1:13" x14ac:dyDescent="0.2">
      <c r="A73" s="305">
        <f>+A72+1</f>
        <v>22</v>
      </c>
      <c r="B73" s="152"/>
      <c r="C73" s="142" t="s">
        <v>462</v>
      </c>
      <c r="D73" s="65">
        <f>+E72+1</f>
        <v>188</v>
      </c>
      <c r="E73" s="66">
        <f>+D73+F73-1</f>
        <v>191</v>
      </c>
      <c r="F73" s="66">
        <v>4</v>
      </c>
      <c r="G73" s="86" t="s">
        <v>129</v>
      </c>
      <c r="H73" s="150" t="s">
        <v>147</v>
      </c>
      <c r="I73" s="181"/>
      <c r="J73" s="181"/>
      <c r="K73" s="181"/>
      <c r="L73" s="181"/>
      <c r="M73" s="181"/>
    </row>
    <row r="74" spans="1:13" ht="48" x14ac:dyDescent="0.2">
      <c r="A74" s="302"/>
      <c r="B74" s="1561" t="s">
        <v>213</v>
      </c>
      <c r="C74" s="1562"/>
      <c r="D74" s="1587"/>
      <c r="E74" s="1588"/>
      <c r="F74" s="1588"/>
      <c r="G74" s="1589"/>
      <c r="H74" s="194" t="s">
        <v>271</v>
      </c>
      <c r="I74" s="181"/>
      <c r="J74" s="181"/>
      <c r="K74" s="181"/>
      <c r="L74" s="181"/>
      <c r="M74" s="181"/>
    </row>
    <row r="75" spans="1:13" x14ac:dyDescent="0.2">
      <c r="A75" s="302"/>
      <c r="B75" s="210"/>
      <c r="C75" s="449" t="s">
        <v>325</v>
      </c>
      <c r="D75" s="1587"/>
      <c r="E75" s="1588"/>
      <c r="F75" s="1588"/>
      <c r="G75" s="1589"/>
      <c r="H75" s="150"/>
      <c r="I75" s="181"/>
      <c r="J75" s="181"/>
      <c r="K75" s="181"/>
      <c r="L75" s="181"/>
      <c r="M75" s="181"/>
    </row>
    <row r="76" spans="1:13" x14ac:dyDescent="0.2">
      <c r="A76" s="302">
        <f>+A73+1</f>
        <v>23</v>
      </c>
      <c r="B76" s="141"/>
      <c r="C76" s="185" t="s">
        <v>273</v>
      </c>
      <c r="D76" s="65">
        <f>+E73+1</f>
        <v>192</v>
      </c>
      <c r="E76" s="66">
        <f>D76+F76-1</f>
        <v>196</v>
      </c>
      <c r="F76" s="66">
        <v>5</v>
      </c>
      <c r="G76" s="86" t="s">
        <v>129</v>
      </c>
      <c r="H76" s="207" t="s">
        <v>160</v>
      </c>
      <c r="I76" s="181"/>
      <c r="J76" s="181"/>
      <c r="K76" s="181"/>
      <c r="L76" s="181"/>
      <c r="M76" s="181"/>
    </row>
    <row r="77" spans="1:13" x14ac:dyDescent="0.2">
      <c r="A77" s="302">
        <f>A76+1</f>
        <v>24</v>
      </c>
      <c r="B77" s="141"/>
      <c r="C77" s="187" t="s">
        <v>274</v>
      </c>
      <c r="D77" s="65">
        <f>E76+1</f>
        <v>197</v>
      </c>
      <c r="E77" s="66">
        <f>D77+F77-1</f>
        <v>199</v>
      </c>
      <c r="F77" s="66">
        <v>3</v>
      </c>
      <c r="G77" s="86" t="s">
        <v>129</v>
      </c>
      <c r="H77" s="207" t="s">
        <v>160</v>
      </c>
      <c r="I77" s="181"/>
      <c r="J77" s="181"/>
      <c r="K77" s="181"/>
      <c r="L77" s="181"/>
      <c r="M77" s="181"/>
    </row>
    <row r="78" spans="1:13" x14ac:dyDescent="0.2">
      <c r="A78" s="305">
        <f>A77+1</f>
        <v>25</v>
      </c>
      <c r="B78" s="443"/>
      <c r="C78" s="444" t="s">
        <v>219</v>
      </c>
      <c r="D78" s="554">
        <f>E77+1</f>
        <v>200</v>
      </c>
      <c r="E78" s="555">
        <f>D78+F78-1</f>
        <v>204</v>
      </c>
      <c r="F78" s="555">
        <v>5</v>
      </c>
      <c r="G78" s="86" t="s">
        <v>129</v>
      </c>
      <c r="H78" s="207" t="s">
        <v>160</v>
      </c>
      <c r="I78" s="181"/>
      <c r="J78" s="181"/>
      <c r="K78" s="181"/>
      <c r="L78" s="181"/>
      <c r="M78" s="181"/>
    </row>
    <row r="79" spans="1:13" ht="12.75" thickBot="1" x14ac:dyDescent="0.25">
      <c r="A79" s="231"/>
      <c r="B79" s="339" t="s">
        <v>170</v>
      </c>
      <c r="C79" s="1117"/>
      <c r="D79" s="71">
        <f>E78+1</f>
        <v>205</v>
      </c>
      <c r="E79" s="73">
        <f>D79+F79-1</f>
        <v>956</v>
      </c>
      <c r="F79" s="73">
        <v>752</v>
      </c>
      <c r="G79" s="865" t="s">
        <v>140</v>
      </c>
      <c r="H79" s="232"/>
      <c r="I79" s="181"/>
      <c r="J79" s="181"/>
      <c r="K79" s="181"/>
      <c r="L79" s="181"/>
      <c r="M79" s="181"/>
    </row>
    <row r="80" spans="1:13" ht="13.5" customHeight="1" thickBot="1" x14ac:dyDescent="0.25">
      <c r="A80" s="177"/>
      <c r="B80" s="1569" t="s">
        <v>171</v>
      </c>
      <c r="C80" s="1570"/>
      <c r="D80" s="200"/>
      <c r="E80" s="201"/>
      <c r="F80" s="202">
        <f>SUM(F40:F79)</f>
        <v>956</v>
      </c>
      <c r="G80" s="181"/>
      <c r="H80" s="182"/>
    </row>
    <row r="81" spans="1:15" ht="12.75" thickBot="1" x14ac:dyDescent="0.25">
      <c r="B81" s="183"/>
      <c r="C81" s="183"/>
      <c r="D81" s="183"/>
      <c r="E81" s="183"/>
      <c r="F81" s="181"/>
      <c r="G81" s="181"/>
      <c r="H81" s="182"/>
    </row>
    <row r="82" spans="1:15" ht="12.75" thickBot="1" x14ac:dyDescent="0.25">
      <c r="A82" s="1569" t="s">
        <v>220</v>
      </c>
      <c r="B82" s="1571"/>
      <c r="C82" s="1571"/>
      <c r="D82" s="1571"/>
      <c r="E82" s="1571"/>
      <c r="F82" s="1571"/>
      <c r="G82" s="1571"/>
      <c r="H82" s="1570"/>
    </row>
    <row r="83" spans="1:15" ht="12.75" thickBot="1" x14ac:dyDescent="0.25">
      <c r="A83" s="1572" t="s">
        <v>120</v>
      </c>
      <c r="B83" s="1574" t="s">
        <v>121</v>
      </c>
      <c r="C83" s="1575"/>
      <c r="D83" s="40" t="s">
        <v>122</v>
      </c>
      <c r="E83" s="41"/>
      <c r="F83" s="1572" t="s">
        <v>123</v>
      </c>
      <c r="G83" s="1572" t="s">
        <v>124</v>
      </c>
      <c r="H83" s="1572" t="s">
        <v>125</v>
      </c>
    </row>
    <row r="84" spans="1:15" ht="12.75" thickBot="1" x14ac:dyDescent="0.25">
      <c r="A84" s="1580"/>
      <c r="B84" s="1576"/>
      <c r="C84" s="1577"/>
      <c r="D84" s="79" t="s">
        <v>126</v>
      </c>
      <c r="E84" s="79" t="s">
        <v>127</v>
      </c>
      <c r="F84" s="1573"/>
      <c r="G84" s="1573"/>
      <c r="H84" s="1573"/>
    </row>
    <row r="85" spans="1:15" ht="12.75" customHeight="1" x14ac:dyDescent="0.2">
      <c r="A85" s="227"/>
      <c r="B85" s="1890" t="s">
        <v>128</v>
      </c>
      <c r="C85" s="1891"/>
      <c r="D85" s="162">
        <v>1</v>
      </c>
      <c r="E85" s="163">
        <f>D85+F85-1</f>
        <v>1</v>
      </c>
      <c r="F85" s="163">
        <v>1</v>
      </c>
      <c r="G85" s="164" t="s">
        <v>129</v>
      </c>
      <c r="H85" s="236" t="s">
        <v>196</v>
      </c>
      <c r="I85" s="181"/>
      <c r="J85" s="181"/>
      <c r="K85" s="181"/>
      <c r="L85" s="181"/>
      <c r="M85" s="181"/>
    </row>
    <row r="86" spans="1:15" x14ac:dyDescent="0.2">
      <c r="A86" s="214"/>
      <c r="B86" s="1594" t="s">
        <v>133</v>
      </c>
      <c r="C86" s="1595"/>
      <c r="D86" s="65">
        <f>E85+1</f>
        <v>2</v>
      </c>
      <c r="E86" s="66">
        <f>D86+F86-1</f>
        <v>5</v>
      </c>
      <c r="F86" s="66">
        <v>4</v>
      </c>
      <c r="G86" s="86" t="s">
        <v>129</v>
      </c>
      <c r="H86" s="151" t="s">
        <v>1867</v>
      </c>
      <c r="I86" s="181"/>
      <c r="J86" s="181"/>
      <c r="K86" s="181"/>
      <c r="L86" s="181"/>
      <c r="M86" s="181"/>
    </row>
    <row r="87" spans="1:15" x14ac:dyDescent="0.2">
      <c r="A87" s="302"/>
      <c r="B87" s="1726" t="s">
        <v>313</v>
      </c>
      <c r="C87" s="1892"/>
      <c r="D87" s="1680"/>
      <c r="E87" s="1681"/>
      <c r="F87" s="1681"/>
      <c r="G87" s="1682"/>
      <c r="H87" s="150"/>
      <c r="I87" s="181"/>
      <c r="J87" s="181"/>
      <c r="K87" s="181"/>
      <c r="L87" s="181"/>
      <c r="M87" s="181"/>
    </row>
    <row r="88" spans="1:15" ht="36" x14ac:dyDescent="0.2">
      <c r="A88" s="305"/>
      <c r="B88" s="141"/>
      <c r="C88" s="595" t="s">
        <v>314</v>
      </c>
      <c r="D88" s="542">
        <f>E86+1</f>
        <v>6</v>
      </c>
      <c r="E88" s="543">
        <f>D88+F88-1</f>
        <v>6</v>
      </c>
      <c r="F88" s="543">
        <v>1</v>
      </c>
      <c r="G88" s="544" t="s">
        <v>140</v>
      </c>
      <c r="H88" s="189" t="s">
        <v>241</v>
      </c>
      <c r="I88" s="181"/>
      <c r="J88" s="181"/>
      <c r="K88" s="181"/>
      <c r="L88" s="181"/>
      <c r="M88" s="181"/>
    </row>
    <row r="89" spans="1:15" x14ac:dyDescent="0.2">
      <c r="A89" s="305"/>
      <c r="B89" s="141"/>
      <c r="C89" s="192" t="s">
        <v>315</v>
      </c>
      <c r="D89" s="65">
        <f>E88+1</f>
        <v>7</v>
      </c>
      <c r="E89" s="66">
        <f>D89+F89-1</f>
        <v>13</v>
      </c>
      <c r="F89" s="66">
        <v>7</v>
      </c>
      <c r="G89" s="86" t="s">
        <v>129</v>
      </c>
      <c r="H89" s="151" t="s">
        <v>138</v>
      </c>
      <c r="I89" s="181"/>
      <c r="J89" s="181"/>
      <c r="K89" s="181"/>
      <c r="L89" s="181"/>
      <c r="M89" s="181"/>
    </row>
    <row r="90" spans="1:15" x14ac:dyDescent="0.2">
      <c r="A90" s="302"/>
      <c r="B90" s="1594" t="s">
        <v>153</v>
      </c>
      <c r="C90" s="1595"/>
      <c r="D90" s="65">
        <f>E89+1</f>
        <v>14</v>
      </c>
      <c r="E90" s="66">
        <f>D90+F90-1</f>
        <v>14</v>
      </c>
      <c r="F90" s="66">
        <v>1</v>
      </c>
      <c r="G90" s="86" t="s">
        <v>140</v>
      </c>
      <c r="H90" s="150" t="s">
        <v>154</v>
      </c>
      <c r="I90" s="181"/>
      <c r="J90" s="181"/>
      <c r="K90" s="181"/>
      <c r="L90" s="181"/>
      <c r="M90" s="181"/>
    </row>
    <row r="91" spans="1:15" ht="36" x14ac:dyDescent="0.2">
      <c r="A91" s="305"/>
      <c r="B91" s="1877" t="s">
        <v>135</v>
      </c>
      <c r="C91" s="1893"/>
      <c r="D91" s="1894"/>
      <c r="E91" s="1895"/>
      <c r="F91" s="1895"/>
      <c r="G91" s="1896"/>
      <c r="H91" s="168" t="s">
        <v>136</v>
      </c>
      <c r="I91" s="181"/>
      <c r="J91" s="181"/>
      <c r="K91" s="181"/>
      <c r="L91" s="181"/>
      <c r="M91" s="181"/>
    </row>
    <row r="92" spans="1:15" x14ac:dyDescent="0.2">
      <c r="A92" s="305"/>
      <c r="B92" s="141"/>
      <c r="C92" s="142" t="s">
        <v>222</v>
      </c>
      <c r="D92" s="65">
        <f>E90+1</f>
        <v>15</v>
      </c>
      <c r="E92" s="66">
        <f>D92+F92-1</f>
        <v>22</v>
      </c>
      <c r="F92" s="66">
        <v>8</v>
      </c>
      <c r="G92" s="86" t="s">
        <v>129</v>
      </c>
      <c r="H92" s="150" t="s">
        <v>149</v>
      </c>
      <c r="I92" s="181"/>
      <c r="J92" s="181"/>
      <c r="K92" s="181"/>
      <c r="L92" s="181"/>
      <c r="M92" s="181"/>
    </row>
    <row r="93" spans="1:15" x14ac:dyDescent="0.2">
      <c r="A93" s="305"/>
      <c r="B93" s="152"/>
      <c r="C93" s="142" t="s">
        <v>223</v>
      </c>
      <c r="D93" s="65">
        <f>E92+1</f>
        <v>23</v>
      </c>
      <c r="E93" s="66">
        <f>D93+F93-1</f>
        <v>23</v>
      </c>
      <c r="F93" s="66">
        <v>1</v>
      </c>
      <c r="G93" s="86" t="s">
        <v>140</v>
      </c>
      <c r="H93" s="150" t="s">
        <v>141</v>
      </c>
      <c r="I93" s="181"/>
      <c r="J93" s="181"/>
      <c r="K93" s="181"/>
      <c r="L93" s="181"/>
      <c r="M93" s="181"/>
    </row>
    <row r="94" spans="1:15" s="77" customFormat="1" x14ac:dyDescent="0.2">
      <c r="A94" s="120"/>
      <c r="B94" s="1622" t="s">
        <v>662</v>
      </c>
      <c r="C94" s="1623"/>
      <c r="D94" s="51">
        <f>E93+1</f>
        <v>24</v>
      </c>
      <c r="E94" s="52">
        <f>+D94+F94-1</f>
        <v>24</v>
      </c>
      <c r="F94" s="52">
        <v>1</v>
      </c>
      <c r="G94" s="53" t="s">
        <v>129</v>
      </c>
      <c r="H94" s="87" t="s">
        <v>663</v>
      </c>
      <c r="I94" s="181"/>
      <c r="J94" s="181"/>
      <c r="K94" s="181"/>
      <c r="L94" s="181"/>
      <c r="M94" s="181"/>
      <c r="N94" s="140"/>
      <c r="O94" s="140"/>
    </row>
    <row r="95" spans="1:15" s="77" customFormat="1" x14ac:dyDescent="0.2">
      <c r="A95" s="369"/>
      <c r="B95" s="1624" t="s">
        <v>1868</v>
      </c>
      <c r="C95" s="2223"/>
      <c r="D95" s="51"/>
      <c r="E95" s="52"/>
      <c r="F95" s="52"/>
      <c r="G95" s="53"/>
      <c r="H95" s="246" t="s">
        <v>664</v>
      </c>
      <c r="I95" s="181"/>
      <c r="J95" s="181"/>
      <c r="K95" s="181"/>
      <c r="L95" s="181"/>
      <c r="M95" s="181"/>
    </row>
    <row r="96" spans="1:15" x14ac:dyDescent="0.2">
      <c r="A96" s="305">
        <v>1</v>
      </c>
      <c r="B96" s="2523" t="s">
        <v>1869</v>
      </c>
      <c r="C96" s="2524"/>
      <c r="D96" s="1420">
        <f>+E94+1</f>
        <v>25</v>
      </c>
      <c r="E96" s="52">
        <f>+D96+F96-1</f>
        <v>26</v>
      </c>
      <c r="F96" s="52">
        <v>2</v>
      </c>
      <c r="G96" s="53" t="s">
        <v>140</v>
      </c>
      <c r="H96" s="168"/>
      <c r="I96" s="181"/>
      <c r="J96" s="181"/>
      <c r="K96" s="181"/>
      <c r="L96" s="181"/>
      <c r="M96" s="181"/>
    </row>
    <row r="97" spans="1:13" x14ac:dyDescent="0.2">
      <c r="A97" s="305">
        <v>2</v>
      </c>
      <c r="B97" s="1429" t="s">
        <v>1870</v>
      </c>
      <c r="C97" s="1430"/>
      <c r="D97" s="65">
        <f>+E96+1</f>
        <v>27</v>
      </c>
      <c r="E97" s="66">
        <f t="shared" ref="E97:E105" si="5">D97+F97-1</f>
        <v>27</v>
      </c>
      <c r="F97" s="66">
        <v>1</v>
      </c>
      <c r="G97" s="86" t="s">
        <v>129</v>
      </c>
      <c r="H97" s="150"/>
      <c r="I97" s="181"/>
      <c r="J97" s="181"/>
      <c r="K97" s="181"/>
      <c r="L97" s="181"/>
      <c r="M97" s="181"/>
    </row>
    <row r="98" spans="1:13" x14ac:dyDescent="0.2">
      <c r="A98" s="305">
        <v>3</v>
      </c>
      <c r="B98" s="1429" t="s">
        <v>1871</v>
      </c>
      <c r="C98" s="1430"/>
      <c r="D98" s="65">
        <f t="shared" ref="D98:D105" si="6">E97+1</f>
        <v>28</v>
      </c>
      <c r="E98" s="66">
        <f t="shared" si="5"/>
        <v>28</v>
      </c>
      <c r="F98" s="66">
        <v>1</v>
      </c>
      <c r="G98" s="86" t="s">
        <v>129</v>
      </c>
      <c r="H98" s="150"/>
      <c r="I98" s="181"/>
      <c r="J98" s="181"/>
      <c r="K98" s="181"/>
      <c r="L98" s="181"/>
      <c r="M98" s="181"/>
    </row>
    <row r="99" spans="1:13" x14ac:dyDescent="0.2">
      <c r="A99" s="305"/>
      <c r="B99" s="1624" t="s">
        <v>1872</v>
      </c>
      <c r="C99" s="2223"/>
      <c r="D99" s="1420"/>
      <c r="E99" s="1421"/>
      <c r="F99" s="1421"/>
      <c r="G99" s="1422"/>
      <c r="H99" s="246" t="s">
        <v>674</v>
      </c>
      <c r="I99" s="181"/>
      <c r="J99" s="181"/>
      <c r="K99" s="181"/>
      <c r="L99" s="181"/>
      <c r="M99" s="181"/>
    </row>
    <row r="100" spans="1:13" x14ac:dyDescent="0.2">
      <c r="A100" s="305"/>
      <c r="B100" s="1546" t="s">
        <v>1873</v>
      </c>
      <c r="C100" s="1545"/>
      <c r="D100" s="1420"/>
      <c r="E100" s="1421"/>
      <c r="F100" s="1421"/>
      <c r="G100" s="1422"/>
      <c r="H100" s="246"/>
      <c r="I100" s="181"/>
      <c r="J100" s="181"/>
      <c r="K100" s="181"/>
      <c r="L100" s="181"/>
      <c r="M100" s="181"/>
    </row>
    <row r="101" spans="1:13" x14ac:dyDescent="0.2">
      <c r="A101" s="305">
        <v>4</v>
      </c>
      <c r="B101" s="1435" t="s">
        <v>1874</v>
      </c>
      <c r="C101" s="54"/>
      <c r="D101" s="65">
        <f>+E98+1</f>
        <v>29</v>
      </c>
      <c r="E101" s="66">
        <f t="shared" si="5"/>
        <v>36</v>
      </c>
      <c r="F101" s="66">
        <v>8</v>
      </c>
      <c r="G101" s="86" t="s">
        <v>129</v>
      </c>
      <c r="H101" s="150"/>
      <c r="I101" s="181"/>
      <c r="J101" s="181"/>
      <c r="K101" s="181"/>
      <c r="L101" s="181"/>
      <c r="M101" s="181"/>
    </row>
    <row r="102" spans="1:13" x14ac:dyDescent="0.2">
      <c r="A102" s="305">
        <f t="shared" ref="A102:A105" si="7">A101+1</f>
        <v>5</v>
      </c>
      <c r="B102" s="1435" t="s">
        <v>1875</v>
      </c>
      <c r="C102" s="54"/>
      <c r="D102" s="65">
        <f t="shared" si="6"/>
        <v>37</v>
      </c>
      <c r="E102" s="66">
        <f t="shared" si="5"/>
        <v>38</v>
      </c>
      <c r="F102" s="66">
        <v>2</v>
      </c>
      <c r="G102" s="86" t="s">
        <v>140</v>
      </c>
      <c r="H102" s="150"/>
      <c r="I102" s="181"/>
      <c r="J102" s="181"/>
      <c r="K102" s="181"/>
      <c r="L102" s="181"/>
      <c r="M102" s="181"/>
    </row>
    <row r="103" spans="1:13" x14ac:dyDescent="0.2">
      <c r="A103" s="305">
        <f t="shared" si="7"/>
        <v>6</v>
      </c>
      <c r="B103" s="1435" t="s">
        <v>1876</v>
      </c>
      <c r="C103" s="54"/>
      <c r="D103" s="65">
        <f t="shared" si="6"/>
        <v>39</v>
      </c>
      <c r="E103" s="66">
        <f t="shared" si="5"/>
        <v>39</v>
      </c>
      <c r="F103" s="66">
        <v>1</v>
      </c>
      <c r="G103" s="86" t="s">
        <v>129</v>
      </c>
      <c r="H103" s="150"/>
      <c r="I103" s="181"/>
      <c r="J103" s="181"/>
      <c r="K103" s="181"/>
      <c r="L103" s="181"/>
      <c r="M103" s="181"/>
    </row>
    <row r="104" spans="1:13" x14ac:dyDescent="0.2">
      <c r="A104" s="305">
        <f t="shared" si="7"/>
        <v>7</v>
      </c>
      <c r="B104" s="1435" t="s">
        <v>1877</v>
      </c>
      <c r="C104" s="54"/>
      <c r="D104" s="65">
        <f t="shared" si="6"/>
        <v>40</v>
      </c>
      <c r="E104" s="66">
        <f t="shared" si="5"/>
        <v>45</v>
      </c>
      <c r="F104" s="66">
        <v>6</v>
      </c>
      <c r="G104" s="86" t="s">
        <v>140</v>
      </c>
      <c r="H104" s="150"/>
      <c r="I104" s="181"/>
      <c r="J104" s="181"/>
      <c r="K104" s="181"/>
      <c r="L104" s="181"/>
      <c r="M104" s="181"/>
    </row>
    <row r="105" spans="1:13" x14ac:dyDescent="0.2">
      <c r="A105" s="305">
        <f t="shared" si="7"/>
        <v>8</v>
      </c>
      <c r="B105" s="1435" t="s">
        <v>1878</v>
      </c>
      <c r="C105" s="54"/>
      <c r="D105" s="65">
        <f t="shared" si="6"/>
        <v>46</v>
      </c>
      <c r="E105" s="66">
        <f t="shared" si="5"/>
        <v>145</v>
      </c>
      <c r="F105" s="66">
        <v>100</v>
      </c>
      <c r="G105" s="86" t="s">
        <v>140</v>
      </c>
      <c r="H105" s="150"/>
      <c r="I105" s="181"/>
      <c r="J105" s="181"/>
      <c r="K105" s="181"/>
      <c r="L105" s="181"/>
      <c r="M105" s="181"/>
    </row>
    <row r="106" spans="1:13" x14ac:dyDescent="0.2">
      <c r="A106" s="305">
        <f>A105+1</f>
        <v>9</v>
      </c>
      <c r="B106" s="1435" t="s">
        <v>1879</v>
      </c>
      <c r="C106" s="54"/>
      <c r="D106" s="65">
        <f>E105+1</f>
        <v>146</v>
      </c>
      <c r="E106" s="66">
        <f>+D106+F106-1</f>
        <v>245</v>
      </c>
      <c r="F106" s="66">
        <v>100</v>
      </c>
      <c r="G106" s="86" t="s">
        <v>140</v>
      </c>
      <c r="H106" s="150"/>
      <c r="I106" s="181"/>
      <c r="J106" s="181"/>
      <c r="K106" s="181"/>
      <c r="L106" s="181"/>
      <c r="M106" s="181"/>
    </row>
    <row r="107" spans="1:13" x14ac:dyDescent="0.2">
      <c r="A107" s="305">
        <f>A106+1</f>
        <v>10</v>
      </c>
      <c r="B107" s="1435" t="s">
        <v>1880</v>
      </c>
      <c r="C107" s="54"/>
      <c r="D107" s="65">
        <f>E106+1</f>
        <v>246</v>
      </c>
      <c r="E107" s="66">
        <f>+D107+F107-1</f>
        <v>395</v>
      </c>
      <c r="F107" s="66">
        <v>150</v>
      </c>
      <c r="G107" s="86" t="s">
        <v>140</v>
      </c>
      <c r="H107" s="150"/>
      <c r="I107" s="181"/>
      <c r="J107" s="181"/>
      <c r="K107" s="181"/>
      <c r="L107" s="181"/>
      <c r="M107" s="181"/>
    </row>
    <row r="108" spans="1:13" x14ac:dyDescent="0.2">
      <c r="A108" s="305">
        <f>A107+1</f>
        <v>11</v>
      </c>
      <c r="B108" s="1435" t="s">
        <v>1881</v>
      </c>
      <c r="C108" s="54"/>
      <c r="D108" s="65">
        <f>E107+1</f>
        <v>396</v>
      </c>
      <c r="E108" s="66">
        <f>+D108+F108-1</f>
        <v>397</v>
      </c>
      <c r="F108" s="66">
        <v>2</v>
      </c>
      <c r="G108" s="86" t="s">
        <v>140</v>
      </c>
      <c r="H108" s="150"/>
      <c r="I108" s="181"/>
      <c r="J108" s="181"/>
      <c r="K108" s="181"/>
      <c r="L108" s="181"/>
      <c r="M108" s="181"/>
    </row>
    <row r="109" spans="1:13" s="1470" customFormat="1" x14ac:dyDescent="0.2">
      <c r="A109" s="305">
        <v>12</v>
      </c>
      <c r="B109" s="1542" t="s">
        <v>1373</v>
      </c>
      <c r="C109" s="1039"/>
      <c r="D109" s="65">
        <f>E108+1</f>
        <v>398</v>
      </c>
      <c r="E109" s="66">
        <f>+D109+F109-1</f>
        <v>418</v>
      </c>
      <c r="F109" s="66">
        <v>21</v>
      </c>
      <c r="G109" s="86" t="s">
        <v>140</v>
      </c>
      <c r="H109" s="1543"/>
      <c r="I109" s="1544"/>
      <c r="J109" s="1544"/>
      <c r="K109" s="1544"/>
      <c r="L109" s="1544"/>
      <c r="M109" s="1544"/>
    </row>
    <row r="110" spans="1:13" s="1470" customFormat="1" x14ac:dyDescent="0.2">
      <c r="A110" s="305">
        <v>13</v>
      </c>
      <c r="B110" s="1542" t="s">
        <v>1882</v>
      </c>
      <c r="C110" s="1039"/>
      <c r="D110" s="65">
        <f t="shared" ref="D110:D116" si="8">E109+1</f>
        <v>419</v>
      </c>
      <c r="E110" s="66">
        <f t="shared" ref="E110:E118" si="9">+D110+F110-1</f>
        <v>420</v>
      </c>
      <c r="F110" s="66">
        <v>2</v>
      </c>
      <c r="G110" s="86" t="s">
        <v>140</v>
      </c>
      <c r="H110" s="540"/>
      <c r="I110" s="1544"/>
      <c r="J110" s="1544"/>
      <c r="K110" s="1544"/>
      <c r="L110" s="1544"/>
      <c r="M110" s="1544"/>
    </row>
    <row r="111" spans="1:13" s="1470" customFormat="1" x14ac:dyDescent="0.2">
      <c r="A111" s="305">
        <v>14</v>
      </c>
      <c r="B111" s="1542" t="s">
        <v>1883</v>
      </c>
      <c r="C111" s="1039"/>
      <c r="D111" s="65">
        <f t="shared" si="8"/>
        <v>421</v>
      </c>
      <c r="E111" s="66">
        <f t="shared" si="9"/>
        <v>427</v>
      </c>
      <c r="F111" s="66">
        <v>7</v>
      </c>
      <c r="G111" s="86" t="s">
        <v>140</v>
      </c>
      <c r="H111" s="540"/>
      <c r="I111" s="1544"/>
      <c r="J111" s="1544"/>
      <c r="K111" s="1544"/>
      <c r="L111" s="1544"/>
      <c r="M111" s="1544"/>
    </row>
    <row r="112" spans="1:13" s="1470" customFormat="1" x14ac:dyDescent="0.2">
      <c r="A112" s="305">
        <v>15</v>
      </c>
      <c r="B112" s="1542" t="s">
        <v>1884</v>
      </c>
      <c r="C112" s="1039"/>
      <c r="D112" s="65">
        <f t="shared" si="8"/>
        <v>428</v>
      </c>
      <c r="E112" s="66">
        <f t="shared" si="9"/>
        <v>607</v>
      </c>
      <c r="F112" s="66">
        <v>180</v>
      </c>
      <c r="G112" s="86" t="s">
        <v>140</v>
      </c>
      <c r="H112" s="540"/>
      <c r="I112" s="1544"/>
      <c r="J112" s="1544"/>
      <c r="K112" s="1544"/>
      <c r="L112" s="1544"/>
      <c r="M112" s="1544"/>
    </row>
    <row r="113" spans="1:13" s="1470" customFormat="1" x14ac:dyDescent="0.2">
      <c r="A113" s="305">
        <v>16</v>
      </c>
      <c r="B113" s="1542" t="s">
        <v>1885</v>
      </c>
      <c r="C113" s="1039"/>
      <c r="D113" s="65">
        <f t="shared" si="8"/>
        <v>608</v>
      </c>
      <c r="E113" s="66">
        <f t="shared" si="9"/>
        <v>615</v>
      </c>
      <c r="F113" s="66">
        <v>8</v>
      </c>
      <c r="G113" s="86" t="s">
        <v>129</v>
      </c>
      <c r="H113" s="540" t="s">
        <v>469</v>
      </c>
      <c r="I113" s="1544"/>
      <c r="J113" s="1544"/>
      <c r="K113" s="1544"/>
      <c r="L113" s="1544"/>
      <c r="M113" s="1544"/>
    </row>
    <row r="114" spans="1:13" s="1470" customFormat="1" x14ac:dyDescent="0.2">
      <c r="A114" s="305">
        <v>17</v>
      </c>
      <c r="B114" s="1542" t="s">
        <v>1886</v>
      </c>
      <c r="C114" s="1039"/>
      <c r="D114" s="65">
        <f t="shared" si="8"/>
        <v>616</v>
      </c>
      <c r="E114" s="66">
        <f t="shared" si="9"/>
        <v>636</v>
      </c>
      <c r="F114" s="66">
        <v>21</v>
      </c>
      <c r="G114" s="86" t="s">
        <v>129</v>
      </c>
      <c r="H114" s="540"/>
      <c r="I114" s="1544"/>
      <c r="J114" s="1544"/>
      <c r="K114" s="1544"/>
      <c r="L114" s="1544"/>
      <c r="M114" s="1544"/>
    </row>
    <row r="115" spans="1:13" s="1470" customFormat="1" x14ac:dyDescent="0.2">
      <c r="A115" s="305">
        <v>18</v>
      </c>
      <c r="B115" s="1542" t="s">
        <v>1887</v>
      </c>
      <c r="C115" s="1039"/>
      <c r="D115" s="65">
        <f t="shared" si="8"/>
        <v>637</v>
      </c>
      <c r="E115" s="66">
        <f t="shared" si="9"/>
        <v>637</v>
      </c>
      <c r="F115" s="66">
        <v>1</v>
      </c>
      <c r="G115" s="86" t="s">
        <v>129</v>
      </c>
      <c r="H115" s="540"/>
      <c r="I115" s="1544"/>
      <c r="J115" s="1544"/>
      <c r="K115" s="1544"/>
      <c r="L115" s="1544"/>
      <c r="M115" s="1544"/>
    </row>
    <row r="116" spans="1:13" s="1470" customFormat="1" x14ac:dyDescent="0.2">
      <c r="A116" s="305">
        <v>19</v>
      </c>
      <c r="B116" s="1542" t="s">
        <v>1888</v>
      </c>
      <c r="C116" s="1039"/>
      <c r="D116" s="65">
        <f t="shared" si="8"/>
        <v>638</v>
      </c>
      <c r="E116" s="66">
        <f t="shared" si="9"/>
        <v>638</v>
      </c>
      <c r="F116" s="66">
        <v>1</v>
      </c>
      <c r="G116" s="86" t="s">
        <v>129</v>
      </c>
      <c r="H116" s="540"/>
      <c r="I116" s="1544"/>
      <c r="J116" s="1544"/>
      <c r="K116" s="1544"/>
      <c r="L116" s="1544"/>
      <c r="M116" s="1544"/>
    </row>
    <row r="117" spans="1:13" s="1470" customFormat="1" x14ac:dyDescent="0.2">
      <c r="A117" s="305"/>
      <c r="B117" s="1546" t="s">
        <v>1889</v>
      </c>
      <c r="C117" s="1039"/>
      <c r="D117" s="554"/>
      <c r="E117" s="555"/>
      <c r="F117" s="555"/>
      <c r="G117" s="574"/>
      <c r="H117" s="540"/>
      <c r="I117" s="1544"/>
      <c r="J117" s="1544"/>
      <c r="K117" s="1544"/>
      <c r="L117" s="1544"/>
      <c r="M117" s="1544"/>
    </row>
    <row r="118" spans="1:13" s="1470" customFormat="1" x14ac:dyDescent="0.2">
      <c r="A118" s="305">
        <v>20</v>
      </c>
      <c r="B118" s="1542" t="s">
        <v>1890</v>
      </c>
      <c r="C118" s="1039"/>
      <c r="D118" s="554">
        <f>+E116+1</f>
        <v>639</v>
      </c>
      <c r="E118" s="66">
        <f t="shared" si="9"/>
        <v>641</v>
      </c>
      <c r="F118" s="555">
        <v>3</v>
      </c>
      <c r="G118" s="574" t="s">
        <v>140</v>
      </c>
      <c r="H118" s="540"/>
      <c r="I118" s="1544"/>
      <c r="J118" s="1544"/>
      <c r="K118" s="1544"/>
      <c r="L118" s="1544"/>
      <c r="M118" s="1544"/>
    </row>
    <row r="119" spans="1:13" s="1470" customFormat="1" x14ac:dyDescent="0.2">
      <c r="A119" s="305">
        <v>21</v>
      </c>
      <c r="B119" s="1542" t="s">
        <v>1891</v>
      </c>
      <c r="C119" s="1039"/>
      <c r="D119" s="554">
        <f>+E118+1</f>
        <v>642</v>
      </c>
      <c r="E119" s="555">
        <f>+D119+F119-1</f>
        <v>662</v>
      </c>
      <c r="F119" s="555">
        <v>21</v>
      </c>
      <c r="G119" s="574" t="s">
        <v>129</v>
      </c>
      <c r="H119" s="540" t="s">
        <v>1495</v>
      </c>
      <c r="I119" s="1544"/>
      <c r="J119" s="1544"/>
      <c r="K119" s="1544"/>
      <c r="L119" s="1544"/>
      <c r="M119" s="1544"/>
    </row>
    <row r="120" spans="1:13" s="1470" customFormat="1" x14ac:dyDescent="0.2">
      <c r="A120" s="305"/>
      <c r="B120" s="1547" t="s">
        <v>1892</v>
      </c>
      <c r="C120" s="1039"/>
      <c r="D120" s="554"/>
      <c r="E120" s="555"/>
      <c r="F120" s="555"/>
      <c r="G120" s="574"/>
      <c r="H120" s="540"/>
      <c r="I120" s="1544"/>
      <c r="J120" s="1544"/>
      <c r="K120" s="1544"/>
      <c r="L120" s="1544"/>
      <c r="M120" s="1544"/>
    </row>
    <row r="121" spans="1:13" s="1470" customFormat="1" x14ac:dyDescent="0.2">
      <c r="A121" s="305">
        <v>22</v>
      </c>
      <c r="B121" s="1542" t="s">
        <v>1893</v>
      </c>
      <c r="C121" s="1039"/>
      <c r="D121" s="554">
        <f>+E119+1</f>
        <v>663</v>
      </c>
      <c r="E121" s="555">
        <f>+D121+F121-1</f>
        <v>664</v>
      </c>
      <c r="F121" s="555">
        <v>2</v>
      </c>
      <c r="G121" s="574" t="s">
        <v>140</v>
      </c>
      <c r="H121" s="540"/>
      <c r="I121" s="1544"/>
      <c r="J121" s="1544"/>
      <c r="K121" s="1544"/>
      <c r="L121" s="1544"/>
      <c r="M121" s="1544"/>
    </row>
    <row r="122" spans="1:13" s="1470" customFormat="1" x14ac:dyDescent="0.2">
      <c r="A122" s="305">
        <v>23</v>
      </c>
      <c r="B122" s="1542" t="s">
        <v>1894</v>
      </c>
      <c r="C122" s="1039"/>
      <c r="D122" s="554">
        <f>+E121+1</f>
        <v>665</v>
      </c>
      <c r="E122" s="555">
        <f t="shared" ref="E122:E129" si="10">+D122+F122-1</f>
        <v>685</v>
      </c>
      <c r="F122" s="555">
        <v>21</v>
      </c>
      <c r="G122" s="574" t="s">
        <v>140</v>
      </c>
      <c r="H122" s="540"/>
      <c r="I122" s="1544"/>
      <c r="J122" s="1544"/>
      <c r="K122" s="1544"/>
      <c r="L122" s="1544"/>
      <c r="M122" s="1544"/>
    </row>
    <row r="123" spans="1:13" s="1470" customFormat="1" x14ac:dyDescent="0.2">
      <c r="A123" s="305">
        <v>24</v>
      </c>
      <c r="B123" s="1542" t="s">
        <v>1895</v>
      </c>
      <c r="C123" s="1039"/>
      <c r="D123" s="554">
        <f t="shared" ref="D123:D129" si="11">+E122+1</f>
        <v>686</v>
      </c>
      <c r="E123" s="555">
        <f t="shared" si="10"/>
        <v>706</v>
      </c>
      <c r="F123" s="555">
        <v>21</v>
      </c>
      <c r="G123" s="574" t="s">
        <v>140</v>
      </c>
      <c r="H123" s="540"/>
      <c r="I123" s="1544"/>
      <c r="J123" s="1544"/>
      <c r="K123" s="1544"/>
      <c r="L123" s="1544"/>
      <c r="M123" s="1544"/>
    </row>
    <row r="124" spans="1:13" s="1470" customFormat="1" x14ac:dyDescent="0.2">
      <c r="A124" s="305">
        <v>25</v>
      </c>
      <c r="B124" s="1542" t="s">
        <v>1896</v>
      </c>
      <c r="C124" s="1039"/>
      <c r="D124" s="554">
        <f t="shared" si="11"/>
        <v>707</v>
      </c>
      <c r="E124" s="555">
        <f t="shared" si="10"/>
        <v>708</v>
      </c>
      <c r="F124" s="555">
        <v>2</v>
      </c>
      <c r="G124" s="574" t="s">
        <v>140</v>
      </c>
      <c r="H124" s="540"/>
      <c r="I124" s="1544"/>
      <c r="J124" s="1544"/>
      <c r="K124" s="1544"/>
      <c r="L124" s="1544"/>
      <c r="M124" s="1544"/>
    </row>
    <row r="125" spans="1:13" s="1470" customFormat="1" x14ac:dyDescent="0.2">
      <c r="A125" s="305">
        <v>26</v>
      </c>
      <c r="B125" s="1542" t="s">
        <v>1897</v>
      </c>
      <c r="C125" s="1039"/>
      <c r="D125" s="554">
        <f t="shared" si="11"/>
        <v>709</v>
      </c>
      <c r="E125" s="555">
        <f t="shared" si="10"/>
        <v>729</v>
      </c>
      <c r="F125" s="555">
        <v>21</v>
      </c>
      <c r="G125" s="574" t="s">
        <v>140</v>
      </c>
      <c r="H125" s="540"/>
      <c r="I125" s="1544"/>
      <c r="J125" s="1544"/>
      <c r="K125" s="1544"/>
      <c r="L125" s="1544"/>
      <c r="M125" s="1544"/>
    </row>
    <row r="126" spans="1:13" s="1470" customFormat="1" x14ac:dyDescent="0.2">
      <c r="A126" s="305">
        <v>27</v>
      </c>
      <c r="B126" s="1542" t="s">
        <v>1898</v>
      </c>
      <c r="C126" s="1039"/>
      <c r="D126" s="554">
        <f t="shared" si="11"/>
        <v>730</v>
      </c>
      <c r="E126" s="555">
        <f t="shared" si="10"/>
        <v>731</v>
      </c>
      <c r="F126" s="555">
        <v>2</v>
      </c>
      <c r="G126" s="574" t="s">
        <v>140</v>
      </c>
      <c r="H126" s="540"/>
      <c r="I126" s="1544"/>
      <c r="J126" s="1544"/>
      <c r="K126" s="1544"/>
      <c r="L126" s="1544"/>
      <c r="M126" s="1544"/>
    </row>
    <row r="127" spans="1:13" s="1470" customFormat="1" x14ac:dyDescent="0.2">
      <c r="A127" s="305">
        <v>28</v>
      </c>
      <c r="B127" s="1542" t="s">
        <v>1899</v>
      </c>
      <c r="C127" s="1039"/>
      <c r="D127" s="554">
        <f t="shared" si="11"/>
        <v>732</v>
      </c>
      <c r="E127" s="555">
        <f t="shared" si="10"/>
        <v>738</v>
      </c>
      <c r="F127" s="555">
        <v>7</v>
      </c>
      <c r="G127" s="574" t="s">
        <v>140</v>
      </c>
      <c r="H127" s="540"/>
      <c r="I127" s="1544"/>
      <c r="J127" s="1544"/>
      <c r="K127" s="1544"/>
      <c r="L127" s="1544"/>
      <c r="M127" s="1544"/>
    </row>
    <row r="128" spans="1:13" s="1470" customFormat="1" x14ac:dyDescent="0.2">
      <c r="A128" s="305">
        <v>29</v>
      </c>
      <c r="B128" s="1542" t="s">
        <v>1900</v>
      </c>
      <c r="C128" s="1039"/>
      <c r="D128" s="554">
        <f t="shared" si="11"/>
        <v>739</v>
      </c>
      <c r="E128" s="555">
        <f t="shared" si="10"/>
        <v>918</v>
      </c>
      <c r="F128" s="555">
        <v>180</v>
      </c>
      <c r="G128" s="574" t="s">
        <v>140</v>
      </c>
      <c r="H128" s="540"/>
      <c r="I128" s="1544"/>
      <c r="J128" s="1544"/>
      <c r="K128" s="1544"/>
      <c r="L128" s="1544"/>
      <c r="M128" s="1544"/>
    </row>
    <row r="129" spans="1:13" s="1470" customFormat="1" x14ac:dyDescent="0.2">
      <c r="A129" s="305">
        <v>30</v>
      </c>
      <c r="B129" s="1542" t="s">
        <v>1901</v>
      </c>
      <c r="C129" s="1039"/>
      <c r="D129" s="554">
        <f t="shared" si="11"/>
        <v>919</v>
      </c>
      <c r="E129" s="555">
        <f t="shared" si="10"/>
        <v>926</v>
      </c>
      <c r="F129" s="555">
        <v>8</v>
      </c>
      <c r="G129" s="574" t="s">
        <v>129</v>
      </c>
      <c r="H129" s="540" t="s">
        <v>469</v>
      </c>
      <c r="I129" s="1544"/>
      <c r="J129" s="1544"/>
      <c r="K129" s="1544"/>
      <c r="L129" s="1544"/>
      <c r="M129" s="1544"/>
    </row>
    <row r="130" spans="1:13" s="1470" customFormat="1" x14ac:dyDescent="0.2">
      <c r="A130" s="305"/>
      <c r="B130" s="1547" t="s">
        <v>1902</v>
      </c>
      <c r="C130" s="1039"/>
      <c r="D130" s="554"/>
      <c r="E130" s="555"/>
      <c r="F130" s="555"/>
      <c r="G130" s="574"/>
      <c r="H130" s="540"/>
      <c r="I130" s="1544"/>
      <c r="J130" s="1544"/>
      <c r="K130" s="1544"/>
      <c r="L130" s="1544"/>
      <c r="M130" s="1544"/>
    </row>
    <row r="131" spans="1:13" s="1470" customFormat="1" x14ac:dyDescent="0.2">
      <c r="A131" s="305">
        <v>31</v>
      </c>
      <c r="B131" s="1542" t="s">
        <v>1903</v>
      </c>
      <c r="C131" s="1039"/>
      <c r="D131" s="554">
        <f>+E129+1</f>
        <v>927</v>
      </c>
      <c r="E131" s="555">
        <f>+D131+F131-1</f>
        <v>932</v>
      </c>
      <c r="F131" s="555">
        <v>6</v>
      </c>
      <c r="G131" s="574" t="s">
        <v>140</v>
      </c>
      <c r="H131" s="540"/>
      <c r="I131" s="1544"/>
      <c r="J131" s="1544"/>
      <c r="K131" s="1544"/>
      <c r="L131" s="1544"/>
      <c r="M131" s="1544"/>
    </row>
    <row r="132" spans="1:13" s="1470" customFormat="1" x14ac:dyDescent="0.2">
      <c r="A132" s="305">
        <v>32</v>
      </c>
      <c r="B132" s="1542" t="s">
        <v>1904</v>
      </c>
      <c r="C132" s="1039"/>
      <c r="D132" s="554">
        <f>+E131+1</f>
        <v>933</v>
      </c>
      <c r="E132" s="555">
        <f>+D132+F132-1</f>
        <v>935</v>
      </c>
      <c r="F132" s="555">
        <v>3</v>
      </c>
      <c r="G132" s="574" t="s">
        <v>140</v>
      </c>
      <c r="H132" s="540"/>
      <c r="I132" s="1544"/>
      <c r="J132" s="1544"/>
      <c r="K132" s="1544"/>
      <c r="L132" s="1544"/>
      <c r="M132" s="1544"/>
    </row>
    <row r="133" spans="1:13" ht="12.75" thickBot="1" x14ac:dyDescent="0.25">
      <c r="A133" s="231">
        <v>33</v>
      </c>
      <c r="B133" s="2517" t="s">
        <v>1905</v>
      </c>
      <c r="C133" s="2518"/>
      <c r="D133" s="71">
        <f>+E132+1</f>
        <v>936</v>
      </c>
      <c r="E133" s="73">
        <f>+D133+F133-1</f>
        <v>956</v>
      </c>
      <c r="F133" s="73">
        <v>21</v>
      </c>
      <c r="G133" s="175" t="s">
        <v>129</v>
      </c>
      <c r="H133" s="211" t="s">
        <v>1495</v>
      </c>
      <c r="I133" s="181"/>
      <c r="J133" s="181"/>
      <c r="K133" s="181"/>
      <c r="L133" s="181"/>
      <c r="M133" s="181"/>
    </row>
    <row r="134" spans="1:13" ht="13.5" customHeight="1" thickBot="1" x14ac:dyDescent="0.25">
      <c r="A134" s="232"/>
      <c r="B134" s="1565" t="s">
        <v>171</v>
      </c>
      <c r="C134" s="1566"/>
      <c r="D134" s="569"/>
      <c r="E134" s="570"/>
      <c r="F134" s="180">
        <f>SUM(F85:F133)</f>
        <v>956</v>
      </c>
    </row>
    <row r="135" spans="1:13" ht="12.75" thickBot="1" x14ac:dyDescent="0.25">
      <c r="A135" s="183"/>
      <c r="B135" s="183"/>
      <c r="C135" s="203"/>
      <c r="D135" s="203"/>
      <c r="E135" s="203"/>
    </row>
    <row r="136" spans="1:13" ht="12.75" thickBot="1" x14ac:dyDescent="0.25">
      <c r="A136" s="1569" t="s">
        <v>238</v>
      </c>
      <c r="B136" s="1571"/>
      <c r="C136" s="1571"/>
      <c r="D136" s="1571"/>
      <c r="E136" s="1571"/>
      <c r="F136" s="1571"/>
      <c r="G136" s="1571"/>
      <c r="H136" s="1570"/>
    </row>
    <row r="137" spans="1:13" ht="12.75" thickBot="1" x14ac:dyDescent="0.25">
      <c r="A137" s="1572" t="s">
        <v>120</v>
      </c>
      <c r="B137" s="1574" t="s">
        <v>121</v>
      </c>
      <c r="C137" s="1575"/>
      <c r="D137" s="40" t="s">
        <v>122</v>
      </c>
      <c r="E137" s="41"/>
      <c r="F137" s="1572" t="s">
        <v>123</v>
      </c>
      <c r="G137" s="1572" t="s">
        <v>124</v>
      </c>
      <c r="H137" s="1572" t="s">
        <v>125</v>
      </c>
    </row>
    <row r="138" spans="1:13" ht="12.75" thickBot="1" x14ac:dyDescent="0.25">
      <c r="A138" s="1580"/>
      <c r="B138" s="1576"/>
      <c r="C138" s="1577"/>
      <c r="D138" s="79" t="s">
        <v>126</v>
      </c>
      <c r="E138" s="79" t="s">
        <v>127</v>
      </c>
      <c r="F138" s="1573"/>
      <c r="G138" s="1573"/>
      <c r="H138" s="1573"/>
    </row>
    <row r="139" spans="1:13" ht="12.75" customHeight="1" x14ac:dyDescent="0.2">
      <c r="A139" s="301"/>
      <c r="B139" s="1709" t="s">
        <v>128</v>
      </c>
      <c r="C139" s="1732"/>
      <c r="D139" s="1734"/>
      <c r="E139" s="1734"/>
      <c r="F139" s="1734"/>
      <c r="G139" s="1735"/>
      <c r="H139" s="236"/>
    </row>
    <row r="140" spans="1:13" x14ac:dyDescent="0.2">
      <c r="A140" s="302"/>
      <c r="B140" s="141"/>
      <c r="C140" s="134" t="s">
        <v>239</v>
      </c>
      <c r="D140" s="213">
        <v>1</v>
      </c>
      <c r="E140" s="66">
        <f>D140+F140-1</f>
        <v>1</v>
      </c>
      <c r="F140" s="66">
        <v>1</v>
      </c>
      <c r="G140" s="86" t="s">
        <v>129</v>
      </c>
      <c r="H140" s="151" t="s">
        <v>240</v>
      </c>
      <c r="I140" s="181"/>
      <c r="J140" s="181"/>
      <c r="K140" s="181"/>
      <c r="L140" s="181"/>
      <c r="M140" s="181"/>
    </row>
    <row r="141" spans="1:13" x14ac:dyDescent="0.2">
      <c r="A141" s="305"/>
      <c r="B141" s="141"/>
      <c r="C141" s="134" t="s">
        <v>266</v>
      </c>
      <c r="D141" s="213">
        <f>E140+1</f>
        <v>2</v>
      </c>
      <c r="E141" s="66">
        <f>D141+F141-1</f>
        <v>2</v>
      </c>
      <c r="F141" s="66">
        <v>1</v>
      </c>
      <c r="G141" s="86" t="s">
        <v>129</v>
      </c>
      <c r="H141" s="151" t="s">
        <v>176</v>
      </c>
      <c r="I141" s="181"/>
      <c r="J141" s="181"/>
      <c r="K141" s="181"/>
      <c r="L141" s="181"/>
      <c r="M141" s="181"/>
    </row>
    <row r="142" spans="1:13" x14ac:dyDescent="0.2">
      <c r="A142" s="214"/>
      <c r="B142" s="1594" t="s">
        <v>133</v>
      </c>
      <c r="C142" s="1595"/>
      <c r="D142" s="213">
        <f>E141+1</f>
        <v>3</v>
      </c>
      <c r="E142" s="66">
        <f>D142+F142-1</f>
        <v>6</v>
      </c>
      <c r="F142" s="66">
        <v>4</v>
      </c>
      <c r="G142" s="86" t="s">
        <v>129</v>
      </c>
      <c r="H142" s="151" t="s">
        <v>1867</v>
      </c>
      <c r="I142" s="181"/>
      <c r="J142" s="181"/>
      <c r="K142" s="181"/>
      <c r="L142" s="181"/>
      <c r="M142" s="181"/>
    </row>
    <row r="143" spans="1:13" x14ac:dyDescent="0.2">
      <c r="A143" s="302"/>
      <c r="B143" s="1726" t="s">
        <v>313</v>
      </c>
      <c r="C143" s="1892"/>
      <c r="D143" s="1588"/>
      <c r="E143" s="1588"/>
      <c r="F143" s="1588"/>
      <c r="G143" s="1589"/>
      <c r="H143" s="150"/>
      <c r="I143" s="181"/>
      <c r="J143" s="181"/>
      <c r="K143" s="181"/>
      <c r="L143" s="181"/>
      <c r="M143" s="181"/>
    </row>
    <row r="144" spans="1:13" ht="36" x14ac:dyDescent="0.2">
      <c r="A144" s="302"/>
      <c r="B144" s="141"/>
      <c r="C144" s="595" t="s">
        <v>314</v>
      </c>
      <c r="D144" s="596">
        <f>E142+1</f>
        <v>7</v>
      </c>
      <c r="E144" s="543">
        <f>D144+F144-1</f>
        <v>7</v>
      </c>
      <c r="F144" s="543">
        <v>1</v>
      </c>
      <c r="G144" s="544" t="s">
        <v>140</v>
      </c>
      <c r="H144" s="189" t="s">
        <v>241</v>
      </c>
      <c r="I144" s="181"/>
      <c r="J144" s="181"/>
      <c r="K144" s="181"/>
      <c r="L144" s="181"/>
      <c r="M144" s="181"/>
    </row>
    <row r="145" spans="1:13" x14ac:dyDescent="0.2">
      <c r="A145" s="305"/>
      <c r="B145" s="141"/>
      <c r="C145" s="142" t="s">
        <v>315</v>
      </c>
      <c r="D145" s="213">
        <f>E144+1</f>
        <v>8</v>
      </c>
      <c r="E145" s="66">
        <f>D145+F145-1</f>
        <v>14</v>
      </c>
      <c r="F145" s="66">
        <v>7</v>
      </c>
      <c r="G145" s="86" t="s">
        <v>129</v>
      </c>
      <c r="H145" s="151" t="s">
        <v>138</v>
      </c>
      <c r="I145" s="181"/>
      <c r="J145" s="181"/>
      <c r="K145" s="181"/>
      <c r="L145" s="181"/>
      <c r="M145" s="181"/>
    </row>
    <row r="146" spans="1:13" ht="36" x14ac:dyDescent="0.2">
      <c r="A146" s="302"/>
      <c r="B146" s="1877" t="s">
        <v>135</v>
      </c>
      <c r="C146" s="1893"/>
      <c r="D146" s="1920"/>
      <c r="E146" s="1920"/>
      <c r="F146" s="1920"/>
      <c r="G146" s="1921"/>
      <c r="H146" s="168" t="s">
        <v>136</v>
      </c>
      <c r="I146" s="181"/>
      <c r="J146" s="181"/>
      <c r="K146" s="181"/>
      <c r="L146" s="181"/>
      <c r="M146" s="181"/>
    </row>
    <row r="147" spans="1:13" x14ac:dyDescent="0.2">
      <c r="A147" s="302"/>
      <c r="B147" s="141"/>
      <c r="C147" s="206" t="s">
        <v>222</v>
      </c>
      <c r="D147" s="213">
        <f>E145+1</f>
        <v>15</v>
      </c>
      <c r="E147" s="66">
        <f t="shared" ref="E147:E149" si="12">D147+F147-1</f>
        <v>22</v>
      </c>
      <c r="F147" s="66">
        <v>8</v>
      </c>
      <c r="G147" s="86" t="s">
        <v>129</v>
      </c>
      <c r="H147" s="150" t="s">
        <v>303</v>
      </c>
      <c r="I147" s="181"/>
      <c r="J147" s="181"/>
      <c r="K147" s="181"/>
      <c r="L147" s="181"/>
      <c r="M147" s="181"/>
    </row>
    <row r="148" spans="1:13" x14ac:dyDescent="0.2">
      <c r="A148" s="305"/>
      <c r="B148" s="152"/>
      <c r="C148" s="142" t="s">
        <v>223</v>
      </c>
      <c r="D148" s="213">
        <f>E147+1</f>
        <v>23</v>
      </c>
      <c r="E148" s="66">
        <f t="shared" si="12"/>
        <v>23</v>
      </c>
      <c r="F148" s="66">
        <v>1</v>
      </c>
      <c r="G148" s="86" t="s">
        <v>140</v>
      </c>
      <c r="H148" s="150" t="s">
        <v>141</v>
      </c>
      <c r="I148" s="181"/>
      <c r="J148" s="181"/>
      <c r="K148" s="181"/>
      <c r="L148" s="181"/>
      <c r="M148" s="181"/>
    </row>
    <row r="149" spans="1:13" x14ac:dyDescent="0.2">
      <c r="A149" s="305">
        <v>34</v>
      </c>
      <c r="B149" s="1594" t="s">
        <v>1856</v>
      </c>
      <c r="C149" s="1595"/>
      <c r="D149" s="213">
        <f>E148+1</f>
        <v>24</v>
      </c>
      <c r="E149" s="66">
        <f t="shared" si="12"/>
        <v>33</v>
      </c>
      <c r="F149" s="66">
        <v>10</v>
      </c>
      <c r="G149" s="86" t="s">
        <v>129</v>
      </c>
      <c r="H149" s="166"/>
      <c r="I149" s="181"/>
      <c r="J149" s="181"/>
      <c r="K149" s="181"/>
      <c r="L149" s="181"/>
      <c r="M149" s="181"/>
    </row>
    <row r="150" spans="1:13" ht="72" x14ac:dyDescent="0.2">
      <c r="A150" s="302"/>
      <c r="B150" s="1903" t="s">
        <v>245</v>
      </c>
      <c r="C150" s="2252"/>
      <c r="D150" s="1767"/>
      <c r="E150" s="1684"/>
      <c r="F150" s="1684"/>
      <c r="G150" s="1861"/>
      <c r="H150" s="517" t="s">
        <v>246</v>
      </c>
      <c r="I150" s="181"/>
      <c r="J150" s="181"/>
      <c r="K150" s="181"/>
      <c r="L150" s="181"/>
      <c r="M150" s="181"/>
    </row>
    <row r="151" spans="1:13" x14ac:dyDescent="0.2">
      <c r="A151" s="302"/>
      <c r="B151" s="141"/>
      <c r="C151" s="206" t="s">
        <v>247</v>
      </c>
      <c r="D151" s="65">
        <f>E149+1</f>
        <v>34</v>
      </c>
      <c r="E151" s="66">
        <f>D151+F151-1</f>
        <v>35</v>
      </c>
      <c r="F151" s="66">
        <v>2</v>
      </c>
      <c r="G151" s="86" t="s">
        <v>129</v>
      </c>
      <c r="H151" s="208" t="s">
        <v>248</v>
      </c>
      <c r="I151" s="181"/>
      <c r="J151" s="181"/>
      <c r="K151" s="181"/>
      <c r="L151" s="181"/>
      <c r="M151" s="181"/>
    </row>
    <row r="152" spans="1:13" ht="36" x14ac:dyDescent="0.2">
      <c r="A152" s="302"/>
      <c r="B152" s="141"/>
      <c r="C152" s="142" t="s">
        <v>249</v>
      </c>
      <c r="D152" s="65">
        <f>E151+1</f>
        <v>36</v>
      </c>
      <c r="E152" s="66">
        <f>D152+F152-1</f>
        <v>38</v>
      </c>
      <c r="F152" s="66">
        <v>3</v>
      </c>
      <c r="G152" s="86" t="s">
        <v>140</v>
      </c>
      <c r="H152" s="143" t="s">
        <v>250</v>
      </c>
      <c r="I152" s="181"/>
      <c r="J152" s="181"/>
      <c r="K152" s="181"/>
      <c r="L152" s="181"/>
      <c r="M152" s="181"/>
    </row>
    <row r="153" spans="1:13" x14ac:dyDescent="0.2">
      <c r="A153" s="305"/>
      <c r="B153" s="145"/>
      <c r="C153" s="142" t="s">
        <v>251</v>
      </c>
      <c r="D153" s="65">
        <f>E152+1</f>
        <v>39</v>
      </c>
      <c r="E153" s="66">
        <f>D153+F153-1</f>
        <v>42</v>
      </c>
      <c r="F153" s="66">
        <v>4</v>
      </c>
      <c r="G153" s="86" t="s">
        <v>129</v>
      </c>
      <c r="H153" s="208" t="s">
        <v>252</v>
      </c>
      <c r="I153" s="181"/>
      <c r="J153" s="181"/>
      <c r="K153" s="181"/>
      <c r="L153" s="181"/>
      <c r="M153" s="181"/>
    </row>
    <row r="154" spans="1:13" x14ac:dyDescent="0.2">
      <c r="A154" s="352"/>
      <c r="B154" s="1561" t="s">
        <v>253</v>
      </c>
      <c r="C154" s="1562"/>
      <c r="D154" s="1612"/>
      <c r="E154" s="1613"/>
      <c r="F154" s="1613"/>
      <c r="G154" s="1614"/>
      <c r="H154" s="150"/>
      <c r="I154" s="181"/>
      <c r="J154" s="181"/>
      <c r="K154" s="181"/>
      <c r="L154" s="181"/>
      <c r="M154" s="181"/>
    </row>
    <row r="155" spans="1:13" x14ac:dyDescent="0.2">
      <c r="A155" s="302"/>
      <c r="B155" s="141"/>
      <c r="C155" s="1450" t="s">
        <v>222</v>
      </c>
      <c r="D155" s="554">
        <f>E153+1</f>
        <v>43</v>
      </c>
      <c r="E155" s="555">
        <f>D155+F155-1</f>
        <v>50</v>
      </c>
      <c r="F155" s="555">
        <v>8</v>
      </c>
      <c r="G155" s="574" t="s">
        <v>129</v>
      </c>
      <c r="H155" s="1071" t="s">
        <v>303</v>
      </c>
      <c r="I155" s="181"/>
      <c r="J155" s="181"/>
      <c r="K155" s="181"/>
      <c r="L155" s="181"/>
      <c r="M155" s="181"/>
    </row>
    <row r="156" spans="1:13" x14ac:dyDescent="0.2">
      <c r="A156" s="302"/>
      <c r="B156" s="443"/>
      <c r="C156" s="192" t="s">
        <v>254</v>
      </c>
      <c r="D156" s="554">
        <f>E155+1</f>
        <v>51</v>
      </c>
      <c r="E156" s="555">
        <f>D156+F156-1</f>
        <v>51</v>
      </c>
      <c r="F156" s="555">
        <v>1</v>
      </c>
      <c r="G156" s="574" t="s">
        <v>140</v>
      </c>
      <c r="H156" s="540" t="s">
        <v>141</v>
      </c>
      <c r="I156" s="181"/>
      <c r="J156" s="181"/>
      <c r="K156" s="181"/>
      <c r="L156" s="181"/>
      <c r="M156" s="181"/>
    </row>
    <row r="157" spans="1:13" ht="12.75" thickBot="1" x14ac:dyDescent="0.25">
      <c r="A157" s="231"/>
      <c r="B157" s="339" t="s">
        <v>170</v>
      </c>
      <c r="C157" s="1117"/>
      <c r="D157" s="71">
        <f>E156+1</f>
        <v>52</v>
      </c>
      <c r="E157" s="73">
        <f>D157+F157-1</f>
        <v>956</v>
      </c>
      <c r="F157" s="73">
        <v>905</v>
      </c>
      <c r="G157" s="175" t="s">
        <v>140</v>
      </c>
      <c r="H157" s="271"/>
      <c r="I157" s="181"/>
      <c r="J157" s="181"/>
      <c r="K157" s="181"/>
      <c r="L157" s="181"/>
      <c r="M157" s="181"/>
    </row>
    <row r="158" spans="1:13" ht="13.5" customHeight="1" thickBot="1" x14ac:dyDescent="0.25">
      <c r="A158" s="177"/>
      <c r="B158" s="1565" t="s">
        <v>171</v>
      </c>
      <c r="C158" s="1566"/>
      <c r="D158" s="569"/>
      <c r="E158" s="570"/>
      <c r="F158" s="180">
        <f>SUM(F139:F157)</f>
        <v>956</v>
      </c>
    </row>
  </sheetData>
  <mergeCells count="99">
    <mergeCell ref="B150:C150"/>
    <mergeCell ref="D150:G150"/>
    <mergeCell ref="B154:C154"/>
    <mergeCell ref="D154:G154"/>
    <mergeCell ref="B158:C158"/>
    <mergeCell ref="B94:C94"/>
    <mergeCell ref="B142:C142"/>
    <mergeCell ref="B143:C143"/>
    <mergeCell ref="D143:G143"/>
    <mergeCell ref="B146:C146"/>
    <mergeCell ref="D146:G146"/>
    <mergeCell ref="B149:C149"/>
    <mergeCell ref="A137:A138"/>
    <mergeCell ref="B137:C138"/>
    <mergeCell ref="F137:F138"/>
    <mergeCell ref="G137:G138"/>
    <mergeCell ref="H137:H138"/>
    <mergeCell ref="B139:C139"/>
    <mergeCell ref="D139:G139"/>
    <mergeCell ref="B95:C95"/>
    <mergeCell ref="B96:C96"/>
    <mergeCell ref="B99:C99"/>
    <mergeCell ref="B133:C133"/>
    <mergeCell ref="B134:C134"/>
    <mergeCell ref="A136:H136"/>
    <mergeCell ref="B91:C91"/>
    <mergeCell ref="D91:G91"/>
    <mergeCell ref="D75:G75"/>
    <mergeCell ref="B80:C80"/>
    <mergeCell ref="A82:H82"/>
    <mergeCell ref="A83:A84"/>
    <mergeCell ref="B83:C84"/>
    <mergeCell ref="F83:F84"/>
    <mergeCell ref="G83:G84"/>
    <mergeCell ref="H83:H84"/>
    <mergeCell ref="B85:C85"/>
    <mergeCell ref="B86:C86"/>
    <mergeCell ref="B87:C87"/>
    <mergeCell ref="D87:G87"/>
    <mergeCell ref="B90:C90"/>
    <mergeCell ref="B67:C67"/>
    <mergeCell ref="D67:G67"/>
    <mergeCell ref="B71:C71"/>
    <mergeCell ref="D71:G71"/>
    <mergeCell ref="B74:C74"/>
    <mergeCell ref="D74:G74"/>
    <mergeCell ref="D63:G63"/>
    <mergeCell ref="B49:C49"/>
    <mergeCell ref="D49:G49"/>
    <mergeCell ref="B52:C52"/>
    <mergeCell ref="D52:G52"/>
    <mergeCell ref="B56:C56"/>
    <mergeCell ref="D56:G56"/>
    <mergeCell ref="B59:C59"/>
    <mergeCell ref="B60:C60"/>
    <mergeCell ref="B61:C61"/>
    <mergeCell ref="B62:C62"/>
    <mergeCell ref="B63:C63"/>
    <mergeCell ref="B48:C48"/>
    <mergeCell ref="D48:G48"/>
    <mergeCell ref="B32:C32"/>
    <mergeCell ref="B34:C34"/>
    <mergeCell ref="A36:H36"/>
    <mergeCell ref="A37:A38"/>
    <mergeCell ref="B37:C38"/>
    <mergeCell ref="F37:F38"/>
    <mergeCell ref="G37:G38"/>
    <mergeCell ref="H37:H38"/>
    <mergeCell ref="B39:C39"/>
    <mergeCell ref="D39:G39"/>
    <mergeCell ref="B44:C44"/>
    <mergeCell ref="D44:G44"/>
    <mergeCell ref="B47:C47"/>
    <mergeCell ref="B31:C31"/>
    <mergeCell ref="B15:C15"/>
    <mergeCell ref="D15:G15"/>
    <mergeCell ref="B18:C18"/>
    <mergeCell ref="B19:C19"/>
    <mergeCell ref="B20:C20"/>
    <mergeCell ref="B21:C21"/>
    <mergeCell ref="B22:C22"/>
    <mergeCell ref="B23:C23"/>
    <mergeCell ref="D23:G23"/>
    <mergeCell ref="B27:C27"/>
    <mergeCell ref="D27:G27"/>
    <mergeCell ref="B14:C14"/>
    <mergeCell ref="A2:B2"/>
    <mergeCell ref="A3:H3"/>
    <mergeCell ref="A5:H5"/>
    <mergeCell ref="A6:A7"/>
    <mergeCell ref="B6:C7"/>
    <mergeCell ref="F6:F7"/>
    <mergeCell ref="G6:G7"/>
    <mergeCell ref="H6:H7"/>
    <mergeCell ref="B8:C8"/>
    <mergeCell ref="B9:C9"/>
    <mergeCell ref="B10:C10"/>
    <mergeCell ref="B11:C11"/>
    <mergeCell ref="D11:G11"/>
  </mergeCells>
  <hyperlinks>
    <hyperlink ref="A1" location="INDICE!A1" display="ÍNDICE" xr:uid="{53F370EC-0CF9-413D-9ED7-43A8CFE3B93A}"/>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F9A8B-62BB-441E-A89C-BD62013A47AB}">
  <sheetPr>
    <tabColor rgb="FFFFFF00"/>
  </sheetPr>
  <dimension ref="A1:M135"/>
  <sheetViews>
    <sheetView topLeftCell="A101" workbookViewId="0">
      <selection activeCell="F10" activeCellId="4" sqref="F28:F33 F24:F26 F16:F22 F12:F14 F8:F10"/>
    </sheetView>
  </sheetViews>
  <sheetFormatPr baseColWidth="10" defaultColWidth="11.42578125" defaultRowHeight="12" x14ac:dyDescent="0.2"/>
  <cols>
    <col min="1" max="1" width="6.7109375" style="140" customWidth="1"/>
    <col min="2" max="2" width="13.7109375" style="140" customWidth="1"/>
    <col min="3" max="3" width="30.7109375" style="140" customWidth="1"/>
    <col min="4" max="5" width="10.7109375" style="140" customWidth="1"/>
    <col min="6" max="7" width="10.7109375" style="139" customWidth="1"/>
    <col min="8" max="8" width="42.7109375" style="212" customWidth="1"/>
    <col min="9" max="12" width="11.42578125" style="140"/>
    <col min="13" max="13" width="17.85546875" style="140" customWidth="1"/>
    <col min="14" max="256" width="11.42578125" style="140"/>
    <col min="257" max="257" width="6.7109375" style="140" customWidth="1"/>
    <col min="258" max="258" width="13.7109375" style="140" customWidth="1"/>
    <col min="259" max="259" width="30.7109375" style="140" customWidth="1"/>
    <col min="260" max="263" width="10.7109375" style="140" customWidth="1"/>
    <col min="264" max="264" width="42.7109375" style="140" customWidth="1"/>
    <col min="265" max="512" width="11.42578125" style="140"/>
    <col min="513" max="513" width="6.7109375" style="140" customWidth="1"/>
    <col min="514" max="514" width="13.7109375" style="140" customWidth="1"/>
    <col min="515" max="515" width="30.7109375" style="140" customWidth="1"/>
    <col min="516" max="519" width="10.7109375" style="140" customWidth="1"/>
    <col min="520" max="520" width="42.7109375" style="140" customWidth="1"/>
    <col min="521" max="768" width="11.42578125" style="140"/>
    <col min="769" max="769" width="6.7109375" style="140" customWidth="1"/>
    <col min="770" max="770" width="13.7109375" style="140" customWidth="1"/>
    <col min="771" max="771" width="30.7109375" style="140" customWidth="1"/>
    <col min="772" max="775" width="10.7109375" style="140" customWidth="1"/>
    <col min="776" max="776" width="42.7109375" style="140" customWidth="1"/>
    <col min="777" max="1024" width="11.42578125" style="140"/>
    <col min="1025" max="1025" width="6.7109375" style="140" customWidth="1"/>
    <col min="1026" max="1026" width="13.7109375" style="140" customWidth="1"/>
    <col min="1027" max="1027" width="30.7109375" style="140" customWidth="1"/>
    <col min="1028" max="1031" width="10.7109375" style="140" customWidth="1"/>
    <col min="1032" max="1032" width="42.7109375" style="140" customWidth="1"/>
    <col min="1033" max="1280" width="11.42578125" style="140"/>
    <col min="1281" max="1281" width="6.7109375" style="140" customWidth="1"/>
    <col min="1282" max="1282" width="13.7109375" style="140" customWidth="1"/>
    <col min="1283" max="1283" width="30.7109375" style="140" customWidth="1"/>
    <col min="1284" max="1287" width="10.7109375" style="140" customWidth="1"/>
    <col min="1288" max="1288" width="42.7109375" style="140" customWidth="1"/>
    <col min="1289" max="1536" width="11.42578125" style="140"/>
    <col min="1537" max="1537" width="6.7109375" style="140" customWidth="1"/>
    <col min="1538" max="1538" width="13.7109375" style="140" customWidth="1"/>
    <col min="1539" max="1539" width="30.7109375" style="140" customWidth="1"/>
    <col min="1540" max="1543" width="10.7109375" style="140" customWidth="1"/>
    <col min="1544" max="1544" width="42.7109375" style="140" customWidth="1"/>
    <col min="1545" max="1792" width="11.42578125" style="140"/>
    <col min="1793" max="1793" width="6.7109375" style="140" customWidth="1"/>
    <col min="1794" max="1794" width="13.7109375" style="140" customWidth="1"/>
    <col min="1795" max="1795" width="30.7109375" style="140" customWidth="1"/>
    <col min="1796" max="1799" width="10.7109375" style="140" customWidth="1"/>
    <col min="1800" max="1800" width="42.7109375" style="140" customWidth="1"/>
    <col min="1801" max="2048" width="11.42578125" style="140"/>
    <col min="2049" max="2049" width="6.7109375" style="140" customWidth="1"/>
    <col min="2050" max="2050" width="13.7109375" style="140" customWidth="1"/>
    <col min="2051" max="2051" width="30.7109375" style="140" customWidth="1"/>
    <col min="2052" max="2055" width="10.7109375" style="140" customWidth="1"/>
    <col min="2056" max="2056" width="42.7109375" style="140" customWidth="1"/>
    <col min="2057" max="2304" width="11.42578125" style="140"/>
    <col min="2305" max="2305" width="6.7109375" style="140" customWidth="1"/>
    <col min="2306" max="2306" width="13.7109375" style="140" customWidth="1"/>
    <col min="2307" max="2307" width="30.7109375" style="140" customWidth="1"/>
    <col min="2308" max="2311" width="10.7109375" style="140" customWidth="1"/>
    <col min="2312" max="2312" width="42.7109375" style="140" customWidth="1"/>
    <col min="2313" max="2560" width="11.42578125" style="140"/>
    <col min="2561" max="2561" width="6.7109375" style="140" customWidth="1"/>
    <col min="2562" max="2562" width="13.7109375" style="140" customWidth="1"/>
    <col min="2563" max="2563" width="30.7109375" style="140" customWidth="1"/>
    <col min="2564" max="2567" width="10.7109375" style="140" customWidth="1"/>
    <col min="2568" max="2568" width="42.7109375" style="140" customWidth="1"/>
    <col min="2569" max="2816" width="11.42578125" style="140"/>
    <col min="2817" max="2817" width="6.7109375" style="140" customWidth="1"/>
    <col min="2818" max="2818" width="13.7109375" style="140" customWidth="1"/>
    <col min="2819" max="2819" width="30.7109375" style="140" customWidth="1"/>
    <col min="2820" max="2823" width="10.7109375" style="140" customWidth="1"/>
    <col min="2824" max="2824" width="42.7109375" style="140" customWidth="1"/>
    <col min="2825" max="3072" width="11.42578125" style="140"/>
    <col min="3073" max="3073" width="6.7109375" style="140" customWidth="1"/>
    <col min="3074" max="3074" width="13.7109375" style="140" customWidth="1"/>
    <col min="3075" max="3075" width="30.7109375" style="140" customWidth="1"/>
    <col min="3076" max="3079" width="10.7109375" style="140" customWidth="1"/>
    <col min="3080" max="3080" width="42.7109375" style="140" customWidth="1"/>
    <col min="3081" max="3328" width="11.42578125" style="140"/>
    <col min="3329" max="3329" width="6.7109375" style="140" customWidth="1"/>
    <col min="3330" max="3330" width="13.7109375" style="140" customWidth="1"/>
    <col min="3331" max="3331" width="30.7109375" style="140" customWidth="1"/>
    <col min="3332" max="3335" width="10.7109375" style="140" customWidth="1"/>
    <col min="3336" max="3336" width="42.7109375" style="140" customWidth="1"/>
    <col min="3337" max="3584" width="11.42578125" style="140"/>
    <col min="3585" max="3585" width="6.7109375" style="140" customWidth="1"/>
    <col min="3586" max="3586" width="13.7109375" style="140" customWidth="1"/>
    <col min="3587" max="3587" width="30.7109375" style="140" customWidth="1"/>
    <col min="3588" max="3591" width="10.7109375" style="140" customWidth="1"/>
    <col min="3592" max="3592" width="42.7109375" style="140" customWidth="1"/>
    <col min="3593" max="3840" width="11.42578125" style="140"/>
    <col min="3841" max="3841" width="6.7109375" style="140" customWidth="1"/>
    <col min="3842" max="3842" width="13.7109375" style="140" customWidth="1"/>
    <col min="3843" max="3843" width="30.7109375" style="140" customWidth="1"/>
    <col min="3844" max="3847" width="10.7109375" style="140" customWidth="1"/>
    <col min="3848" max="3848" width="42.7109375" style="140" customWidth="1"/>
    <col min="3849" max="4096" width="11.42578125" style="140"/>
    <col min="4097" max="4097" width="6.7109375" style="140" customWidth="1"/>
    <col min="4098" max="4098" width="13.7109375" style="140" customWidth="1"/>
    <col min="4099" max="4099" width="30.7109375" style="140" customWidth="1"/>
    <col min="4100" max="4103" width="10.7109375" style="140" customWidth="1"/>
    <col min="4104" max="4104" width="42.7109375" style="140" customWidth="1"/>
    <col min="4105" max="4352" width="11.42578125" style="140"/>
    <col min="4353" max="4353" width="6.7109375" style="140" customWidth="1"/>
    <col min="4354" max="4354" width="13.7109375" style="140" customWidth="1"/>
    <col min="4355" max="4355" width="30.7109375" style="140" customWidth="1"/>
    <col min="4356" max="4359" width="10.7109375" style="140" customWidth="1"/>
    <col min="4360" max="4360" width="42.7109375" style="140" customWidth="1"/>
    <col min="4361" max="4608" width="11.42578125" style="140"/>
    <col min="4609" max="4609" width="6.7109375" style="140" customWidth="1"/>
    <col min="4610" max="4610" width="13.7109375" style="140" customWidth="1"/>
    <col min="4611" max="4611" width="30.7109375" style="140" customWidth="1"/>
    <col min="4612" max="4615" width="10.7109375" style="140" customWidth="1"/>
    <col min="4616" max="4616" width="42.7109375" style="140" customWidth="1"/>
    <col min="4617" max="4864" width="11.42578125" style="140"/>
    <col min="4865" max="4865" width="6.7109375" style="140" customWidth="1"/>
    <col min="4866" max="4866" width="13.7109375" style="140" customWidth="1"/>
    <col min="4867" max="4867" width="30.7109375" style="140" customWidth="1"/>
    <col min="4868" max="4871" width="10.7109375" style="140" customWidth="1"/>
    <col min="4872" max="4872" width="42.7109375" style="140" customWidth="1"/>
    <col min="4873" max="5120" width="11.42578125" style="140"/>
    <col min="5121" max="5121" width="6.7109375" style="140" customWidth="1"/>
    <col min="5122" max="5122" width="13.7109375" style="140" customWidth="1"/>
    <col min="5123" max="5123" width="30.7109375" style="140" customWidth="1"/>
    <col min="5124" max="5127" width="10.7109375" style="140" customWidth="1"/>
    <col min="5128" max="5128" width="42.7109375" style="140" customWidth="1"/>
    <col min="5129" max="5376" width="11.42578125" style="140"/>
    <col min="5377" max="5377" width="6.7109375" style="140" customWidth="1"/>
    <col min="5378" max="5378" width="13.7109375" style="140" customWidth="1"/>
    <col min="5379" max="5379" width="30.7109375" style="140" customWidth="1"/>
    <col min="5380" max="5383" width="10.7109375" style="140" customWidth="1"/>
    <col min="5384" max="5384" width="42.7109375" style="140" customWidth="1"/>
    <col min="5385" max="5632" width="11.42578125" style="140"/>
    <col min="5633" max="5633" width="6.7109375" style="140" customWidth="1"/>
    <col min="5634" max="5634" width="13.7109375" style="140" customWidth="1"/>
    <col min="5635" max="5635" width="30.7109375" style="140" customWidth="1"/>
    <col min="5636" max="5639" width="10.7109375" style="140" customWidth="1"/>
    <col min="5640" max="5640" width="42.7109375" style="140" customWidth="1"/>
    <col min="5641" max="5888" width="11.42578125" style="140"/>
    <col min="5889" max="5889" width="6.7109375" style="140" customWidth="1"/>
    <col min="5890" max="5890" width="13.7109375" style="140" customWidth="1"/>
    <col min="5891" max="5891" width="30.7109375" style="140" customWidth="1"/>
    <col min="5892" max="5895" width="10.7109375" style="140" customWidth="1"/>
    <col min="5896" max="5896" width="42.7109375" style="140" customWidth="1"/>
    <col min="5897" max="6144" width="11.42578125" style="140"/>
    <col min="6145" max="6145" width="6.7109375" style="140" customWidth="1"/>
    <col min="6146" max="6146" width="13.7109375" style="140" customWidth="1"/>
    <col min="6147" max="6147" width="30.7109375" style="140" customWidth="1"/>
    <col min="6148" max="6151" width="10.7109375" style="140" customWidth="1"/>
    <col min="6152" max="6152" width="42.7109375" style="140" customWidth="1"/>
    <col min="6153" max="6400" width="11.42578125" style="140"/>
    <col min="6401" max="6401" width="6.7109375" style="140" customWidth="1"/>
    <col min="6402" max="6402" width="13.7109375" style="140" customWidth="1"/>
    <col min="6403" max="6403" width="30.7109375" style="140" customWidth="1"/>
    <col min="6404" max="6407" width="10.7109375" style="140" customWidth="1"/>
    <col min="6408" max="6408" width="42.7109375" style="140" customWidth="1"/>
    <col min="6409" max="6656" width="11.42578125" style="140"/>
    <col min="6657" max="6657" width="6.7109375" style="140" customWidth="1"/>
    <col min="6658" max="6658" width="13.7109375" style="140" customWidth="1"/>
    <col min="6659" max="6659" width="30.7109375" style="140" customWidth="1"/>
    <col min="6660" max="6663" width="10.7109375" style="140" customWidth="1"/>
    <col min="6664" max="6664" width="42.7109375" style="140" customWidth="1"/>
    <col min="6665" max="6912" width="11.42578125" style="140"/>
    <col min="6913" max="6913" width="6.7109375" style="140" customWidth="1"/>
    <col min="6914" max="6914" width="13.7109375" style="140" customWidth="1"/>
    <col min="6915" max="6915" width="30.7109375" style="140" customWidth="1"/>
    <col min="6916" max="6919" width="10.7109375" style="140" customWidth="1"/>
    <col min="6920" max="6920" width="42.7109375" style="140" customWidth="1"/>
    <col min="6921" max="7168" width="11.42578125" style="140"/>
    <col min="7169" max="7169" width="6.7109375" style="140" customWidth="1"/>
    <col min="7170" max="7170" width="13.7109375" style="140" customWidth="1"/>
    <col min="7171" max="7171" width="30.7109375" style="140" customWidth="1"/>
    <col min="7172" max="7175" width="10.7109375" style="140" customWidth="1"/>
    <col min="7176" max="7176" width="42.7109375" style="140" customWidth="1"/>
    <col min="7177" max="7424" width="11.42578125" style="140"/>
    <col min="7425" max="7425" width="6.7109375" style="140" customWidth="1"/>
    <col min="7426" max="7426" width="13.7109375" style="140" customWidth="1"/>
    <col min="7427" max="7427" width="30.7109375" style="140" customWidth="1"/>
    <col min="7428" max="7431" width="10.7109375" style="140" customWidth="1"/>
    <col min="7432" max="7432" width="42.7109375" style="140" customWidth="1"/>
    <col min="7433" max="7680" width="11.42578125" style="140"/>
    <col min="7681" max="7681" width="6.7109375" style="140" customWidth="1"/>
    <col min="7682" max="7682" width="13.7109375" style="140" customWidth="1"/>
    <col min="7683" max="7683" width="30.7109375" style="140" customWidth="1"/>
    <col min="7684" max="7687" width="10.7109375" style="140" customWidth="1"/>
    <col min="7688" max="7688" width="42.7109375" style="140" customWidth="1"/>
    <col min="7689" max="7936" width="11.42578125" style="140"/>
    <col min="7937" max="7937" width="6.7109375" style="140" customWidth="1"/>
    <col min="7938" max="7938" width="13.7109375" style="140" customWidth="1"/>
    <col min="7939" max="7939" width="30.7109375" style="140" customWidth="1"/>
    <col min="7940" max="7943" width="10.7109375" style="140" customWidth="1"/>
    <col min="7944" max="7944" width="42.7109375" style="140" customWidth="1"/>
    <col min="7945" max="8192" width="11.42578125" style="140"/>
    <col min="8193" max="8193" width="6.7109375" style="140" customWidth="1"/>
    <col min="8194" max="8194" width="13.7109375" style="140" customWidth="1"/>
    <col min="8195" max="8195" width="30.7109375" style="140" customWidth="1"/>
    <col min="8196" max="8199" width="10.7109375" style="140" customWidth="1"/>
    <col min="8200" max="8200" width="42.7109375" style="140" customWidth="1"/>
    <col min="8201" max="8448" width="11.42578125" style="140"/>
    <col min="8449" max="8449" width="6.7109375" style="140" customWidth="1"/>
    <col min="8450" max="8450" width="13.7109375" style="140" customWidth="1"/>
    <col min="8451" max="8451" width="30.7109375" style="140" customWidth="1"/>
    <col min="8452" max="8455" width="10.7109375" style="140" customWidth="1"/>
    <col min="8456" max="8456" width="42.7109375" style="140" customWidth="1"/>
    <col min="8457" max="8704" width="11.42578125" style="140"/>
    <col min="8705" max="8705" width="6.7109375" style="140" customWidth="1"/>
    <col min="8706" max="8706" width="13.7109375" style="140" customWidth="1"/>
    <col min="8707" max="8707" width="30.7109375" style="140" customWidth="1"/>
    <col min="8708" max="8711" width="10.7109375" style="140" customWidth="1"/>
    <col min="8712" max="8712" width="42.7109375" style="140" customWidth="1"/>
    <col min="8713" max="8960" width="11.42578125" style="140"/>
    <col min="8961" max="8961" width="6.7109375" style="140" customWidth="1"/>
    <col min="8962" max="8962" width="13.7109375" style="140" customWidth="1"/>
    <col min="8963" max="8963" width="30.7109375" style="140" customWidth="1"/>
    <col min="8964" max="8967" width="10.7109375" style="140" customWidth="1"/>
    <col min="8968" max="8968" width="42.7109375" style="140" customWidth="1"/>
    <col min="8969" max="9216" width="11.42578125" style="140"/>
    <col min="9217" max="9217" width="6.7109375" style="140" customWidth="1"/>
    <col min="9218" max="9218" width="13.7109375" style="140" customWidth="1"/>
    <col min="9219" max="9219" width="30.7109375" style="140" customWidth="1"/>
    <col min="9220" max="9223" width="10.7109375" style="140" customWidth="1"/>
    <col min="9224" max="9224" width="42.7109375" style="140" customWidth="1"/>
    <col min="9225" max="9472" width="11.42578125" style="140"/>
    <col min="9473" max="9473" width="6.7109375" style="140" customWidth="1"/>
    <col min="9474" max="9474" width="13.7109375" style="140" customWidth="1"/>
    <col min="9475" max="9475" width="30.7109375" style="140" customWidth="1"/>
    <col min="9476" max="9479" width="10.7109375" style="140" customWidth="1"/>
    <col min="9480" max="9480" width="42.7109375" style="140" customWidth="1"/>
    <col min="9481" max="9728" width="11.42578125" style="140"/>
    <col min="9729" max="9729" width="6.7109375" style="140" customWidth="1"/>
    <col min="9730" max="9730" width="13.7109375" style="140" customWidth="1"/>
    <col min="9731" max="9731" width="30.7109375" style="140" customWidth="1"/>
    <col min="9732" max="9735" width="10.7109375" style="140" customWidth="1"/>
    <col min="9736" max="9736" width="42.7109375" style="140" customWidth="1"/>
    <col min="9737" max="9984" width="11.42578125" style="140"/>
    <col min="9985" max="9985" width="6.7109375" style="140" customWidth="1"/>
    <col min="9986" max="9986" width="13.7109375" style="140" customWidth="1"/>
    <col min="9987" max="9987" width="30.7109375" style="140" customWidth="1"/>
    <col min="9988" max="9991" width="10.7109375" style="140" customWidth="1"/>
    <col min="9992" max="9992" width="42.7109375" style="140" customWidth="1"/>
    <col min="9993" max="10240" width="11.42578125" style="140"/>
    <col min="10241" max="10241" width="6.7109375" style="140" customWidth="1"/>
    <col min="10242" max="10242" width="13.7109375" style="140" customWidth="1"/>
    <col min="10243" max="10243" width="30.7109375" style="140" customWidth="1"/>
    <col min="10244" max="10247" width="10.7109375" style="140" customWidth="1"/>
    <col min="10248" max="10248" width="42.7109375" style="140" customWidth="1"/>
    <col min="10249" max="10496" width="11.42578125" style="140"/>
    <col min="10497" max="10497" width="6.7109375" style="140" customWidth="1"/>
    <col min="10498" max="10498" width="13.7109375" style="140" customWidth="1"/>
    <col min="10499" max="10499" width="30.7109375" style="140" customWidth="1"/>
    <col min="10500" max="10503" width="10.7109375" style="140" customWidth="1"/>
    <col min="10504" max="10504" width="42.7109375" style="140" customWidth="1"/>
    <col min="10505" max="10752" width="11.42578125" style="140"/>
    <col min="10753" max="10753" width="6.7109375" style="140" customWidth="1"/>
    <col min="10754" max="10754" width="13.7109375" style="140" customWidth="1"/>
    <col min="10755" max="10755" width="30.7109375" style="140" customWidth="1"/>
    <col min="10756" max="10759" width="10.7109375" style="140" customWidth="1"/>
    <col min="10760" max="10760" width="42.7109375" style="140" customWidth="1"/>
    <col min="10761" max="11008" width="11.42578125" style="140"/>
    <col min="11009" max="11009" width="6.7109375" style="140" customWidth="1"/>
    <col min="11010" max="11010" width="13.7109375" style="140" customWidth="1"/>
    <col min="11011" max="11011" width="30.7109375" style="140" customWidth="1"/>
    <col min="11012" max="11015" width="10.7109375" style="140" customWidth="1"/>
    <col min="11016" max="11016" width="42.7109375" style="140" customWidth="1"/>
    <col min="11017" max="11264" width="11.42578125" style="140"/>
    <col min="11265" max="11265" width="6.7109375" style="140" customWidth="1"/>
    <col min="11266" max="11266" width="13.7109375" style="140" customWidth="1"/>
    <col min="11267" max="11267" width="30.7109375" style="140" customWidth="1"/>
    <col min="11268" max="11271" width="10.7109375" style="140" customWidth="1"/>
    <col min="11272" max="11272" width="42.7109375" style="140" customWidth="1"/>
    <col min="11273" max="11520" width="11.42578125" style="140"/>
    <col min="11521" max="11521" width="6.7109375" style="140" customWidth="1"/>
    <col min="11522" max="11522" width="13.7109375" style="140" customWidth="1"/>
    <col min="11523" max="11523" width="30.7109375" style="140" customWidth="1"/>
    <col min="11524" max="11527" width="10.7109375" style="140" customWidth="1"/>
    <col min="11528" max="11528" width="42.7109375" style="140" customWidth="1"/>
    <col min="11529" max="11776" width="11.42578125" style="140"/>
    <col min="11777" max="11777" width="6.7109375" style="140" customWidth="1"/>
    <col min="11778" max="11778" width="13.7109375" style="140" customWidth="1"/>
    <col min="11779" max="11779" width="30.7109375" style="140" customWidth="1"/>
    <col min="11780" max="11783" width="10.7109375" style="140" customWidth="1"/>
    <col min="11784" max="11784" width="42.7109375" style="140" customWidth="1"/>
    <col min="11785" max="12032" width="11.42578125" style="140"/>
    <col min="12033" max="12033" width="6.7109375" style="140" customWidth="1"/>
    <col min="12034" max="12034" width="13.7109375" style="140" customWidth="1"/>
    <col min="12035" max="12035" width="30.7109375" style="140" customWidth="1"/>
    <col min="12036" max="12039" width="10.7109375" style="140" customWidth="1"/>
    <col min="12040" max="12040" width="42.7109375" style="140" customWidth="1"/>
    <col min="12041" max="12288" width="11.42578125" style="140"/>
    <col min="12289" max="12289" width="6.7109375" style="140" customWidth="1"/>
    <col min="12290" max="12290" width="13.7109375" style="140" customWidth="1"/>
    <col min="12291" max="12291" width="30.7109375" style="140" customWidth="1"/>
    <col min="12292" max="12295" width="10.7109375" style="140" customWidth="1"/>
    <col min="12296" max="12296" width="42.7109375" style="140" customWidth="1"/>
    <col min="12297" max="12544" width="11.42578125" style="140"/>
    <col min="12545" max="12545" width="6.7109375" style="140" customWidth="1"/>
    <col min="12546" max="12546" width="13.7109375" style="140" customWidth="1"/>
    <col min="12547" max="12547" width="30.7109375" style="140" customWidth="1"/>
    <col min="12548" max="12551" width="10.7109375" style="140" customWidth="1"/>
    <col min="12552" max="12552" width="42.7109375" style="140" customWidth="1"/>
    <col min="12553" max="12800" width="11.42578125" style="140"/>
    <col min="12801" max="12801" width="6.7109375" style="140" customWidth="1"/>
    <col min="12802" max="12802" width="13.7109375" style="140" customWidth="1"/>
    <col min="12803" max="12803" width="30.7109375" style="140" customWidth="1"/>
    <col min="12804" max="12807" width="10.7109375" style="140" customWidth="1"/>
    <col min="12808" max="12808" width="42.7109375" style="140" customWidth="1"/>
    <col min="12809" max="13056" width="11.42578125" style="140"/>
    <col min="13057" max="13057" width="6.7109375" style="140" customWidth="1"/>
    <col min="13058" max="13058" width="13.7109375" style="140" customWidth="1"/>
    <col min="13059" max="13059" width="30.7109375" style="140" customWidth="1"/>
    <col min="13060" max="13063" width="10.7109375" style="140" customWidth="1"/>
    <col min="13064" max="13064" width="42.7109375" style="140" customWidth="1"/>
    <col min="13065" max="13312" width="11.42578125" style="140"/>
    <col min="13313" max="13313" width="6.7109375" style="140" customWidth="1"/>
    <col min="13314" max="13314" width="13.7109375" style="140" customWidth="1"/>
    <col min="13315" max="13315" width="30.7109375" style="140" customWidth="1"/>
    <col min="13316" max="13319" width="10.7109375" style="140" customWidth="1"/>
    <col min="13320" max="13320" width="42.7109375" style="140" customWidth="1"/>
    <col min="13321" max="13568" width="11.42578125" style="140"/>
    <col min="13569" max="13569" width="6.7109375" style="140" customWidth="1"/>
    <col min="13570" max="13570" width="13.7109375" style="140" customWidth="1"/>
    <col min="13571" max="13571" width="30.7109375" style="140" customWidth="1"/>
    <col min="13572" max="13575" width="10.7109375" style="140" customWidth="1"/>
    <col min="13576" max="13576" width="42.7109375" style="140" customWidth="1"/>
    <col min="13577" max="13824" width="11.42578125" style="140"/>
    <col min="13825" max="13825" width="6.7109375" style="140" customWidth="1"/>
    <col min="13826" max="13826" width="13.7109375" style="140" customWidth="1"/>
    <col min="13827" max="13827" width="30.7109375" style="140" customWidth="1"/>
    <col min="13828" max="13831" width="10.7109375" style="140" customWidth="1"/>
    <col min="13832" max="13832" width="42.7109375" style="140" customWidth="1"/>
    <col min="13833" max="14080" width="11.42578125" style="140"/>
    <col min="14081" max="14081" width="6.7109375" style="140" customWidth="1"/>
    <col min="14082" max="14082" width="13.7109375" style="140" customWidth="1"/>
    <col min="14083" max="14083" width="30.7109375" style="140" customWidth="1"/>
    <col min="14084" max="14087" width="10.7109375" style="140" customWidth="1"/>
    <col min="14088" max="14088" width="42.7109375" style="140" customWidth="1"/>
    <col min="14089" max="14336" width="11.42578125" style="140"/>
    <col min="14337" max="14337" width="6.7109375" style="140" customWidth="1"/>
    <col min="14338" max="14338" width="13.7109375" style="140" customWidth="1"/>
    <col min="14339" max="14339" width="30.7109375" style="140" customWidth="1"/>
    <col min="14340" max="14343" width="10.7109375" style="140" customWidth="1"/>
    <col min="14344" max="14344" width="42.7109375" style="140" customWidth="1"/>
    <col min="14345" max="14592" width="11.42578125" style="140"/>
    <col min="14593" max="14593" width="6.7109375" style="140" customWidth="1"/>
    <col min="14594" max="14594" width="13.7109375" style="140" customWidth="1"/>
    <col min="14595" max="14595" width="30.7109375" style="140" customWidth="1"/>
    <col min="14596" max="14599" width="10.7109375" style="140" customWidth="1"/>
    <col min="14600" max="14600" width="42.7109375" style="140" customWidth="1"/>
    <col min="14601" max="14848" width="11.42578125" style="140"/>
    <col min="14849" max="14849" width="6.7109375" style="140" customWidth="1"/>
    <col min="14850" max="14850" width="13.7109375" style="140" customWidth="1"/>
    <col min="14851" max="14851" width="30.7109375" style="140" customWidth="1"/>
    <col min="14852" max="14855" width="10.7109375" style="140" customWidth="1"/>
    <col min="14856" max="14856" width="42.7109375" style="140" customWidth="1"/>
    <col min="14857" max="15104" width="11.42578125" style="140"/>
    <col min="15105" max="15105" width="6.7109375" style="140" customWidth="1"/>
    <col min="15106" max="15106" width="13.7109375" style="140" customWidth="1"/>
    <col min="15107" max="15107" width="30.7109375" style="140" customWidth="1"/>
    <col min="15108" max="15111" width="10.7109375" style="140" customWidth="1"/>
    <col min="15112" max="15112" width="42.7109375" style="140" customWidth="1"/>
    <col min="15113" max="15360" width="11.42578125" style="140"/>
    <col min="15361" max="15361" width="6.7109375" style="140" customWidth="1"/>
    <col min="15362" max="15362" width="13.7109375" style="140" customWidth="1"/>
    <col min="15363" max="15363" width="30.7109375" style="140" customWidth="1"/>
    <col min="15364" max="15367" width="10.7109375" style="140" customWidth="1"/>
    <col min="15368" max="15368" width="42.7109375" style="140" customWidth="1"/>
    <col min="15369" max="15616" width="11.42578125" style="140"/>
    <col min="15617" max="15617" width="6.7109375" style="140" customWidth="1"/>
    <col min="15618" max="15618" width="13.7109375" style="140" customWidth="1"/>
    <col min="15619" max="15619" width="30.7109375" style="140" customWidth="1"/>
    <col min="15620" max="15623" width="10.7109375" style="140" customWidth="1"/>
    <col min="15624" max="15624" width="42.7109375" style="140" customWidth="1"/>
    <col min="15625" max="15872" width="11.42578125" style="140"/>
    <col min="15873" max="15873" width="6.7109375" style="140" customWidth="1"/>
    <col min="15874" max="15874" width="13.7109375" style="140" customWidth="1"/>
    <col min="15875" max="15875" width="30.7109375" style="140" customWidth="1"/>
    <col min="15876" max="15879" width="10.7109375" style="140" customWidth="1"/>
    <col min="15880" max="15880" width="42.7109375" style="140" customWidth="1"/>
    <col min="15881" max="16128" width="11.42578125" style="140"/>
    <col min="16129" max="16129" width="6.7109375" style="140" customWidth="1"/>
    <col min="16130" max="16130" width="13.7109375" style="140" customWidth="1"/>
    <col min="16131" max="16131" width="30.7109375" style="140" customWidth="1"/>
    <col min="16132" max="16135" width="10.7109375" style="140" customWidth="1"/>
    <col min="16136" max="16136" width="42.7109375" style="140" customWidth="1"/>
    <col min="16137" max="16384" width="11.42578125" style="140"/>
  </cols>
  <sheetData>
    <row r="1" spans="1:8" s="31" customFormat="1" ht="18" customHeight="1" thickBot="1" x14ac:dyDescent="0.25">
      <c r="A1" s="16" t="s">
        <v>100</v>
      </c>
    </row>
    <row r="2" spans="1:8" s="31" customFormat="1" ht="18" customHeight="1" thickBot="1" x14ac:dyDescent="0.25">
      <c r="A2" s="1615" t="s">
        <v>1906</v>
      </c>
      <c r="B2" s="1616"/>
      <c r="F2" s="34"/>
      <c r="G2" s="34"/>
    </row>
    <row r="3" spans="1:8" s="31" customFormat="1" ht="31.5" customHeight="1" thickBot="1" x14ac:dyDescent="0.25">
      <c r="A3" s="1617" t="s">
        <v>1907</v>
      </c>
      <c r="B3" s="1618"/>
      <c r="C3" s="1618"/>
      <c r="D3" s="1618"/>
      <c r="E3" s="1618"/>
      <c r="F3" s="1618"/>
      <c r="G3" s="1618"/>
      <c r="H3" s="1619"/>
    </row>
    <row r="4" spans="1:8" s="31" customFormat="1" ht="18" customHeight="1" thickBot="1" x14ac:dyDescent="0.25"/>
    <row r="5" spans="1:8" customFormat="1" ht="15.75" thickBot="1" x14ac:dyDescent="0.3">
      <c r="A5" s="1569" t="s">
        <v>119</v>
      </c>
      <c r="B5" s="1571"/>
      <c r="C5" s="1571"/>
      <c r="D5" s="1571"/>
      <c r="E5" s="1571"/>
      <c r="F5" s="1571"/>
      <c r="G5" s="1571"/>
      <c r="H5" s="1570"/>
    </row>
    <row r="6" spans="1:8" customFormat="1" ht="15.75" thickBot="1" x14ac:dyDescent="0.3">
      <c r="A6" s="1572" t="s">
        <v>120</v>
      </c>
      <c r="B6" s="1574" t="s">
        <v>121</v>
      </c>
      <c r="C6" s="1575"/>
      <c r="D6" s="40" t="s">
        <v>122</v>
      </c>
      <c r="E6" s="41"/>
      <c r="F6" s="1572" t="s">
        <v>123</v>
      </c>
      <c r="G6" s="1572" t="s">
        <v>124</v>
      </c>
      <c r="H6" s="1572" t="s">
        <v>125</v>
      </c>
    </row>
    <row r="7" spans="1:8" customFormat="1" ht="15.75" thickBot="1" x14ac:dyDescent="0.3">
      <c r="A7" s="1580"/>
      <c r="B7" s="1605"/>
      <c r="C7" s="1606"/>
      <c r="D7" s="44" t="s">
        <v>126</v>
      </c>
      <c r="E7" s="44" t="s">
        <v>127</v>
      </c>
      <c r="F7" s="1580"/>
      <c r="G7" s="1580"/>
      <c r="H7" s="1573"/>
    </row>
    <row r="8" spans="1:8" s="181" customFormat="1" x14ac:dyDescent="0.2">
      <c r="A8" s="227">
        <v>1</v>
      </c>
      <c r="B8" s="1610" t="s">
        <v>128</v>
      </c>
      <c r="C8" s="1761"/>
      <c r="D8" s="162">
        <v>1</v>
      </c>
      <c r="E8" s="163">
        <f>D8+F8-1</f>
        <v>1</v>
      </c>
      <c r="F8" s="163">
        <v>1</v>
      </c>
      <c r="G8" s="164" t="s">
        <v>129</v>
      </c>
      <c r="H8" s="236" t="s">
        <v>130</v>
      </c>
    </row>
    <row r="9" spans="1:8" s="181" customFormat="1" x14ac:dyDescent="0.2">
      <c r="A9" s="214">
        <f>A8+1</f>
        <v>2</v>
      </c>
      <c r="B9" s="1590" t="s">
        <v>131</v>
      </c>
      <c r="C9" s="1591"/>
      <c r="D9" s="65">
        <f>E8+1</f>
        <v>2</v>
      </c>
      <c r="E9" s="66">
        <f>D9+F9-1</f>
        <v>5</v>
      </c>
      <c r="F9" s="66">
        <v>4</v>
      </c>
      <c r="G9" s="86" t="s">
        <v>129</v>
      </c>
      <c r="H9" s="54" t="s">
        <v>132</v>
      </c>
    </row>
    <row r="10" spans="1:8" s="181" customFormat="1" x14ac:dyDescent="0.2">
      <c r="A10" s="214">
        <f>A9+1</f>
        <v>3</v>
      </c>
      <c r="B10" s="1590" t="s">
        <v>133</v>
      </c>
      <c r="C10" s="1591"/>
      <c r="D10" s="65">
        <f>E9+1</f>
        <v>6</v>
      </c>
      <c r="E10" s="66">
        <f>D10+F10-1</f>
        <v>9</v>
      </c>
      <c r="F10" s="66">
        <v>4</v>
      </c>
      <c r="G10" s="86" t="s">
        <v>129</v>
      </c>
      <c r="H10" s="151" t="s">
        <v>1908</v>
      </c>
    </row>
    <row r="11" spans="1:8" s="181" customFormat="1" ht="36" x14ac:dyDescent="0.2">
      <c r="A11" s="302"/>
      <c r="B11" s="1581" t="s">
        <v>135</v>
      </c>
      <c r="C11" s="1582"/>
      <c r="D11" s="1717"/>
      <c r="E11" s="1718"/>
      <c r="F11" s="1718"/>
      <c r="G11" s="1719"/>
      <c r="H11" s="168" t="s">
        <v>136</v>
      </c>
    </row>
    <row r="12" spans="1:8" s="181" customFormat="1" x14ac:dyDescent="0.2">
      <c r="A12" s="214">
        <f>A10+1</f>
        <v>4</v>
      </c>
      <c r="B12" s="169"/>
      <c r="C12" s="134" t="s">
        <v>137</v>
      </c>
      <c r="D12" s="65">
        <f>E10+1</f>
        <v>10</v>
      </c>
      <c r="E12" s="66">
        <f>D12+F12-1</f>
        <v>17</v>
      </c>
      <c r="F12" s="66">
        <v>8</v>
      </c>
      <c r="G12" s="86" t="s">
        <v>129</v>
      </c>
      <c r="H12" s="151" t="s">
        <v>138</v>
      </c>
    </row>
    <row r="13" spans="1:8" s="181" customFormat="1" x14ac:dyDescent="0.2">
      <c r="A13" s="214">
        <f>A12+1</f>
        <v>5</v>
      </c>
      <c r="B13" s="169"/>
      <c r="C13" s="134" t="s">
        <v>139</v>
      </c>
      <c r="D13" s="65">
        <f>E12+1</f>
        <v>18</v>
      </c>
      <c r="E13" s="66">
        <f>D13+F13-1</f>
        <v>18</v>
      </c>
      <c r="F13" s="66">
        <v>1</v>
      </c>
      <c r="G13" s="86" t="s">
        <v>140</v>
      </c>
      <c r="H13" s="150" t="s">
        <v>141</v>
      </c>
    </row>
    <row r="14" spans="1:8" s="181" customFormat="1" x14ac:dyDescent="0.2">
      <c r="A14" s="214">
        <f>A13+1</f>
        <v>6</v>
      </c>
      <c r="B14" s="1590" t="s">
        <v>142</v>
      </c>
      <c r="C14" s="1591"/>
      <c r="D14" s="65">
        <f>E13+1</f>
        <v>19</v>
      </c>
      <c r="E14" s="66">
        <f>D14+F14-1</f>
        <v>28</v>
      </c>
      <c r="F14" s="66">
        <v>10</v>
      </c>
      <c r="G14" s="86" t="s">
        <v>129</v>
      </c>
      <c r="H14" s="150" t="s">
        <v>138</v>
      </c>
    </row>
    <row r="15" spans="1:8" s="181" customFormat="1" x14ac:dyDescent="0.2">
      <c r="A15" s="302"/>
      <c r="B15" s="1583" t="s">
        <v>143</v>
      </c>
      <c r="C15" s="1584"/>
      <c r="D15" s="1680"/>
      <c r="E15" s="1681"/>
      <c r="F15" s="1681"/>
      <c r="G15" s="1682"/>
      <c r="H15" s="150"/>
    </row>
    <row r="16" spans="1:8" s="181" customFormat="1" x14ac:dyDescent="0.2">
      <c r="A16" s="214">
        <f>A14+1</f>
        <v>7</v>
      </c>
      <c r="B16" s="141"/>
      <c r="C16" s="134" t="s">
        <v>144</v>
      </c>
      <c r="D16" s="65">
        <f>E14+1</f>
        <v>29</v>
      </c>
      <c r="E16" s="66">
        <f t="shared" ref="E16:E22" si="0">D16+F16-1</f>
        <v>30</v>
      </c>
      <c r="F16" s="66">
        <v>2</v>
      </c>
      <c r="G16" s="86" t="s">
        <v>140</v>
      </c>
      <c r="H16" s="150" t="s">
        <v>145</v>
      </c>
    </row>
    <row r="17" spans="1:13" s="181" customFormat="1" x14ac:dyDescent="0.2">
      <c r="A17" s="214">
        <f t="shared" ref="A17:A22" si="1">A16+1</f>
        <v>8</v>
      </c>
      <c r="B17" s="141"/>
      <c r="C17" s="134" t="s">
        <v>146</v>
      </c>
      <c r="D17" s="65">
        <f t="shared" ref="D17:D22" si="2">E16+1</f>
        <v>31</v>
      </c>
      <c r="E17" s="66">
        <f t="shared" si="0"/>
        <v>34</v>
      </c>
      <c r="F17" s="66">
        <v>4</v>
      </c>
      <c r="G17" s="86" t="s">
        <v>129</v>
      </c>
      <c r="H17" s="150" t="s">
        <v>147</v>
      </c>
    </row>
    <row r="18" spans="1:13" s="181" customFormat="1" x14ac:dyDescent="0.2">
      <c r="A18" s="214">
        <f t="shared" si="1"/>
        <v>9</v>
      </c>
      <c r="B18" s="1590" t="s">
        <v>148</v>
      </c>
      <c r="C18" s="1591"/>
      <c r="D18" s="65">
        <f t="shared" si="2"/>
        <v>35</v>
      </c>
      <c r="E18" s="66">
        <f t="shared" si="0"/>
        <v>44</v>
      </c>
      <c r="F18" s="66">
        <v>10</v>
      </c>
      <c r="G18" s="86" t="s">
        <v>129</v>
      </c>
      <c r="H18" s="150" t="s">
        <v>149</v>
      </c>
    </row>
    <row r="19" spans="1:13" s="181" customFormat="1" x14ac:dyDescent="0.2">
      <c r="A19" s="214">
        <f t="shared" si="1"/>
        <v>10</v>
      </c>
      <c r="B19" s="1590" t="s">
        <v>150</v>
      </c>
      <c r="C19" s="1591"/>
      <c r="D19" s="65">
        <f t="shared" si="2"/>
        <v>45</v>
      </c>
      <c r="E19" s="66">
        <f>D19+F19-1</f>
        <v>54</v>
      </c>
      <c r="F19" s="66">
        <v>10</v>
      </c>
      <c r="G19" s="86" t="s">
        <v>129</v>
      </c>
      <c r="H19" s="151" t="s">
        <v>457</v>
      </c>
    </row>
    <row r="20" spans="1:13" s="181" customFormat="1" x14ac:dyDescent="0.2">
      <c r="A20" s="214">
        <f t="shared" si="1"/>
        <v>11</v>
      </c>
      <c r="B20" s="1590" t="s">
        <v>152</v>
      </c>
      <c r="C20" s="1591"/>
      <c r="D20" s="65">
        <f t="shared" si="2"/>
        <v>55</v>
      </c>
      <c r="E20" s="66">
        <f t="shared" si="0"/>
        <v>55</v>
      </c>
      <c r="F20" s="66">
        <v>1</v>
      </c>
      <c r="G20" s="86" t="s">
        <v>140</v>
      </c>
      <c r="H20" s="150" t="s">
        <v>98</v>
      </c>
    </row>
    <row r="21" spans="1:13" s="181" customFormat="1" x14ac:dyDescent="0.2">
      <c r="A21" s="214">
        <f t="shared" si="1"/>
        <v>12</v>
      </c>
      <c r="B21" s="1590" t="s">
        <v>153</v>
      </c>
      <c r="C21" s="1591"/>
      <c r="D21" s="65">
        <f t="shared" si="2"/>
        <v>56</v>
      </c>
      <c r="E21" s="66">
        <f t="shared" si="0"/>
        <v>56</v>
      </c>
      <c r="F21" s="66">
        <v>1</v>
      </c>
      <c r="G21" s="86" t="s">
        <v>140</v>
      </c>
      <c r="H21" s="150" t="s">
        <v>154</v>
      </c>
    </row>
    <row r="22" spans="1:13" s="181" customFormat="1" x14ac:dyDescent="0.2">
      <c r="A22" s="214">
        <f t="shared" si="1"/>
        <v>13</v>
      </c>
      <c r="B22" s="1590" t="s">
        <v>155</v>
      </c>
      <c r="C22" s="1591"/>
      <c r="D22" s="65">
        <f t="shared" si="2"/>
        <v>57</v>
      </c>
      <c r="E22" s="66">
        <f t="shared" si="0"/>
        <v>63</v>
      </c>
      <c r="F22" s="66">
        <v>7</v>
      </c>
      <c r="G22" s="86" t="s">
        <v>129</v>
      </c>
      <c r="H22" s="151" t="s">
        <v>138</v>
      </c>
    </row>
    <row r="23" spans="1:13" s="181" customFormat="1" x14ac:dyDescent="0.2">
      <c r="A23" s="302"/>
      <c r="B23" s="1581" t="s">
        <v>158</v>
      </c>
      <c r="C23" s="1582"/>
      <c r="D23" s="1680"/>
      <c r="E23" s="1681"/>
      <c r="F23" s="1681"/>
      <c r="G23" s="1682"/>
      <c r="H23" s="208"/>
    </row>
    <row r="24" spans="1:13" x14ac:dyDescent="0.2">
      <c r="A24" s="214">
        <f>A22+1</f>
        <v>14</v>
      </c>
      <c r="B24" s="141"/>
      <c r="C24" s="185" t="s">
        <v>159</v>
      </c>
      <c r="D24" s="65">
        <f>E22+1</f>
        <v>64</v>
      </c>
      <c r="E24" s="66">
        <f>D24+F24-1</f>
        <v>65</v>
      </c>
      <c r="F24" s="66">
        <v>2</v>
      </c>
      <c r="G24" s="86" t="s">
        <v>129</v>
      </c>
      <c r="H24" s="268" t="s">
        <v>160</v>
      </c>
      <c r="I24" s="181"/>
      <c r="J24" s="181"/>
      <c r="K24" s="181"/>
      <c r="L24" s="181"/>
      <c r="M24" s="181"/>
    </row>
    <row r="25" spans="1:13" x14ac:dyDescent="0.2">
      <c r="A25" s="214">
        <f>A24+1</f>
        <v>15</v>
      </c>
      <c r="B25" s="141"/>
      <c r="C25" s="134" t="s">
        <v>161</v>
      </c>
      <c r="D25" s="65">
        <f>E24+1</f>
        <v>66</v>
      </c>
      <c r="E25" s="66">
        <f>D25+F25-1</f>
        <v>67</v>
      </c>
      <c r="F25" s="66">
        <v>2</v>
      </c>
      <c r="G25" s="86" t="s">
        <v>129</v>
      </c>
      <c r="H25" s="268" t="s">
        <v>160</v>
      </c>
      <c r="I25" s="181"/>
      <c r="J25" s="181"/>
      <c r="K25" s="181"/>
      <c r="L25" s="181"/>
      <c r="M25" s="181"/>
    </row>
    <row r="26" spans="1:13" x14ac:dyDescent="0.2">
      <c r="A26" s="214">
        <f>A25+1</f>
        <v>16</v>
      </c>
      <c r="B26" s="141"/>
      <c r="C26" s="134" t="s">
        <v>162</v>
      </c>
      <c r="D26" s="65">
        <f>E25+1</f>
        <v>68</v>
      </c>
      <c r="E26" s="66">
        <f>D26+F26-1</f>
        <v>71</v>
      </c>
      <c r="F26" s="66">
        <v>4</v>
      </c>
      <c r="G26" s="86" t="s">
        <v>129</v>
      </c>
      <c r="H26" s="268" t="s">
        <v>160</v>
      </c>
      <c r="I26" s="181"/>
      <c r="J26" s="181"/>
      <c r="K26" s="181"/>
      <c r="L26" s="181"/>
      <c r="M26" s="181"/>
    </row>
    <row r="27" spans="1:13" x14ac:dyDescent="0.2">
      <c r="A27" s="302"/>
      <c r="B27" s="1581" t="s">
        <v>163</v>
      </c>
      <c r="C27" s="1582"/>
      <c r="D27" s="1680"/>
      <c r="E27" s="1681"/>
      <c r="F27" s="1681"/>
      <c r="G27" s="1682"/>
      <c r="H27" s="208"/>
      <c r="I27" s="181"/>
      <c r="J27" s="181"/>
      <c r="K27" s="181"/>
      <c r="L27" s="181"/>
      <c r="M27" s="181"/>
    </row>
    <row r="28" spans="1:13" x14ac:dyDescent="0.2">
      <c r="A28" s="214">
        <f>A26+1</f>
        <v>17</v>
      </c>
      <c r="B28" s="141"/>
      <c r="C28" s="134" t="s">
        <v>164</v>
      </c>
      <c r="D28" s="65">
        <f>E26+1</f>
        <v>72</v>
      </c>
      <c r="E28" s="66">
        <f>D28+F28-1</f>
        <v>73</v>
      </c>
      <c r="F28" s="66">
        <v>2</v>
      </c>
      <c r="G28" s="86" t="s">
        <v>129</v>
      </c>
      <c r="H28" s="268" t="s">
        <v>160</v>
      </c>
      <c r="I28" s="181"/>
      <c r="J28" s="181"/>
      <c r="K28" s="181"/>
      <c r="L28" s="181"/>
      <c r="M28" s="181"/>
    </row>
    <row r="29" spans="1:13" x14ac:dyDescent="0.2">
      <c r="A29" s="214">
        <f>A28+1</f>
        <v>18</v>
      </c>
      <c r="B29" s="141"/>
      <c r="C29" s="134" t="s">
        <v>165</v>
      </c>
      <c r="D29" s="65">
        <f>E28+1</f>
        <v>74</v>
      </c>
      <c r="E29" s="66">
        <f>D29+F29-1</f>
        <v>75</v>
      </c>
      <c r="F29" s="66">
        <v>2</v>
      </c>
      <c r="G29" s="86" t="s">
        <v>129</v>
      </c>
      <c r="H29" s="268" t="s">
        <v>160</v>
      </c>
      <c r="I29" s="181"/>
      <c r="J29" s="181"/>
      <c r="K29" s="181"/>
      <c r="L29" s="181"/>
      <c r="M29" s="181"/>
    </row>
    <row r="30" spans="1:13" x14ac:dyDescent="0.2">
      <c r="A30" s="214">
        <f>A29+1</f>
        <v>19</v>
      </c>
      <c r="B30" s="141"/>
      <c r="C30" s="134" t="s">
        <v>166</v>
      </c>
      <c r="D30" s="65">
        <f>E29+1</f>
        <v>76</v>
      </c>
      <c r="E30" s="66">
        <f>D30+F30-1</f>
        <v>79</v>
      </c>
      <c r="F30" s="66">
        <v>4</v>
      </c>
      <c r="G30" s="86" t="s">
        <v>129</v>
      </c>
      <c r="H30" s="268" t="s">
        <v>160</v>
      </c>
      <c r="I30" s="181"/>
      <c r="J30" s="181"/>
      <c r="K30" s="181"/>
      <c r="L30" s="181"/>
      <c r="M30" s="181"/>
    </row>
    <row r="31" spans="1:13" x14ac:dyDescent="0.2">
      <c r="A31" s="214">
        <f>A30+1</f>
        <v>20</v>
      </c>
      <c r="B31" s="1590" t="s">
        <v>167</v>
      </c>
      <c r="C31" s="1591"/>
      <c r="D31" s="65">
        <f>E30+1</f>
        <v>80</v>
      </c>
      <c r="E31" s="66">
        <f>D31+F31-1</f>
        <v>81</v>
      </c>
      <c r="F31" s="66">
        <v>2</v>
      </c>
      <c r="G31" s="86" t="s">
        <v>129</v>
      </c>
      <c r="H31" s="268" t="s">
        <v>168</v>
      </c>
      <c r="I31" s="181"/>
      <c r="J31" s="181"/>
      <c r="K31" s="181"/>
      <c r="L31" s="181"/>
      <c r="M31" s="181"/>
    </row>
    <row r="32" spans="1:13" x14ac:dyDescent="0.2">
      <c r="A32" s="557">
        <f>A31+1</f>
        <v>21</v>
      </c>
      <c r="B32" s="1590" t="s">
        <v>169</v>
      </c>
      <c r="C32" s="1591"/>
      <c r="D32" s="65">
        <f>E31+1</f>
        <v>82</v>
      </c>
      <c r="E32" s="66">
        <f>D32+F32-1</f>
        <v>89</v>
      </c>
      <c r="F32" s="66">
        <v>8</v>
      </c>
      <c r="G32" s="86" t="s">
        <v>129</v>
      </c>
      <c r="H32" s="268" t="s">
        <v>160</v>
      </c>
      <c r="I32" s="181"/>
      <c r="J32" s="181"/>
      <c r="K32" s="181"/>
      <c r="L32" s="181"/>
      <c r="M32" s="181"/>
    </row>
    <row r="33" spans="1:13" ht="12.75" thickBot="1" x14ac:dyDescent="0.25">
      <c r="A33" s="214">
        <f>A32+1</f>
        <v>22</v>
      </c>
      <c r="B33" s="349" t="s">
        <v>170</v>
      </c>
      <c r="C33" s="643"/>
      <c r="D33" s="71">
        <f>+E32+1</f>
        <v>90</v>
      </c>
      <c r="E33" s="864">
        <f>+D33+F33-1</f>
        <v>204</v>
      </c>
      <c r="F33" s="864">
        <f>+F34-D33+1</f>
        <v>115</v>
      </c>
      <c r="G33" s="865" t="s">
        <v>140</v>
      </c>
      <c r="H33" s="271"/>
      <c r="I33" s="181"/>
      <c r="J33" s="181"/>
      <c r="K33" s="181"/>
      <c r="L33" s="181"/>
      <c r="M33" s="181"/>
    </row>
    <row r="34" spans="1:13" ht="13.5" customHeight="1" thickBot="1" x14ac:dyDescent="0.25">
      <c r="A34" s="177"/>
      <c r="B34" s="1569" t="s">
        <v>171</v>
      </c>
      <c r="C34" s="1570"/>
      <c r="D34" s="178"/>
      <c r="E34" s="179"/>
      <c r="F34" s="180">
        <f>F106</f>
        <v>204</v>
      </c>
      <c r="G34" s="181"/>
      <c r="H34" s="182"/>
    </row>
    <row r="35" spans="1:13" ht="12.75" thickBot="1" x14ac:dyDescent="0.25">
      <c r="A35" s="183"/>
      <c r="B35" s="183"/>
      <c r="C35" s="183"/>
      <c r="D35" s="183"/>
      <c r="E35" s="183"/>
      <c r="F35" s="181"/>
      <c r="G35" s="181"/>
    </row>
    <row r="36" spans="1:13" ht="12.75" thickBot="1" x14ac:dyDescent="0.25">
      <c r="A36" s="1569" t="s">
        <v>172</v>
      </c>
      <c r="B36" s="1571"/>
      <c r="C36" s="1571"/>
      <c r="D36" s="1571"/>
      <c r="E36" s="1571"/>
      <c r="F36" s="1571"/>
      <c r="G36" s="1571"/>
      <c r="H36" s="1570"/>
    </row>
    <row r="37" spans="1:13" ht="12.75" thickBot="1" x14ac:dyDescent="0.25">
      <c r="A37" s="1572" t="s">
        <v>120</v>
      </c>
      <c r="B37" s="1574" t="s">
        <v>121</v>
      </c>
      <c r="C37" s="1575"/>
      <c r="D37" s="40" t="s">
        <v>122</v>
      </c>
      <c r="E37" s="41"/>
      <c r="F37" s="1572" t="s">
        <v>123</v>
      </c>
      <c r="G37" s="1572" t="s">
        <v>124</v>
      </c>
      <c r="H37" s="1572" t="s">
        <v>125</v>
      </c>
    </row>
    <row r="38" spans="1:13" ht="12.75" thickBot="1" x14ac:dyDescent="0.25">
      <c r="A38" s="1580"/>
      <c r="B38" s="1605"/>
      <c r="C38" s="1606"/>
      <c r="D38" s="79" t="s">
        <v>126</v>
      </c>
      <c r="E38" s="79" t="s">
        <v>127</v>
      </c>
      <c r="F38" s="1573"/>
      <c r="G38" s="1573"/>
      <c r="H38" s="1573"/>
    </row>
    <row r="39" spans="1:13" ht="12.75" customHeight="1" x14ac:dyDescent="0.2">
      <c r="A39" s="301"/>
      <c r="B39" s="1709" t="s">
        <v>128</v>
      </c>
      <c r="C39" s="1732"/>
      <c r="D39" s="1733"/>
      <c r="E39" s="1734"/>
      <c r="F39" s="1734"/>
      <c r="G39" s="1735"/>
      <c r="H39" s="236"/>
    </row>
    <row r="40" spans="1:13" x14ac:dyDescent="0.2">
      <c r="A40" s="302">
        <v>1</v>
      </c>
      <c r="B40" s="141"/>
      <c r="C40" s="185" t="s">
        <v>239</v>
      </c>
      <c r="D40" s="65">
        <v>1</v>
      </c>
      <c r="E40" s="66">
        <f>D40+F40-1</f>
        <v>1</v>
      </c>
      <c r="F40" s="66">
        <v>1</v>
      </c>
      <c r="G40" s="86" t="s">
        <v>129</v>
      </c>
      <c r="H40" s="151" t="s">
        <v>174</v>
      </c>
      <c r="I40" s="181"/>
      <c r="J40" s="181"/>
      <c r="K40" s="181"/>
      <c r="L40" s="181"/>
      <c r="M40" s="181"/>
    </row>
    <row r="41" spans="1:13" x14ac:dyDescent="0.2">
      <c r="A41" s="305">
        <f>A40+1</f>
        <v>2</v>
      </c>
      <c r="B41" s="141"/>
      <c r="C41" s="134" t="s">
        <v>266</v>
      </c>
      <c r="D41" s="65">
        <f>E40+1</f>
        <v>2</v>
      </c>
      <c r="E41" s="66">
        <f>D41+F41-1</f>
        <v>2</v>
      </c>
      <c r="F41" s="66">
        <v>1</v>
      </c>
      <c r="G41" s="86" t="s">
        <v>129</v>
      </c>
      <c r="H41" s="151" t="s">
        <v>176</v>
      </c>
      <c r="I41" s="181"/>
      <c r="J41" s="181"/>
      <c r="K41" s="181"/>
      <c r="L41" s="181"/>
      <c r="M41" s="181"/>
    </row>
    <row r="42" spans="1:13" x14ac:dyDescent="0.2">
      <c r="A42" s="214">
        <f>A41+1</f>
        <v>3</v>
      </c>
      <c r="B42" s="1059" t="s">
        <v>131</v>
      </c>
      <c r="C42" s="449"/>
      <c r="D42" s="65">
        <f>E41+1</f>
        <v>3</v>
      </c>
      <c r="E42" s="66">
        <f>D42+F42-1</f>
        <v>8</v>
      </c>
      <c r="F42" s="66">
        <v>6</v>
      </c>
      <c r="G42" s="86" t="s">
        <v>129</v>
      </c>
      <c r="H42" s="54" t="s">
        <v>1909</v>
      </c>
      <c r="I42" s="181"/>
      <c r="J42" s="181"/>
      <c r="K42" s="181"/>
      <c r="L42" s="181"/>
      <c r="M42" s="181"/>
    </row>
    <row r="43" spans="1:13" x14ac:dyDescent="0.2">
      <c r="A43" s="214">
        <f>A42+1</f>
        <v>4</v>
      </c>
      <c r="B43" s="210" t="s">
        <v>133</v>
      </c>
      <c r="C43" s="449"/>
      <c r="D43" s="65">
        <f>E42+1</f>
        <v>9</v>
      </c>
      <c r="E43" s="66">
        <f>D43+F43-1</f>
        <v>12</v>
      </c>
      <c r="F43" s="66">
        <v>4</v>
      </c>
      <c r="G43" s="86" t="s">
        <v>129</v>
      </c>
      <c r="H43" s="151" t="s">
        <v>1908</v>
      </c>
      <c r="I43" s="181"/>
      <c r="J43" s="181"/>
      <c r="K43" s="181"/>
      <c r="L43" s="181"/>
      <c r="M43" s="181"/>
    </row>
    <row r="44" spans="1:13" x14ac:dyDescent="0.2">
      <c r="A44" s="302"/>
      <c r="B44" s="1726" t="s">
        <v>313</v>
      </c>
      <c r="C44" s="1892"/>
      <c r="D44" s="1587"/>
      <c r="E44" s="1588"/>
      <c r="F44" s="1588"/>
      <c r="G44" s="1589"/>
      <c r="H44" s="150"/>
      <c r="I44" s="181"/>
      <c r="J44" s="181"/>
      <c r="K44" s="181"/>
      <c r="L44" s="181"/>
      <c r="M44" s="181"/>
    </row>
    <row r="45" spans="1:13" ht="36" x14ac:dyDescent="0.2">
      <c r="A45" s="302">
        <f>A43+1</f>
        <v>5</v>
      </c>
      <c r="B45" s="141"/>
      <c r="C45" s="134" t="s">
        <v>314</v>
      </c>
      <c r="D45" s="65">
        <f>E43+1</f>
        <v>13</v>
      </c>
      <c r="E45" s="66">
        <f>D45+F45-1</f>
        <v>13</v>
      </c>
      <c r="F45" s="66">
        <v>1</v>
      </c>
      <c r="G45" s="86" t="s">
        <v>140</v>
      </c>
      <c r="H45" s="189" t="s">
        <v>241</v>
      </c>
      <c r="I45" s="181"/>
      <c r="J45" s="181"/>
      <c r="K45" s="181"/>
      <c r="L45" s="181"/>
      <c r="M45" s="181"/>
    </row>
    <row r="46" spans="1:13" x14ac:dyDescent="0.2">
      <c r="A46" s="305">
        <f>A45+1</f>
        <v>6</v>
      </c>
      <c r="B46" s="141"/>
      <c r="C46" s="192" t="s">
        <v>315</v>
      </c>
      <c r="D46" s="65">
        <f>E45+1</f>
        <v>14</v>
      </c>
      <c r="E46" s="66">
        <f>D46+F46-1</f>
        <v>20</v>
      </c>
      <c r="F46" s="66">
        <v>7</v>
      </c>
      <c r="G46" s="86" t="s">
        <v>129</v>
      </c>
      <c r="H46" s="151" t="s">
        <v>138</v>
      </c>
      <c r="I46" s="181"/>
      <c r="J46" s="181"/>
      <c r="K46" s="181"/>
      <c r="L46" s="181"/>
      <c r="M46" s="181"/>
    </row>
    <row r="47" spans="1:13" x14ac:dyDescent="0.2">
      <c r="A47" s="302">
        <f>A46+1</f>
        <v>7</v>
      </c>
      <c r="B47" s="1594" t="s">
        <v>153</v>
      </c>
      <c r="C47" s="1595"/>
      <c r="D47" s="65">
        <f>E46+1</f>
        <v>21</v>
      </c>
      <c r="E47" s="66">
        <f>D47+F47-1</f>
        <v>21</v>
      </c>
      <c r="F47" s="66">
        <v>1</v>
      </c>
      <c r="G47" s="86" t="s">
        <v>140</v>
      </c>
      <c r="H47" s="150" t="s">
        <v>154</v>
      </c>
      <c r="I47" s="181"/>
      <c r="J47" s="181"/>
      <c r="K47" s="181"/>
      <c r="L47" s="181"/>
      <c r="M47" s="181"/>
    </row>
    <row r="48" spans="1:13" x14ac:dyDescent="0.2">
      <c r="A48" s="302"/>
      <c r="B48" s="1561" t="s">
        <v>316</v>
      </c>
      <c r="C48" s="1562"/>
      <c r="D48" s="1587"/>
      <c r="E48" s="1588"/>
      <c r="F48" s="1588"/>
      <c r="G48" s="1589"/>
      <c r="H48" s="150" t="s">
        <v>157</v>
      </c>
      <c r="I48" s="181"/>
      <c r="J48" s="181"/>
      <c r="K48" s="181"/>
      <c r="L48" s="181"/>
      <c r="M48" s="181"/>
    </row>
    <row r="49" spans="1:13" x14ac:dyDescent="0.2">
      <c r="A49" s="302"/>
      <c r="B49" s="1914" t="s">
        <v>409</v>
      </c>
      <c r="C49" s="1915"/>
      <c r="D49" s="1587"/>
      <c r="E49" s="1588"/>
      <c r="F49" s="1588"/>
      <c r="G49" s="1589"/>
      <c r="H49" s="150"/>
      <c r="I49" s="181"/>
      <c r="J49" s="181"/>
      <c r="K49" s="181"/>
      <c r="L49" s="181"/>
      <c r="M49" s="181"/>
    </row>
    <row r="50" spans="1:13" x14ac:dyDescent="0.2">
      <c r="A50" s="302">
        <f>A47+1</f>
        <v>8</v>
      </c>
      <c r="B50" s="141"/>
      <c r="C50" s="206" t="s">
        <v>137</v>
      </c>
      <c r="D50" s="65">
        <f>E47+1</f>
        <v>22</v>
      </c>
      <c r="E50" s="66">
        <f>D50+F50-1</f>
        <v>29</v>
      </c>
      <c r="F50" s="66">
        <v>8</v>
      </c>
      <c r="G50" s="86" t="s">
        <v>129</v>
      </c>
      <c r="H50" s="150" t="s">
        <v>182</v>
      </c>
      <c r="I50" s="181"/>
      <c r="J50" s="181"/>
      <c r="K50" s="181"/>
      <c r="L50" s="181"/>
      <c r="M50" s="181"/>
    </row>
    <row r="51" spans="1:13" ht="24" x14ac:dyDescent="0.2">
      <c r="A51" s="302">
        <f>A50+1</f>
        <v>9</v>
      </c>
      <c r="B51" s="363"/>
      <c r="C51" s="142" t="s">
        <v>139</v>
      </c>
      <c r="D51" s="65">
        <f>E50+1</f>
        <v>30</v>
      </c>
      <c r="E51" s="66">
        <f>D51+F51-1</f>
        <v>30</v>
      </c>
      <c r="F51" s="66">
        <v>1</v>
      </c>
      <c r="G51" s="86" t="s">
        <v>140</v>
      </c>
      <c r="H51" s="166" t="s">
        <v>183</v>
      </c>
      <c r="I51" s="181"/>
      <c r="J51" s="181"/>
      <c r="K51" s="181"/>
      <c r="L51" s="181"/>
      <c r="M51" s="181"/>
    </row>
    <row r="52" spans="1:13" x14ac:dyDescent="0.2">
      <c r="A52" s="302"/>
      <c r="B52" s="1864" t="s">
        <v>317</v>
      </c>
      <c r="C52" s="1911"/>
      <c r="D52" s="1587"/>
      <c r="E52" s="1588"/>
      <c r="F52" s="1588"/>
      <c r="G52" s="1589"/>
      <c r="H52" s="150"/>
      <c r="I52" s="181"/>
      <c r="J52" s="181"/>
      <c r="K52" s="181"/>
      <c r="L52" s="181"/>
      <c r="M52" s="181"/>
    </row>
    <row r="53" spans="1:13" ht="24" x14ac:dyDescent="0.2">
      <c r="A53" s="302">
        <f>A51+1</f>
        <v>10</v>
      </c>
      <c r="B53" s="141"/>
      <c r="C53" s="142" t="s">
        <v>185</v>
      </c>
      <c r="D53" s="65">
        <f>E51+1</f>
        <v>31</v>
      </c>
      <c r="E53" s="66">
        <f>D53+F53-1</f>
        <v>31</v>
      </c>
      <c r="F53" s="66">
        <v>1</v>
      </c>
      <c r="G53" s="86" t="s">
        <v>140</v>
      </c>
      <c r="H53" s="194" t="s">
        <v>186</v>
      </c>
      <c r="I53" s="181"/>
      <c r="J53" s="181"/>
      <c r="K53" s="181"/>
      <c r="L53" s="181"/>
      <c r="M53" s="181"/>
    </row>
    <row r="54" spans="1:13" ht="24" x14ac:dyDescent="0.2">
      <c r="A54" s="305">
        <f>A53+1</f>
        <v>11</v>
      </c>
      <c r="B54" s="152"/>
      <c r="C54" s="142" t="s">
        <v>261</v>
      </c>
      <c r="D54" s="65">
        <f>E53+1</f>
        <v>32</v>
      </c>
      <c r="E54" s="66">
        <f>D54+F54-1</f>
        <v>38</v>
      </c>
      <c r="F54" s="66">
        <v>7</v>
      </c>
      <c r="G54" s="86" t="s">
        <v>129</v>
      </c>
      <c r="H54" s="195" t="s">
        <v>188</v>
      </c>
      <c r="I54" s="181"/>
      <c r="J54" s="181"/>
      <c r="K54" s="181"/>
      <c r="L54" s="181"/>
      <c r="M54" s="181"/>
    </row>
    <row r="55" spans="1:13" x14ac:dyDescent="0.2">
      <c r="A55" s="302">
        <f>+A54+1</f>
        <v>12</v>
      </c>
      <c r="B55" s="141" t="s">
        <v>170</v>
      </c>
      <c r="C55" s="1060"/>
      <c r="D55" s="65">
        <f>+E54+1</f>
        <v>39</v>
      </c>
      <c r="E55" s="66">
        <f>+D55+F55-1</f>
        <v>44</v>
      </c>
      <c r="F55" s="66">
        <v>6</v>
      </c>
      <c r="G55" s="86" t="s">
        <v>140</v>
      </c>
      <c r="H55" s="151"/>
      <c r="I55" s="181"/>
      <c r="J55" s="181"/>
      <c r="K55" s="181"/>
      <c r="L55" s="181"/>
      <c r="M55" s="181"/>
    </row>
    <row r="56" spans="1:13" ht="36" x14ac:dyDescent="0.2">
      <c r="A56" s="302"/>
      <c r="B56" s="1561" t="s">
        <v>135</v>
      </c>
      <c r="C56" s="1562"/>
      <c r="D56" s="1587"/>
      <c r="E56" s="1588"/>
      <c r="F56" s="1588"/>
      <c r="G56" s="1589"/>
      <c r="H56" s="168" t="s">
        <v>136</v>
      </c>
      <c r="I56" s="181"/>
      <c r="J56" s="181"/>
      <c r="K56" s="181"/>
      <c r="L56" s="181"/>
      <c r="M56" s="181"/>
    </row>
    <row r="57" spans="1:13" x14ac:dyDescent="0.2">
      <c r="A57" s="302">
        <f>+A55+1</f>
        <v>13</v>
      </c>
      <c r="B57" s="141"/>
      <c r="C57" s="206" t="s">
        <v>137</v>
      </c>
      <c r="D57" s="65">
        <f>+E55+1</f>
        <v>45</v>
      </c>
      <c r="E57" s="66">
        <f t="shared" ref="E57:E62" si="3">D57+F57-1</f>
        <v>52</v>
      </c>
      <c r="F57" s="66">
        <v>8</v>
      </c>
      <c r="G57" s="86" t="s">
        <v>129</v>
      </c>
      <c r="H57" s="151" t="s">
        <v>138</v>
      </c>
      <c r="I57" s="181"/>
      <c r="J57" s="181"/>
      <c r="K57" s="181"/>
      <c r="L57" s="181"/>
      <c r="M57" s="181"/>
    </row>
    <row r="58" spans="1:13" x14ac:dyDescent="0.2">
      <c r="A58" s="305">
        <f t="shared" ref="A58:A63" si="4">A57+1</f>
        <v>14</v>
      </c>
      <c r="B58" s="152"/>
      <c r="C58" s="142" t="s">
        <v>139</v>
      </c>
      <c r="D58" s="65">
        <f>E57+1</f>
        <v>53</v>
      </c>
      <c r="E58" s="66">
        <f t="shared" si="3"/>
        <v>53</v>
      </c>
      <c r="F58" s="66">
        <v>1</v>
      </c>
      <c r="G58" s="86" t="s">
        <v>140</v>
      </c>
      <c r="H58" s="150" t="s">
        <v>141</v>
      </c>
      <c r="I58" s="181"/>
      <c r="J58" s="181"/>
      <c r="K58" s="181"/>
      <c r="L58" s="181"/>
      <c r="M58" s="181"/>
    </row>
    <row r="59" spans="1:13" x14ac:dyDescent="0.2">
      <c r="A59" s="214">
        <f t="shared" si="4"/>
        <v>15</v>
      </c>
      <c r="B59" s="1590" t="s">
        <v>190</v>
      </c>
      <c r="C59" s="1591"/>
      <c r="D59" s="65">
        <f>E58+1</f>
        <v>54</v>
      </c>
      <c r="E59" s="66">
        <f t="shared" si="3"/>
        <v>83</v>
      </c>
      <c r="F59" s="66">
        <v>30</v>
      </c>
      <c r="G59" s="86" t="s">
        <v>140</v>
      </c>
      <c r="H59" s="196" t="s">
        <v>191</v>
      </c>
      <c r="I59" s="181"/>
      <c r="J59" s="181"/>
      <c r="K59" s="181"/>
      <c r="L59" s="181"/>
      <c r="M59" s="181"/>
    </row>
    <row r="60" spans="1:13" x14ac:dyDescent="0.2">
      <c r="A60" s="214">
        <f t="shared" si="4"/>
        <v>16</v>
      </c>
      <c r="B60" s="1594" t="s">
        <v>197</v>
      </c>
      <c r="C60" s="1595"/>
      <c r="D60" s="65">
        <f>E59+1</f>
        <v>84</v>
      </c>
      <c r="E60" s="66">
        <f t="shared" si="3"/>
        <v>118</v>
      </c>
      <c r="F60" s="66">
        <v>35</v>
      </c>
      <c r="G60" s="86" t="s">
        <v>140</v>
      </c>
      <c r="H60" s="196" t="s">
        <v>191</v>
      </c>
      <c r="I60" s="181"/>
      <c r="J60" s="181"/>
      <c r="K60" s="181"/>
      <c r="L60" s="181"/>
      <c r="M60" s="181"/>
    </row>
    <row r="61" spans="1:13" x14ac:dyDescent="0.2">
      <c r="A61" s="214">
        <f t="shared" si="4"/>
        <v>17</v>
      </c>
      <c r="B61" s="1594" t="s">
        <v>198</v>
      </c>
      <c r="C61" s="1595"/>
      <c r="D61" s="65">
        <f>E60+1</f>
        <v>119</v>
      </c>
      <c r="E61" s="66">
        <f t="shared" si="3"/>
        <v>133</v>
      </c>
      <c r="F61" s="66">
        <v>15</v>
      </c>
      <c r="G61" s="86" t="s">
        <v>140</v>
      </c>
      <c r="H61" s="196" t="s">
        <v>191</v>
      </c>
      <c r="I61" s="181"/>
      <c r="J61" s="181"/>
      <c r="K61" s="181"/>
      <c r="L61" s="181"/>
      <c r="M61" s="181"/>
    </row>
    <row r="62" spans="1:13" ht="24" x14ac:dyDescent="0.2">
      <c r="A62" s="214">
        <f t="shared" si="4"/>
        <v>18</v>
      </c>
      <c r="B62" s="1594" t="s">
        <v>199</v>
      </c>
      <c r="C62" s="1595"/>
      <c r="D62" s="65">
        <f>E61+1</f>
        <v>134</v>
      </c>
      <c r="E62" s="66">
        <f t="shared" si="3"/>
        <v>163</v>
      </c>
      <c r="F62" s="66">
        <v>30</v>
      </c>
      <c r="G62" s="86" t="s">
        <v>140</v>
      </c>
      <c r="H62" s="294" t="s">
        <v>262</v>
      </c>
      <c r="I62" s="181"/>
      <c r="J62" s="181"/>
      <c r="K62" s="181"/>
      <c r="L62" s="181"/>
      <c r="M62" s="181"/>
    </row>
    <row r="63" spans="1:13" x14ac:dyDescent="0.2">
      <c r="A63" s="557">
        <f t="shared" si="4"/>
        <v>19</v>
      </c>
      <c r="B63" s="1594" t="s">
        <v>201</v>
      </c>
      <c r="C63" s="1595"/>
      <c r="D63" s="1587"/>
      <c r="E63" s="1588"/>
      <c r="F63" s="1588"/>
      <c r="G63" s="1589"/>
      <c r="H63" s="150"/>
      <c r="I63" s="181"/>
      <c r="J63" s="181"/>
      <c r="K63" s="181"/>
      <c r="L63" s="181"/>
      <c r="M63" s="181"/>
    </row>
    <row r="64" spans="1:13" x14ac:dyDescent="0.2">
      <c r="A64" s="302"/>
      <c r="B64" s="141"/>
      <c r="C64" s="206" t="s">
        <v>263</v>
      </c>
      <c r="D64" s="65">
        <f>E62+1</f>
        <v>164</v>
      </c>
      <c r="E64" s="66">
        <f>D64+F64-1</f>
        <v>165</v>
      </c>
      <c r="F64" s="66">
        <v>2</v>
      </c>
      <c r="G64" s="86" t="s">
        <v>129</v>
      </c>
      <c r="H64" s="207" t="s">
        <v>203</v>
      </c>
      <c r="I64" s="181"/>
      <c r="J64" s="181"/>
      <c r="K64" s="181"/>
      <c r="L64" s="181"/>
      <c r="M64" s="181"/>
    </row>
    <row r="65" spans="1:13" x14ac:dyDescent="0.2">
      <c r="A65" s="302"/>
      <c r="B65" s="141"/>
      <c r="C65" s="142" t="s">
        <v>264</v>
      </c>
      <c r="D65" s="65">
        <f>E64+1</f>
        <v>166</v>
      </c>
      <c r="E65" s="66">
        <f>D65+F65-1</f>
        <v>167</v>
      </c>
      <c r="F65" s="66">
        <v>2</v>
      </c>
      <c r="G65" s="86" t="s">
        <v>129</v>
      </c>
      <c r="H65" s="208" t="s">
        <v>205</v>
      </c>
      <c r="I65" s="181"/>
      <c r="J65" s="181"/>
      <c r="K65" s="181"/>
      <c r="L65" s="181"/>
      <c r="M65" s="181"/>
    </row>
    <row r="66" spans="1:13" x14ac:dyDescent="0.2">
      <c r="A66" s="305"/>
      <c r="B66" s="152"/>
      <c r="C66" s="142" t="s">
        <v>265</v>
      </c>
      <c r="D66" s="65">
        <f>E65+1</f>
        <v>168</v>
      </c>
      <c r="E66" s="66">
        <f>D66+F66-1</f>
        <v>174</v>
      </c>
      <c r="F66" s="66">
        <v>7</v>
      </c>
      <c r="G66" s="86" t="s">
        <v>129</v>
      </c>
      <c r="H66" s="208" t="s">
        <v>205</v>
      </c>
      <c r="I66" s="181"/>
      <c r="J66" s="181"/>
      <c r="K66" s="181"/>
      <c r="L66" s="181"/>
      <c r="M66" s="181"/>
    </row>
    <row r="67" spans="1:13" x14ac:dyDescent="0.2">
      <c r="A67" s="557">
        <f>A63+1</f>
        <v>20</v>
      </c>
      <c r="B67" s="1561" t="s">
        <v>207</v>
      </c>
      <c r="C67" s="1562"/>
      <c r="D67" s="1587"/>
      <c r="E67" s="1588"/>
      <c r="F67" s="1588"/>
      <c r="G67" s="1589"/>
      <c r="H67" s="196" t="s">
        <v>208</v>
      </c>
      <c r="I67" s="181"/>
      <c r="J67" s="181"/>
      <c r="K67" s="181"/>
      <c r="L67" s="181"/>
      <c r="M67" s="181"/>
    </row>
    <row r="68" spans="1:13" x14ac:dyDescent="0.2">
      <c r="A68" s="302"/>
      <c r="B68" s="141"/>
      <c r="C68" s="142" t="s">
        <v>263</v>
      </c>
      <c r="D68" s="65">
        <f>E66+1</f>
        <v>175</v>
      </c>
      <c r="E68" s="66">
        <f>D68+F68-1</f>
        <v>176</v>
      </c>
      <c r="F68" s="66">
        <v>2</v>
      </c>
      <c r="G68" s="86" t="s">
        <v>129</v>
      </c>
      <c r="H68" s="207" t="s">
        <v>203</v>
      </c>
      <c r="I68" s="181"/>
      <c r="J68" s="181"/>
      <c r="K68" s="181"/>
      <c r="L68" s="181"/>
      <c r="M68" s="181"/>
    </row>
    <row r="69" spans="1:13" x14ac:dyDescent="0.2">
      <c r="A69" s="302"/>
      <c r="B69" s="141"/>
      <c r="C69" s="142" t="s">
        <v>264</v>
      </c>
      <c r="D69" s="65">
        <f>E68+1</f>
        <v>177</v>
      </c>
      <c r="E69" s="66">
        <f>D69+F69-1</f>
        <v>178</v>
      </c>
      <c r="F69" s="66">
        <v>2</v>
      </c>
      <c r="G69" s="86" t="s">
        <v>129</v>
      </c>
      <c r="H69" s="208" t="s">
        <v>138</v>
      </c>
      <c r="I69" s="181"/>
      <c r="J69" s="181"/>
      <c r="K69" s="181"/>
      <c r="L69" s="181"/>
      <c r="M69" s="181"/>
    </row>
    <row r="70" spans="1:13" x14ac:dyDescent="0.2">
      <c r="A70" s="305"/>
      <c r="B70" s="152"/>
      <c r="C70" s="142" t="s">
        <v>265</v>
      </c>
      <c r="D70" s="65">
        <f>E69+1</f>
        <v>179</v>
      </c>
      <c r="E70" s="66">
        <f>D70+F70-1</f>
        <v>185</v>
      </c>
      <c r="F70" s="66">
        <v>7</v>
      </c>
      <c r="G70" s="86" t="s">
        <v>129</v>
      </c>
      <c r="H70" s="208" t="s">
        <v>138</v>
      </c>
      <c r="I70" s="181"/>
      <c r="J70" s="181"/>
      <c r="K70" s="181"/>
      <c r="L70" s="181"/>
      <c r="M70" s="181"/>
    </row>
    <row r="71" spans="1:13" x14ac:dyDescent="0.2">
      <c r="A71" s="302"/>
      <c r="B71" s="1561" t="s">
        <v>143</v>
      </c>
      <c r="C71" s="1562"/>
      <c r="D71" s="1587"/>
      <c r="E71" s="1588"/>
      <c r="F71" s="1588"/>
      <c r="G71" s="1589"/>
      <c r="H71" s="150" t="s">
        <v>211</v>
      </c>
      <c r="I71" s="181"/>
      <c r="J71" s="181"/>
      <c r="K71" s="181"/>
      <c r="L71" s="181"/>
      <c r="M71" s="181"/>
    </row>
    <row r="72" spans="1:13" x14ac:dyDescent="0.2">
      <c r="A72" s="302">
        <f>A67+1</f>
        <v>21</v>
      </c>
      <c r="B72" s="141"/>
      <c r="C72" s="142" t="s">
        <v>461</v>
      </c>
      <c r="D72" s="65">
        <f>E70+1</f>
        <v>186</v>
      </c>
      <c r="E72" s="66">
        <f>+D72+F72-1</f>
        <v>187</v>
      </c>
      <c r="F72" s="66">
        <v>2</v>
      </c>
      <c r="G72" s="86" t="s">
        <v>140</v>
      </c>
      <c r="H72" s="150" t="s">
        <v>145</v>
      </c>
      <c r="I72" s="181"/>
      <c r="J72" s="181"/>
      <c r="K72" s="181"/>
      <c r="L72" s="181"/>
      <c r="M72" s="181"/>
    </row>
    <row r="73" spans="1:13" x14ac:dyDescent="0.2">
      <c r="A73" s="305">
        <f>+A72+1</f>
        <v>22</v>
      </c>
      <c r="B73" s="152"/>
      <c r="C73" s="142" t="s">
        <v>462</v>
      </c>
      <c r="D73" s="65">
        <f>+E72+1</f>
        <v>188</v>
      </c>
      <c r="E73" s="66">
        <f>+D73+F73-1</f>
        <v>191</v>
      </c>
      <c r="F73" s="66">
        <v>4</v>
      </c>
      <c r="G73" s="86" t="s">
        <v>129</v>
      </c>
      <c r="H73" s="150" t="s">
        <v>147</v>
      </c>
      <c r="I73" s="181"/>
      <c r="J73" s="181"/>
      <c r="K73" s="181"/>
      <c r="L73" s="181"/>
      <c r="M73" s="181"/>
    </row>
    <row r="74" spans="1:13" ht="48" x14ac:dyDescent="0.2">
      <c r="A74" s="302"/>
      <c r="B74" s="1561" t="s">
        <v>213</v>
      </c>
      <c r="C74" s="1562"/>
      <c r="D74" s="1587"/>
      <c r="E74" s="1588"/>
      <c r="F74" s="1588"/>
      <c r="G74" s="1589"/>
      <c r="H74" s="194" t="s">
        <v>271</v>
      </c>
      <c r="I74" s="181"/>
      <c r="J74" s="181"/>
      <c r="K74" s="181"/>
      <c r="L74" s="181"/>
      <c r="M74" s="181"/>
    </row>
    <row r="75" spans="1:13" x14ac:dyDescent="0.2">
      <c r="A75" s="302"/>
      <c r="B75" s="210"/>
      <c r="C75" s="449" t="s">
        <v>325</v>
      </c>
      <c r="D75" s="1587"/>
      <c r="E75" s="1588"/>
      <c r="F75" s="1588"/>
      <c r="G75" s="1589"/>
      <c r="H75" s="150"/>
      <c r="I75" s="181"/>
      <c r="J75" s="181"/>
      <c r="K75" s="181"/>
      <c r="L75" s="181"/>
      <c r="M75" s="181"/>
    </row>
    <row r="76" spans="1:13" x14ac:dyDescent="0.2">
      <c r="A76" s="302">
        <f>+A73+1</f>
        <v>23</v>
      </c>
      <c r="B76" s="141"/>
      <c r="C76" s="185" t="s">
        <v>273</v>
      </c>
      <c r="D76" s="65">
        <f>+E73+1</f>
        <v>192</v>
      </c>
      <c r="E76" s="66">
        <f>D76+F76-1</f>
        <v>196</v>
      </c>
      <c r="F76" s="66">
        <v>5</v>
      </c>
      <c r="G76" s="86" t="s">
        <v>129</v>
      </c>
      <c r="H76" s="207" t="s">
        <v>160</v>
      </c>
      <c r="I76" s="181"/>
      <c r="J76" s="181"/>
      <c r="K76" s="181"/>
      <c r="L76" s="181"/>
      <c r="M76" s="181"/>
    </row>
    <row r="77" spans="1:13" x14ac:dyDescent="0.2">
      <c r="A77" s="302">
        <f>A76+1</f>
        <v>24</v>
      </c>
      <c r="B77" s="141"/>
      <c r="C77" s="187" t="s">
        <v>274</v>
      </c>
      <c r="D77" s="65">
        <f>E76+1</f>
        <v>197</v>
      </c>
      <c r="E77" s="66">
        <f>D77+F77-1</f>
        <v>199</v>
      </c>
      <c r="F77" s="66">
        <v>3</v>
      </c>
      <c r="G77" s="86" t="s">
        <v>129</v>
      </c>
      <c r="H77" s="207" t="s">
        <v>160</v>
      </c>
      <c r="I77" s="181"/>
      <c r="J77" s="181"/>
      <c r="K77" s="181"/>
      <c r="L77" s="181"/>
      <c r="M77" s="181"/>
    </row>
    <row r="78" spans="1:13" ht="12.75" thickBot="1" x14ac:dyDescent="0.25">
      <c r="A78" s="305">
        <f>A77+1</f>
        <v>25</v>
      </c>
      <c r="B78" s="443"/>
      <c r="C78" s="444" t="s">
        <v>219</v>
      </c>
      <c r="D78" s="554">
        <f>E77+1</f>
        <v>200</v>
      </c>
      <c r="E78" s="555">
        <f>D78+F78-1</f>
        <v>204</v>
      </c>
      <c r="F78" s="555">
        <v>5</v>
      </c>
      <c r="G78" s="175" t="s">
        <v>129</v>
      </c>
      <c r="H78" s="512" t="s">
        <v>160</v>
      </c>
      <c r="I78" s="181"/>
      <c r="J78" s="181"/>
      <c r="K78" s="181"/>
      <c r="L78" s="181"/>
      <c r="M78" s="181"/>
    </row>
    <row r="79" spans="1:13" ht="13.5" customHeight="1" thickBot="1" x14ac:dyDescent="0.25">
      <c r="A79" s="177"/>
      <c r="B79" s="1569" t="s">
        <v>171</v>
      </c>
      <c r="C79" s="1570"/>
      <c r="D79" s="200"/>
      <c r="E79" s="201"/>
      <c r="F79" s="202">
        <f>SUM(F40:F78)</f>
        <v>204</v>
      </c>
      <c r="G79" s="181"/>
      <c r="H79" s="182"/>
    </row>
    <row r="80" spans="1:13" ht="12.75" thickBot="1" x14ac:dyDescent="0.25">
      <c r="B80" s="183"/>
      <c r="C80" s="183"/>
      <c r="D80" s="183"/>
      <c r="E80" s="183"/>
      <c r="F80" s="181"/>
      <c r="G80" s="181"/>
      <c r="H80" s="182"/>
    </row>
    <row r="81" spans="1:13" ht="12.75" thickBot="1" x14ac:dyDescent="0.25">
      <c r="A81" s="1569" t="s">
        <v>220</v>
      </c>
      <c r="B81" s="1571"/>
      <c r="C81" s="1571"/>
      <c r="D81" s="1571"/>
      <c r="E81" s="1571"/>
      <c r="F81" s="1571"/>
      <c r="G81" s="1571"/>
      <c r="H81" s="1570"/>
    </row>
    <row r="82" spans="1:13" ht="12.75" thickBot="1" x14ac:dyDescent="0.25">
      <c r="A82" s="1572" t="s">
        <v>120</v>
      </c>
      <c r="B82" s="1574" t="s">
        <v>121</v>
      </c>
      <c r="C82" s="1575"/>
      <c r="D82" s="40" t="s">
        <v>122</v>
      </c>
      <c r="E82" s="41"/>
      <c r="F82" s="1572" t="s">
        <v>123</v>
      </c>
      <c r="G82" s="1572" t="s">
        <v>124</v>
      </c>
      <c r="H82" s="1572" t="s">
        <v>125</v>
      </c>
    </row>
    <row r="83" spans="1:13" ht="12.75" thickBot="1" x14ac:dyDescent="0.25">
      <c r="A83" s="1580"/>
      <c r="B83" s="1576"/>
      <c r="C83" s="1577"/>
      <c r="D83" s="79" t="s">
        <v>126</v>
      </c>
      <c r="E83" s="79" t="s">
        <v>127</v>
      </c>
      <c r="F83" s="1573"/>
      <c r="G83" s="1573"/>
      <c r="H83" s="1573"/>
    </row>
    <row r="84" spans="1:13" ht="12.75" customHeight="1" x14ac:dyDescent="0.2">
      <c r="A84" s="227"/>
      <c r="B84" s="1890" t="s">
        <v>128</v>
      </c>
      <c r="C84" s="1891"/>
      <c r="D84" s="162">
        <v>1</v>
      </c>
      <c r="E84" s="163">
        <f>D84+F84-1</f>
        <v>1</v>
      </c>
      <c r="F84" s="163">
        <v>1</v>
      </c>
      <c r="G84" s="164" t="s">
        <v>129</v>
      </c>
      <c r="H84" s="236" t="s">
        <v>196</v>
      </c>
      <c r="I84" s="181"/>
      <c r="J84" s="181"/>
      <c r="K84" s="181"/>
      <c r="L84" s="181"/>
      <c r="M84" s="181"/>
    </row>
    <row r="85" spans="1:13" x14ac:dyDescent="0.2">
      <c r="A85" s="214"/>
      <c r="B85" s="1594" t="s">
        <v>133</v>
      </c>
      <c r="C85" s="1595"/>
      <c r="D85" s="65">
        <f>E84+1</f>
        <v>2</v>
      </c>
      <c r="E85" s="66">
        <f>D85+F85-1</f>
        <v>5</v>
      </c>
      <c r="F85" s="66">
        <v>4</v>
      </c>
      <c r="G85" s="86" t="s">
        <v>129</v>
      </c>
      <c r="H85" s="151" t="s">
        <v>1908</v>
      </c>
      <c r="I85" s="181"/>
      <c r="J85" s="181"/>
      <c r="K85" s="181"/>
      <c r="L85" s="181"/>
      <c r="M85" s="181"/>
    </row>
    <row r="86" spans="1:13" x14ac:dyDescent="0.2">
      <c r="A86" s="302"/>
      <c r="B86" s="1726" t="s">
        <v>313</v>
      </c>
      <c r="C86" s="1892"/>
      <c r="D86" s="1680"/>
      <c r="E86" s="1681"/>
      <c r="F86" s="1681"/>
      <c r="G86" s="1682"/>
      <c r="H86" s="150"/>
      <c r="I86" s="181"/>
      <c r="J86" s="181"/>
      <c r="K86" s="181"/>
      <c r="L86" s="181"/>
      <c r="M86" s="181"/>
    </row>
    <row r="87" spans="1:13" ht="36" x14ac:dyDescent="0.2">
      <c r="A87" s="305"/>
      <c r="B87" s="141"/>
      <c r="C87" s="595" t="s">
        <v>314</v>
      </c>
      <c r="D87" s="542">
        <f>E85+1</f>
        <v>6</v>
      </c>
      <c r="E87" s="543">
        <f>D87+F87-1</f>
        <v>6</v>
      </c>
      <c r="F87" s="543">
        <v>1</v>
      </c>
      <c r="G87" s="544" t="s">
        <v>140</v>
      </c>
      <c r="H87" s="189" t="s">
        <v>241</v>
      </c>
      <c r="I87" s="181"/>
      <c r="J87" s="181"/>
      <c r="K87" s="181"/>
      <c r="L87" s="181"/>
      <c r="M87" s="181"/>
    </row>
    <row r="88" spans="1:13" x14ac:dyDescent="0.2">
      <c r="A88" s="305"/>
      <c r="B88" s="141"/>
      <c r="C88" s="192" t="s">
        <v>315</v>
      </c>
      <c r="D88" s="65">
        <f>E87+1</f>
        <v>7</v>
      </c>
      <c r="E88" s="66">
        <f>D88+F88-1</f>
        <v>13</v>
      </c>
      <c r="F88" s="66">
        <v>7</v>
      </c>
      <c r="G88" s="86" t="s">
        <v>129</v>
      </c>
      <c r="H88" s="151" t="s">
        <v>138</v>
      </c>
      <c r="I88" s="181"/>
      <c r="J88" s="181"/>
      <c r="K88" s="181"/>
      <c r="L88" s="181"/>
      <c r="M88" s="181"/>
    </row>
    <row r="89" spans="1:13" x14ac:dyDescent="0.2">
      <c r="A89" s="302"/>
      <c r="B89" s="1594" t="s">
        <v>153</v>
      </c>
      <c r="C89" s="1595"/>
      <c r="D89" s="65">
        <f>E88+1</f>
        <v>14</v>
      </c>
      <c r="E89" s="66">
        <f>D89+F89-1</f>
        <v>14</v>
      </c>
      <c r="F89" s="66">
        <v>1</v>
      </c>
      <c r="G89" s="86" t="s">
        <v>140</v>
      </c>
      <c r="H89" s="150" t="s">
        <v>154</v>
      </c>
      <c r="I89" s="181"/>
      <c r="J89" s="181"/>
      <c r="K89" s="181"/>
      <c r="L89" s="181"/>
      <c r="M89" s="181"/>
    </row>
    <row r="90" spans="1:13" ht="36" x14ac:dyDescent="0.2">
      <c r="A90" s="305"/>
      <c r="B90" s="1877" t="s">
        <v>135</v>
      </c>
      <c r="C90" s="1893"/>
      <c r="D90" s="1894"/>
      <c r="E90" s="1895"/>
      <c r="F90" s="1895"/>
      <c r="G90" s="1896"/>
      <c r="H90" s="168" t="s">
        <v>136</v>
      </c>
      <c r="I90" s="181"/>
      <c r="J90" s="181"/>
      <c r="K90" s="181"/>
      <c r="L90" s="181"/>
      <c r="M90" s="181"/>
    </row>
    <row r="91" spans="1:13" x14ac:dyDescent="0.2">
      <c r="A91" s="305"/>
      <c r="B91" s="141"/>
      <c r="C91" s="142" t="s">
        <v>222</v>
      </c>
      <c r="D91" s="65">
        <f>E89+1</f>
        <v>15</v>
      </c>
      <c r="E91" s="66">
        <f>D91+F91-1</f>
        <v>22</v>
      </c>
      <c r="F91" s="66">
        <v>8</v>
      </c>
      <c r="G91" s="86" t="s">
        <v>129</v>
      </c>
      <c r="H91" s="150" t="s">
        <v>149</v>
      </c>
      <c r="I91" s="181"/>
      <c r="J91" s="181"/>
      <c r="K91" s="181"/>
      <c r="L91" s="181"/>
      <c r="M91" s="181"/>
    </row>
    <row r="92" spans="1:13" x14ac:dyDescent="0.2">
      <c r="A92" s="305"/>
      <c r="B92" s="152"/>
      <c r="C92" s="142" t="s">
        <v>223</v>
      </c>
      <c r="D92" s="65">
        <f>E91+1</f>
        <v>23</v>
      </c>
      <c r="E92" s="66">
        <f>D92+F92-1</f>
        <v>23</v>
      </c>
      <c r="F92" s="66">
        <v>1</v>
      </c>
      <c r="G92" s="86" t="s">
        <v>140</v>
      </c>
      <c r="H92" s="150" t="s">
        <v>141</v>
      </c>
      <c r="I92" s="181"/>
      <c r="J92" s="181"/>
      <c r="K92" s="181"/>
      <c r="L92" s="181"/>
      <c r="M92" s="181"/>
    </row>
    <row r="93" spans="1:13" x14ac:dyDescent="0.2">
      <c r="A93" s="305">
        <v>2</v>
      </c>
      <c r="B93" s="2027" t="s">
        <v>1910</v>
      </c>
      <c r="C93" s="2028"/>
      <c r="D93" s="1420"/>
      <c r="E93" s="1421"/>
      <c r="F93" s="1421"/>
      <c r="G93" s="1422"/>
      <c r="H93" s="168"/>
      <c r="I93" s="181"/>
      <c r="J93" s="181"/>
      <c r="K93" s="181"/>
      <c r="L93" s="181"/>
      <c r="M93" s="181"/>
    </row>
    <row r="94" spans="1:13" x14ac:dyDescent="0.2">
      <c r="A94" s="305"/>
      <c r="B94" s="141"/>
      <c r="C94" s="206" t="s">
        <v>222</v>
      </c>
      <c r="D94" s="65">
        <f>E92+1</f>
        <v>24</v>
      </c>
      <c r="E94" s="66">
        <f>D94+F94-1</f>
        <v>33</v>
      </c>
      <c r="F94" s="66">
        <v>10</v>
      </c>
      <c r="G94" s="86" t="s">
        <v>129</v>
      </c>
      <c r="H94" s="150" t="s">
        <v>149</v>
      </c>
      <c r="I94" s="181"/>
      <c r="J94" s="181"/>
      <c r="K94" s="181"/>
      <c r="L94" s="181"/>
      <c r="M94" s="181"/>
    </row>
    <row r="95" spans="1:13" x14ac:dyDescent="0.2">
      <c r="A95" s="305"/>
      <c r="B95" s="152"/>
      <c r="C95" s="142" t="s">
        <v>223</v>
      </c>
      <c r="D95" s="65">
        <f>E94+1</f>
        <v>34</v>
      </c>
      <c r="E95" s="66">
        <f>D95+F95-1</f>
        <v>34</v>
      </c>
      <c r="F95" s="66">
        <v>1</v>
      </c>
      <c r="G95" s="86" t="s">
        <v>140</v>
      </c>
      <c r="H95" s="150" t="s">
        <v>141</v>
      </c>
      <c r="I95" s="181"/>
      <c r="J95" s="181"/>
      <c r="K95" s="181"/>
      <c r="L95" s="181"/>
      <c r="M95" s="181"/>
    </row>
    <row r="96" spans="1:13" x14ac:dyDescent="0.2">
      <c r="A96" s="305">
        <v>8</v>
      </c>
      <c r="B96" s="572" t="s">
        <v>1911</v>
      </c>
      <c r="C96" s="54"/>
      <c r="D96" s="65">
        <f>E95+1</f>
        <v>35</v>
      </c>
      <c r="E96" s="66">
        <f t="shared" ref="E96:E97" si="5">D96+F96-1</f>
        <v>37</v>
      </c>
      <c r="F96" s="66">
        <v>3</v>
      </c>
      <c r="G96" s="86" t="s">
        <v>129</v>
      </c>
      <c r="H96" s="150"/>
      <c r="I96" s="181"/>
      <c r="J96" s="181"/>
      <c r="K96" s="181"/>
      <c r="L96" s="181"/>
      <c r="M96" s="181"/>
    </row>
    <row r="97" spans="1:13" x14ac:dyDescent="0.2">
      <c r="A97" s="305">
        <f t="shared" ref="A97:A103" si="6">A96+1</f>
        <v>9</v>
      </c>
      <c r="B97" s="572" t="s">
        <v>1912</v>
      </c>
      <c r="C97" s="54"/>
      <c r="D97" s="65">
        <f t="shared" ref="D97" si="7">E96+1</f>
        <v>38</v>
      </c>
      <c r="E97" s="66">
        <f t="shared" si="5"/>
        <v>58</v>
      </c>
      <c r="F97" s="66">
        <v>21</v>
      </c>
      <c r="G97" s="86" t="s">
        <v>140</v>
      </c>
      <c r="H97" s="150"/>
      <c r="I97" s="181"/>
      <c r="J97" s="181"/>
      <c r="K97" s="181"/>
      <c r="L97" s="181"/>
      <c r="M97" s="181"/>
    </row>
    <row r="98" spans="1:13" x14ac:dyDescent="0.2">
      <c r="A98" s="305">
        <f t="shared" si="6"/>
        <v>10</v>
      </c>
      <c r="B98" s="2027" t="s">
        <v>1913</v>
      </c>
      <c r="C98" s="2028"/>
      <c r="D98" s="1420"/>
      <c r="E98" s="1421"/>
      <c r="F98" s="1421"/>
      <c r="G98" s="1422"/>
      <c r="H98" s="168"/>
      <c r="I98" s="181"/>
      <c r="J98" s="181"/>
      <c r="K98" s="181"/>
      <c r="L98" s="181"/>
      <c r="M98" s="181"/>
    </row>
    <row r="99" spans="1:13" x14ac:dyDescent="0.2">
      <c r="A99" s="305"/>
      <c r="B99" s="141"/>
      <c r="C99" s="206" t="s">
        <v>222</v>
      </c>
      <c r="D99" s="65">
        <f>E97+1</f>
        <v>59</v>
      </c>
      <c r="E99" s="66">
        <f>D99+F99-1</f>
        <v>68</v>
      </c>
      <c r="F99" s="66">
        <v>10</v>
      </c>
      <c r="G99" s="86" t="s">
        <v>129</v>
      </c>
      <c r="H99" s="150" t="s">
        <v>149</v>
      </c>
      <c r="I99" s="181"/>
      <c r="J99" s="181"/>
      <c r="K99" s="181"/>
      <c r="L99" s="181"/>
      <c r="M99" s="181"/>
    </row>
    <row r="100" spans="1:13" x14ac:dyDescent="0.2">
      <c r="A100" s="305"/>
      <c r="B100" s="152"/>
      <c r="C100" s="142" t="s">
        <v>223</v>
      </c>
      <c r="D100" s="65">
        <f>E99+1</f>
        <v>69</v>
      </c>
      <c r="E100" s="66">
        <f>D100+F100-1</f>
        <v>69</v>
      </c>
      <c r="F100" s="66">
        <v>1</v>
      </c>
      <c r="G100" s="86" t="s">
        <v>140</v>
      </c>
      <c r="H100" s="150" t="s">
        <v>141</v>
      </c>
      <c r="I100" s="181"/>
      <c r="J100" s="181"/>
      <c r="K100" s="181"/>
      <c r="L100" s="181"/>
      <c r="M100" s="181"/>
    </row>
    <row r="101" spans="1:13" x14ac:dyDescent="0.2">
      <c r="A101" s="305">
        <v>8</v>
      </c>
      <c r="B101" s="572" t="s">
        <v>1914</v>
      </c>
      <c r="C101" s="54"/>
      <c r="D101" s="65">
        <f>E100+1</f>
        <v>70</v>
      </c>
      <c r="E101" s="66">
        <f t="shared" ref="E101:E103" si="8">D101+F101-1</f>
        <v>71</v>
      </c>
      <c r="F101" s="66">
        <v>2</v>
      </c>
      <c r="G101" s="86" t="s">
        <v>129</v>
      </c>
      <c r="H101" s="150"/>
      <c r="I101" s="181"/>
      <c r="J101" s="181"/>
      <c r="K101" s="181"/>
      <c r="L101" s="181"/>
      <c r="M101" s="181"/>
    </row>
    <row r="102" spans="1:13" x14ac:dyDescent="0.2">
      <c r="A102" s="305">
        <f t="shared" si="6"/>
        <v>9</v>
      </c>
      <c r="B102" s="572" t="s">
        <v>1915</v>
      </c>
      <c r="C102" s="54"/>
      <c r="D102" s="65">
        <f t="shared" ref="D102:D103" si="9">E101+1</f>
        <v>72</v>
      </c>
      <c r="E102" s="66">
        <f t="shared" si="8"/>
        <v>78</v>
      </c>
      <c r="F102" s="66">
        <v>7</v>
      </c>
      <c r="G102" s="86" t="s">
        <v>129</v>
      </c>
      <c r="H102" s="150"/>
      <c r="I102" s="181"/>
      <c r="J102" s="181"/>
      <c r="K102" s="181"/>
      <c r="L102" s="181"/>
      <c r="M102" s="181"/>
    </row>
    <row r="103" spans="1:13" x14ac:dyDescent="0.2">
      <c r="A103" s="305">
        <f t="shared" si="6"/>
        <v>10</v>
      </c>
      <c r="B103" s="572" t="s">
        <v>1916</v>
      </c>
      <c r="C103" s="54"/>
      <c r="D103" s="65">
        <f t="shared" si="9"/>
        <v>79</v>
      </c>
      <c r="E103" s="66">
        <f t="shared" si="8"/>
        <v>85</v>
      </c>
      <c r="F103" s="66">
        <v>7</v>
      </c>
      <c r="G103" s="86" t="s">
        <v>129</v>
      </c>
      <c r="H103" s="150"/>
      <c r="I103" s="181"/>
      <c r="J103" s="181"/>
      <c r="K103" s="181"/>
      <c r="L103" s="181"/>
      <c r="M103" s="181"/>
    </row>
    <row r="104" spans="1:13" x14ac:dyDescent="0.2">
      <c r="A104" s="302">
        <v>11</v>
      </c>
      <c r="B104" s="1541" t="s">
        <v>1917</v>
      </c>
      <c r="C104" s="1039"/>
      <c r="D104" s="554">
        <f>E103+1</f>
        <v>86</v>
      </c>
      <c r="E104" s="66">
        <f t="shared" ref="E104" si="10">D104+F104-1</f>
        <v>106</v>
      </c>
      <c r="F104" s="66">
        <v>21</v>
      </c>
      <c r="G104" s="86" t="s">
        <v>129</v>
      </c>
      <c r="H104" s="540"/>
      <c r="I104" s="181"/>
      <c r="J104" s="181"/>
      <c r="K104" s="181"/>
      <c r="L104" s="181"/>
      <c r="M104" s="181"/>
    </row>
    <row r="105" spans="1:13" ht="12.75" thickBot="1" x14ac:dyDescent="0.25">
      <c r="A105" s="231"/>
      <c r="B105" s="2423" t="s">
        <v>170</v>
      </c>
      <c r="C105" s="2424"/>
      <c r="D105" s="71">
        <f>E104+1</f>
        <v>107</v>
      </c>
      <c r="E105" s="73">
        <f>+D105+F105-1</f>
        <v>204</v>
      </c>
      <c r="F105" s="73">
        <v>98</v>
      </c>
      <c r="G105" s="175" t="s">
        <v>140</v>
      </c>
      <c r="H105" s="211"/>
      <c r="I105" s="181"/>
      <c r="J105" s="181"/>
      <c r="K105" s="181"/>
      <c r="L105" s="181"/>
      <c r="M105" s="181"/>
    </row>
    <row r="106" spans="1:13" ht="13.5" customHeight="1" thickBot="1" x14ac:dyDescent="0.25">
      <c r="A106" s="232"/>
      <c r="B106" s="1565" t="s">
        <v>171</v>
      </c>
      <c r="C106" s="1566"/>
      <c r="D106" s="569"/>
      <c r="E106" s="570"/>
      <c r="F106" s="180">
        <f>SUM(F84:F105)</f>
        <v>204</v>
      </c>
    </row>
    <row r="107" spans="1:13" ht="12.75" thickBot="1" x14ac:dyDescent="0.25">
      <c r="A107" s="183"/>
      <c r="B107" s="183"/>
      <c r="C107" s="203"/>
      <c r="D107" s="203"/>
      <c r="E107" s="203"/>
    </row>
    <row r="108" spans="1:13" ht="12.75" thickBot="1" x14ac:dyDescent="0.25">
      <c r="A108" s="1569" t="s">
        <v>238</v>
      </c>
      <c r="B108" s="1571"/>
      <c r="C108" s="1571"/>
      <c r="D108" s="1571"/>
      <c r="E108" s="1571"/>
      <c r="F108" s="1571"/>
      <c r="G108" s="1571"/>
      <c r="H108" s="1570"/>
    </row>
    <row r="109" spans="1:13" ht="12.75" thickBot="1" x14ac:dyDescent="0.25">
      <c r="A109" s="1572" t="s">
        <v>120</v>
      </c>
      <c r="B109" s="1574" t="s">
        <v>121</v>
      </c>
      <c r="C109" s="1575"/>
      <c r="D109" s="40" t="s">
        <v>122</v>
      </c>
      <c r="E109" s="41"/>
      <c r="F109" s="1572" t="s">
        <v>123</v>
      </c>
      <c r="G109" s="1572" t="s">
        <v>124</v>
      </c>
      <c r="H109" s="1572" t="s">
        <v>125</v>
      </c>
    </row>
    <row r="110" spans="1:13" ht="12.75" thickBot="1" x14ac:dyDescent="0.25">
      <c r="A110" s="1580"/>
      <c r="B110" s="1576"/>
      <c r="C110" s="1577"/>
      <c r="D110" s="79" t="s">
        <v>126</v>
      </c>
      <c r="E110" s="79" t="s">
        <v>127</v>
      </c>
      <c r="F110" s="1573"/>
      <c r="G110" s="1573"/>
      <c r="H110" s="1573"/>
    </row>
    <row r="111" spans="1:13" ht="12.75" customHeight="1" x14ac:dyDescent="0.2">
      <c r="A111" s="301"/>
      <c r="B111" s="1709" t="s">
        <v>128</v>
      </c>
      <c r="C111" s="1732"/>
      <c r="D111" s="1734"/>
      <c r="E111" s="1734"/>
      <c r="F111" s="1734"/>
      <c r="G111" s="1735"/>
      <c r="H111" s="236"/>
    </row>
    <row r="112" spans="1:13" x14ac:dyDescent="0.2">
      <c r="A112" s="302"/>
      <c r="B112" s="141"/>
      <c r="C112" s="134" t="s">
        <v>239</v>
      </c>
      <c r="D112" s="213">
        <v>1</v>
      </c>
      <c r="E112" s="66">
        <f>D112+F112-1</f>
        <v>1</v>
      </c>
      <c r="F112" s="66">
        <v>1</v>
      </c>
      <c r="G112" s="86" t="s">
        <v>129</v>
      </c>
      <c r="H112" s="151" t="s">
        <v>240</v>
      </c>
      <c r="I112" s="181"/>
      <c r="J112" s="181"/>
      <c r="K112" s="181"/>
      <c r="L112" s="181"/>
      <c r="M112" s="181"/>
    </row>
    <row r="113" spans="1:13" x14ac:dyDescent="0.2">
      <c r="A113" s="305"/>
      <c r="B113" s="141"/>
      <c r="C113" s="134" t="s">
        <v>266</v>
      </c>
      <c r="D113" s="213">
        <f>E112+1</f>
        <v>2</v>
      </c>
      <c r="E113" s="66">
        <f>D113+F113-1</f>
        <v>2</v>
      </c>
      <c r="F113" s="66">
        <v>1</v>
      </c>
      <c r="G113" s="86" t="s">
        <v>129</v>
      </c>
      <c r="H113" s="151" t="s">
        <v>176</v>
      </c>
      <c r="I113" s="181"/>
      <c r="J113" s="181"/>
      <c r="K113" s="181"/>
      <c r="L113" s="181"/>
      <c r="M113" s="181"/>
    </row>
    <row r="114" spans="1:13" x14ac:dyDescent="0.2">
      <c r="A114" s="214"/>
      <c r="B114" s="1594" t="s">
        <v>133</v>
      </c>
      <c r="C114" s="1595"/>
      <c r="D114" s="213">
        <f>E113+1</f>
        <v>3</v>
      </c>
      <c r="E114" s="66">
        <f>D114+F114-1</f>
        <v>6</v>
      </c>
      <c r="F114" s="66">
        <v>4</v>
      </c>
      <c r="G114" s="86" t="s">
        <v>129</v>
      </c>
      <c r="H114" s="151" t="s">
        <v>1908</v>
      </c>
      <c r="I114" s="181"/>
      <c r="J114" s="181"/>
      <c r="K114" s="181"/>
      <c r="L114" s="181"/>
      <c r="M114" s="181"/>
    </row>
    <row r="115" spans="1:13" x14ac:dyDescent="0.2">
      <c r="A115" s="302"/>
      <c r="B115" s="1726" t="s">
        <v>313</v>
      </c>
      <c r="C115" s="1892"/>
      <c r="D115" s="1588"/>
      <c r="E115" s="1588"/>
      <c r="F115" s="1588"/>
      <c r="G115" s="1589"/>
      <c r="H115" s="150"/>
      <c r="I115" s="181"/>
      <c r="J115" s="181"/>
      <c r="K115" s="181"/>
      <c r="L115" s="181"/>
      <c r="M115" s="181"/>
    </row>
    <row r="116" spans="1:13" ht="36" x14ac:dyDescent="0.2">
      <c r="A116" s="302"/>
      <c r="B116" s="141"/>
      <c r="C116" s="595" t="s">
        <v>314</v>
      </c>
      <c r="D116" s="596">
        <f>E114+1</f>
        <v>7</v>
      </c>
      <c r="E116" s="543">
        <f>D116+F116-1</f>
        <v>7</v>
      </c>
      <c r="F116" s="543">
        <v>1</v>
      </c>
      <c r="G116" s="544" t="s">
        <v>140</v>
      </c>
      <c r="H116" s="189" t="s">
        <v>241</v>
      </c>
      <c r="I116" s="181"/>
      <c r="J116" s="181"/>
      <c r="K116" s="181"/>
      <c r="L116" s="181"/>
      <c r="M116" s="181"/>
    </row>
    <row r="117" spans="1:13" x14ac:dyDescent="0.2">
      <c r="A117" s="305"/>
      <c r="B117" s="141"/>
      <c r="C117" s="142" t="s">
        <v>315</v>
      </c>
      <c r="D117" s="213">
        <f>E116+1</f>
        <v>8</v>
      </c>
      <c r="E117" s="66">
        <f>D117+F117-1</f>
        <v>14</v>
      </c>
      <c r="F117" s="66">
        <v>7</v>
      </c>
      <c r="G117" s="86" t="s">
        <v>129</v>
      </c>
      <c r="H117" s="151" t="s">
        <v>138</v>
      </c>
      <c r="I117" s="181"/>
      <c r="J117" s="181"/>
      <c r="K117" s="181"/>
      <c r="L117" s="181"/>
      <c r="M117" s="181"/>
    </row>
    <row r="118" spans="1:13" ht="36" x14ac:dyDescent="0.2">
      <c r="A118" s="302"/>
      <c r="B118" s="1877" t="s">
        <v>135</v>
      </c>
      <c r="C118" s="1893"/>
      <c r="D118" s="1920"/>
      <c r="E118" s="1920"/>
      <c r="F118" s="1920"/>
      <c r="G118" s="1921"/>
      <c r="H118" s="168" t="s">
        <v>136</v>
      </c>
      <c r="I118" s="181"/>
      <c r="J118" s="181"/>
      <c r="K118" s="181"/>
      <c r="L118" s="181"/>
      <c r="M118" s="181"/>
    </row>
    <row r="119" spans="1:13" x14ac:dyDescent="0.2">
      <c r="A119" s="302"/>
      <c r="B119" s="141"/>
      <c r="C119" s="206" t="s">
        <v>222</v>
      </c>
      <c r="D119" s="213">
        <f>E117+1</f>
        <v>15</v>
      </c>
      <c r="E119" s="66">
        <f t="shared" ref="E119:E124" si="11">D119+F119-1</f>
        <v>22</v>
      </c>
      <c r="F119" s="66">
        <v>8</v>
      </c>
      <c r="G119" s="86" t="s">
        <v>129</v>
      </c>
      <c r="H119" s="150" t="s">
        <v>303</v>
      </c>
      <c r="I119" s="181"/>
      <c r="J119" s="181"/>
      <c r="K119" s="181"/>
      <c r="L119" s="181"/>
      <c r="M119" s="181"/>
    </row>
    <row r="120" spans="1:13" x14ac:dyDescent="0.2">
      <c r="A120" s="305"/>
      <c r="B120" s="152"/>
      <c r="C120" s="142" t="s">
        <v>223</v>
      </c>
      <c r="D120" s="213">
        <f>E119+1</f>
        <v>23</v>
      </c>
      <c r="E120" s="66">
        <f t="shared" si="11"/>
        <v>23</v>
      </c>
      <c r="F120" s="66">
        <v>1</v>
      </c>
      <c r="G120" s="86" t="s">
        <v>140</v>
      </c>
      <c r="H120" s="150" t="s">
        <v>141</v>
      </c>
      <c r="I120" s="181"/>
      <c r="J120" s="181"/>
      <c r="K120" s="181"/>
      <c r="L120" s="181"/>
      <c r="M120" s="181"/>
    </row>
    <row r="121" spans="1:13" x14ac:dyDescent="0.2">
      <c r="A121" s="305">
        <v>12</v>
      </c>
      <c r="B121" s="1594" t="s">
        <v>1856</v>
      </c>
      <c r="C121" s="1595"/>
      <c r="D121" s="213">
        <f>E120+1</f>
        <v>24</v>
      </c>
      <c r="E121" s="66">
        <f t="shared" si="11"/>
        <v>33</v>
      </c>
      <c r="F121" s="66">
        <v>10</v>
      </c>
      <c r="G121" s="86" t="s">
        <v>129</v>
      </c>
      <c r="H121" s="166"/>
      <c r="I121" s="181"/>
      <c r="J121" s="181"/>
      <c r="K121" s="181"/>
      <c r="L121" s="181"/>
      <c r="M121" s="181"/>
    </row>
    <row r="122" spans="1:13" x14ac:dyDescent="0.2">
      <c r="A122" s="305">
        <f t="shared" ref="A122:A124" si="12">A121+1</f>
        <v>13</v>
      </c>
      <c r="B122" s="1501" t="s">
        <v>1918</v>
      </c>
      <c r="C122" s="54"/>
      <c r="D122" s="65">
        <f>E121+1</f>
        <v>34</v>
      </c>
      <c r="E122" s="66">
        <f t="shared" si="11"/>
        <v>41</v>
      </c>
      <c r="F122" s="66">
        <v>8</v>
      </c>
      <c r="G122" s="86" t="s">
        <v>129</v>
      </c>
      <c r="H122" s="150"/>
      <c r="I122" s="181"/>
      <c r="J122" s="181"/>
      <c r="K122" s="181"/>
      <c r="L122" s="181"/>
      <c r="M122" s="181"/>
    </row>
    <row r="123" spans="1:13" x14ac:dyDescent="0.2">
      <c r="A123" s="305">
        <f t="shared" si="12"/>
        <v>14</v>
      </c>
      <c r="B123" s="1501" t="s">
        <v>1919</v>
      </c>
      <c r="C123" s="54"/>
      <c r="D123" s="65">
        <f t="shared" ref="D123:D124" si="13">E122+1</f>
        <v>42</v>
      </c>
      <c r="E123" s="66">
        <f t="shared" si="11"/>
        <v>49</v>
      </c>
      <c r="F123" s="66">
        <v>8</v>
      </c>
      <c r="G123" s="86" t="s">
        <v>129</v>
      </c>
      <c r="H123" s="150"/>
      <c r="I123" s="181"/>
      <c r="J123" s="181"/>
      <c r="K123" s="181"/>
      <c r="L123" s="181"/>
      <c r="M123" s="181"/>
    </row>
    <row r="124" spans="1:13" x14ac:dyDescent="0.2">
      <c r="A124" s="305">
        <f t="shared" si="12"/>
        <v>15</v>
      </c>
      <c r="B124" s="1501" t="s">
        <v>1920</v>
      </c>
      <c r="C124" s="54"/>
      <c r="D124" s="65">
        <f t="shared" si="13"/>
        <v>50</v>
      </c>
      <c r="E124" s="66">
        <f t="shared" si="11"/>
        <v>56</v>
      </c>
      <c r="F124" s="66">
        <v>7</v>
      </c>
      <c r="G124" s="86" t="s">
        <v>129</v>
      </c>
      <c r="H124" s="150"/>
      <c r="I124" s="181"/>
      <c r="J124" s="181"/>
      <c r="K124" s="181"/>
      <c r="L124" s="181"/>
      <c r="M124" s="181"/>
    </row>
    <row r="125" spans="1:13" x14ac:dyDescent="0.2">
      <c r="A125" s="305">
        <f>A124+1</f>
        <v>16</v>
      </c>
      <c r="B125" s="1501" t="s">
        <v>1921</v>
      </c>
      <c r="C125" s="54"/>
      <c r="D125" s="65">
        <f>E124+1</f>
        <v>57</v>
      </c>
      <c r="E125" s="66">
        <f>+D125+F125-1</f>
        <v>63</v>
      </c>
      <c r="F125" s="66">
        <v>7</v>
      </c>
      <c r="G125" s="86" t="s">
        <v>129</v>
      </c>
      <c r="H125" s="150"/>
      <c r="I125" s="181"/>
      <c r="J125" s="181"/>
      <c r="K125" s="181"/>
      <c r="L125" s="181"/>
      <c r="M125" s="181"/>
    </row>
    <row r="126" spans="1:13" x14ac:dyDescent="0.2">
      <c r="A126" s="305">
        <f>A125+1</f>
        <v>17</v>
      </c>
      <c r="B126" s="1501" t="s">
        <v>1922</v>
      </c>
      <c r="C126" s="54"/>
      <c r="D126" s="65">
        <f>E125+1</f>
        <v>64</v>
      </c>
      <c r="E126" s="66">
        <f>+D126+F126-1</f>
        <v>84</v>
      </c>
      <c r="F126" s="66">
        <v>21</v>
      </c>
      <c r="G126" s="86" t="s">
        <v>129</v>
      </c>
      <c r="H126" s="150"/>
      <c r="I126" s="181"/>
      <c r="J126" s="181"/>
      <c r="K126" s="181"/>
      <c r="L126" s="181"/>
      <c r="M126" s="181"/>
    </row>
    <row r="127" spans="1:13" ht="72" x14ac:dyDescent="0.2">
      <c r="A127" s="302"/>
      <c r="B127" s="1903" t="s">
        <v>245</v>
      </c>
      <c r="C127" s="2252"/>
      <c r="D127" s="1767"/>
      <c r="E127" s="1684"/>
      <c r="F127" s="1684"/>
      <c r="G127" s="1861"/>
      <c r="H127" s="517" t="s">
        <v>246</v>
      </c>
      <c r="I127" s="181"/>
      <c r="J127" s="181"/>
      <c r="K127" s="181"/>
      <c r="L127" s="181"/>
      <c r="M127" s="181"/>
    </row>
    <row r="128" spans="1:13" x14ac:dyDescent="0.2">
      <c r="A128" s="302"/>
      <c r="B128" s="141"/>
      <c r="C128" s="206" t="s">
        <v>247</v>
      </c>
      <c r="D128" s="65">
        <f>E126+1</f>
        <v>85</v>
      </c>
      <c r="E128" s="66">
        <f>D128+F128-1</f>
        <v>86</v>
      </c>
      <c r="F128" s="66">
        <v>2</v>
      </c>
      <c r="G128" s="86" t="s">
        <v>129</v>
      </c>
      <c r="H128" s="208" t="s">
        <v>248</v>
      </c>
      <c r="I128" s="181"/>
      <c r="J128" s="181"/>
      <c r="K128" s="181"/>
      <c r="L128" s="181"/>
      <c r="M128" s="181"/>
    </row>
    <row r="129" spans="1:13" ht="36" x14ac:dyDescent="0.2">
      <c r="A129" s="302"/>
      <c r="B129" s="141"/>
      <c r="C129" s="142" t="s">
        <v>249</v>
      </c>
      <c r="D129" s="65">
        <f>E128+1</f>
        <v>87</v>
      </c>
      <c r="E129" s="66">
        <f>D129+F129-1</f>
        <v>89</v>
      </c>
      <c r="F129" s="66">
        <v>3</v>
      </c>
      <c r="G129" s="86" t="s">
        <v>140</v>
      </c>
      <c r="H129" s="143" t="s">
        <v>250</v>
      </c>
      <c r="I129" s="181"/>
      <c r="J129" s="181"/>
      <c r="K129" s="181"/>
      <c r="L129" s="181"/>
      <c r="M129" s="181"/>
    </row>
    <row r="130" spans="1:13" x14ac:dyDescent="0.2">
      <c r="A130" s="305"/>
      <c r="B130" s="145"/>
      <c r="C130" s="142" t="s">
        <v>251</v>
      </c>
      <c r="D130" s="65">
        <f>E129+1</f>
        <v>90</v>
      </c>
      <c r="E130" s="66">
        <f>D130+F130-1</f>
        <v>93</v>
      </c>
      <c r="F130" s="66">
        <v>4</v>
      </c>
      <c r="G130" s="86" t="s">
        <v>129</v>
      </c>
      <c r="H130" s="208" t="s">
        <v>252</v>
      </c>
      <c r="I130" s="181"/>
      <c r="J130" s="181"/>
      <c r="K130" s="181"/>
      <c r="L130" s="181"/>
      <c r="M130" s="181"/>
    </row>
    <row r="131" spans="1:13" x14ac:dyDescent="0.2">
      <c r="A131" s="352"/>
      <c r="B131" s="1561" t="s">
        <v>253</v>
      </c>
      <c r="C131" s="1562"/>
      <c r="D131" s="1612"/>
      <c r="E131" s="1613"/>
      <c r="F131" s="1613"/>
      <c r="G131" s="1614"/>
      <c r="H131" s="150"/>
      <c r="I131" s="181"/>
      <c r="J131" s="181"/>
      <c r="K131" s="181"/>
      <c r="L131" s="181"/>
      <c r="M131" s="181"/>
    </row>
    <row r="132" spans="1:13" x14ac:dyDescent="0.2">
      <c r="A132" s="302"/>
      <c r="B132" s="141"/>
      <c r="C132" s="1450" t="s">
        <v>222</v>
      </c>
      <c r="D132" s="554">
        <f>E130+1</f>
        <v>94</v>
      </c>
      <c r="E132" s="555">
        <f>D132+F132-1</f>
        <v>101</v>
      </c>
      <c r="F132" s="555">
        <v>8</v>
      </c>
      <c r="G132" s="574" t="s">
        <v>129</v>
      </c>
      <c r="H132" s="1071" t="s">
        <v>303</v>
      </c>
      <c r="I132" s="181"/>
      <c r="J132" s="181"/>
      <c r="K132" s="181"/>
      <c r="L132" s="181"/>
      <c r="M132" s="181"/>
    </row>
    <row r="133" spans="1:13" x14ac:dyDescent="0.2">
      <c r="A133" s="302"/>
      <c r="B133" s="443"/>
      <c r="C133" s="192" t="s">
        <v>254</v>
      </c>
      <c r="D133" s="554">
        <f>E132+1</f>
        <v>102</v>
      </c>
      <c r="E133" s="555">
        <f>D133+F133-1</f>
        <v>102</v>
      </c>
      <c r="F133" s="555">
        <v>1</v>
      </c>
      <c r="G133" s="574" t="s">
        <v>140</v>
      </c>
      <c r="H133" s="540" t="s">
        <v>141</v>
      </c>
      <c r="I133" s="181"/>
      <c r="J133" s="181"/>
      <c r="K133" s="181"/>
      <c r="L133" s="181"/>
      <c r="M133" s="181"/>
    </row>
    <row r="134" spans="1:13" ht="12.75" thickBot="1" x14ac:dyDescent="0.25">
      <c r="A134" s="231"/>
      <c r="B134" s="339" t="s">
        <v>170</v>
      </c>
      <c r="C134" s="1117"/>
      <c r="D134" s="71">
        <f>E133+1</f>
        <v>103</v>
      </c>
      <c r="E134" s="73">
        <f>D134+F134-1</f>
        <v>204</v>
      </c>
      <c r="F134" s="73">
        <v>102</v>
      </c>
      <c r="G134" s="175" t="s">
        <v>140</v>
      </c>
      <c r="H134" s="271"/>
      <c r="I134" s="181"/>
      <c r="J134" s="181"/>
      <c r="K134" s="181"/>
      <c r="L134" s="181"/>
      <c r="M134" s="181"/>
    </row>
    <row r="135" spans="1:13" ht="13.5" customHeight="1" thickBot="1" x14ac:dyDescent="0.25">
      <c r="A135" s="177"/>
      <c r="B135" s="1565" t="s">
        <v>171</v>
      </c>
      <c r="C135" s="1566"/>
      <c r="D135" s="569"/>
      <c r="E135" s="570"/>
      <c r="F135" s="180">
        <f>SUM(F111:F134)</f>
        <v>204</v>
      </c>
    </row>
  </sheetData>
  <mergeCells count="97">
    <mergeCell ref="B127:C127"/>
    <mergeCell ref="D127:G127"/>
    <mergeCell ref="B131:C131"/>
    <mergeCell ref="D131:G131"/>
    <mergeCell ref="B135:C135"/>
    <mergeCell ref="B121:C121"/>
    <mergeCell ref="A109:A110"/>
    <mergeCell ref="B109:C110"/>
    <mergeCell ref="F109:F110"/>
    <mergeCell ref="G109:G110"/>
    <mergeCell ref="B114:C114"/>
    <mergeCell ref="B115:C115"/>
    <mergeCell ref="D115:G115"/>
    <mergeCell ref="B118:C118"/>
    <mergeCell ref="D118:G118"/>
    <mergeCell ref="H109:H110"/>
    <mergeCell ref="B111:C111"/>
    <mergeCell ref="D111:G111"/>
    <mergeCell ref="B93:C93"/>
    <mergeCell ref="B98:C98"/>
    <mergeCell ref="B105:C105"/>
    <mergeCell ref="B106:C106"/>
    <mergeCell ref="A108:H108"/>
    <mergeCell ref="B90:C90"/>
    <mergeCell ref="D90:G90"/>
    <mergeCell ref="D75:G75"/>
    <mergeCell ref="B79:C79"/>
    <mergeCell ref="A81:H81"/>
    <mergeCell ref="A82:A83"/>
    <mergeCell ref="B82:C83"/>
    <mergeCell ref="F82:F83"/>
    <mergeCell ref="G82:G83"/>
    <mergeCell ref="H82:H83"/>
    <mergeCell ref="B84:C84"/>
    <mergeCell ref="B85:C85"/>
    <mergeCell ref="B86:C86"/>
    <mergeCell ref="D86:G86"/>
    <mergeCell ref="B89:C89"/>
    <mergeCell ref="B67:C67"/>
    <mergeCell ref="D67:G67"/>
    <mergeCell ref="B71:C71"/>
    <mergeCell ref="D71:G71"/>
    <mergeCell ref="B74:C74"/>
    <mergeCell ref="D74:G74"/>
    <mergeCell ref="D63:G63"/>
    <mergeCell ref="B49:C49"/>
    <mergeCell ref="D49:G49"/>
    <mergeCell ref="B52:C52"/>
    <mergeCell ref="D52:G52"/>
    <mergeCell ref="B56:C56"/>
    <mergeCell ref="D56:G56"/>
    <mergeCell ref="B59:C59"/>
    <mergeCell ref="B60:C60"/>
    <mergeCell ref="B61:C61"/>
    <mergeCell ref="B62:C62"/>
    <mergeCell ref="B63:C63"/>
    <mergeCell ref="B48:C48"/>
    <mergeCell ref="D48:G48"/>
    <mergeCell ref="B32:C32"/>
    <mergeCell ref="B34:C34"/>
    <mergeCell ref="A36:H36"/>
    <mergeCell ref="A37:A38"/>
    <mergeCell ref="B37:C38"/>
    <mergeCell ref="F37:F38"/>
    <mergeCell ref="G37:G38"/>
    <mergeCell ref="H37:H38"/>
    <mergeCell ref="B39:C39"/>
    <mergeCell ref="D39:G39"/>
    <mergeCell ref="B44:C44"/>
    <mergeCell ref="D44:G44"/>
    <mergeCell ref="B47:C47"/>
    <mergeCell ref="B31:C31"/>
    <mergeCell ref="B15:C15"/>
    <mergeCell ref="D15:G15"/>
    <mergeCell ref="B18:C18"/>
    <mergeCell ref="B19:C19"/>
    <mergeCell ref="B20:C20"/>
    <mergeCell ref="B21:C21"/>
    <mergeCell ref="B22:C22"/>
    <mergeCell ref="B23:C23"/>
    <mergeCell ref="D23:G23"/>
    <mergeCell ref="B27:C27"/>
    <mergeCell ref="D27:G27"/>
    <mergeCell ref="B14:C14"/>
    <mergeCell ref="A2:B2"/>
    <mergeCell ref="A3:H3"/>
    <mergeCell ref="A5:H5"/>
    <mergeCell ref="A6:A7"/>
    <mergeCell ref="B6:C7"/>
    <mergeCell ref="F6:F7"/>
    <mergeCell ref="G6:G7"/>
    <mergeCell ref="H6:H7"/>
    <mergeCell ref="B8:C8"/>
    <mergeCell ref="B9:C9"/>
    <mergeCell ref="B10:C10"/>
    <mergeCell ref="B11:C11"/>
    <mergeCell ref="D11:G11"/>
  </mergeCells>
  <hyperlinks>
    <hyperlink ref="A1" location="INDICE!A1" display="ÍNDICE" xr:uid="{2E2292DC-3AA0-4A13-9805-58FFF54BBBD9}"/>
  </hyperlinks>
  <pageMargins left="0.7" right="0.7" top="0.75" bottom="0.75" header="0.3" footer="0.3"/>
  <pageSetup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I141"/>
  <sheetViews>
    <sheetView workbookViewId="0">
      <selection activeCell="C1" sqref="C1"/>
    </sheetView>
  </sheetViews>
  <sheetFormatPr baseColWidth="10" defaultColWidth="11.42578125" defaultRowHeight="12" x14ac:dyDescent="0.2"/>
  <cols>
    <col min="1" max="1" width="6.7109375" style="140" customWidth="1"/>
    <col min="2" max="2" width="13.7109375" style="140" customWidth="1"/>
    <col min="3" max="3" width="30.7109375" style="140" customWidth="1"/>
    <col min="4" max="5" width="10.7109375" style="140" customWidth="1"/>
    <col min="6" max="7" width="10.7109375" style="139" customWidth="1"/>
    <col min="8" max="8" width="42.7109375" style="212" customWidth="1"/>
    <col min="9" max="256" width="11.42578125" style="140"/>
    <col min="257" max="257" width="6.7109375" style="140" customWidth="1"/>
    <col min="258" max="258" width="13.7109375" style="140" customWidth="1"/>
    <col min="259" max="259" width="30.7109375" style="140" customWidth="1"/>
    <col min="260" max="263" width="10.7109375" style="140" customWidth="1"/>
    <col min="264" max="264" width="42.7109375" style="140" customWidth="1"/>
    <col min="265" max="512" width="11.42578125" style="140"/>
    <col min="513" max="513" width="6.7109375" style="140" customWidth="1"/>
    <col min="514" max="514" width="13.7109375" style="140" customWidth="1"/>
    <col min="515" max="515" width="30.7109375" style="140" customWidth="1"/>
    <col min="516" max="519" width="10.7109375" style="140" customWidth="1"/>
    <col min="520" max="520" width="42.7109375" style="140" customWidth="1"/>
    <col min="521" max="768" width="11.42578125" style="140"/>
    <col min="769" max="769" width="6.7109375" style="140" customWidth="1"/>
    <col min="770" max="770" width="13.7109375" style="140" customWidth="1"/>
    <col min="771" max="771" width="30.7109375" style="140" customWidth="1"/>
    <col min="772" max="775" width="10.7109375" style="140" customWidth="1"/>
    <col min="776" max="776" width="42.7109375" style="140" customWidth="1"/>
    <col min="777" max="1024" width="11.42578125" style="140"/>
    <col min="1025" max="1025" width="6.7109375" style="140" customWidth="1"/>
    <col min="1026" max="1026" width="13.7109375" style="140" customWidth="1"/>
    <col min="1027" max="1027" width="30.7109375" style="140" customWidth="1"/>
    <col min="1028" max="1031" width="10.7109375" style="140" customWidth="1"/>
    <col min="1032" max="1032" width="42.7109375" style="140" customWidth="1"/>
    <col min="1033" max="1280" width="11.42578125" style="140"/>
    <col min="1281" max="1281" width="6.7109375" style="140" customWidth="1"/>
    <col min="1282" max="1282" width="13.7109375" style="140" customWidth="1"/>
    <col min="1283" max="1283" width="30.7109375" style="140" customWidth="1"/>
    <col min="1284" max="1287" width="10.7109375" style="140" customWidth="1"/>
    <col min="1288" max="1288" width="42.7109375" style="140" customWidth="1"/>
    <col min="1289" max="1536" width="11.42578125" style="140"/>
    <col min="1537" max="1537" width="6.7109375" style="140" customWidth="1"/>
    <col min="1538" max="1538" width="13.7109375" style="140" customWidth="1"/>
    <col min="1539" max="1539" width="30.7109375" style="140" customWidth="1"/>
    <col min="1540" max="1543" width="10.7109375" style="140" customWidth="1"/>
    <col min="1544" max="1544" width="42.7109375" style="140" customWidth="1"/>
    <col min="1545" max="1792" width="11.42578125" style="140"/>
    <col min="1793" max="1793" width="6.7109375" style="140" customWidth="1"/>
    <col min="1794" max="1794" width="13.7109375" style="140" customWidth="1"/>
    <col min="1795" max="1795" width="30.7109375" style="140" customWidth="1"/>
    <col min="1796" max="1799" width="10.7109375" style="140" customWidth="1"/>
    <col min="1800" max="1800" width="42.7109375" style="140" customWidth="1"/>
    <col min="1801" max="2048" width="11.42578125" style="140"/>
    <col min="2049" max="2049" width="6.7109375" style="140" customWidth="1"/>
    <col min="2050" max="2050" width="13.7109375" style="140" customWidth="1"/>
    <col min="2051" max="2051" width="30.7109375" style="140" customWidth="1"/>
    <col min="2052" max="2055" width="10.7109375" style="140" customWidth="1"/>
    <col min="2056" max="2056" width="42.7109375" style="140" customWidth="1"/>
    <col min="2057" max="2304" width="11.42578125" style="140"/>
    <col min="2305" max="2305" width="6.7109375" style="140" customWidth="1"/>
    <col min="2306" max="2306" width="13.7109375" style="140" customWidth="1"/>
    <col min="2307" max="2307" width="30.7109375" style="140" customWidth="1"/>
    <col min="2308" max="2311" width="10.7109375" style="140" customWidth="1"/>
    <col min="2312" max="2312" width="42.7109375" style="140" customWidth="1"/>
    <col min="2313" max="2560" width="11.42578125" style="140"/>
    <col min="2561" max="2561" width="6.7109375" style="140" customWidth="1"/>
    <col min="2562" max="2562" width="13.7109375" style="140" customWidth="1"/>
    <col min="2563" max="2563" width="30.7109375" style="140" customWidth="1"/>
    <col min="2564" max="2567" width="10.7109375" style="140" customWidth="1"/>
    <col min="2568" max="2568" width="42.7109375" style="140" customWidth="1"/>
    <col min="2569" max="2816" width="11.42578125" style="140"/>
    <col min="2817" max="2817" width="6.7109375" style="140" customWidth="1"/>
    <col min="2818" max="2818" width="13.7109375" style="140" customWidth="1"/>
    <col min="2819" max="2819" width="30.7109375" style="140" customWidth="1"/>
    <col min="2820" max="2823" width="10.7109375" style="140" customWidth="1"/>
    <col min="2824" max="2824" width="42.7109375" style="140" customWidth="1"/>
    <col min="2825" max="3072" width="11.42578125" style="140"/>
    <col min="3073" max="3073" width="6.7109375" style="140" customWidth="1"/>
    <col min="3074" max="3074" width="13.7109375" style="140" customWidth="1"/>
    <col min="3075" max="3075" width="30.7109375" style="140" customWidth="1"/>
    <col min="3076" max="3079" width="10.7109375" style="140" customWidth="1"/>
    <col min="3080" max="3080" width="42.7109375" style="140" customWidth="1"/>
    <col min="3081" max="3328" width="11.42578125" style="140"/>
    <col min="3329" max="3329" width="6.7109375" style="140" customWidth="1"/>
    <col min="3330" max="3330" width="13.7109375" style="140" customWidth="1"/>
    <col min="3331" max="3331" width="30.7109375" style="140" customWidth="1"/>
    <col min="3332" max="3335" width="10.7109375" style="140" customWidth="1"/>
    <col min="3336" max="3336" width="42.7109375" style="140" customWidth="1"/>
    <col min="3337" max="3584" width="11.42578125" style="140"/>
    <col min="3585" max="3585" width="6.7109375" style="140" customWidth="1"/>
    <col min="3586" max="3586" width="13.7109375" style="140" customWidth="1"/>
    <col min="3587" max="3587" width="30.7109375" style="140" customWidth="1"/>
    <col min="3588" max="3591" width="10.7109375" style="140" customWidth="1"/>
    <col min="3592" max="3592" width="42.7109375" style="140" customWidth="1"/>
    <col min="3593" max="3840" width="11.42578125" style="140"/>
    <col min="3841" max="3841" width="6.7109375" style="140" customWidth="1"/>
    <col min="3842" max="3842" width="13.7109375" style="140" customWidth="1"/>
    <col min="3843" max="3843" width="30.7109375" style="140" customWidth="1"/>
    <col min="3844" max="3847" width="10.7109375" style="140" customWidth="1"/>
    <col min="3848" max="3848" width="42.7109375" style="140" customWidth="1"/>
    <col min="3849" max="4096" width="11.42578125" style="140"/>
    <col min="4097" max="4097" width="6.7109375" style="140" customWidth="1"/>
    <col min="4098" max="4098" width="13.7109375" style="140" customWidth="1"/>
    <col min="4099" max="4099" width="30.7109375" style="140" customWidth="1"/>
    <col min="4100" max="4103" width="10.7109375" style="140" customWidth="1"/>
    <col min="4104" max="4104" width="42.7109375" style="140" customWidth="1"/>
    <col min="4105" max="4352" width="11.42578125" style="140"/>
    <col min="4353" max="4353" width="6.7109375" style="140" customWidth="1"/>
    <col min="4354" max="4354" width="13.7109375" style="140" customWidth="1"/>
    <col min="4355" max="4355" width="30.7109375" style="140" customWidth="1"/>
    <col min="4356" max="4359" width="10.7109375" style="140" customWidth="1"/>
    <col min="4360" max="4360" width="42.7109375" style="140" customWidth="1"/>
    <col min="4361" max="4608" width="11.42578125" style="140"/>
    <col min="4609" max="4609" width="6.7109375" style="140" customWidth="1"/>
    <col min="4610" max="4610" width="13.7109375" style="140" customWidth="1"/>
    <col min="4611" max="4611" width="30.7109375" style="140" customWidth="1"/>
    <col min="4612" max="4615" width="10.7109375" style="140" customWidth="1"/>
    <col min="4616" max="4616" width="42.7109375" style="140" customWidth="1"/>
    <col min="4617" max="4864" width="11.42578125" style="140"/>
    <col min="4865" max="4865" width="6.7109375" style="140" customWidth="1"/>
    <col min="4866" max="4866" width="13.7109375" style="140" customWidth="1"/>
    <col min="4867" max="4867" width="30.7109375" style="140" customWidth="1"/>
    <col min="4868" max="4871" width="10.7109375" style="140" customWidth="1"/>
    <col min="4872" max="4872" width="42.7109375" style="140" customWidth="1"/>
    <col min="4873" max="5120" width="11.42578125" style="140"/>
    <col min="5121" max="5121" width="6.7109375" style="140" customWidth="1"/>
    <col min="5122" max="5122" width="13.7109375" style="140" customWidth="1"/>
    <col min="5123" max="5123" width="30.7109375" style="140" customWidth="1"/>
    <col min="5124" max="5127" width="10.7109375" style="140" customWidth="1"/>
    <col min="5128" max="5128" width="42.7109375" style="140" customWidth="1"/>
    <col min="5129" max="5376" width="11.42578125" style="140"/>
    <col min="5377" max="5377" width="6.7109375" style="140" customWidth="1"/>
    <col min="5378" max="5378" width="13.7109375" style="140" customWidth="1"/>
    <col min="5379" max="5379" width="30.7109375" style="140" customWidth="1"/>
    <col min="5380" max="5383" width="10.7109375" style="140" customWidth="1"/>
    <col min="5384" max="5384" width="42.7109375" style="140" customWidth="1"/>
    <col min="5385" max="5632" width="11.42578125" style="140"/>
    <col min="5633" max="5633" width="6.7109375" style="140" customWidth="1"/>
    <col min="5634" max="5634" width="13.7109375" style="140" customWidth="1"/>
    <col min="5635" max="5635" width="30.7109375" style="140" customWidth="1"/>
    <col min="5636" max="5639" width="10.7109375" style="140" customWidth="1"/>
    <col min="5640" max="5640" width="42.7109375" style="140" customWidth="1"/>
    <col min="5641" max="5888" width="11.42578125" style="140"/>
    <col min="5889" max="5889" width="6.7109375" style="140" customWidth="1"/>
    <col min="5890" max="5890" width="13.7109375" style="140" customWidth="1"/>
    <col min="5891" max="5891" width="30.7109375" style="140" customWidth="1"/>
    <col min="5892" max="5895" width="10.7109375" style="140" customWidth="1"/>
    <col min="5896" max="5896" width="42.7109375" style="140" customWidth="1"/>
    <col min="5897" max="6144" width="11.42578125" style="140"/>
    <col min="6145" max="6145" width="6.7109375" style="140" customWidth="1"/>
    <col min="6146" max="6146" width="13.7109375" style="140" customWidth="1"/>
    <col min="6147" max="6147" width="30.7109375" style="140" customWidth="1"/>
    <col min="6148" max="6151" width="10.7109375" style="140" customWidth="1"/>
    <col min="6152" max="6152" width="42.7109375" style="140" customWidth="1"/>
    <col min="6153" max="6400" width="11.42578125" style="140"/>
    <col min="6401" max="6401" width="6.7109375" style="140" customWidth="1"/>
    <col min="6402" max="6402" width="13.7109375" style="140" customWidth="1"/>
    <col min="6403" max="6403" width="30.7109375" style="140" customWidth="1"/>
    <col min="6404" max="6407" width="10.7109375" style="140" customWidth="1"/>
    <col min="6408" max="6408" width="42.7109375" style="140" customWidth="1"/>
    <col min="6409" max="6656" width="11.42578125" style="140"/>
    <col min="6657" max="6657" width="6.7109375" style="140" customWidth="1"/>
    <col min="6658" max="6658" width="13.7109375" style="140" customWidth="1"/>
    <col min="6659" max="6659" width="30.7109375" style="140" customWidth="1"/>
    <col min="6660" max="6663" width="10.7109375" style="140" customWidth="1"/>
    <col min="6664" max="6664" width="42.7109375" style="140" customWidth="1"/>
    <col min="6665" max="6912" width="11.42578125" style="140"/>
    <col min="6913" max="6913" width="6.7109375" style="140" customWidth="1"/>
    <col min="6914" max="6914" width="13.7109375" style="140" customWidth="1"/>
    <col min="6915" max="6915" width="30.7109375" style="140" customWidth="1"/>
    <col min="6916" max="6919" width="10.7109375" style="140" customWidth="1"/>
    <col min="6920" max="6920" width="42.7109375" style="140" customWidth="1"/>
    <col min="6921" max="7168" width="11.42578125" style="140"/>
    <col min="7169" max="7169" width="6.7109375" style="140" customWidth="1"/>
    <col min="7170" max="7170" width="13.7109375" style="140" customWidth="1"/>
    <col min="7171" max="7171" width="30.7109375" style="140" customWidth="1"/>
    <col min="7172" max="7175" width="10.7109375" style="140" customWidth="1"/>
    <col min="7176" max="7176" width="42.7109375" style="140" customWidth="1"/>
    <col min="7177" max="7424" width="11.42578125" style="140"/>
    <col min="7425" max="7425" width="6.7109375" style="140" customWidth="1"/>
    <col min="7426" max="7426" width="13.7109375" style="140" customWidth="1"/>
    <col min="7427" max="7427" width="30.7109375" style="140" customWidth="1"/>
    <col min="7428" max="7431" width="10.7109375" style="140" customWidth="1"/>
    <col min="7432" max="7432" width="42.7109375" style="140" customWidth="1"/>
    <col min="7433" max="7680" width="11.42578125" style="140"/>
    <col min="7681" max="7681" width="6.7109375" style="140" customWidth="1"/>
    <col min="7682" max="7682" width="13.7109375" style="140" customWidth="1"/>
    <col min="7683" max="7683" width="30.7109375" style="140" customWidth="1"/>
    <col min="7684" max="7687" width="10.7109375" style="140" customWidth="1"/>
    <col min="7688" max="7688" width="42.7109375" style="140" customWidth="1"/>
    <col min="7689" max="7936" width="11.42578125" style="140"/>
    <col min="7937" max="7937" width="6.7109375" style="140" customWidth="1"/>
    <col min="7938" max="7938" width="13.7109375" style="140" customWidth="1"/>
    <col min="7939" max="7939" width="30.7109375" style="140" customWidth="1"/>
    <col min="7940" max="7943" width="10.7109375" style="140" customWidth="1"/>
    <col min="7944" max="7944" width="42.7109375" style="140" customWidth="1"/>
    <col min="7945" max="8192" width="11.42578125" style="140"/>
    <col min="8193" max="8193" width="6.7109375" style="140" customWidth="1"/>
    <col min="8194" max="8194" width="13.7109375" style="140" customWidth="1"/>
    <col min="8195" max="8195" width="30.7109375" style="140" customWidth="1"/>
    <col min="8196" max="8199" width="10.7109375" style="140" customWidth="1"/>
    <col min="8200" max="8200" width="42.7109375" style="140" customWidth="1"/>
    <col min="8201" max="8448" width="11.42578125" style="140"/>
    <col min="8449" max="8449" width="6.7109375" style="140" customWidth="1"/>
    <col min="8450" max="8450" width="13.7109375" style="140" customWidth="1"/>
    <col min="8451" max="8451" width="30.7109375" style="140" customWidth="1"/>
    <col min="8452" max="8455" width="10.7109375" style="140" customWidth="1"/>
    <col min="8456" max="8456" width="42.7109375" style="140" customWidth="1"/>
    <col min="8457" max="8704" width="11.42578125" style="140"/>
    <col min="8705" max="8705" width="6.7109375" style="140" customWidth="1"/>
    <col min="8706" max="8706" width="13.7109375" style="140" customWidth="1"/>
    <col min="8707" max="8707" width="30.7109375" style="140" customWidth="1"/>
    <col min="8708" max="8711" width="10.7109375" style="140" customWidth="1"/>
    <col min="8712" max="8712" width="42.7109375" style="140" customWidth="1"/>
    <col min="8713" max="8960" width="11.42578125" style="140"/>
    <col min="8961" max="8961" width="6.7109375" style="140" customWidth="1"/>
    <col min="8962" max="8962" width="13.7109375" style="140" customWidth="1"/>
    <col min="8963" max="8963" width="30.7109375" style="140" customWidth="1"/>
    <col min="8964" max="8967" width="10.7109375" style="140" customWidth="1"/>
    <col min="8968" max="8968" width="42.7109375" style="140" customWidth="1"/>
    <col min="8969" max="9216" width="11.42578125" style="140"/>
    <col min="9217" max="9217" width="6.7109375" style="140" customWidth="1"/>
    <col min="9218" max="9218" width="13.7109375" style="140" customWidth="1"/>
    <col min="9219" max="9219" width="30.7109375" style="140" customWidth="1"/>
    <col min="9220" max="9223" width="10.7109375" style="140" customWidth="1"/>
    <col min="9224" max="9224" width="42.7109375" style="140" customWidth="1"/>
    <col min="9225" max="9472" width="11.42578125" style="140"/>
    <col min="9473" max="9473" width="6.7109375" style="140" customWidth="1"/>
    <col min="9474" max="9474" width="13.7109375" style="140" customWidth="1"/>
    <col min="9475" max="9475" width="30.7109375" style="140" customWidth="1"/>
    <col min="9476" max="9479" width="10.7109375" style="140" customWidth="1"/>
    <col min="9480" max="9480" width="42.7109375" style="140" customWidth="1"/>
    <col min="9481" max="9728" width="11.42578125" style="140"/>
    <col min="9729" max="9729" width="6.7109375" style="140" customWidth="1"/>
    <col min="9730" max="9730" width="13.7109375" style="140" customWidth="1"/>
    <col min="9731" max="9731" width="30.7109375" style="140" customWidth="1"/>
    <col min="9732" max="9735" width="10.7109375" style="140" customWidth="1"/>
    <col min="9736" max="9736" width="42.7109375" style="140" customWidth="1"/>
    <col min="9737" max="9984" width="11.42578125" style="140"/>
    <col min="9985" max="9985" width="6.7109375" style="140" customWidth="1"/>
    <col min="9986" max="9986" width="13.7109375" style="140" customWidth="1"/>
    <col min="9987" max="9987" width="30.7109375" style="140" customWidth="1"/>
    <col min="9988" max="9991" width="10.7109375" style="140" customWidth="1"/>
    <col min="9992" max="9992" width="42.7109375" style="140" customWidth="1"/>
    <col min="9993" max="10240" width="11.42578125" style="140"/>
    <col min="10241" max="10241" width="6.7109375" style="140" customWidth="1"/>
    <col min="10242" max="10242" width="13.7109375" style="140" customWidth="1"/>
    <col min="10243" max="10243" width="30.7109375" style="140" customWidth="1"/>
    <col min="10244" max="10247" width="10.7109375" style="140" customWidth="1"/>
    <col min="10248" max="10248" width="42.7109375" style="140" customWidth="1"/>
    <col min="10249" max="10496" width="11.42578125" style="140"/>
    <col min="10497" max="10497" width="6.7109375" style="140" customWidth="1"/>
    <col min="10498" max="10498" width="13.7109375" style="140" customWidth="1"/>
    <col min="10499" max="10499" width="30.7109375" style="140" customWidth="1"/>
    <col min="10500" max="10503" width="10.7109375" style="140" customWidth="1"/>
    <col min="10504" max="10504" width="42.7109375" style="140" customWidth="1"/>
    <col min="10505" max="10752" width="11.42578125" style="140"/>
    <col min="10753" max="10753" width="6.7109375" style="140" customWidth="1"/>
    <col min="10754" max="10754" width="13.7109375" style="140" customWidth="1"/>
    <col min="10755" max="10755" width="30.7109375" style="140" customWidth="1"/>
    <col min="10756" max="10759" width="10.7109375" style="140" customWidth="1"/>
    <col min="10760" max="10760" width="42.7109375" style="140" customWidth="1"/>
    <col min="10761" max="11008" width="11.42578125" style="140"/>
    <col min="11009" max="11009" width="6.7109375" style="140" customWidth="1"/>
    <col min="11010" max="11010" width="13.7109375" style="140" customWidth="1"/>
    <col min="11011" max="11011" width="30.7109375" style="140" customWidth="1"/>
    <col min="11012" max="11015" width="10.7109375" style="140" customWidth="1"/>
    <col min="11016" max="11016" width="42.7109375" style="140" customWidth="1"/>
    <col min="11017" max="11264" width="11.42578125" style="140"/>
    <col min="11265" max="11265" width="6.7109375" style="140" customWidth="1"/>
    <col min="11266" max="11266" width="13.7109375" style="140" customWidth="1"/>
    <col min="11267" max="11267" width="30.7109375" style="140" customWidth="1"/>
    <col min="11268" max="11271" width="10.7109375" style="140" customWidth="1"/>
    <col min="11272" max="11272" width="42.7109375" style="140" customWidth="1"/>
    <col min="11273" max="11520" width="11.42578125" style="140"/>
    <col min="11521" max="11521" width="6.7109375" style="140" customWidth="1"/>
    <col min="11522" max="11522" width="13.7109375" style="140" customWidth="1"/>
    <col min="11523" max="11523" width="30.7109375" style="140" customWidth="1"/>
    <col min="11524" max="11527" width="10.7109375" style="140" customWidth="1"/>
    <col min="11528" max="11528" width="42.7109375" style="140" customWidth="1"/>
    <col min="11529" max="11776" width="11.42578125" style="140"/>
    <col min="11777" max="11777" width="6.7109375" style="140" customWidth="1"/>
    <col min="11778" max="11778" width="13.7109375" style="140" customWidth="1"/>
    <col min="11779" max="11779" width="30.7109375" style="140" customWidth="1"/>
    <col min="11780" max="11783" width="10.7109375" style="140" customWidth="1"/>
    <col min="11784" max="11784" width="42.7109375" style="140" customWidth="1"/>
    <col min="11785" max="12032" width="11.42578125" style="140"/>
    <col min="12033" max="12033" width="6.7109375" style="140" customWidth="1"/>
    <col min="12034" max="12034" width="13.7109375" style="140" customWidth="1"/>
    <col min="12035" max="12035" width="30.7109375" style="140" customWidth="1"/>
    <col min="12036" max="12039" width="10.7109375" style="140" customWidth="1"/>
    <col min="12040" max="12040" width="42.7109375" style="140" customWidth="1"/>
    <col min="12041" max="12288" width="11.42578125" style="140"/>
    <col min="12289" max="12289" width="6.7109375" style="140" customWidth="1"/>
    <col min="12290" max="12290" width="13.7109375" style="140" customWidth="1"/>
    <col min="12291" max="12291" width="30.7109375" style="140" customWidth="1"/>
    <col min="12292" max="12295" width="10.7109375" style="140" customWidth="1"/>
    <col min="12296" max="12296" width="42.7109375" style="140" customWidth="1"/>
    <col min="12297" max="12544" width="11.42578125" style="140"/>
    <col min="12545" max="12545" width="6.7109375" style="140" customWidth="1"/>
    <col min="12546" max="12546" width="13.7109375" style="140" customWidth="1"/>
    <col min="12547" max="12547" width="30.7109375" style="140" customWidth="1"/>
    <col min="12548" max="12551" width="10.7109375" style="140" customWidth="1"/>
    <col min="12552" max="12552" width="42.7109375" style="140" customWidth="1"/>
    <col min="12553" max="12800" width="11.42578125" style="140"/>
    <col min="12801" max="12801" width="6.7109375" style="140" customWidth="1"/>
    <col min="12802" max="12802" width="13.7109375" style="140" customWidth="1"/>
    <col min="12803" max="12803" width="30.7109375" style="140" customWidth="1"/>
    <col min="12804" max="12807" width="10.7109375" style="140" customWidth="1"/>
    <col min="12808" max="12808" width="42.7109375" style="140" customWidth="1"/>
    <col min="12809" max="13056" width="11.42578125" style="140"/>
    <col min="13057" max="13057" width="6.7109375" style="140" customWidth="1"/>
    <col min="13058" max="13058" width="13.7109375" style="140" customWidth="1"/>
    <col min="13059" max="13059" width="30.7109375" style="140" customWidth="1"/>
    <col min="13060" max="13063" width="10.7109375" style="140" customWidth="1"/>
    <col min="13064" max="13064" width="42.7109375" style="140" customWidth="1"/>
    <col min="13065" max="13312" width="11.42578125" style="140"/>
    <col min="13313" max="13313" width="6.7109375" style="140" customWidth="1"/>
    <col min="13314" max="13314" width="13.7109375" style="140" customWidth="1"/>
    <col min="13315" max="13315" width="30.7109375" style="140" customWidth="1"/>
    <col min="13316" max="13319" width="10.7109375" style="140" customWidth="1"/>
    <col min="13320" max="13320" width="42.7109375" style="140" customWidth="1"/>
    <col min="13321" max="13568" width="11.42578125" style="140"/>
    <col min="13569" max="13569" width="6.7109375" style="140" customWidth="1"/>
    <col min="13570" max="13570" width="13.7109375" style="140" customWidth="1"/>
    <col min="13571" max="13571" width="30.7109375" style="140" customWidth="1"/>
    <col min="13572" max="13575" width="10.7109375" style="140" customWidth="1"/>
    <col min="13576" max="13576" width="42.7109375" style="140" customWidth="1"/>
    <col min="13577" max="13824" width="11.42578125" style="140"/>
    <col min="13825" max="13825" width="6.7109375" style="140" customWidth="1"/>
    <col min="13826" max="13826" width="13.7109375" style="140" customWidth="1"/>
    <col min="13827" max="13827" width="30.7109375" style="140" customWidth="1"/>
    <col min="13828" max="13831" width="10.7109375" style="140" customWidth="1"/>
    <col min="13832" max="13832" width="42.7109375" style="140" customWidth="1"/>
    <col min="13833" max="14080" width="11.42578125" style="140"/>
    <col min="14081" max="14081" width="6.7109375" style="140" customWidth="1"/>
    <col min="14082" max="14082" width="13.7109375" style="140" customWidth="1"/>
    <col min="14083" max="14083" width="30.7109375" style="140" customWidth="1"/>
    <col min="14084" max="14087" width="10.7109375" style="140" customWidth="1"/>
    <col min="14088" max="14088" width="42.7109375" style="140" customWidth="1"/>
    <col min="14089" max="14336" width="11.42578125" style="140"/>
    <col min="14337" max="14337" width="6.7109375" style="140" customWidth="1"/>
    <col min="14338" max="14338" width="13.7109375" style="140" customWidth="1"/>
    <col min="14339" max="14339" width="30.7109375" style="140" customWidth="1"/>
    <col min="14340" max="14343" width="10.7109375" style="140" customWidth="1"/>
    <col min="14344" max="14344" width="42.7109375" style="140" customWidth="1"/>
    <col min="14345" max="14592" width="11.42578125" style="140"/>
    <col min="14593" max="14593" width="6.7109375" style="140" customWidth="1"/>
    <col min="14594" max="14594" width="13.7109375" style="140" customWidth="1"/>
    <col min="14595" max="14595" width="30.7109375" style="140" customWidth="1"/>
    <col min="14596" max="14599" width="10.7109375" style="140" customWidth="1"/>
    <col min="14600" max="14600" width="42.7109375" style="140" customWidth="1"/>
    <col min="14601" max="14848" width="11.42578125" style="140"/>
    <col min="14849" max="14849" width="6.7109375" style="140" customWidth="1"/>
    <col min="14850" max="14850" width="13.7109375" style="140" customWidth="1"/>
    <col min="14851" max="14851" width="30.7109375" style="140" customWidth="1"/>
    <col min="14852" max="14855" width="10.7109375" style="140" customWidth="1"/>
    <col min="14856" max="14856" width="42.7109375" style="140" customWidth="1"/>
    <col min="14857" max="15104" width="11.42578125" style="140"/>
    <col min="15105" max="15105" width="6.7109375" style="140" customWidth="1"/>
    <col min="15106" max="15106" width="13.7109375" style="140" customWidth="1"/>
    <col min="15107" max="15107" width="30.7109375" style="140" customWidth="1"/>
    <col min="15108" max="15111" width="10.7109375" style="140" customWidth="1"/>
    <col min="15112" max="15112" width="42.7109375" style="140" customWidth="1"/>
    <col min="15113" max="15360" width="11.42578125" style="140"/>
    <col min="15361" max="15361" width="6.7109375" style="140" customWidth="1"/>
    <col min="15362" max="15362" width="13.7109375" style="140" customWidth="1"/>
    <col min="15363" max="15363" width="30.7109375" style="140" customWidth="1"/>
    <col min="15364" max="15367" width="10.7109375" style="140" customWidth="1"/>
    <col min="15368" max="15368" width="42.7109375" style="140" customWidth="1"/>
    <col min="15369" max="15616" width="11.42578125" style="140"/>
    <col min="15617" max="15617" width="6.7109375" style="140" customWidth="1"/>
    <col min="15618" max="15618" width="13.7109375" style="140" customWidth="1"/>
    <col min="15619" max="15619" width="30.7109375" style="140" customWidth="1"/>
    <col min="15620" max="15623" width="10.7109375" style="140" customWidth="1"/>
    <col min="15624" max="15624" width="42.7109375" style="140" customWidth="1"/>
    <col min="15625" max="15872" width="11.42578125" style="140"/>
    <col min="15873" max="15873" width="6.7109375" style="140" customWidth="1"/>
    <col min="15874" max="15874" width="13.7109375" style="140" customWidth="1"/>
    <col min="15875" max="15875" width="30.7109375" style="140" customWidth="1"/>
    <col min="15876" max="15879" width="10.7109375" style="140" customWidth="1"/>
    <col min="15880" max="15880" width="42.7109375" style="140" customWidth="1"/>
    <col min="15881" max="16128" width="11.42578125" style="140"/>
    <col min="16129" max="16129" width="6.7109375" style="140" customWidth="1"/>
    <col min="16130" max="16130" width="13.7109375" style="140" customWidth="1"/>
    <col min="16131" max="16131" width="30.7109375" style="140" customWidth="1"/>
    <col min="16132" max="16135" width="10.7109375" style="140" customWidth="1"/>
    <col min="16136" max="16136" width="42.7109375" style="140" customWidth="1"/>
    <col min="16137" max="16384" width="11.42578125" style="140"/>
  </cols>
  <sheetData>
    <row r="1" spans="1:8" s="31" customFormat="1" ht="18" customHeight="1" thickBot="1" x14ac:dyDescent="0.25">
      <c r="A1" s="16" t="s">
        <v>100</v>
      </c>
    </row>
    <row r="2" spans="1:8" s="31" customFormat="1" ht="18" customHeight="1" thickBot="1" x14ac:dyDescent="0.25">
      <c r="A2" s="1615" t="s">
        <v>1923</v>
      </c>
      <c r="B2" s="1616"/>
      <c r="F2" s="34"/>
      <c r="G2" s="34"/>
    </row>
    <row r="3" spans="1:8" s="31" customFormat="1" ht="36" customHeight="1" thickBot="1" x14ac:dyDescent="0.25">
      <c r="A3" s="1617" t="s">
        <v>1924</v>
      </c>
      <c r="B3" s="1618"/>
      <c r="C3" s="1618"/>
      <c r="D3" s="1618"/>
      <c r="E3" s="1618"/>
      <c r="F3" s="1618"/>
      <c r="G3" s="1618"/>
      <c r="H3" s="1619"/>
    </row>
    <row r="4" spans="1:8" s="31" customFormat="1" ht="18" customHeight="1" thickBot="1" x14ac:dyDescent="0.25"/>
    <row r="5" spans="1:8" customFormat="1" ht="15.75" thickBot="1" x14ac:dyDescent="0.3">
      <c r="A5" s="1569" t="s">
        <v>119</v>
      </c>
      <c r="B5" s="1571"/>
      <c r="C5" s="1571"/>
      <c r="D5" s="1571"/>
      <c r="E5" s="1571"/>
      <c r="F5" s="1571"/>
      <c r="G5" s="1571"/>
      <c r="H5" s="1570"/>
    </row>
    <row r="6" spans="1:8" customFormat="1" ht="15.75" thickBot="1" x14ac:dyDescent="0.3">
      <c r="A6" s="1572" t="s">
        <v>120</v>
      </c>
      <c r="B6" s="1574" t="s">
        <v>121</v>
      </c>
      <c r="C6" s="1575"/>
      <c r="D6" s="40" t="s">
        <v>122</v>
      </c>
      <c r="E6" s="41"/>
      <c r="F6" s="1572" t="s">
        <v>123</v>
      </c>
      <c r="G6" s="1572" t="s">
        <v>124</v>
      </c>
      <c r="H6" s="1572" t="s">
        <v>125</v>
      </c>
    </row>
    <row r="7" spans="1:8" customFormat="1" ht="15.75" thickBot="1" x14ac:dyDescent="0.3">
      <c r="A7" s="1580"/>
      <c r="B7" s="1605"/>
      <c r="C7" s="1606"/>
      <c r="D7" s="44" t="s">
        <v>126</v>
      </c>
      <c r="E7" s="44" t="s">
        <v>127</v>
      </c>
      <c r="F7" s="1580"/>
      <c r="G7" s="1580"/>
      <c r="H7" s="1573"/>
    </row>
    <row r="8" spans="1:8" s="181" customFormat="1" x14ac:dyDescent="0.2">
      <c r="A8" s="227">
        <v>1</v>
      </c>
      <c r="B8" s="1610" t="s">
        <v>128</v>
      </c>
      <c r="C8" s="1761"/>
      <c r="D8" s="162">
        <v>1</v>
      </c>
      <c r="E8" s="163">
        <f>D8+F8-1</f>
        <v>1</v>
      </c>
      <c r="F8" s="163">
        <v>1</v>
      </c>
      <c r="G8" s="164" t="s">
        <v>129</v>
      </c>
      <c r="H8" s="236" t="s">
        <v>130</v>
      </c>
    </row>
    <row r="9" spans="1:8" s="181" customFormat="1" x14ac:dyDescent="0.2">
      <c r="A9" s="214">
        <f>A8+1</f>
        <v>2</v>
      </c>
      <c r="B9" s="1590" t="s">
        <v>131</v>
      </c>
      <c r="C9" s="1591"/>
      <c r="D9" s="65">
        <f>E8+1</f>
        <v>2</v>
      </c>
      <c r="E9" s="66">
        <f>D9+F9-1</f>
        <v>5</v>
      </c>
      <c r="F9" s="66">
        <v>4</v>
      </c>
      <c r="G9" s="86" t="s">
        <v>129</v>
      </c>
      <c r="H9" s="54" t="s">
        <v>132</v>
      </c>
    </row>
    <row r="10" spans="1:8" s="181" customFormat="1" x14ac:dyDescent="0.2">
      <c r="A10" s="214">
        <f>A9+1</f>
        <v>3</v>
      </c>
      <c r="B10" s="1590" t="s">
        <v>133</v>
      </c>
      <c r="C10" s="1591"/>
      <c r="D10" s="65">
        <f>E9+1</f>
        <v>6</v>
      </c>
      <c r="E10" s="66">
        <f>D10+F10-1</f>
        <v>9</v>
      </c>
      <c r="F10" s="66">
        <v>4</v>
      </c>
      <c r="G10" s="86" t="s">
        <v>129</v>
      </c>
      <c r="H10" s="151" t="s">
        <v>1925</v>
      </c>
    </row>
    <row r="11" spans="1:8" s="181" customFormat="1" ht="36" x14ac:dyDescent="0.2">
      <c r="A11" s="302"/>
      <c r="B11" s="1581" t="s">
        <v>135</v>
      </c>
      <c r="C11" s="1582"/>
      <c r="D11" s="1717"/>
      <c r="E11" s="1718"/>
      <c r="F11" s="1718"/>
      <c r="G11" s="1719"/>
      <c r="H11" s="168" t="s">
        <v>136</v>
      </c>
    </row>
    <row r="12" spans="1:8" s="181" customFormat="1" x14ac:dyDescent="0.2">
      <c r="A12" s="214">
        <f>A10+1</f>
        <v>4</v>
      </c>
      <c r="B12" s="169"/>
      <c r="C12" s="134" t="s">
        <v>137</v>
      </c>
      <c r="D12" s="65">
        <f>E10+1</f>
        <v>10</v>
      </c>
      <c r="E12" s="66">
        <f>D12+F12-1</f>
        <v>17</v>
      </c>
      <c r="F12" s="66">
        <v>8</v>
      </c>
      <c r="G12" s="86" t="s">
        <v>129</v>
      </c>
      <c r="H12" s="151" t="s">
        <v>138</v>
      </c>
    </row>
    <row r="13" spans="1:8" s="181" customFormat="1" x14ac:dyDescent="0.2">
      <c r="A13" s="214">
        <f>A12+1</f>
        <v>5</v>
      </c>
      <c r="B13" s="169"/>
      <c r="C13" s="134" t="s">
        <v>139</v>
      </c>
      <c r="D13" s="65">
        <f>E12+1</f>
        <v>18</v>
      </c>
      <c r="E13" s="66">
        <f>D13+F13-1</f>
        <v>18</v>
      </c>
      <c r="F13" s="66">
        <v>1</v>
      </c>
      <c r="G13" s="86" t="s">
        <v>140</v>
      </c>
      <c r="H13" s="150" t="s">
        <v>141</v>
      </c>
    </row>
    <row r="14" spans="1:8" s="181" customFormat="1" x14ac:dyDescent="0.2">
      <c r="A14" s="214">
        <f>A13+1</f>
        <v>6</v>
      </c>
      <c r="B14" s="1590" t="s">
        <v>142</v>
      </c>
      <c r="C14" s="1591"/>
      <c r="D14" s="65">
        <f>E13+1</f>
        <v>19</v>
      </c>
      <c r="E14" s="66">
        <f>D14+F14-1</f>
        <v>28</v>
      </c>
      <c r="F14" s="66">
        <v>10</v>
      </c>
      <c r="G14" s="86" t="s">
        <v>129</v>
      </c>
      <c r="H14" s="150" t="s">
        <v>138</v>
      </c>
    </row>
    <row r="15" spans="1:8" s="181" customFormat="1" x14ac:dyDescent="0.2">
      <c r="A15" s="302"/>
      <c r="B15" s="1583" t="s">
        <v>143</v>
      </c>
      <c r="C15" s="1584"/>
      <c r="D15" s="1680"/>
      <c r="E15" s="1681"/>
      <c r="F15" s="1681"/>
      <c r="G15" s="1682"/>
      <c r="H15" s="150"/>
    </row>
    <row r="16" spans="1:8" s="181" customFormat="1" x14ac:dyDescent="0.2">
      <c r="A16" s="214">
        <f>A14+1</f>
        <v>7</v>
      </c>
      <c r="B16" s="141"/>
      <c r="C16" s="134" t="s">
        <v>144</v>
      </c>
      <c r="D16" s="65">
        <f>E14+1</f>
        <v>29</v>
      </c>
      <c r="E16" s="66">
        <f t="shared" ref="E16:E22" si="0">D16+F16-1</f>
        <v>30</v>
      </c>
      <c r="F16" s="66">
        <v>2</v>
      </c>
      <c r="G16" s="86" t="s">
        <v>140</v>
      </c>
      <c r="H16" s="150" t="s">
        <v>145</v>
      </c>
    </row>
    <row r="17" spans="1:8" s="181" customFormat="1" x14ac:dyDescent="0.2">
      <c r="A17" s="214">
        <f t="shared" ref="A17:A22" si="1">A16+1</f>
        <v>8</v>
      </c>
      <c r="B17" s="141"/>
      <c r="C17" s="134" t="s">
        <v>146</v>
      </c>
      <c r="D17" s="65">
        <f t="shared" ref="D17:D22" si="2">E16+1</f>
        <v>31</v>
      </c>
      <c r="E17" s="66">
        <f t="shared" si="0"/>
        <v>34</v>
      </c>
      <c r="F17" s="66">
        <v>4</v>
      </c>
      <c r="G17" s="86" t="s">
        <v>129</v>
      </c>
      <c r="H17" s="150" t="s">
        <v>147</v>
      </c>
    </row>
    <row r="18" spans="1:8" s="181" customFormat="1" x14ac:dyDescent="0.2">
      <c r="A18" s="214">
        <f t="shared" si="1"/>
        <v>9</v>
      </c>
      <c r="B18" s="1590" t="s">
        <v>148</v>
      </c>
      <c r="C18" s="1591"/>
      <c r="D18" s="65">
        <f t="shared" si="2"/>
        <v>35</v>
      </c>
      <c r="E18" s="66">
        <f t="shared" si="0"/>
        <v>44</v>
      </c>
      <c r="F18" s="66">
        <v>10</v>
      </c>
      <c r="G18" s="86" t="s">
        <v>129</v>
      </c>
      <c r="H18" s="150" t="s">
        <v>149</v>
      </c>
    </row>
    <row r="19" spans="1:8" s="181" customFormat="1" x14ac:dyDescent="0.2">
      <c r="A19" s="214">
        <f t="shared" si="1"/>
        <v>10</v>
      </c>
      <c r="B19" s="1590" t="s">
        <v>150</v>
      </c>
      <c r="C19" s="1591"/>
      <c r="D19" s="65">
        <f t="shared" si="2"/>
        <v>45</v>
      </c>
      <c r="E19" s="66">
        <f t="shared" si="0"/>
        <v>54</v>
      </c>
      <c r="F19" s="66">
        <v>10</v>
      </c>
      <c r="G19" s="86" t="s">
        <v>129</v>
      </c>
      <c r="H19" s="151" t="s">
        <v>457</v>
      </c>
    </row>
    <row r="20" spans="1:8" s="181" customFormat="1" x14ac:dyDescent="0.2">
      <c r="A20" s="214">
        <f t="shared" si="1"/>
        <v>11</v>
      </c>
      <c r="B20" s="1590" t="s">
        <v>152</v>
      </c>
      <c r="C20" s="1591"/>
      <c r="D20" s="65">
        <f t="shared" si="2"/>
        <v>55</v>
      </c>
      <c r="E20" s="66">
        <f t="shared" si="0"/>
        <v>55</v>
      </c>
      <c r="F20" s="66">
        <v>1</v>
      </c>
      <c r="G20" s="86" t="s">
        <v>140</v>
      </c>
      <c r="H20" s="150" t="s">
        <v>98</v>
      </c>
    </row>
    <row r="21" spans="1:8" s="181" customFormat="1" x14ac:dyDescent="0.2">
      <c r="A21" s="214">
        <f t="shared" si="1"/>
        <v>12</v>
      </c>
      <c r="B21" s="1590" t="s">
        <v>153</v>
      </c>
      <c r="C21" s="1591"/>
      <c r="D21" s="65">
        <f t="shared" si="2"/>
        <v>56</v>
      </c>
      <c r="E21" s="66">
        <f t="shared" si="0"/>
        <v>56</v>
      </c>
      <c r="F21" s="66">
        <v>1</v>
      </c>
      <c r="G21" s="86" t="s">
        <v>140</v>
      </c>
      <c r="H21" s="150" t="s">
        <v>154</v>
      </c>
    </row>
    <row r="22" spans="1:8" s="181" customFormat="1" x14ac:dyDescent="0.2">
      <c r="A22" s="214">
        <f t="shared" si="1"/>
        <v>13</v>
      </c>
      <c r="B22" s="1590" t="s">
        <v>155</v>
      </c>
      <c r="C22" s="1591"/>
      <c r="D22" s="65">
        <f t="shared" si="2"/>
        <v>57</v>
      </c>
      <c r="E22" s="66">
        <f t="shared" si="0"/>
        <v>63</v>
      </c>
      <c r="F22" s="66">
        <v>7</v>
      </c>
      <c r="G22" s="86" t="s">
        <v>129</v>
      </c>
      <c r="H22" s="151" t="s">
        <v>138</v>
      </c>
    </row>
    <row r="23" spans="1:8" s="181" customFormat="1" x14ac:dyDescent="0.2">
      <c r="A23" s="302"/>
      <c r="B23" s="1581" t="s">
        <v>158</v>
      </c>
      <c r="C23" s="1582"/>
      <c r="D23" s="1680"/>
      <c r="E23" s="1681"/>
      <c r="F23" s="1681"/>
      <c r="G23" s="1682"/>
      <c r="H23" s="208"/>
    </row>
    <row r="24" spans="1:8" x14ac:dyDescent="0.2">
      <c r="A24" s="214">
        <f>A22+1</f>
        <v>14</v>
      </c>
      <c r="B24" s="141"/>
      <c r="C24" s="185" t="s">
        <v>159</v>
      </c>
      <c r="D24" s="65">
        <f>E22+1</f>
        <v>64</v>
      </c>
      <c r="E24" s="66">
        <f>D24+F24-1</f>
        <v>65</v>
      </c>
      <c r="F24" s="66">
        <v>2</v>
      </c>
      <c r="G24" s="86" t="s">
        <v>129</v>
      </c>
      <c r="H24" s="268" t="s">
        <v>160</v>
      </c>
    </row>
    <row r="25" spans="1:8" x14ac:dyDescent="0.2">
      <c r="A25" s="214">
        <f>A24+1</f>
        <v>15</v>
      </c>
      <c r="B25" s="141"/>
      <c r="C25" s="134" t="s">
        <v>161</v>
      </c>
      <c r="D25" s="65">
        <f>E24+1</f>
        <v>66</v>
      </c>
      <c r="E25" s="66">
        <f>D25+F25-1</f>
        <v>67</v>
      </c>
      <c r="F25" s="66">
        <v>2</v>
      </c>
      <c r="G25" s="86" t="s">
        <v>129</v>
      </c>
      <c r="H25" s="268" t="s">
        <v>160</v>
      </c>
    </row>
    <row r="26" spans="1:8" x14ac:dyDescent="0.2">
      <c r="A26" s="214">
        <f>A25+1</f>
        <v>16</v>
      </c>
      <c r="B26" s="141"/>
      <c r="C26" s="134" t="s">
        <v>162</v>
      </c>
      <c r="D26" s="65">
        <f>E25+1</f>
        <v>68</v>
      </c>
      <c r="E26" s="66">
        <f>D26+F26-1</f>
        <v>71</v>
      </c>
      <c r="F26" s="66">
        <v>4</v>
      </c>
      <c r="G26" s="86" t="s">
        <v>129</v>
      </c>
      <c r="H26" s="268" t="s">
        <v>160</v>
      </c>
    </row>
    <row r="27" spans="1:8" x14ac:dyDescent="0.2">
      <c r="A27" s="302"/>
      <c r="B27" s="1581" t="s">
        <v>163</v>
      </c>
      <c r="C27" s="1582"/>
      <c r="D27" s="1680"/>
      <c r="E27" s="1681"/>
      <c r="F27" s="1681"/>
      <c r="G27" s="1682"/>
      <c r="H27" s="208"/>
    </row>
    <row r="28" spans="1:8" x14ac:dyDescent="0.2">
      <c r="A28" s="214">
        <f>A26+1</f>
        <v>17</v>
      </c>
      <c r="B28" s="141"/>
      <c r="C28" s="134" t="s">
        <v>164</v>
      </c>
      <c r="D28" s="65">
        <f>E26+1</f>
        <v>72</v>
      </c>
      <c r="E28" s="66">
        <f>D28+F28-1</f>
        <v>73</v>
      </c>
      <c r="F28" s="66">
        <v>2</v>
      </c>
      <c r="G28" s="86" t="s">
        <v>129</v>
      </c>
      <c r="H28" s="268" t="s">
        <v>160</v>
      </c>
    </row>
    <row r="29" spans="1:8" x14ac:dyDescent="0.2">
      <c r="A29" s="214">
        <f>A28+1</f>
        <v>18</v>
      </c>
      <c r="B29" s="141"/>
      <c r="C29" s="134" t="s">
        <v>165</v>
      </c>
      <c r="D29" s="65">
        <f>E28+1</f>
        <v>74</v>
      </c>
      <c r="E29" s="66">
        <f>D29+F29-1</f>
        <v>75</v>
      </c>
      <c r="F29" s="66">
        <v>2</v>
      </c>
      <c r="G29" s="86" t="s">
        <v>129</v>
      </c>
      <c r="H29" s="268" t="s">
        <v>160</v>
      </c>
    </row>
    <row r="30" spans="1:8" x14ac:dyDescent="0.2">
      <c r="A30" s="214">
        <f>A29+1</f>
        <v>19</v>
      </c>
      <c r="B30" s="141"/>
      <c r="C30" s="134" t="s">
        <v>166</v>
      </c>
      <c r="D30" s="65">
        <f>E29+1</f>
        <v>76</v>
      </c>
      <c r="E30" s="66">
        <f>D30+F30-1</f>
        <v>79</v>
      </c>
      <c r="F30" s="66">
        <v>4</v>
      </c>
      <c r="G30" s="86" t="s">
        <v>129</v>
      </c>
      <c r="H30" s="268" t="s">
        <v>160</v>
      </c>
    </row>
    <row r="31" spans="1:8" x14ac:dyDescent="0.2">
      <c r="A31" s="214">
        <f>A30+1</f>
        <v>20</v>
      </c>
      <c r="B31" s="1590" t="s">
        <v>167</v>
      </c>
      <c r="C31" s="1591"/>
      <c r="D31" s="65">
        <f>E30+1</f>
        <v>80</v>
      </c>
      <c r="E31" s="66">
        <f>D31+F31-1</f>
        <v>81</v>
      </c>
      <c r="F31" s="66">
        <v>2</v>
      </c>
      <c r="G31" s="86" t="s">
        <v>129</v>
      </c>
      <c r="H31" s="268" t="s">
        <v>168</v>
      </c>
    </row>
    <row r="32" spans="1:8" x14ac:dyDescent="0.2">
      <c r="A32" s="557">
        <f>A31+1</f>
        <v>21</v>
      </c>
      <c r="B32" s="1590" t="s">
        <v>169</v>
      </c>
      <c r="C32" s="1591"/>
      <c r="D32" s="65">
        <f>E31+1</f>
        <v>82</v>
      </c>
      <c r="E32" s="66">
        <f>D32+F32-1</f>
        <v>89</v>
      </c>
      <c r="F32" s="66">
        <v>8</v>
      </c>
      <c r="G32" s="86" t="s">
        <v>129</v>
      </c>
      <c r="H32" s="268" t="s">
        <v>160</v>
      </c>
    </row>
    <row r="33" spans="1:8" ht="12.75" thickBot="1" x14ac:dyDescent="0.25">
      <c r="A33" s="214">
        <f>A32+1</f>
        <v>22</v>
      </c>
      <c r="B33" s="349" t="s">
        <v>170</v>
      </c>
      <c r="C33" s="643"/>
      <c r="D33" s="71">
        <f>+E32+1</f>
        <v>90</v>
      </c>
      <c r="E33" s="864">
        <f>+D33+F33-1</f>
        <v>204</v>
      </c>
      <c r="F33" s="864">
        <f>+F34-D33+1</f>
        <v>115</v>
      </c>
      <c r="G33" s="865" t="s">
        <v>140</v>
      </c>
      <c r="H33" s="271"/>
    </row>
    <row r="34" spans="1:8" ht="13.5" customHeight="1" thickBot="1" x14ac:dyDescent="0.25">
      <c r="A34" s="177"/>
      <c r="B34" s="1569" t="s">
        <v>171</v>
      </c>
      <c r="C34" s="1570"/>
      <c r="D34" s="178"/>
      <c r="E34" s="179"/>
      <c r="F34" s="180">
        <f>F114</f>
        <v>204</v>
      </c>
      <c r="G34" s="181"/>
      <c r="H34" s="182"/>
    </row>
    <row r="35" spans="1:8" ht="12.75" thickBot="1" x14ac:dyDescent="0.25">
      <c r="A35" s="183"/>
      <c r="B35" s="183"/>
      <c r="C35" s="183"/>
      <c r="D35" s="183"/>
      <c r="E35" s="183"/>
      <c r="F35" s="181"/>
      <c r="G35" s="181"/>
    </row>
    <row r="36" spans="1:8" ht="12.75" thickBot="1" x14ac:dyDescent="0.25">
      <c r="A36" s="1569" t="s">
        <v>172</v>
      </c>
      <c r="B36" s="1571"/>
      <c r="C36" s="1571"/>
      <c r="D36" s="1571"/>
      <c r="E36" s="1571"/>
      <c r="F36" s="1571"/>
      <c r="G36" s="1571"/>
      <c r="H36" s="1570"/>
    </row>
    <row r="37" spans="1:8" ht="12.75" thickBot="1" x14ac:dyDescent="0.25">
      <c r="A37" s="1572" t="s">
        <v>120</v>
      </c>
      <c r="B37" s="1574" t="s">
        <v>121</v>
      </c>
      <c r="C37" s="1575"/>
      <c r="D37" s="40" t="s">
        <v>122</v>
      </c>
      <c r="E37" s="41"/>
      <c r="F37" s="1572" t="s">
        <v>123</v>
      </c>
      <c r="G37" s="1572" t="s">
        <v>124</v>
      </c>
      <c r="H37" s="1572" t="s">
        <v>125</v>
      </c>
    </row>
    <row r="38" spans="1:8" ht="12.75" thickBot="1" x14ac:dyDescent="0.25">
      <c r="A38" s="1580"/>
      <c r="B38" s="1605"/>
      <c r="C38" s="1606"/>
      <c r="D38" s="79" t="s">
        <v>126</v>
      </c>
      <c r="E38" s="79" t="s">
        <v>127</v>
      </c>
      <c r="F38" s="1573"/>
      <c r="G38" s="1573"/>
      <c r="H38" s="1573"/>
    </row>
    <row r="39" spans="1:8" ht="12.75" customHeight="1" x14ac:dyDescent="0.2">
      <c r="A39" s="301"/>
      <c r="B39" s="1709" t="s">
        <v>128</v>
      </c>
      <c r="C39" s="1732"/>
      <c r="D39" s="1733"/>
      <c r="E39" s="1734"/>
      <c r="F39" s="1734"/>
      <c r="G39" s="1735"/>
      <c r="H39" s="236"/>
    </row>
    <row r="40" spans="1:8" x14ac:dyDescent="0.2">
      <c r="A40" s="302">
        <v>1</v>
      </c>
      <c r="B40" s="141"/>
      <c r="C40" s="185" t="s">
        <v>239</v>
      </c>
      <c r="D40" s="65">
        <v>1</v>
      </c>
      <c r="E40" s="66">
        <f>D40+F40-1</f>
        <v>1</v>
      </c>
      <c r="F40" s="66">
        <v>1</v>
      </c>
      <c r="G40" s="86" t="s">
        <v>129</v>
      </c>
      <c r="H40" s="151" t="s">
        <v>174</v>
      </c>
    </row>
    <row r="41" spans="1:8" x14ac:dyDescent="0.2">
      <c r="A41" s="305">
        <f>A40+1</f>
        <v>2</v>
      </c>
      <c r="B41" s="141"/>
      <c r="C41" s="134" t="s">
        <v>266</v>
      </c>
      <c r="D41" s="65">
        <f>E40+1</f>
        <v>2</v>
      </c>
      <c r="E41" s="66">
        <f>D41+F41-1</f>
        <v>2</v>
      </c>
      <c r="F41" s="66">
        <v>1</v>
      </c>
      <c r="G41" s="86" t="s">
        <v>129</v>
      </c>
      <c r="H41" s="151" t="s">
        <v>176</v>
      </c>
    </row>
    <row r="42" spans="1:8" x14ac:dyDescent="0.2">
      <c r="A42" s="214">
        <f>A41+1</f>
        <v>3</v>
      </c>
      <c r="B42" s="1059" t="s">
        <v>131</v>
      </c>
      <c r="C42" s="449"/>
      <c r="D42" s="65">
        <f>E41+1</f>
        <v>3</v>
      </c>
      <c r="E42" s="66">
        <f>D42+F42-1</f>
        <v>8</v>
      </c>
      <c r="F42" s="66">
        <v>6</v>
      </c>
      <c r="G42" s="86" t="s">
        <v>129</v>
      </c>
      <c r="H42" s="54" t="s">
        <v>869</v>
      </c>
    </row>
    <row r="43" spans="1:8" x14ac:dyDescent="0.2">
      <c r="A43" s="214">
        <f>A42+1</f>
        <v>4</v>
      </c>
      <c r="B43" s="210" t="s">
        <v>133</v>
      </c>
      <c r="C43" s="449"/>
      <c r="D43" s="65">
        <f>E42+1</f>
        <v>9</v>
      </c>
      <c r="E43" s="66">
        <f>D43+F43-1</f>
        <v>12</v>
      </c>
      <c r="F43" s="66">
        <v>4</v>
      </c>
      <c r="G43" s="86" t="s">
        <v>129</v>
      </c>
      <c r="H43" s="151" t="s">
        <v>1925</v>
      </c>
    </row>
    <row r="44" spans="1:8" x14ac:dyDescent="0.2">
      <c r="A44" s="302"/>
      <c r="B44" s="1726" t="s">
        <v>313</v>
      </c>
      <c r="C44" s="1892"/>
      <c r="D44" s="1587"/>
      <c r="E44" s="1588"/>
      <c r="F44" s="1588"/>
      <c r="G44" s="1589"/>
      <c r="H44" s="150"/>
    </row>
    <row r="45" spans="1:8" ht="36" x14ac:dyDescent="0.2">
      <c r="A45" s="302">
        <f>A43+1</f>
        <v>5</v>
      </c>
      <c r="B45" s="141"/>
      <c r="C45" s="134" t="s">
        <v>314</v>
      </c>
      <c r="D45" s="65">
        <f>E43+1</f>
        <v>13</v>
      </c>
      <c r="E45" s="66">
        <f>D45+F45-1</f>
        <v>13</v>
      </c>
      <c r="F45" s="66">
        <v>1</v>
      </c>
      <c r="G45" s="86" t="s">
        <v>140</v>
      </c>
      <c r="H45" s="189" t="s">
        <v>241</v>
      </c>
    </row>
    <row r="46" spans="1:8" x14ac:dyDescent="0.2">
      <c r="A46" s="305">
        <f>A45+1</f>
        <v>6</v>
      </c>
      <c r="B46" s="141"/>
      <c r="C46" s="192" t="s">
        <v>315</v>
      </c>
      <c r="D46" s="65">
        <f>E45+1</f>
        <v>14</v>
      </c>
      <c r="E46" s="66">
        <f>D46+F46-1</f>
        <v>20</v>
      </c>
      <c r="F46" s="66">
        <v>7</v>
      </c>
      <c r="G46" s="86" t="s">
        <v>129</v>
      </c>
      <c r="H46" s="151" t="s">
        <v>138</v>
      </c>
    </row>
    <row r="47" spans="1:8" x14ac:dyDescent="0.2">
      <c r="A47" s="302">
        <f>A46+1</f>
        <v>7</v>
      </c>
      <c r="B47" s="1594" t="s">
        <v>153</v>
      </c>
      <c r="C47" s="1595"/>
      <c r="D47" s="65">
        <f>E46+1</f>
        <v>21</v>
      </c>
      <c r="E47" s="66">
        <f>D47+F47-1</f>
        <v>21</v>
      </c>
      <c r="F47" s="66">
        <v>1</v>
      </c>
      <c r="G47" s="86" t="s">
        <v>140</v>
      </c>
      <c r="H47" s="150" t="s">
        <v>154</v>
      </c>
    </row>
    <row r="48" spans="1:8" x14ac:dyDescent="0.2">
      <c r="A48" s="302"/>
      <c r="B48" s="1561" t="s">
        <v>316</v>
      </c>
      <c r="C48" s="1562"/>
      <c r="D48" s="1587"/>
      <c r="E48" s="1588"/>
      <c r="F48" s="1588"/>
      <c r="G48" s="1589"/>
      <c r="H48" s="150" t="s">
        <v>157</v>
      </c>
    </row>
    <row r="49" spans="1:8" x14ac:dyDescent="0.2">
      <c r="A49" s="302"/>
      <c r="B49" s="1914" t="s">
        <v>409</v>
      </c>
      <c r="C49" s="1915"/>
      <c r="D49" s="1587"/>
      <c r="E49" s="1588"/>
      <c r="F49" s="1588"/>
      <c r="G49" s="1589"/>
      <c r="H49" s="150"/>
    </row>
    <row r="50" spans="1:8" x14ac:dyDescent="0.2">
      <c r="A50" s="302">
        <f>A47+1</f>
        <v>8</v>
      </c>
      <c r="B50" s="141"/>
      <c r="C50" s="206" t="s">
        <v>137</v>
      </c>
      <c r="D50" s="65">
        <f>E47+1</f>
        <v>22</v>
      </c>
      <c r="E50" s="66">
        <f>D50+F50-1</f>
        <v>29</v>
      </c>
      <c r="F50" s="66">
        <v>8</v>
      </c>
      <c r="G50" s="86" t="s">
        <v>129</v>
      </c>
      <c r="H50" s="150" t="s">
        <v>182</v>
      </c>
    </row>
    <row r="51" spans="1:8" ht="24" x14ac:dyDescent="0.2">
      <c r="A51" s="302">
        <f>A50+1</f>
        <v>9</v>
      </c>
      <c r="B51" s="363"/>
      <c r="C51" s="142" t="s">
        <v>139</v>
      </c>
      <c r="D51" s="65">
        <f>E50+1</f>
        <v>30</v>
      </c>
      <c r="E51" s="66">
        <f>D51+F51-1</f>
        <v>30</v>
      </c>
      <c r="F51" s="66">
        <v>1</v>
      </c>
      <c r="G51" s="86" t="s">
        <v>140</v>
      </c>
      <c r="H51" s="166" t="s">
        <v>183</v>
      </c>
    </row>
    <row r="52" spans="1:8" x14ac:dyDescent="0.2">
      <c r="A52" s="302"/>
      <c r="B52" s="1864" t="s">
        <v>317</v>
      </c>
      <c r="C52" s="1911"/>
      <c r="D52" s="1587"/>
      <c r="E52" s="1588"/>
      <c r="F52" s="1588"/>
      <c r="G52" s="1589"/>
      <c r="H52" s="150"/>
    </row>
    <row r="53" spans="1:8" ht="24" x14ac:dyDescent="0.2">
      <c r="A53" s="302">
        <f>A51+1</f>
        <v>10</v>
      </c>
      <c r="B53" s="141"/>
      <c r="C53" s="142" t="s">
        <v>185</v>
      </c>
      <c r="D53" s="65">
        <f>E51+1</f>
        <v>31</v>
      </c>
      <c r="E53" s="66">
        <f>D53+F53-1</f>
        <v>31</v>
      </c>
      <c r="F53" s="66">
        <v>1</v>
      </c>
      <c r="G53" s="86" t="s">
        <v>140</v>
      </c>
      <c r="H53" s="194" t="s">
        <v>186</v>
      </c>
    </row>
    <row r="54" spans="1:8" ht="24" x14ac:dyDescent="0.2">
      <c r="A54" s="305">
        <f>A53+1</f>
        <v>11</v>
      </c>
      <c r="B54" s="152"/>
      <c r="C54" s="142" t="s">
        <v>261</v>
      </c>
      <c r="D54" s="65">
        <f>E53+1</f>
        <v>32</v>
      </c>
      <c r="E54" s="66">
        <f>D54+F54-1</f>
        <v>38</v>
      </c>
      <c r="F54" s="66">
        <v>7</v>
      </c>
      <c r="G54" s="86" t="s">
        <v>129</v>
      </c>
      <c r="H54" s="195" t="s">
        <v>188</v>
      </c>
    </row>
    <row r="55" spans="1:8" x14ac:dyDescent="0.2">
      <c r="A55" s="302">
        <f>+A54+1</f>
        <v>12</v>
      </c>
      <c r="B55" s="141" t="s">
        <v>170</v>
      </c>
      <c r="C55" s="1060"/>
      <c r="D55" s="65">
        <f>+E54+1</f>
        <v>39</v>
      </c>
      <c r="E55" s="66">
        <f>+D55+F55-1</f>
        <v>44</v>
      </c>
      <c r="F55" s="66">
        <v>6</v>
      </c>
      <c r="G55" s="86" t="s">
        <v>140</v>
      </c>
      <c r="H55" s="151"/>
    </row>
    <row r="56" spans="1:8" ht="36" x14ac:dyDescent="0.2">
      <c r="A56" s="302"/>
      <c r="B56" s="1561" t="s">
        <v>135</v>
      </c>
      <c r="C56" s="1562"/>
      <c r="D56" s="1587"/>
      <c r="E56" s="1588"/>
      <c r="F56" s="1588"/>
      <c r="G56" s="1589"/>
      <c r="H56" s="168" t="s">
        <v>136</v>
      </c>
    </row>
    <row r="57" spans="1:8" x14ac:dyDescent="0.2">
      <c r="A57" s="302">
        <f>+A55+1</f>
        <v>13</v>
      </c>
      <c r="B57" s="141"/>
      <c r="C57" s="206" t="s">
        <v>137</v>
      </c>
      <c r="D57" s="65">
        <f>+E55+1</f>
        <v>45</v>
      </c>
      <c r="E57" s="66">
        <f t="shared" ref="E57:E62" si="3">D57+F57-1</f>
        <v>52</v>
      </c>
      <c r="F57" s="66">
        <v>8</v>
      </c>
      <c r="G57" s="86" t="s">
        <v>129</v>
      </c>
      <c r="H57" s="151" t="s">
        <v>138</v>
      </c>
    </row>
    <row r="58" spans="1:8" x14ac:dyDescent="0.2">
      <c r="A58" s="305">
        <f t="shared" ref="A58:A63" si="4">A57+1</f>
        <v>14</v>
      </c>
      <c r="B58" s="152"/>
      <c r="C58" s="142" t="s">
        <v>139</v>
      </c>
      <c r="D58" s="65">
        <f>E57+1</f>
        <v>53</v>
      </c>
      <c r="E58" s="66">
        <f t="shared" si="3"/>
        <v>53</v>
      </c>
      <c r="F58" s="66">
        <v>1</v>
      </c>
      <c r="G58" s="86" t="s">
        <v>140</v>
      </c>
      <c r="H58" s="150" t="s">
        <v>141</v>
      </c>
    </row>
    <row r="59" spans="1:8" x14ac:dyDescent="0.2">
      <c r="A59" s="214">
        <f t="shared" si="4"/>
        <v>15</v>
      </c>
      <c r="B59" s="1590" t="s">
        <v>190</v>
      </c>
      <c r="C59" s="1591"/>
      <c r="D59" s="65">
        <f>E58+1</f>
        <v>54</v>
      </c>
      <c r="E59" s="66">
        <f t="shared" si="3"/>
        <v>83</v>
      </c>
      <c r="F59" s="66">
        <v>30</v>
      </c>
      <c r="G59" s="86" t="s">
        <v>140</v>
      </c>
      <c r="H59" s="196" t="s">
        <v>191</v>
      </c>
    </row>
    <row r="60" spans="1:8" x14ac:dyDescent="0.2">
      <c r="A60" s="214">
        <f t="shared" si="4"/>
        <v>16</v>
      </c>
      <c r="B60" s="1594" t="s">
        <v>197</v>
      </c>
      <c r="C60" s="1595"/>
      <c r="D60" s="65">
        <f>E59+1</f>
        <v>84</v>
      </c>
      <c r="E60" s="66">
        <f t="shared" si="3"/>
        <v>118</v>
      </c>
      <c r="F60" s="66">
        <v>35</v>
      </c>
      <c r="G60" s="86" t="s">
        <v>140</v>
      </c>
      <c r="H60" s="196" t="s">
        <v>191</v>
      </c>
    </row>
    <row r="61" spans="1:8" x14ac:dyDescent="0.2">
      <c r="A61" s="214">
        <f t="shared" si="4"/>
        <v>17</v>
      </c>
      <c r="B61" s="1594" t="s">
        <v>198</v>
      </c>
      <c r="C61" s="1595"/>
      <c r="D61" s="65">
        <f>E60+1</f>
        <v>119</v>
      </c>
      <c r="E61" s="66">
        <f t="shared" si="3"/>
        <v>133</v>
      </c>
      <c r="F61" s="66">
        <v>15</v>
      </c>
      <c r="G61" s="86" t="s">
        <v>140</v>
      </c>
      <c r="H61" s="196" t="s">
        <v>191</v>
      </c>
    </row>
    <row r="62" spans="1:8" ht="24" x14ac:dyDescent="0.2">
      <c r="A62" s="214">
        <f t="shared" si="4"/>
        <v>18</v>
      </c>
      <c r="B62" s="1594" t="s">
        <v>199</v>
      </c>
      <c r="C62" s="1595"/>
      <c r="D62" s="65">
        <f>E61+1</f>
        <v>134</v>
      </c>
      <c r="E62" s="66">
        <f t="shared" si="3"/>
        <v>163</v>
      </c>
      <c r="F62" s="66">
        <v>30</v>
      </c>
      <c r="G62" s="86" t="s">
        <v>140</v>
      </c>
      <c r="H62" s="294" t="s">
        <v>262</v>
      </c>
    </row>
    <row r="63" spans="1:8" x14ac:dyDescent="0.2">
      <c r="A63" s="557">
        <f t="shared" si="4"/>
        <v>19</v>
      </c>
      <c r="B63" s="1594" t="s">
        <v>201</v>
      </c>
      <c r="C63" s="1595"/>
      <c r="D63" s="1587"/>
      <c r="E63" s="1588"/>
      <c r="F63" s="1588"/>
      <c r="G63" s="1589"/>
      <c r="H63" s="150"/>
    </row>
    <row r="64" spans="1:8" x14ac:dyDescent="0.2">
      <c r="A64" s="302"/>
      <c r="B64" s="141"/>
      <c r="C64" s="206" t="s">
        <v>263</v>
      </c>
      <c r="D64" s="65">
        <f>E62+1</f>
        <v>164</v>
      </c>
      <c r="E64" s="66">
        <f>D64+F64-1</f>
        <v>165</v>
      </c>
      <c r="F64" s="66">
        <v>2</v>
      </c>
      <c r="G64" s="86" t="s">
        <v>129</v>
      </c>
      <c r="H64" s="207" t="s">
        <v>203</v>
      </c>
    </row>
    <row r="65" spans="1:8" x14ac:dyDescent="0.2">
      <c r="A65" s="302"/>
      <c r="B65" s="141"/>
      <c r="C65" s="142" t="s">
        <v>264</v>
      </c>
      <c r="D65" s="65">
        <f>E64+1</f>
        <v>166</v>
      </c>
      <c r="E65" s="66">
        <f>D65+F65-1</f>
        <v>167</v>
      </c>
      <c r="F65" s="66">
        <v>2</v>
      </c>
      <c r="G65" s="86" t="s">
        <v>129</v>
      </c>
      <c r="H65" s="208" t="s">
        <v>205</v>
      </c>
    </row>
    <row r="66" spans="1:8" x14ac:dyDescent="0.2">
      <c r="A66" s="305"/>
      <c r="B66" s="152"/>
      <c r="C66" s="142" t="s">
        <v>265</v>
      </c>
      <c r="D66" s="65">
        <f>E65+1</f>
        <v>168</v>
      </c>
      <c r="E66" s="66">
        <f>D66+F66-1</f>
        <v>174</v>
      </c>
      <c r="F66" s="66">
        <v>7</v>
      </c>
      <c r="G66" s="86" t="s">
        <v>129</v>
      </c>
      <c r="H66" s="208" t="s">
        <v>205</v>
      </c>
    </row>
    <row r="67" spans="1:8" x14ac:dyDescent="0.2">
      <c r="A67" s="557">
        <f>A63+1</f>
        <v>20</v>
      </c>
      <c r="B67" s="1561" t="s">
        <v>207</v>
      </c>
      <c r="C67" s="1562"/>
      <c r="D67" s="1587"/>
      <c r="E67" s="1588"/>
      <c r="F67" s="1588"/>
      <c r="G67" s="1589"/>
      <c r="H67" s="196" t="s">
        <v>208</v>
      </c>
    </row>
    <row r="68" spans="1:8" x14ac:dyDescent="0.2">
      <c r="A68" s="302"/>
      <c r="B68" s="141"/>
      <c r="C68" s="142" t="s">
        <v>263</v>
      </c>
      <c r="D68" s="65">
        <f>E66+1</f>
        <v>175</v>
      </c>
      <c r="E68" s="66">
        <f>D68+F68-1</f>
        <v>176</v>
      </c>
      <c r="F68" s="66">
        <v>2</v>
      </c>
      <c r="G68" s="86" t="s">
        <v>129</v>
      </c>
      <c r="H68" s="207" t="s">
        <v>203</v>
      </c>
    </row>
    <row r="69" spans="1:8" x14ac:dyDescent="0.2">
      <c r="A69" s="302"/>
      <c r="B69" s="141"/>
      <c r="C69" s="142" t="s">
        <v>264</v>
      </c>
      <c r="D69" s="65">
        <f>E68+1</f>
        <v>177</v>
      </c>
      <c r="E69" s="66">
        <f>D69+F69-1</f>
        <v>178</v>
      </c>
      <c r="F69" s="66">
        <v>2</v>
      </c>
      <c r="G69" s="86" t="s">
        <v>129</v>
      </c>
      <c r="H69" s="208" t="s">
        <v>138</v>
      </c>
    </row>
    <row r="70" spans="1:8" x14ac:dyDescent="0.2">
      <c r="A70" s="305"/>
      <c r="B70" s="152"/>
      <c r="C70" s="142" t="s">
        <v>265</v>
      </c>
      <c r="D70" s="65">
        <f>E69+1</f>
        <v>179</v>
      </c>
      <c r="E70" s="66">
        <f>D70+F70-1</f>
        <v>185</v>
      </c>
      <c r="F70" s="66">
        <v>7</v>
      </c>
      <c r="G70" s="86" t="s">
        <v>129</v>
      </c>
      <c r="H70" s="208" t="s">
        <v>138</v>
      </c>
    </row>
    <row r="71" spans="1:8" x14ac:dyDescent="0.2">
      <c r="A71" s="302"/>
      <c r="B71" s="1561" t="s">
        <v>143</v>
      </c>
      <c r="C71" s="1562"/>
      <c r="D71" s="1587"/>
      <c r="E71" s="1588"/>
      <c r="F71" s="1588"/>
      <c r="G71" s="1589"/>
      <c r="H71" s="150" t="s">
        <v>211</v>
      </c>
    </row>
    <row r="72" spans="1:8" x14ac:dyDescent="0.2">
      <c r="A72" s="302">
        <f>A67+1</f>
        <v>21</v>
      </c>
      <c r="B72" s="141"/>
      <c r="C72" s="142" t="s">
        <v>461</v>
      </c>
      <c r="D72" s="65">
        <f>E70+1</f>
        <v>186</v>
      </c>
      <c r="E72" s="66">
        <f>+D72+F72-1</f>
        <v>187</v>
      </c>
      <c r="F72" s="66">
        <v>2</v>
      </c>
      <c r="G72" s="86" t="s">
        <v>140</v>
      </c>
      <c r="H72" s="150" t="s">
        <v>145</v>
      </c>
    </row>
    <row r="73" spans="1:8" x14ac:dyDescent="0.2">
      <c r="A73" s="305">
        <f>+A72+1</f>
        <v>22</v>
      </c>
      <c r="B73" s="152"/>
      <c r="C73" s="142" t="s">
        <v>462</v>
      </c>
      <c r="D73" s="65">
        <f>+E72+1</f>
        <v>188</v>
      </c>
      <c r="E73" s="66">
        <f>+D73+F73-1</f>
        <v>191</v>
      </c>
      <c r="F73" s="66">
        <v>4</v>
      </c>
      <c r="G73" s="86" t="s">
        <v>129</v>
      </c>
      <c r="H73" s="150" t="s">
        <v>147</v>
      </c>
    </row>
    <row r="74" spans="1:8" ht="48" x14ac:dyDescent="0.2">
      <c r="A74" s="302"/>
      <c r="B74" s="1561" t="s">
        <v>213</v>
      </c>
      <c r="C74" s="1562"/>
      <c r="D74" s="1587"/>
      <c r="E74" s="1588"/>
      <c r="F74" s="1588"/>
      <c r="G74" s="1589"/>
      <c r="H74" s="194" t="s">
        <v>271</v>
      </c>
    </row>
    <row r="75" spans="1:8" x14ac:dyDescent="0.2">
      <c r="A75" s="302"/>
      <c r="B75" s="210"/>
      <c r="C75" s="449" t="s">
        <v>325</v>
      </c>
      <c r="D75" s="1587"/>
      <c r="E75" s="1588"/>
      <c r="F75" s="1588"/>
      <c r="G75" s="1589"/>
      <c r="H75" s="150"/>
    </row>
    <row r="76" spans="1:8" x14ac:dyDescent="0.2">
      <c r="A76" s="302">
        <f>+A73+1</f>
        <v>23</v>
      </c>
      <c r="B76" s="141"/>
      <c r="C76" s="185" t="s">
        <v>273</v>
      </c>
      <c r="D76" s="65">
        <f>+E73+1</f>
        <v>192</v>
      </c>
      <c r="E76" s="66">
        <f>D76+F76-1</f>
        <v>196</v>
      </c>
      <c r="F76" s="66">
        <v>5</v>
      </c>
      <c r="G76" s="86" t="s">
        <v>129</v>
      </c>
      <c r="H76" s="207" t="s">
        <v>160</v>
      </c>
    </row>
    <row r="77" spans="1:8" x14ac:dyDescent="0.2">
      <c r="A77" s="302">
        <f>A76+1</f>
        <v>24</v>
      </c>
      <c r="B77" s="141"/>
      <c r="C77" s="187" t="s">
        <v>274</v>
      </c>
      <c r="D77" s="65">
        <f>E76+1</f>
        <v>197</v>
      </c>
      <c r="E77" s="66">
        <f>D77+F77-1</f>
        <v>199</v>
      </c>
      <c r="F77" s="66">
        <v>3</v>
      </c>
      <c r="G77" s="86" t="s">
        <v>129</v>
      </c>
      <c r="H77" s="207" t="s">
        <v>160</v>
      </c>
    </row>
    <row r="78" spans="1:8" ht="12.75" thickBot="1" x14ac:dyDescent="0.25">
      <c r="A78" s="305">
        <f>A77+1</f>
        <v>25</v>
      </c>
      <c r="B78" s="650"/>
      <c r="C78" s="575" t="s">
        <v>219</v>
      </c>
      <c r="D78" s="71">
        <f>E77+1</f>
        <v>200</v>
      </c>
      <c r="E78" s="73">
        <f>D78+F78-1</f>
        <v>204</v>
      </c>
      <c r="F78" s="73">
        <v>5</v>
      </c>
      <c r="G78" s="175" t="s">
        <v>129</v>
      </c>
      <c r="H78" s="512" t="s">
        <v>160</v>
      </c>
    </row>
    <row r="79" spans="1:8" ht="13.5" customHeight="1" thickBot="1" x14ac:dyDescent="0.25">
      <c r="A79" s="177"/>
      <c r="B79" s="1565" t="s">
        <v>171</v>
      </c>
      <c r="C79" s="1566"/>
      <c r="D79" s="178"/>
      <c r="E79" s="179"/>
      <c r="F79" s="180">
        <f>F114</f>
        <v>204</v>
      </c>
      <c r="G79" s="181"/>
      <c r="H79" s="182"/>
    </row>
    <row r="80" spans="1:8" ht="12.75" thickBot="1" x14ac:dyDescent="0.25">
      <c r="B80" s="183"/>
      <c r="C80" s="183"/>
      <c r="D80" s="183"/>
      <c r="E80" s="183"/>
      <c r="F80" s="181"/>
      <c r="G80" s="181"/>
      <c r="H80" s="182"/>
    </row>
    <row r="81" spans="1:8" ht="12.75" thickBot="1" x14ac:dyDescent="0.25">
      <c r="A81" s="1569" t="s">
        <v>220</v>
      </c>
      <c r="B81" s="1571"/>
      <c r="C81" s="1571"/>
      <c r="D81" s="1571"/>
      <c r="E81" s="1571"/>
      <c r="F81" s="1571"/>
      <c r="G81" s="1571"/>
      <c r="H81" s="1570"/>
    </row>
    <row r="82" spans="1:8" ht="12.75" thickBot="1" x14ac:dyDescent="0.25">
      <c r="A82" s="1572" t="s">
        <v>120</v>
      </c>
      <c r="B82" s="1574" t="s">
        <v>121</v>
      </c>
      <c r="C82" s="1575"/>
      <c r="D82" s="40" t="s">
        <v>122</v>
      </c>
      <c r="E82" s="41"/>
      <c r="F82" s="1572" t="s">
        <v>123</v>
      </c>
      <c r="G82" s="1572" t="s">
        <v>124</v>
      </c>
      <c r="H82" s="1572" t="s">
        <v>125</v>
      </c>
    </row>
    <row r="83" spans="1:8" ht="12.75" thickBot="1" x14ac:dyDescent="0.25">
      <c r="A83" s="1580"/>
      <c r="B83" s="1576"/>
      <c r="C83" s="1577"/>
      <c r="D83" s="79" t="s">
        <v>126</v>
      </c>
      <c r="E83" s="79" t="s">
        <v>127</v>
      </c>
      <c r="F83" s="1573"/>
      <c r="G83" s="1573"/>
      <c r="H83" s="1573"/>
    </row>
    <row r="84" spans="1:8" ht="12.75" customHeight="1" x14ac:dyDescent="0.2">
      <c r="A84" s="227">
        <v>1</v>
      </c>
      <c r="B84" s="1890" t="s">
        <v>128</v>
      </c>
      <c r="C84" s="1891"/>
      <c r="D84" s="162">
        <v>1</v>
      </c>
      <c r="E84" s="163">
        <f>D84+F84-1</f>
        <v>1</v>
      </c>
      <c r="F84" s="163">
        <v>1</v>
      </c>
      <c r="G84" s="164" t="s">
        <v>129</v>
      </c>
      <c r="H84" s="236" t="s">
        <v>196</v>
      </c>
    </row>
    <row r="85" spans="1:8" x14ac:dyDescent="0.2">
      <c r="A85" s="214">
        <f>A84+1</f>
        <v>2</v>
      </c>
      <c r="B85" s="1594" t="s">
        <v>133</v>
      </c>
      <c r="C85" s="1595"/>
      <c r="D85" s="65">
        <f>E84+1</f>
        <v>2</v>
      </c>
      <c r="E85" s="66">
        <f>D85+F85-1</f>
        <v>5</v>
      </c>
      <c r="F85" s="66">
        <v>4</v>
      </c>
      <c r="G85" s="86" t="s">
        <v>129</v>
      </c>
      <c r="H85" s="151" t="s">
        <v>1925</v>
      </c>
    </row>
    <row r="86" spans="1:8" x14ac:dyDescent="0.2">
      <c r="A86" s="302"/>
      <c r="B86" s="1726" t="s">
        <v>313</v>
      </c>
      <c r="C86" s="1892"/>
      <c r="D86" s="1680"/>
      <c r="E86" s="1681"/>
      <c r="F86" s="1681"/>
      <c r="G86" s="1682"/>
      <c r="H86" s="150"/>
    </row>
    <row r="87" spans="1:8" ht="36" x14ac:dyDescent="0.2">
      <c r="A87" s="302">
        <f>A85+1</f>
        <v>3</v>
      </c>
      <c r="B87" s="141"/>
      <c r="C87" s="595" t="s">
        <v>314</v>
      </c>
      <c r="D87" s="542">
        <f>E85+1</f>
        <v>6</v>
      </c>
      <c r="E87" s="543">
        <f>D87+F87-1</f>
        <v>6</v>
      </c>
      <c r="F87" s="543">
        <v>1</v>
      </c>
      <c r="G87" s="544" t="s">
        <v>140</v>
      </c>
      <c r="H87" s="189" t="s">
        <v>241</v>
      </c>
    </row>
    <row r="88" spans="1:8" x14ac:dyDescent="0.2">
      <c r="A88" s="305">
        <f>A87+1</f>
        <v>4</v>
      </c>
      <c r="B88" s="141"/>
      <c r="C88" s="192" t="s">
        <v>315</v>
      </c>
      <c r="D88" s="65">
        <f>E87+1</f>
        <v>7</v>
      </c>
      <c r="E88" s="66">
        <f>D88+F88-1</f>
        <v>13</v>
      </c>
      <c r="F88" s="66">
        <v>7</v>
      </c>
      <c r="G88" s="86" t="s">
        <v>129</v>
      </c>
      <c r="H88" s="151" t="s">
        <v>138</v>
      </c>
    </row>
    <row r="89" spans="1:8" x14ac:dyDescent="0.2">
      <c r="A89" s="302">
        <f>A88+1</f>
        <v>5</v>
      </c>
      <c r="B89" s="1594" t="s">
        <v>153</v>
      </c>
      <c r="C89" s="1595"/>
      <c r="D89" s="65">
        <f>E88+1</f>
        <v>14</v>
      </c>
      <c r="E89" s="66">
        <f>D89+F89-1</f>
        <v>14</v>
      </c>
      <c r="F89" s="66">
        <v>1</v>
      </c>
      <c r="G89" s="86" t="s">
        <v>140</v>
      </c>
      <c r="H89" s="150" t="s">
        <v>154</v>
      </c>
    </row>
    <row r="90" spans="1:8" ht="36" x14ac:dyDescent="0.2">
      <c r="A90" s="302"/>
      <c r="B90" s="1877" t="s">
        <v>135</v>
      </c>
      <c r="C90" s="1893"/>
      <c r="D90" s="1894"/>
      <c r="E90" s="1895"/>
      <c r="F90" s="1895"/>
      <c r="G90" s="1896"/>
      <c r="H90" s="168" t="s">
        <v>136</v>
      </c>
    </row>
    <row r="91" spans="1:8" x14ac:dyDescent="0.2">
      <c r="A91" s="302">
        <f>A89+1</f>
        <v>6</v>
      </c>
      <c r="B91" s="141"/>
      <c r="C91" s="142" t="s">
        <v>222</v>
      </c>
      <c r="D91" s="65">
        <f>E89+1</f>
        <v>15</v>
      </c>
      <c r="E91" s="66">
        <f>D91+F91-1</f>
        <v>22</v>
      </c>
      <c r="F91" s="66">
        <v>8</v>
      </c>
      <c r="G91" s="86" t="s">
        <v>129</v>
      </c>
      <c r="H91" s="150" t="s">
        <v>149</v>
      </c>
    </row>
    <row r="92" spans="1:8" x14ac:dyDescent="0.2">
      <c r="A92" s="305">
        <f>A91+1</f>
        <v>7</v>
      </c>
      <c r="B92" s="152"/>
      <c r="C92" s="142" t="s">
        <v>223</v>
      </c>
      <c r="D92" s="65">
        <f>E91+1</f>
        <v>23</v>
      </c>
      <c r="E92" s="66">
        <f>D92+F92-1</f>
        <v>23</v>
      </c>
      <c r="F92" s="66">
        <v>1</v>
      </c>
      <c r="G92" s="86" t="s">
        <v>140</v>
      </c>
      <c r="H92" s="150" t="s">
        <v>141</v>
      </c>
    </row>
    <row r="93" spans="1:8" x14ac:dyDescent="0.2">
      <c r="A93" s="302"/>
      <c r="B93" s="1877" t="s">
        <v>1926</v>
      </c>
      <c r="C93" s="1893"/>
      <c r="D93" s="1894"/>
      <c r="E93" s="1895"/>
      <c r="F93" s="1895"/>
      <c r="G93" s="1896"/>
      <c r="H93" s="168"/>
    </row>
    <row r="94" spans="1:8" x14ac:dyDescent="0.2">
      <c r="A94" s="302">
        <f>A92+1</f>
        <v>8</v>
      </c>
      <c r="B94" s="1383"/>
      <c r="C94" s="134" t="s">
        <v>222</v>
      </c>
      <c r="D94" s="65">
        <f>E92+1</f>
        <v>24</v>
      </c>
      <c r="E94" s="66">
        <f>D94+F94-1</f>
        <v>31</v>
      </c>
      <c r="F94" s="66">
        <v>8</v>
      </c>
      <c r="G94" s="86" t="s">
        <v>129</v>
      </c>
      <c r="H94" s="150" t="s">
        <v>149</v>
      </c>
    </row>
    <row r="95" spans="1:8" x14ac:dyDescent="0.2">
      <c r="A95" s="305"/>
      <c r="B95" s="1398"/>
      <c r="C95" s="134" t="s">
        <v>223</v>
      </c>
      <c r="D95" s="65">
        <f>E94+1</f>
        <v>32</v>
      </c>
      <c r="E95" s="66">
        <f>D95+F95-1</f>
        <v>32</v>
      </c>
      <c r="F95" s="66">
        <v>1</v>
      </c>
      <c r="G95" s="86" t="s">
        <v>140</v>
      </c>
      <c r="H95" s="150" t="s">
        <v>141</v>
      </c>
    </row>
    <row r="96" spans="1:8" x14ac:dyDescent="0.2">
      <c r="A96" s="86">
        <f>A94+1</f>
        <v>9</v>
      </c>
      <c r="B96" s="2454" t="s">
        <v>1927</v>
      </c>
      <c r="C96" s="2455"/>
      <c r="D96" s="213">
        <f>E95+1</f>
        <v>33</v>
      </c>
      <c r="E96" s="66">
        <f>+D96+F96-1</f>
        <v>47</v>
      </c>
      <c r="F96" s="66">
        <v>15</v>
      </c>
      <c r="G96" s="86" t="s">
        <v>129</v>
      </c>
      <c r="H96" s="208"/>
    </row>
    <row r="97" spans="1:9" x14ac:dyDescent="0.2">
      <c r="B97" s="1877" t="s">
        <v>1928</v>
      </c>
      <c r="C97" s="1893"/>
      <c r="D97" s="213"/>
      <c r="E97" s="66"/>
      <c r="F97" s="66"/>
      <c r="G97" s="86"/>
      <c r="H97" s="208"/>
    </row>
    <row r="98" spans="1:9" x14ac:dyDescent="0.2">
      <c r="A98" s="86">
        <f>A96+1</f>
        <v>10</v>
      </c>
      <c r="B98" s="1383"/>
      <c r="C98" s="134" t="s">
        <v>222</v>
      </c>
      <c r="D98" s="65">
        <f>E96+1</f>
        <v>48</v>
      </c>
      <c r="E98" s="66">
        <f>D98+F98-1</f>
        <v>55</v>
      </c>
      <c r="F98" s="66">
        <v>8</v>
      </c>
      <c r="G98" s="86" t="s">
        <v>129</v>
      </c>
      <c r="H98" s="150" t="s">
        <v>149</v>
      </c>
    </row>
    <row r="99" spans="1:9" x14ac:dyDescent="0.2">
      <c r="A99" s="305"/>
      <c r="B99" s="1398"/>
      <c r="C99" s="134" t="s">
        <v>223</v>
      </c>
      <c r="D99" s="65">
        <f>E98+1</f>
        <v>56</v>
      </c>
      <c r="E99" s="66">
        <f>D99+F99-1</f>
        <v>56</v>
      </c>
      <c r="F99" s="66">
        <v>1</v>
      </c>
      <c r="G99" s="86" t="s">
        <v>140</v>
      </c>
      <c r="H99" s="150" t="s">
        <v>141</v>
      </c>
    </row>
    <row r="100" spans="1:9" ht="12.75" customHeight="1" x14ac:dyDescent="0.2">
      <c r="A100" s="86"/>
      <c r="B100" s="1877" t="s">
        <v>1929</v>
      </c>
      <c r="C100" s="1893"/>
      <c r="D100" s="213"/>
      <c r="E100" s="66"/>
      <c r="F100" s="66"/>
      <c r="G100" s="86"/>
      <c r="H100" s="208"/>
    </row>
    <row r="101" spans="1:9" ht="12.75" customHeight="1" x14ac:dyDescent="0.2">
      <c r="A101" s="86">
        <f>A98+1</f>
        <v>11</v>
      </c>
      <c r="B101" s="2454" t="s">
        <v>1930</v>
      </c>
      <c r="C101" s="2455"/>
      <c r="D101" s="213">
        <f>E99+1</f>
        <v>57</v>
      </c>
      <c r="E101" s="66">
        <f>+D101+F101-1</f>
        <v>71</v>
      </c>
      <c r="F101" s="66">
        <v>15</v>
      </c>
      <c r="G101" s="86" t="s">
        <v>129</v>
      </c>
      <c r="H101" s="208"/>
    </row>
    <row r="102" spans="1:9" x14ac:dyDescent="0.2">
      <c r="A102" s="86">
        <f>A101+1</f>
        <v>12</v>
      </c>
      <c r="B102" s="2454" t="s">
        <v>1931</v>
      </c>
      <c r="C102" s="2455"/>
      <c r="D102" s="213">
        <f>E101+1</f>
        <v>72</v>
      </c>
      <c r="E102" s="66">
        <f>+D102+F102-1</f>
        <v>90</v>
      </c>
      <c r="F102" s="66">
        <v>19</v>
      </c>
      <c r="G102" s="86" t="s">
        <v>140</v>
      </c>
      <c r="H102" s="208"/>
    </row>
    <row r="103" spans="1:9" ht="12.75" customHeight="1" x14ac:dyDescent="0.2">
      <c r="A103" s="86"/>
      <c r="B103" s="1877" t="s">
        <v>1932</v>
      </c>
      <c r="C103" s="1893"/>
      <c r="D103" s="213"/>
      <c r="E103" s="66"/>
      <c r="F103" s="66"/>
      <c r="G103" s="86"/>
      <c r="H103" s="208"/>
    </row>
    <row r="104" spans="1:9" x14ac:dyDescent="0.2">
      <c r="A104" s="302">
        <f>A102+1</f>
        <v>13</v>
      </c>
      <c r="B104" s="1383"/>
      <c r="C104" s="1335" t="s">
        <v>222</v>
      </c>
      <c r="D104" s="65">
        <f>E102+1</f>
        <v>91</v>
      </c>
      <c r="E104" s="66">
        <f>D104+F104-1</f>
        <v>98</v>
      </c>
      <c r="F104" s="66">
        <v>8</v>
      </c>
      <c r="G104" s="86" t="s">
        <v>129</v>
      </c>
      <c r="H104" s="150" t="s">
        <v>149</v>
      </c>
    </row>
    <row r="105" spans="1:9" x14ac:dyDescent="0.2">
      <c r="A105" s="305"/>
      <c r="B105" s="1398"/>
      <c r="C105" s="1335" t="s">
        <v>223</v>
      </c>
      <c r="D105" s="65">
        <f>E104+1</f>
        <v>99</v>
      </c>
      <c r="E105" s="66">
        <f>D105+F105-1</f>
        <v>99</v>
      </c>
      <c r="F105" s="66">
        <v>1</v>
      </c>
      <c r="G105" s="86" t="s">
        <v>140</v>
      </c>
      <c r="H105" s="150" t="s">
        <v>141</v>
      </c>
    </row>
    <row r="106" spans="1:9" ht="12.75" customHeight="1" x14ac:dyDescent="0.2">
      <c r="A106" s="86"/>
      <c r="B106" s="1877" t="s">
        <v>1933</v>
      </c>
      <c r="C106" s="1893"/>
      <c r="D106" s="213"/>
      <c r="E106" s="66"/>
      <c r="F106" s="66"/>
      <c r="G106" s="86"/>
      <c r="H106" s="208"/>
    </row>
    <row r="107" spans="1:9" x14ac:dyDescent="0.2">
      <c r="A107" s="302">
        <f>A104+1</f>
        <v>14</v>
      </c>
      <c r="B107" s="1383"/>
      <c r="C107" s="1335" t="s">
        <v>222</v>
      </c>
      <c r="D107" s="65">
        <f>E105+1</f>
        <v>100</v>
      </c>
      <c r="E107" s="66">
        <f>D107+F107-1</f>
        <v>107</v>
      </c>
      <c r="F107" s="66">
        <v>8</v>
      </c>
      <c r="G107" s="86" t="s">
        <v>129</v>
      </c>
      <c r="H107" s="150" t="s">
        <v>149</v>
      </c>
    </row>
    <row r="108" spans="1:9" x14ac:dyDescent="0.2">
      <c r="A108" s="305"/>
      <c r="B108" s="1398"/>
      <c r="C108" s="1335" t="s">
        <v>223</v>
      </c>
      <c r="D108" s="65">
        <f>E107+1</f>
        <v>108</v>
      </c>
      <c r="E108" s="66">
        <f>D108+F108-1</f>
        <v>108</v>
      </c>
      <c r="F108" s="66">
        <v>1</v>
      </c>
      <c r="G108" s="86" t="s">
        <v>140</v>
      </c>
      <c r="H108" s="150" t="s">
        <v>141</v>
      </c>
    </row>
    <row r="109" spans="1:9" ht="12.75" customHeight="1" x14ac:dyDescent="0.2">
      <c r="A109" s="305">
        <f>A107+1</f>
        <v>15</v>
      </c>
      <c r="B109" s="2454" t="s">
        <v>1934</v>
      </c>
      <c r="C109" s="2455"/>
      <c r="D109" s="65">
        <f>E108+1</f>
        <v>109</v>
      </c>
      <c r="E109" s="66">
        <f>+D109+F109-1</f>
        <v>123</v>
      </c>
      <c r="F109" s="66">
        <v>15</v>
      </c>
      <c r="G109" s="86" t="s">
        <v>129</v>
      </c>
      <c r="H109" s="246"/>
    </row>
    <row r="110" spans="1:9" s="77" customFormat="1" x14ac:dyDescent="0.2">
      <c r="A110" s="120"/>
      <c r="B110" s="1877" t="s">
        <v>1935</v>
      </c>
      <c r="C110" s="1893"/>
      <c r="D110" s="1635"/>
      <c r="E110" s="1636"/>
      <c r="F110" s="1636"/>
      <c r="G110" s="1637"/>
      <c r="H110" s="246"/>
      <c r="I110" s="155"/>
    </row>
    <row r="111" spans="1:9" x14ac:dyDescent="0.2">
      <c r="A111" s="86">
        <f>A109+1</f>
        <v>16</v>
      </c>
      <c r="B111" s="2454" t="s">
        <v>338</v>
      </c>
      <c r="C111" s="2455"/>
      <c r="D111" s="213">
        <f>E109+1</f>
        <v>124</v>
      </c>
      <c r="E111" s="66">
        <f>+D111+F111-1</f>
        <v>131</v>
      </c>
      <c r="F111" s="66">
        <v>8</v>
      </c>
      <c r="G111" s="86" t="s">
        <v>140</v>
      </c>
      <c r="H111" s="208"/>
    </row>
    <row r="112" spans="1:9" ht="12.75" customHeight="1" x14ac:dyDescent="0.2">
      <c r="A112" s="86">
        <f>A111+1</f>
        <v>17</v>
      </c>
      <c r="B112" s="2454" t="s">
        <v>1936</v>
      </c>
      <c r="C112" s="2455"/>
      <c r="D112" s="65">
        <f>E111+1</f>
        <v>132</v>
      </c>
      <c r="E112" s="66">
        <f>+D112+F112-1</f>
        <v>139</v>
      </c>
      <c r="F112" s="66">
        <v>8</v>
      </c>
      <c r="G112" s="86" t="s">
        <v>129</v>
      </c>
      <c r="H112" s="208" t="s">
        <v>1659</v>
      </c>
    </row>
    <row r="113" spans="1:8" ht="12.75" thickBot="1" x14ac:dyDescent="0.25">
      <c r="A113" s="305">
        <f>A112+1</f>
        <v>18</v>
      </c>
      <c r="B113" s="349" t="s">
        <v>170</v>
      </c>
      <c r="C113" s="643"/>
      <c r="D113" s="863">
        <f>E112+1</f>
        <v>140</v>
      </c>
      <c r="E113" s="73">
        <f>+D113+F113-1</f>
        <v>204</v>
      </c>
      <c r="F113" s="864">
        <v>65</v>
      </c>
      <c r="G113" s="865" t="s">
        <v>140</v>
      </c>
      <c r="H113" s="232"/>
    </row>
    <row r="114" spans="1:8" ht="13.5" customHeight="1" thickBot="1" x14ac:dyDescent="0.25">
      <c r="A114" s="177"/>
      <c r="B114" s="1569" t="s">
        <v>171</v>
      </c>
      <c r="C114" s="1570"/>
      <c r="D114" s="569"/>
      <c r="E114" s="570"/>
      <c r="F114" s="180">
        <f>SUM(F84:F113)</f>
        <v>204</v>
      </c>
    </row>
    <row r="115" spans="1:8" ht="12.75" thickBot="1" x14ac:dyDescent="0.25">
      <c r="A115" s="183"/>
      <c r="B115" s="183"/>
      <c r="C115" s="203"/>
      <c r="D115" s="203"/>
      <c r="E115" s="203"/>
    </row>
    <row r="116" spans="1:8" ht="12.75" thickBot="1" x14ac:dyDescent="0.25">
      <c r="A116" s="1569" t="s">
        <v>238</v>
      </c>
      <c r="B116" s="1571"/>
      <c r="C116" s="1571"/>
      <c r="D116" s="1571"/>
      <c r="E116" s="1571"/>
      <c r="F116" s="1571"/>
      <c r="G116" s="1571"/>
      <c r="H116" s="1570"/>
    </row>
    <row r="117" spans="1:8" ht="12.75" thickBot="1" x14ac:dyDescent="0.25">
      <c r="A117" s="1572" t="s">
        <v>120</v>
      </c>
      <c r="B117" s="1574" t="s">
        <v>121</v>
      </c>
      <c r="C117" s="1575"/>
      <c r="D117" s="40" t="s">
        <v>122</v>
      </c>
      <c r="E117" s="41"/>
      <c r="F117" s="1572" t="s">
        <v>123</v>
      </c>
      <c r="G117" s="1572" t="s">
        <v>124</v>
      </c>
      <c r="H117" s="1572" t="s">
        <v>125</v>
      </c>
    </row>
    <row r="118" spans="1:8" ht="12.75" thickBot="1" x14ac:dyDescent="0.25">
      <c r="A118" s="1580"/>
      <c r="B118" s="1576"/>
      <c r="C118" s="1577"/>
      <c r="D118" s="79" t="s">
        <v>126</v>
      </c>
      <c r="E118" s="79" t="s">
        <v>127</v>
      </c>
      <c r="F118" s="1573"/>
      <c r="G118" s="1573"/>
      <c r="H118" s="1573"/>
    </row>
    <row r="119" spans="1:8" ht="12.75" customHeight="1" x14ac:dyDescent="0.2">
      <c r="A119" s="301"/>
      <c r="B119" s="1709" t="s">
        <v>128</v>
      </c>
      <c r="C119" s="1732"/>
      <c r="D119" s="1734"/>
      <c r="E119" s="1734"/>
      <c r="F119" s="1734"/>
      <c r="G119" s="1735"/>
      <c r="H119" s="236"/>
    </row>
    <row r="120" spans="1:8" x14ac:dyDescent="0.2">
      <c r="A120" s="302">
        <v>1</v>
      </c>
      <c r="B120" s="141"/>
      <c r="C120" s="134" t="s">
        <v>239</v>
      </c>
      <c r="D120" s="213">
        <v>1</v>
      </c>
      <c r="E120" s="66">
        <f>D120+F120-1</f>
        <v>1</v>
      </c>
      <c r="F120" s="66">
        <v>1</v>
      </c>
      <c r="G120" s="86" t="s">
        <v>129</v>
      </c>
      <c r="H120" s="151" t="s">
        <v>240</v>
      </c>
    </row>
    <row r="121" spans="1:8" x14ac:dyDescent="0.2">
      <c r="A121" s="305">
        <f>A120+1</f>
        <v>2</v>
      </c>
      <c r="B121" s="141"/>
      <c r="C121" s="134" t="s">
        <v>266</v>
      </c>
      <c r="D121" s="213">
        <f>E120+1</f>
        <v>2</v>
      </c>
      <c r="E121" s="66">
        <f>D121+F121-1</f>
        <v>2</v>
      </c>
      <c r="F121" s="66">
        <v>1</v>
      </c>
      <c r="G121" s="86" t="s">
        <v>129</v>
      </c>
      <c r="H121" s="151" t="s">
        <v>176</v>
      </c>
    </row>
    <row r="122" spans="1:8" x14ac:dyDescent="0.2">
      <c r="A122" s="214">
        <f>A121+1</f>
        <v>3</v>
      </c>
      <c r="B122" s="1594" t="s">
        <v>133</v>
      </c>
      <c r="C122" s="1595"/>
      <c r="D122" s="213">
        <f>E121+1</f>
        <v>3</v>
      </c>
      <c r="E122" s="66">
        <f>D122+F122-1</f>
        <v>6</v>
      </c>
      <c r="F122" s="66">
        <v>4</v>
      </c>
      <c r="G122" s="86" t="s">
        <v>129</v>
      </c>
      <c r="H122" s="151" t="s">
        <v>1925</v>
      </c>
    </row>
    <row r="123" spans="1:8" x14ac:dyDescent="0.2">
      <c r="A123" s="302"/>
      <c r="B123" s="1726" t="s">
        <v>313</v>
      </c>
      <c r="C123" s="1892"/>
      <c r="D123" s="1588"/>
      <c r="E123" s="1588"/>
      <c r="F123" s="1588"/>
      <c r="G123" s="1589"/>
      <c r="H123" s="150"/>
    </row>
    <row r="124" spans="1:8" ht="36" x14ac:dyDescent="0.2">
      <c r="A124" s="302">
        <f>A122+1</f>
        <v>4</v>
      </c>
      <c r="B124" s="141"/>
      <c r="C124" s="595" t="s">
        <v>314</v>
      </c>
      <c r="D124" s="596">
        <f>E122+1</f>
        <v>7</v>
      </c>
      <c r="E124" s="543">
        <f>D124+F124-1</f>
        <v>7</v>
      </c>
      <c r="F124" s="543">
        <v>1</v>
      </c>
      <c r="G124" s="544" t="s">
        <v>140</v>
      </c>
      <c r="H124" s="189" t="s">
        <v>241</v>
      </c>
    </row>
    <row r="125" spans="1:8" x14ac:dyDescent="0.2">
      <c r="A125" s="305">
        <f>A124+1</f>
        <v>5</v>
      </c>
      <c r="B125" s="141"/>
      <c r="C125" s="142" t="s">
        <v>315</v>
      </c>
      <c r="D125" s="213">
        <f>E124+1</f>
        <v>8</v>
      </c>
      <c r="E125" s="66">
        <f>D125+F125-1</f>
        <v>14</v>
      </c>
      <c r="F125" s="66">
        <v>7</v>
      </c>
      <c r="G125" s="86" t="s">
        <v>129</v>
      </c>
      <c r="H125" s="151" t="s">
        <v>138</v>
      </c>
    </row>
    <row r="126" spans="1:8" ht="36" x14ac:dyDescent="0.2">
      <c r="A126" s="302"/>
      <c r="B126" s="1877" t="s">
        <v>135</v>
      </c>
      <c r="C126" s="1893"/>
      <c r="D126" s="1920"/>
      <c r="E126" s="1920"/>
      <c r="F126" s="1920"/>
      <c r="G126" s="1921"/>
      <c r="H126" s="168" t="s">
        <v>136</v>
      </c>
    </row>
    <row r="127" spans="1:8" x14ac:dyDescent="0.2">
      <c r="A127" s="302">
        <f>A125+1</f>
        <v>6</v>
      </c>
      <c r="B127" s="141"/>
      <c r="C127" s="206" t="s">
        <v>222</v>
      </c>
      <c r="D127" s="213">
        <f>E125+1</f>
        <v>15</v>
      </c>
      <c r="E127" s="66">
        <f>D127+F127-1</f>
        <v>22</v>
      </c>
      <c r="F127" s="66">
        <v>8</v>
      </c>
      <c r="G127" s="86" t="s">
        <v>129</v>
      </c>
      <c r="H127" s="150" t="s">
        <v>303</v>
      </c>
    </row>
    <row r="128" spans="1:8" x14ac:dyDescent="0.2">
      <c r="A128" s="305">
        <f>A127+1</f>
        <v>7</v>
      </c>
      <c r="B128" s="152"/>
      <c r="C128" s="142" t="s">
        <v>223</v>
      </c>
      <c r="D128" s="213">
        <f>E127+1</f>
        <v>23</v>
      </c>
      <c r="E128" s="66">
        <f>D128+F128-1</f>
        <v>23</v>
      </c>
      <c r="F128" s="66">
        <v>1</v>
      </c>
      <c r="G128" s="86" t="s">
        <v>140</v>
      </c>
      <c r="H128" s="150" t="s">
        <v>141</v>
      </c>
    </row>
    <row r="129" spans="1:8" ht="12.75" customHeight="1" x14ac:dyDescent="0.2">
      <c r="A129" s="86">
        <f>A128+1</f>
        <v>8</v>
      </c>
      <c r="B129" s="1590" t="s">
        <v>1937</v>
      </c>
      <c r="C129" s="1591"/>
      <c r="D129" s="213">
        <f>E128+1</f>
        <v>24</v>
      </c>
      <c r="E129" s="66">
        <f>+D129+F129-1</f>
        <v>41</v>
      </c>
      <c r="F129" s="66">
        <v>18</v>
      </c>
      <c r="G129" s="86" t="s">
        <v>129</v>
      </c>
      <c r="H129" s="208"/>
    </row>
    <row r="130" spans="1:8" ht="12.75" customHeight="1" x14ac:dyDescent="0.2">
      <c r="A130" s="86">
        <f>A129+1</f>
        <v>9</v>
      </c>
      <c r="B130" s="1590" t="s">
        <v>1938</v>
      </c>
      <c r="C130" s="1591"/>
      <c r="D130" s="213">
        <f>E129+1</f>
        <v>42</v>
      </c>
      <c r="E130" s="66">
        <f>+D130+F130-1</f>
        <v>59</v>
      </c>
      <c r="F130" s="66">
        <v>18</v>
      </c>
      <c r="G130" s="86" t="s">
        <v>129</v>
      </c>
      <c r="H130" s="208"/>
    </row>
    <row r="131" spans="1:8" ht="12.75" customHeight="1" x14ac:dyDescent="0.2">
      <c r="A131" s="86">
        <f>+A130+1</f>
        <v>10</v>
      </c>
      <c r="B131" s="1590" t="s">
        <v>1939</v>
      </c>
      <c r="C131" s="1591"/>
      <c r="D131" s="213">
        <f>E130+1</f>
        <v>60</v>
      </c>
      <c r="E131" s="66">
        <f>+D131+F131-1</f>
        <v>77</v>
      </c>
      <c r="F131" s="66">
        <v>18</v>
      </c>
      <c r="G131" s="86" t="s">
        <v>129</v>
      </c>
      <c r="H131" s="208"/>
    </row>
    <row r="132" spans="1:8" x14ac:dyDescent="0.2">
      <c r="A132" s="86">
        <f>A131+1</f>
        <v>11</v>
      </c>
      <c r="B132" s="1590" t="s">
        <v>243</v>
      </c>
      <c r="C132" s="1591"/>
      <c r="D132" s="65">
        <f>E131+1</f>
        <v>78</v>
      </c>
      <c r="E132" s="66">
        <f>D132+F132-1</f>
        <v>87</v>
      </c>
      <c r="F132" s="66">
        <v>10</v>
      </c>
      <c r="G132" s="86" t="s">
        <v>129</v>
      </c>
      <c r="H132" s="166"/>
    </row>
    <row r="133" spans="1:8" ht="72" x14ac:dyDescent="0.2">
      <c r="A133" s="302"/>
      <c r="B133" s="1581" t="s">
        <v>245</v>
      </c>
      <c r="C133" s="1582"/>
      <c r="D133" s="1587"/>
      <c r="E133" s="1588"/>
      <c r="F133" s="1588"/>
      <c r="G133" s="1589"/>
      <c r="H133" s="138" t="s">
        <v>246</v>
      </c>
    </row>
    <row r="134" spans="1:8" x14ac:dyDescent="0.2">
      <c r="A134" s="302">
        <f>A132+1</f>
        <v>12</v>
      </c>
      <c r="B134" s="141"/>
      <c r="C134" s="206" t="s">
        <v>247</v>
      </c>
      <c r="D134" s="65">
        <f>E132+1</f>
        <v>88</v>
      </c>
      <c r="E134" s="66">
        <f>D134+F134-1</f>
        <v>89</v>
      </c>
      <c r="F134" s="66">
        <v>2</v>
      </c>
      <c r="G134" s="86" t="s">
        <v>129</v>
      </c>
      <c r="H134" s="208" t="s">
        <v>248</v>
      </c>
    </row>
    <row r="135" spans="1:8" ht="36" x14ac:dyDescent="0.2">
      <c r="A135" s="302">
        <f>A134+1</f>
        <v>13</v>
      </c>
      <c r="B135" s="141"/>
      <c r="C135" s="142" t="s">
        <v>249</v>
      </c>
      <c r="D135" s="65">
        <f>E134+1</f>
        <v>90</v>
      </c>
      <c r="E135" s="66">
        <f>D135+F135-1</f>
        <v>92</v>
      </c>
      <c r="F135" s="66">
        <v>3</v>
      </c>
      <c r="G135" s="86" t="s">
        <v>140</v>
      </c>
      <c r="H135" s="143" t="s">
        <v>250</v>
      </c>
    </row>
    <row r="136" spans="1:8" x14ac:dyDescent="0.2">
      <c r="A136" s="305">
        <f>A135+1</f>
        <v>14</v>
      </c>
      <c r="B136" s="145"/>
      <c r="C136" s="142" t="s">
        <v>251</v>
      </c>
      <c r="D136" s="65">
        <f>E135+1</f>
        <v>93</v>
      </c>
      <c r="E136" s="66">
        <f>D136+F136-1</f>
        <v>96</v>
      </c>
      <c r="F136" s="66">
        <v>4</v>
      </c>
      <c r="G136" s="86" t="s">
        <v>129</v>
      </c>
      <c r="H136" s="208" t="s">
        <v>252</v>
      </c>
    </row>
    <row r="137" spans="1:8" x14ac:dyDescent="0.2">
      <c r="A137" s="352"/>
      <c r="B137" s="230" t="s">
        <v>253</v>
      </c>
      <c r="C137" s="220"/>
      <c r="D137" s="147"/>
      <c r="E137" s="148"/>
      <c r="F137" s="148"/>
      <c r="G137" s="149"/>
      <c r="H137" s="150"/>
    </row>
    <row r="138" spans="1:8" x14ac:dyDescent="0.2">
      <c r="A138" s="302">
        <f>A136+1</f>
        <v>15</v>
      </c>
      <c r="B138" s="141"/>
      <c r="C138" s="206" t="s">
        <v>222</v>
      </c>
      <c r="D138" s="65">
        <f>E136+1</f>
        <v>97</v>
      </c>
      <c r="E138" s="66">
        <f>D138+F138-1</f>
        <v>104</v>
      </c>
      <c r="F138" s="66">
        <v>8</v>
      </c>
      <c r="G138" s="86" t="s">
        <v>129</v>
      </c>
      <c r="H138" s="151" t="s">
        <v>303</v>
      </c>
    </row>
    <row r="139" spans="1:8" x14ac:dyDescent="0.2">
      <c r="A139" s="305">
        <f>A138+1</f>
        <v>16</v>
      </c>
      <c r="B139" s="152"/>
      <c r="C139" s="142" t="s">
        <v>254</v>
      </c>
      <c r="D139" s="65">
        <f>E138+1</f>
        <v>105</v>
      </c>
      <c r="E139" s="66">
        <f>D139+F139-1</f>
        <v>105</v>
      </c>
      <c r="F139" s="66">
        <v>1</v>
      </c>
      <c r="G139" s="86" t="s">
        <v>140</v>
      </c>
      <c r="H139" s="150" t="s">
        <v>141</v>
      </c>
    </row>
    <row r="140" spans="1:8" ht="12.75" thickBot="1" x14ac:dyDescent="0.25">
      <c r="A140" s="305">
        <f>A139+1</f>
        <v>17</v>
      </c>
      <c r="B140" s="349" t="s">
        <v>170</v>
      </c>
      <c r="C140" s="643"/>
      <c r="D140" s="71">
        <f>E139+1</f>
        <v>106</v>
      </c>
      <c r="E140" s="73">
        <f>D140+F140-1</f>
        <v>204</v>
      </c>
      <c r="F140" s="73">
        <f>+F141-D140+1</f>
        <v>99</v>
      </c>
      <c r="G140" s="865" t="s">
        <v>140</v>
      </c>
      <c r="H140" s="232"/>
    </row>
    <row r="141" spans="1:8" ht="13.5" customHeight="1" thickBot="1" x14ac:dyDescent="0.25">
      <c r="A141" s="177"/>
      <c r="B141" s="1569" t="s">
        <v>171</v>
      </c>
      <c r="C141" s="1570"/>
      <c r="D141" s="360"/>
      <c r="E141" s="361"/>
      <c r="F141" s="202">
        <f>F114</f>
        <v>204</v>
      </c>
    </row>
  </sheetData>
  <mergeCells count="109">
    <mergeCell ref="B8:C8"/>
    <mergeCell ref="B9:C9"/>
    <mergeCell ref="B10:C10"/>
    <mergeCell ref="B11:C11"/>
    <mergeCell ref="D11:G11"/>
    <mergeCell ref="B14:C14"/>
    <mergeCell ref="A2:B2"/>
    <mergeCell ref="A3:H3"/>
    <mergeCell ref="A5:H5"/>
    <mergeCell ref="A6:A7"/>
    <mergeCell ref="B6:C7"/>
    <mergeCell ref="F6:F7"/>
    <mergeCell ref="G6:G7"/>
    <mergeCell ref="H6:H7"/>
    <mergeCell ref="B22:C22"/>
    <mergeCell ref="B23:C23"/>
    <mergeCell ref="D23:G23"/>
    <mergeCell ref="B27:C27"/>
    <mergeCell ref="D27:G27"/>
    <mergeCell ref="B31:C31"/>
    <mergeCell ref="B15:C15"/>
    <mergeCell ref="D15:G15"/>
    <mergeCell ref="B18:C18"/>
    <mergeCell ref="B19:C19"/>
    <mergeCell ref="B20:C20"/>
    <mergeCell ref="B21:C21"/>
    <mergeCell ref="B39:C39"/>
    <mergeCell ref="D39:G39"/>
    <mergeCell ref="B44:C44"/>
    <mergeCell ref="D44:G44"/>
    <mergeCell ref="B47:C47"/>
    <mergeCell ref="B48:C48"/>
    <mergeCell ref="D48:G48"/>
    <mergeCell ref="B32:C32"/>
    <mergeCell ref="B34:C34"/>
    <mergeCell ref="A36:H36"/>
    <mergeCell ref="A37:A38"/>
    <mergeCell ref="B37:C38"/>
    <mergeCell ref="F37:F38"/>
    <mergeCell ref="G37:G38"/>
    <mergeCell ref="H37:H38"/>
    <mergeCell ref="B59:C59"/>
    <mergeCell ref="B60:C60"/>
    <mergeCell ref="B61:C61"/>
    <mergeCell ref="B62:C62"/>
    <mergeCell ref="B63:C63"/>
    <mergeCell ref="D63:G63"/>
    <mergeCell ref="B49:C49"/>
    <mergeCell ref="D49:G49"/>
    <mergeCell ref="B52:C52"/>
    <mergeCell ref="D52:G52"/>
    <mergeCell ref="B56:C56"/>
    <mergeCell ref="D56:G56"/>
    <mergeCell ref="D75:G75"/>
    <mergeCell ref="B79:C79"/>
    <mergeCell ref="A81:H81"/>
    <mergeCell ref="A82:A83"/>
    <mergeCell ref="B82:C83"/>
    <mergeCell ref="F82:F83"/>
    <mergeCell ref="G82:G83"/>
    <mergeCell ref="H82:H83"/>
    <mergeCell ref="B67:C67"/>
    <mergeCell ref="D67:G67"/>
    <mergeCell ref="B71:C71"/>
    <mergeCell ref="D71:G71"/>
    <mergeCell ref="B74:C74"/>
    <mergeCell ref="D74:G74"/>
    <mergeCell ref="B93:C93"/>
    <mergeCell ref="D93:G93"/>
    <mergeCell ref="B96:C96"/>
    <mergeCell ref="B97:C97"/>
    <mergeCell ref="B84:C84"/>
    <mergeCell ref="B85:C85"/>
    <mergeCell ref="B86:C86"/>
    <mergeCell ref="D86:G86"/>
    <mergeCell ref="B89:C89"/>
    <mergeCell ref="B90:C90"/>
    <mergeCell ref="D90:G90"/>
    <mergeCell ref="B111:C111"/>
    <mergeCell ref="B112:C112"/>
    <mergeCell ref="B110:C110"/>
    <mergeCell ref="D110:G110"/>
    <mergeCell ref="B106:C106"/>
    <mergeCell ref="B109:C109"/>
    <mergeCell ref="B100:C100"/>
    <mergeCell ref="B101:C101"/>
    <mergeCell ref="B102:C102"/>
    <mergeCell ref="B103:C103"/>
    <mergeCell ref="A117:A118"/>
    <mergeCell ref="B117:C118"/>
    <mergeCell ref="F117:F118"/>
    <mergeCell ref="G117:G118"/>
    <mergeCell ref="H117:H118"/>
    <mergeCell ref="B119:C119"/>
    <mergeCell ref="D119:G119"/>
    <mergeCell ref="B114:C114"/>
    <mergeCell ref="A116:H116"/>
    <mergeCell ref="B141:C141"/>
    <mergeCell ref="B130:C130"/>
    <mergeCell ref="B131:C131"/>
    <mergeCell ref="B132:C132"/>
    <mergeCell ref="B133:C133"/>
    <mergeCell ref="D133:G133"/>
    <mergeCell ref="B122:C122"/>
    <mergeCell ref="B123:C123"/>
    <mergeCell ref="D123:G123"/>
    <mergeCell ref="B126:C126"/>
    <mergeCell ref="D126:G126"/>
    <mergeCell ref="B129:C129"/>
  </mergeCells>
  <hyperlinks>
    <hyperlink ref="A1" location="INDICE!A1" display="ÍNDICE" xr:uid="{00000000-0004-0000-41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67"/>
  <sheetViews>
    <sheetView workbookViewId="0">
      <selection activeCell="A3" sqref="A3:H3"/>
    </sheetView>
  </sheetViews>
  <sheetFormatPr baseColWidth="10" defaultColWidth="11.42578125" defaultRowHeight="15" x14ac:dyDescent="0.25"/>
  <cols>
    <col min="2" max="2" width="22.7109375" bestFit="1" customWidth="1"/>
    <col min="8" max="8" width="36.42578125" bestFit="1" customWidth="1"/>
  </cols>
  <sheetData>
    <row r="1" spans="1:9" ht="15.75" thickBot="1" x14ac:dyDescent="0.3">
      <c r="A1" s="16" t="s">
        <v>100</v>
      </c>
      <c r="B1" s="31"/>
      <c r="C1" s="31"/>
      <c r="D1" s="31"/>
      <c r="E1" s="31"/>
      <c r="F1" s="31"/>
      <c r="G1" s="31"/>
      <c r="H1" s="31"/>
      <c r="I1" s="31"/>
    </row>
    <row r="2" spans="1:9" ht="15.75" thickBot="1" x14ac:dyDescent="0.3">
      <c r="A2" s="1615" t="s">
        <v>383</v>
      </c>
      <c r="B2" s="1616"/>
      <c r="C2" s="31"/>
      <c r="D2" s="31"/>
      <c r="E2" s="31"/>
      <c r="F2" s="34"/>
      <c r="G2" s="34"/>
      <c r="H2" s="31"/>
      <c r="I2" s="31"/>
    </row>
    <row r="3" spans="1:9" ht="27" customHeight="1" thickBot="1" x14ac:dyDescent="0.3">
      <c r="A3" s="1617" t="s">
        <v>384</v>
      </c>
      <c r="B3" s="1618"/>
      <c r="C3" s="1618"/>
      <c r="D3" s="1618"/>
      <c r="E3" s="1618"/>
      <c r="F3" s="1618"/>
      <c r="G3" s="1618"/>
      <c r="H3" s="1619"/>
      <c r="I3" s="31"/>
    </row>
    <row r="4" spans="1:9" ht="15.75" thickBot="1" x14ac:dyDescent="0.3">
      <c r="A4" s="31"/>
      <c r="B4" s="31"/>
      <c r="C4" s="31"/>
      <c r="D4" s="31"/>
      <c r="E4" s="31"/>
      <c r="F4" s="31"/>
      <c r="G4" s="31"/>
      <c r="H4" s="31"/>
      <c r="I4" s="31"/>
    </row>
    <row r="5" spans="1:9" ht="15.75" thickBot="1" x14ac:dyDescent="0.3">
      <c r="A5" s="1569" t="s">
        <v>119</v>
      </c>
      <c r="B5" s="1571"/>
      <c r="C5" s="1571"/>
      <c r="D5" s="1571"/>
      <c r="E5" s="1571"/>
      <c r="F5" s="1571"/>
      <c r="G5" s="1571"/>
      <c r="H5" s="1570"/>
    </row>
    <row r="6" spans="1:9" ht="15.75" thickBot="1" x14ac:dyDescent="0.3">
      <c r="A6" s="1572" t="s">
        <v>120</v>
      </c>
      <c r="B6" s="1574" t="s">
        <v>121</v>
      </c>
      <c r="C6" s="1575"/>
      <c r="D6" s="40" t="s">
        <v>122</v>
      </c>
      <c r="E6" s="41"/>
      <c r="F6" s="1572" t="s">
        <v>123</v>
      </c>
      <c r="G6" s="1572" t="s">
        <v>124</v>
      </c>
      <c r="H6" s="1572" t="s">
        <v>125</v>
      </c>
    </row>
    <row r="7" spans="1:9" ht="15.75" thickBot="1" x14ac:dyDescent="0.3">
      <c r="A7" s="1580"/>
      <c r="B7" s="1605"/>
      <c r="C7" s="1606"/>
      <c r="D7" s="44" t="s">
        <v>126</v>
      </c>
      <c r="E7" s="44" t="s">
        <v>127</v>
      </c>
      <c r="F7" s="1580"/>
      <c r="G7" s="1580"/>
      <c r="H7" s="1580"/>
    </row>
    <row r="8" spans="1:9" x14ac:dyDescent="0.25">
      <c r="A8" s="254">
        <v>1</v>
      </c>
      <c r="B8" s="1642" t="s">
        <v>128</v>
      </c>
      <c r="C8" s="1643"/>
      <c r="D8" s="255">
        <v>1</v>
      </c>
      <c r="E8" s="256">
        <f>D8+F8-1</f>
        <v>1</v>
      </c>
      <c r="F8" s="256">
        <v>1</v>
      </c>
      <c r="G8" s="336" t="s">
        <v>129</v>
      </c>
      <c r="H8" s="236" t="s">
        <v>130</v>
      </c>
      <c r="I8" s="181"/>
    </row>
    <row r="9" spans="1:9" x14ac:dyDescent="0.25">
      <c r="A9" s="258">
        <f>A8+1</f>
        <v>2</v>
      </c>
      <c r="B9" s="1644" t="s">
        <v>131</v>
      </c>
      <c r="C9" s="1645"/>
      <c r="D9" s="259">
        <f>E8+1</f>
        <v>2</v>
      </c>
      <c r="E9" s="260">
        <f>D9+F9-1</f>
        <v>5</v>
      </c>
      <c r="F9" s="260">
        <v>4</v>
      </c>
      <c r="G9" s="337" t="s">
        <v>129</v>
      </c>
      <c r="H9" s="150" t="s">
        <v>132</v>
      </c>
      <c r="I9" s="181"/>
    </row>
    <row r="10" spans="1:9" x14ac:dyDescent="0.25">
      <c r="A10" s="258">
        <f>A9+1</f>
        <v>3</v>
      </c>
      <c r="B10" s="1644" t="s">
        <v>133</v>
      </c>
      <c r="C10" s="1645"/>
      <c r="D10" s="259">
        <f>E9+1</f>
        <v>6</v>
      </c>
      <c r="E10" s="260">
        <f>D10+F10-1</f>
        <v>9</v>
      </c>
      <c r="F10" s="260">
        <v>4</v>
      </c>
      <c r="G10" s="337" t="s">
        <v>129</v>
      </c>
      <c r="H10" s="151" t="s">
        <v>385</v>
      </c>
      <c r="I10" s="181"/>
    </row>
    <row r="11" spans="1:9" ht="36" x14ac:dyDescent="0.25">
      <c r="A11" s="263"/>
      <c r="B11" s="1646" t="s">
        <v>135</v>
      </c>
      <c r="C11" s="1647"/>
      <c r="D11" s="1706"/>
      <c r="E11" s="1706"/>
      <c r="F11" s="1706"/>
      <c r="G11" s="1707"/>
      <c r="H11" s="168" t="s">
        <v>136</v>
      </c>
      <c r="I11" s="181"/>
    </row>
    <row r="12" spans="1:9" x14ac:dyDescent="0.25">
      <c r="A12" s="258">
        <f>A10+1</f>
        <v>4</v>
      </c>
      <c r="B12" s="261"/>
      <c r="C12" s="262" t="s">
        <v>137</v>
      </c>
      <c r="D12" s="259">
        <f>E10+1</f>
        <v>10</v>
      </c>
      <c r="E12" s="260">
        <f>D12+F12-1</f>
        <v>17</v>
      </c>
      <c r="F12" s="260">
        <v>8</v>
      </c>
      <c r="G12" s="337" t="s">
        <v>129</v>
      </c>
      <c r="H12" s="150" t="s">
        <v>258</v>
      </c>
      <c r="I12" s="181"/>
    </row>
    <row r="13" spans="1:9" x14ac:dyDescent="0.25">
      <c r="A13" s="258">
        <f>A12+1</f>
        <v>5</v>
      </c>
      <c r="B13" s="261"/>
      <c r="C13" s="262" t="s">
        <v>139</v>
      </c>
      <c r="D13" s="259">
        <f>E12+1</f>
        <v>18</v>
      </c>
      <c r="E13" s="260">
        <f>D13+F13-1</f>
        <v>18</v>
      </c>
      <c r="F13" s="260">
        <v>1</v>
      </c>
      <c r="G13" s="337" t="s">
        <v>140</v>
      </c>
      <c r="H13" s="150" t="s">
        <v>141</v>
      </c>
      <c r="I13" s="181"/>
    </row>
    <row r="14" spans="1:9" x14ac:dyDescent="0.25">
      <c r="A14" s="258">
        <f>A13+1</f>
        <v>6</v>
      </c>
      <c r="B14" s="1648" t="s">
        <v>142</v>
      </c>
      <c r="C14" s="1649"/>
      <c r="D14" s="259">
        <f>E13+1</f>
        <v>19</v>
      </c>
      <c r="E14" s="260">
        <f>D14+F14-1</f>
        <v>25</v>
      </c>
      <c r="F14" s="260">
        <v>7</v>
      </c>
      <c r="G14" s="337" t="s">
        <v>129</v>
      </c>
      <c r="H14" s="150" t="s">
        <v>138</v>
      </c>
      <c r="I14" s="181"/>
    </row>
    <row r="15" spans="1:9" x14ac:dyDescent="0.25">
      <c r="A15" s="263"/>
      <c r="B15" s="1646" t="s">
        <v>143</v>
      </c>
      <c r="C15" s="1647"/>
      <c r="D15" s="1667"/>
      <c r="E15" s="1667"/>
      <c r="F15" s="1667"/>
      <c r="G15" s="1668"/>
      <c r="H15" s="264"/>
      <c r="I15" s="181"/>
    </row>
    <row r="16" spans="1:9" x14ac:dyDescent="0.25">
      <c r="A16" s="258">
        <f>A14+1</f>
        <v>7</v>
      </c>
      <c r="B16" s="265"/>
      <c r="C16" s="266" t="s">
        <v>144</v>
      </c>
      <c r="D16" s="259">
        <f>E14+1</f>
        <v>26</v>
      </c>
      <c r="E16" s="260">
        <f t="shared" ref="E16:E22" si="0">D16+F16-1</f>
        <v>27</v>
      </c>
      <c r="F16" s="260">
        <v>2</v>
      </c>
      <c r="G16" s="337" t="s">
        <v>140</v>
      </c>
      <c r="H16" s="150" t="s">
        <v>145</v>
      </c>
      <c r="I16" s="181"/>
    </row>
    <row r="17" spans="1:9" x14ac:dyDescent="0.25">
      <c r="A17" s="258">
        <f t="shared" ref="A17:A22" si="1">A16+1</f>
        <v>8</v>
      </c>
      <c r="B17" s="265"/>
      <c r="C17" s="262" t="s">
        <v>146</v>
      </c>
      <c r="D17" s="259">
        <f t="shared" ref="D17:D22" si="2">E16+1</f>
        <v>28</v>
      </c>
      <c r="E17" s="260">
        <f t="shared" si="0"/>
        <v>31</v>
      </c>
      <c r="F17" s="260">
        <v>4</v>
      </c>
      <c r="G17" s="337" t="s">
        <v>129</v>
      </c>
      <c r="H17" s="150" t="s">
        <v>147</v>
      </c>
      <c r="I17" s="181"/>
    </row>
    <row r="18" spans="1:9" x14ac:dyDescent="0.25">
      <c r="A18" s="258">
        <f t="shared" si="1"/>
        <v>9</v>
      </c>
      <c r="B18" s="1644" t="s">
        <v>148</v>
      </c>
      <c r="C18" s="1645"/>
      <c r="D18" s="259">
        <f t="shared" si="2"/>
        <v>32</v>
      </c>
      <c r="E18" s="260">
        <f t="shared" si="0"/>
        <v>41</v>
      </c>
      <c r="F18" s="260">
        <v>10</v>
      </c>
      <c r="G18" s="337" t="s">
        <v>129</v>
      </c>
      <c r="H18" s="150" t="s">
        <v>149</v>
      </c>
      <c r="I18" s="181"/>
    </row>
    <row r="19" spans="1:9" x14ac:dyDescent="0.25">
      <c r="A19" s="258">
        <f t="shared" si="1"/>
        <v>10</v>
      </c>
      <c r="B19" s="1644" t="s">
        <v>150</v>
      </c>
      <c r="C19" s="1645"/>
      <c r="D19" s="259">
        <f t="shared" si="2"/>
        <v>42</v>
      </c>
      <c r="E19" s="260">
        <f t="shared" si="0"/>
        <v>51</v>
      </c>
      <c r="F19" s="260">
        <v>10</v>
      </c>
      <c r="G19" s="337" t="s">
        <v>129</v>
      </c>
      <c r="H19" s="151" t="s">
        <v>151</v>
      </c>
      <c r="I19" s="181"/>
    </row>
    <row r="20" spans="1:9" x14ac:dyDescent="0.25">
      <c r="A20" s="258">
        <f t="shared" si="1"/>
        <v>11</v>
      </c>
      <c r="B20" s="1644" t="s">
        <v>152</v>
      </c>
      <c r="C20" s="1645"/>
      <c r="D20" s="259">
        <f t="shared" si="2"/>
        <v>52</v>
      </c>
      <c r="E20" s="260">
        <f t="shared" si="0"/>
        <v>52</v>
      </c>
      <c r="F20" s="260">
        <v>1</v>
      </c>
      <c r="G20" s="337" t="s">
        <v>140</v>
      </c>
      <c r="H20" s="150" t="s">
        <v>98</v>
      </c>
      <c r="I20" s="181"/>
    </row>
    <row r="21" spans="1:9" x14ac:dyDescent="0.25">
      <c r="A21" s="258">
        <f t="shared" si="1"/>
        <v>12</v>
      </c>
      <c r="B21" s="1644" t="s">
        <v>153</v>
      </c>
      <c r="C21" s="1645"/>
      <c r="D21" s="259">
        <f t="shared" si="2"/>
        <v>53</v>
      </c>
      <c r="E21" s="260">
        <f t="shared" si="0"/>
        <v>53</v>
      </c>
      <c r="F21" s="260">
        <v>1</v>
      </c>
      <c r="G21" s="337" t="s">
        <v>140</v>
      </c>
      <c r="H21" s="150" t="s">
        <v>154</v>
      </c>
      <c r="I21" s="181"/>
    </row>
    <row r="22" spans="1:9" x14ac:dyDescent="0.25">
      <c r="A22" s="258">
        <f t="shared" si="1"/>
        <v>13</v>
      </c>
      <c r="B22" s="1644" t="s">
        <v>155</v>
      </c>
      <c r="C22" s="1645"/>
      <c r="D22" s="259">
        <f t="shared" si="2"/>
        <v>54</v>
      </c>
      <c r="E22" s="260">
        <f t="shared" si="0"/>
        <v>60</v>
      </c>
      <c r="F22" s="260">
        <v>7</v>
      </c>
      <c r="G22" s="337" t="s">
        <v>129</v>
      </c>
      <c r="H22" s="151" t="s">
        <v>138</v>
      </c>
      <c r="I22" s="181"/>
    </row>
    <row r="23" spans="1:9" x14ac:dyDescent="0.25">
      <c r="A23" s="263"/>
      <c r="B23" s="1650" t="s">
        <v>158</v>
      </c>
      <c r="C23" s="1651"/>
      <c r="D23" s="1667"/>
      <c r="E23" s="1667"/>
      <c r="F23" s="1667"/>
      <c r="G23" s="1668"/>
      <c r="H23" s="208"/>
      <c r="I23" s="181"/>
    </row>
    <row r="24" spans="1:9" x14ac:dyDescent="0.25">
      <c r="A24" s="258">
        <f>A22+1</f>
        <v>14</v>
      </c>
      <c r="B24" s="265"/>
      <c r="C24" s="266" t="s">
        <v>159</v>
      </c>
      <c r="D24" s="259">
        <f>E22+1</f>
        <v>61</v>
      </c>
      <c r="E24" s="260">
        <f>D24+F24-1</f>
        <v>62</v>
      </c>
      <c r="F24" s="260">
        <v>2</v>
      </c>
      <c r="G24" s="337" t="s">
        <v>129</v>
      </c>
      <c r="H24" s="268" t="s">
        <v>160</v>
      </c>
      <c r="I24" s="181"/>
    </row>
    <row r="25" spans="1:9" x14ac:dyDescent="0.25">
      <c r="A25" s="258">
        <f>A24+1</f>
        <v>15</v>
      </c>
      <c r="B25" s="265"/>
      <c r="C25" s="262" t="s">
        <v>161</v>
      </c>
      <c r="D25" s="259">
        <f>E24+1</f>
        <v>63</v>
      </c>
      <c r="E25" s="260">
        <f>D25+F25-1</f>
        <v>64</v>
      </c>
      <c r="F25" s="260">
        <v>2</v>
      </c>
      <c r="G25" s="337" t="s">
        <v>129</v>
      </c>
      <c r="H25" s="268" t="s">
        <v>160</v>
      </c>
      <c r="I25" s="140"/>
    </row>
    <row r="26" spans="1:9" x14ac:dyDescent="0.25">
      <c r="A26" s="258">
        <f>A25+1</f>
        <v>16</v>
      </c>
      <c r="B26" s="265"/>
      <c r="C26" s="262" t="s">
        <v>162</v>
      </c>
      <c r="D26" s="259">
        <f>E25+1</f>
        <v>65</v>
      </c>
      <c r="E26" s="260">
        <f>D26+F26-1</f>
        <v>68</v>
      </c>
      <c r="F26" s="260">
        <v>4</v>
      </c>
      <c r="G26" s="337" t="s">
        <v>129</v>
      </c>
      <c r="H26" s="268" t="s">
        <v>160</v>
      </c>
      <c r="I26" s="140"/>
    </row>
    <row r="27" spans="1:9" x14ac:dyDescent="0.25">
      <c r="A27" s="263"/>
      <c r="B27" s="1650" t="s">
        <v>163</v>
      </c>
      <c r="C27" s="1651"/>
      <c r="D27" s="1667"/>
      <c r="E27" s="1667"/>
      <c r="F27" s="1667"/>
      <c r="G27" s="1668"/>
      <c r="H27" s="208"/>
      <c r="I27" s="140"/>
    </row>
    <row r="28" spans="1:9" x14ac:dyDescent="0.25">
      <c r="A28" s="258">
        <f>A26+1</f>
        <v>17</v>
      </c>
      <c r="B28" s="265"/>
      <c r="C28" s="262" t="s">
        <v>164</v>
      </c>
      <c r="D28" s="259">
        <f>E26+1</f>
        <v>69</v>
      </c>
      <c r="E28" s="260">
        <f t="shared" ref="E28:E33" si="3">D28+F28-1</f>
        <v>70</v>
      </c>
      <c r="F28" s="260">
        <v>2</v>
      </c>
      <c r="G28" s="337" t="s">
        <v>129</v>
      </c>
      <c r="H28" s="268" t="s">
        <v>160</v>
      </c>
      <c r="I28" s="140"/>
    </row>
    <row r="29" spans="1:9" x14ac:dyDescent="0.25">
      <c r="A29" s="258">
        <f>A28+1</f>
        <v>18</v>
      </c>
      <c r="B29" s="265"/>
      <c r="C29" s="262" t="s">
        <v>165</v>
      </c>
      <c r="D29" s="259">
        <f>E28+1</f>
        <v>71</v>
      </c>
      <c r="E29" s="260">
        <f t="shared" si="3"/>
        <v>72</v>
      </c>
      <c r="F29" s="260">
        <v>2</v>
      </c>
      <c r="G29" s="337" t="s">
        <v>129</v>
      </c>
      <c r="H29" s="268" t="s">
        <v>160</v>
      </c>
      <c r="I29" s="140"/>
    </row>
    <row r="30" spans="1:9" x14ac:dyDescent="0.25">
      <c r="A30" s="135">
        <f>A29+1</f>
        <v>19</v>
      </c>
      <c r="B30" s="141"/>
      <c r="C30" s="134" t="s">
        <v>166</v>
      </c>
      <c r="D30" s="213">
        <f>E29+1</f>
        <v>73</v>
      </c>
      <c r="E30" s="66">
        <f t="shared" si="3"/>
        <v>76</v>
      </c>
      <c r="F30" s="66">
        <v>4</v>
      </c>
      <c r="G30" s="86" t="s">
        <v>129</v>
      </c>
      <c r="H30" s="268" t="s">
        <v>160</v>
      </c>
      <c r="I30" s="140"/>
    </row>
    <row r="31" spans="1:9" x14ac:dyDescent="0.25">
      <c r="A31" s="135">
        <f>A30+1</f>
        <v>20</v>
      </c>
      <c r="B31" s="1590" t="s">
        <v>167</v>
      </c>
      <c r="C31" s="1591"/>
      <c r="D31" s="213">
        <f>E30+1</f>
        <v>77</v>
      </c>
      <c r="E31" s="66">
        <f t="shared" si="3"/>
        <v>78</v>
      </c>
      <c r="F31" s="66">
        <v>2</v>
      </c>
      <c r="G31" s="86" t="s">
        <v>129</v>
      </c>
      <c r="H31" s="268" t="s">
        <v>168</v>
      </c>
      <c r="I31" s="140"/>
    </row>
    <row r="32" spans="1:9" x14ac:dyDescent="0.25">
      <c r="A32" s="135">
        <f>A31+1</f>
        <v>21</v>
      </c>
      <c r="B32" s="1590" t="s">
        <v>169</v>
      </c>
      <c r="C32" s="1591"/>
      <c r="D32" s="213">
        <f>E31+1</f>
        <v>79</v>
      </c>
      <c r="E32" s="66">
        <f t="shared" si="3"/>
        <v>86</v>
      </c>
      <c r="F32" s="66">
        <v>8</v>
      </c>
      <c r="G32" s="86" t="s">
        <v>129</v>
      </c>
      <c r="H32" s="268" t="s">
        <v>160</v>
      </c>
      <c r="I32" s="140"/>
    </row>
    <row r="33" spans="1:9" ht="15.75" thickBot="1" x14ac:dyDescent="0.3">
      <c r="A33" s="338">
        <f>A32+1</f>
        <v>22</v>
      </c>
      <c r="B33" s="1715" t="s">
        <v>170</v>
      </c>
      <c r="C33" s="1716"/>
      <c r="D33" s="198">
        <f>E32+1</f>
        <v>87</v>
      </c>
      <c r="E33" s="73">
        <f t="shared" si="3"/>
        <v>161</v>
      </c>
      <c r="F33" s="73">
        <f>+F34-D33+1</f>
        <v>75</v>
      </c>
      <c r="G33" s="175" t="s">
        <v>140</v>
      </c>
      <c r="H33" s="271"/>
      <c r="I33" s="140"/>
    </row>
    <row r="34" spans="1:9" ht="15.75" thickBot="1" x14ac:dyDescent="0.3">
      <c r="A34" s="340"/>
      <c r="B34" s="1569" t="s">
        <v>171</v>
      </c>
      <c r="C34" s="1570"/>
      <c r="D34" s="1738"/>
      <c r="E34" s="1739"/>
      <c r="F34" s="202">
        <f>F63</f>
        <v>161</v>
      </c>
      <c r="G34" s="181"/>
      <c r="H34" s="182"/>
      <c r="I34" s="140"/>
    </row>
    <row r="35" spans="1:9" ht="15.75" thickBot="1" x14ac:dyDescent="0.3">
      <c r="A35" s="140"/>
      <c r="B35" s="183"/>
      <c r="C35" s="140"/>
      <c r="D35" s="140"/>
      <c r="E35" s="140"/>
      <c r="F35" s="139"/>
      <c r="G35" s="139"/>
      <c r="H35" s="212"/>
      <c r="I35" s="140"/>
    </row>
    <row r="36" spans="1:9" ht="15.75" thickBot="1" x14ac:dyDescent="0.3">
      <c r="A36" s="1569" t="s">
        <v>172</v>
      </c>
      <c r="B36" s="1571"/>
      <c r="C36" s="1571"/>
      <c r="D36" s="1571"/>
      <c r="E36" s="1571"/>
      <c r="F36" s="1571"/>
      <c r="G36" s="1571"/>
      <c r="H36" s="1570"/>
      <c r="I36" s="140"/>
    </row>
    <row r="37" spans="1:9" ht="15.75" thickBot="1" x14ac:dyDescent="0.3">
      <c r="A37" s="1572" t="s">
        <v>120</v>
      </c>
      <c r="B37" s="1574" t="s">
        <v>121</v>
      </c>
      <c r="C37" s="1575"/>
      <c r="D37" s="40" t="s">
        <v>122</v>
      </c>
      <c r="E37" s="41"/>
      <c r="F37" s="1572" t="s">
        <v>123</v>
      </c>
      <c r="G37" s="1572" t="s">
        <v>124</v>
      </c>
      <c r="H37" s="1572" t="s">
        <v>125</v>
      </c>
      <c r="I37" s="140"/>
    </row>
    <row r="38" spans="1:9" ht="15.75" thickBot="1" x14ac:dyDescent="0.3">
      <c r="A38" s="1580"/>
      <c r="B38" s="1576"/>
      <c r="C38" s="1577"/>
      <c r="D38" s="79" t="s">
        <v>126</v>
      </c>
      <c r="E38" s="79" t="s">
        <v>127</v>
      </c>
      <c r="F38" s="1573"/>
      <c r="G38" s="1573"/>
      <c r="H38" s="1580"/>
      <c r="I38" s="140"/>
    </row>
    <row r="39" spans="1:9" x14ac:dyDescent="0.25">
      <c r="A39" s="301"/>
      <c r="B39" s="1709" t="s">
        <v>128</v>
      </c>
      <c r="C39" s="1732"/>
      <c r="D39" s="1733"/>
      <c r="E39" s="1734"/>
      <c r="F39" s="1734"/>
      <c r="G39" s="1735"/>
      <c r="H39" s="236"/>
      <c r="I39" s="140"/>
    </row>
    <row r="40" spans="1:9" x14ac:dyDescent="0.25">
      <c r="A40" s="283">
        <v>1</v>
      </c>
      <c r="B40" s="265"/>
      <c r="C40" s="262" t="s">
        <v>259</v>
      </c>
      <c r="D40" s="281">
        <v>1</v>
      </c>
      <c r="E40" s="260">
        <f>D40+F40-1</f>
        <v>1</v>
      </c>
      <c r="F40" s="260">
        <v>1</v>
      </c>
      <c r="G40" s="337" t="s">
        <v>129</v>
      </c>
      <c r="H40" s="151" t="s">
        <v>174</v>
      </c>
      <c r="I40" s="140"/>
    </row>
    <row r="41" spans="1:9" x14ac:dyDescent="0.25">
      <c r="A41" s="280">
        <f>A40+1</f>
        <v>2</v>
      </c>
      <c r="B41" s="265"/>
      <c r="C41" s="262" t="s">
        <v>175</v>
      </c>
      <c r="D41" s="281">
        <f>E40+1</f>
        <v>2</v>
      </c>
      <c r="E41" s="260">
        <f>D41+F41-1</f>
        <v>2</v>
      </c>
      <c r="F41" s="260">
        <v>1</v>
      </c>
      <c r="G41" s="337" t="s">
        <v>129</v>
      </c>
      <c r="H41" s="151" t="s">
        <v>176</v>
      </c>
      <c r="I41" s="140"/>
    </row>
    <row r="42" spans="1:9" x14ac:dyDescent="0.25">
      <c r="A42" s="282">
        <f>A41+1</f>
        <v>3</v>
      </c>
      <c r="B42" s="1736" t="s">
        <v>131</v>
      </c>
      <c r="C42" s="1737"/>
      <c r="D42" s="281">
        <f>E41+1</f>
        <v>3</v>
      </c>
      <c r="E42" s="260">
        <f>D42+F42-1</f>
        <v>6</v>
      </c>
      <c r="F42" s="260">
        <v>4</v>
      </c>
      <c r="G42" s="337" t="s">
        <v>129</v>
      </c>
      <c r="H42" s="150" t="s">
        <v>132</v>
      </c>
      <c r="I42" s="140"/>
    </row>
    <row r="43" spans="1:9" x14ac:dyDescent="0.25">
      <c r="A43" s="282">
        <f>A42+1</f>
        <v>4</v>
      </c>
      <c r="B43" s="1648" t="s">
        <v>133</v>
      </c>
      <c r="C43" s="1649"/>
      <c r="D43" s="281">
        <f>E42+1</f>
        <v>7</v>
      </c>
      <c r="E43" s="260">
        <f>D43+F43-1</f>
        <v>10</v>
      </c>
      <c r="F43" s="260">
        <v>4</v>
      </c>
      <c r="G43" s="337" t="s">
        <v>129</v>
      </c>
      <c r="H43" s="151" t="s">
        <v>385</v>
      </c>
      <c r="I43" s="140"/>
    </row>
    <row r="44" spans="1:9" x14ac:dyDescent="0.25">
      <c r="A44" s="283"/>
      <c r="B44" s="1676" t="s">
        <v>313</v>
      </c>
      <c r="C44" s="1677"/>
      <c r="D44" s="1666"/>
      <c r="E44" s="1667"/>
      <c r="F44" s="1667"/>
      <c r="G44" s="1668"/>
      <c r="H44" s="150"/>
      <c r="I44" s="140"/>
    </row>
    <row r="45" spans="1:9" ht="36" x14ac:dyDescent="0.25">
      <c r="A45" s="283">
        <f>A43+1</f>
        <v>5</v>
      </c>
      <c r="B45" s="265"/>
      <c r="C45" s="266" t="s">
        <v>314</v>
      </c>
      <c r="D45" s="281">
        <f>E43+1</f>
        <v>11</v>
      </c>
      <c r="E45" s="260">
        <f>D45+F45-1</f>
        <v>11</v>
      </c>
      <c r="F45" s="260">
        <v>1</v>
      </c>
      <c r="G45" s="337" t="s">
        <v>140</v>
      </c>
      <c r="H45" s="189" t="s">
        <v>241</v>
      </c>
      <c r="I45" s="140"/>
    </row>
    <row r="46" spans="1:9" x14ac:dyDescent="0.25">
      <c r="A46" s="280">
        <f>A45+1</f>
        <v>6</v>
      </c>
      <c r="B46" s="265"/>
      <c r="C46" s="284" t="s">
        <v>315</v>
      </c>
      <c r="D46" s="281">
        <f>E45+1</f>
        <v>12</v>
      </c>
      <c r="E46" s="260">
        <f>D46+F46-1</f>
        <v>18</v>
      </c>
      <c r="F46" s="260">
        <v>7</v>
      </c>
      <c r="G46" s="337" t="s">
        <v>129</v>
      </c>
      <c r="H46" s="151" t="s">
        <v>138</v>
      </c>
      <c r="I46" s="140"/>
    </row>
    <row r="47" spans="1:9" x14ac:dyDescent="0.25">
      <c r="A47" s="283">
        <f>A46+1</f>
        <v>7</v>
      </c>
      <c r="B47" s="1648" t="s">
        <v>153</v>
      </c>
      <c r="C47" s="1649"/>
      <c r="D47" s="281">
        <f>E46+1</f>
        <v>19</v>
      </c>
      <c r="E47" s="260">
        <f>D47+F47-1</f>
        <v>19</v>
      </c>
      <c r="F47" s="260">
        <v>1</v>
      </c>
      <c r="G47" s="337" t="s">
        <v>140</v>
      </c>
      <c r="H47" s="150" t="s">
        <v>179</v>
      </c>
      <c r="I47" s="140"/>
    </row>
    <row r="48" spans="1:9" x14ac:dyDescent="0.25">
      <c r="A48" s="283"/>
      <c r="B48" s="285" t="s">
        <v>316</v>
      </c>
      <c r="C48" s="286"/>
      <c r="D48" s="1666"/>
      <c r="E48" s="1667"/>
      <c r="F48" s="1667"/>
      <c r="G48" s="1668"/>
      <c r="H48" s="150" t="s">
        <v>157</v>
      </c>
      <c r="I48" s="140"/>
    </row>
    <row r="49" spans="1:9" x14ac:dyDescent="0.25">
      <c r="A49" s="263"/>
      <c r="B49" s="287" t="s">
        <v>181</v>
      </c>
      <c r="C49" s="288"/>
      <c r="D49" s="289"/>
      <c r="E49" s="289"/>
      <c r="F49" s="289"/>
      <c r="G49" s="341"/>
      <c r="H49" s="195"/>
      <c r="I49" s="140"/>
    </row>
    <row r="50" spans="1:9" x14ac:dyDescent="0.25">
      <c r="A50" s="283">
        <f>A47+1</f>
        <v>8</v>
      </c>
      <c r="B50" s="265"/>
      <c r="C50" s="290" t="s">
        <v>137</v>
      </c>
      <c r="D50" s="281">
        <f>E47+1</f>
        <v>20</v>
      </c>
      <c r="E50" s="260">
        <f>D50+F50-1</f>
        <v>27</v>
      </c>
      <c r="F50" s="260">
        <v>8</v>
      </c>
      <c r="G50" s="337" t="s">
        <v>129</v>
      </c>
      <c r="H50" s="150" t="s">
        <v>182</v>
      </c>
      <c r="I50" s="140"/>
    </row>
    <row r="51" spans="1:9" ht="24.75" x14ac:dyDescent="0.25">
      <c r="A51" s="283">
        <f>A50+1</f>
        <v>9</v>
      </c>
      <c r="B51" s="265"/>
      <c r="C51" s="290" t="s">
        <v>139</v>
      </c>
      <c r="D51" s="281">
        <f>E50+1</f>
        <v>28</v>
      </c>
      <c r="E51" s="260">
        <f>D51+F51-1</f>
        <v>28</v>
      </c>
      <c r="F51" s="260">
        <v>1</v>
      </c>
      <c r="G51" s="337" t="s">
        <v>140</v>
      </c>
      <c r="H51" s="166" t="s">
        <v>183</v>
      </c>
      <c r="I51" s="140"/>
    </row>
    <row r="52" spans="1:9" x14ac:dyDescent="0.25">
      <c r="A52" s="283"/>
      <c r="B52" s="1669" t="s">
        <v>317</v>
      </c>
      <c r="C52" s="1670"/>
      <c r="D52" s="1666"/>
      <c r="E52" s="1667"/>
      <c r="F52" s="1667"/>
      <c r="G52" s="1668"/>
      <c r="H52" s="150"/>
      <c r="I52" s="140"/>
    </row>
    <row r="53" spans="1:9" ht="36" x14ac:dyDescent="0.25">
      <c r="A53" s="283">
        <f>A51+1</f>
        <v>10</v>
      </c>
      <c r="B53" s="265"/>
      <c r="C53" s="291" t="s">
        <v>185</v>
      </c>
      <c r="D53" s="281">
        <f>E51+1</f>
        <v>29</v>
      </c>
      <c r="E53" s="260">
        <f>D53+F53-1</f>
        <v>29</v>
      </c>
      <c r="F53" s="260">
        <v>1</v>
      </c>
      <c r="G53" s="337" t="s">
        <v>140</v>
      </c>
      <c r="H53" s="194" t="s">
        <v>186</v>
      </c>
      <c r="I53" s="140"/>
    </row>
    <row r="54" spans="1:9" ht="36" x14ac:dyDescent="0.25">
      <c r="A54" s="280">
        <f>A53+1</f>
        <v>11</v>
      </c>
      <c r="B54" s="265"/>
      <c r="C54" s="284" t="s">
        <v>261</v>
      </c>
      <c r="D54" s="281">
        <f>E53+1</f>
        <v>30</v>
      </c>
      <c r="E54" s="260">
        <f>D54+F54-1</f>
        <v>36</v>
      </c>
      <c r="F54" s="260">
        <v>7</v>
      </c>
      <c r="G54" s="337" t="s">
        <v>129</v>
      </c>
      <c r="H54" s="195" t="s">
        <v>188</v>
      </c>
      <c r="I54" s="140"/>
    </row>
    <row r="55" spans="1:9" x14ac:dyDescent="0.25">
      <c r="A55" s="283">
        <v>12</v>
      </c>
      <c r="B55" s="1648" t="s">
        <v>170</v>
      </c>
      <c r="C55" s="1649"/>
      <c r="D55" s="281">
        <v>37</v>
      </c>
      <c r="E55" s="260">
        <f>+D55+F55-1</f>
        <v>42</v>
      </c>
      <c r="F55" s="260">
        <v>6</v>
      </c>
      <c r="G55" s="337" t="s">
        <v>140</v>
      </c>
      <c r="H55" s="151"/>
      <c r="I55" s="140"/>
    </row>
    <row r="56" spans="1:9" ht="36" x14ac:dyDescent="0.25">
      <c r="A56" s="283"/>
      <c r="B56" s="1646" t="s">
        <v>135</v>
      </c>
      <c r="C56" s="1647"/>
      <c r="D56" s="1666"/>
      <c r="E56" s="1667"/>
      <c r="F56" s="1667"/>
      <c r="G56" s="1668"/>
      <c r="H56" s="168" t="s">
        <v>136</v>
      </c>
      <c r="I56" s="140"/>
    </row>
    <row r="57" spans="1:9" x14ac:dyDescent="0.25">
      <c r="A57" s="283">
        <v>13</v>
      </c>
      <c r="B57" s="265"/>
      <c r="C57" s="291" t="s">
        <v>137</v>
      </c>
      <c r="D57" s="281">
        <f>+E55+1</f>
        <v>43</v>
      </c>
      <c r="E57" s="260">
        <f t="shared" ref="E57:E62" si="4">D57+F57-1</f>
        <v>50</v>
      </c>
      <c r="F57" s="260">
        <v>8</v>
      </c>
      <c r="G57" s="337" t="s">
        <v>129</v>
      </c>
      <c r="H57" s="150" t="s">
        <v>258</v>
      </c>
      <c r="I57" s="140"/>
    </row>
    <row r="58" spans="1:9" x14ac:dyDescent="0.25">
      <c r="A58" s="280">
        <f>A57+1</f>
        <v>14</v>
      </c>
      <c r="B58" s="292"/>
      <c r="C58" s="290" t="s">
        <v>139</v>
      </c>
      <c r="D58" s="281">
        <f>E57+1</f>
        <v>51</v>
      </c>
      <c r="E58" s="260">
        <f t="shared" si="4"/>
        <v>51</v>
      </c>
      <c r="F58" s="260">
        <v>1</v>
      </c>
      <c r="G58" s="337" t="s">
        <v>140</v>
      </c>
      <c r="H58" s="150" t="s">
        <v>141</v>
      </c>
      <c r="I58" s="140"/>
    </row>
    <row r="59" spans="1:9" x14ac:dyDescent="0.25">
      <c r="A59" s="283">
        <f>A58+1</f>
        <v>15</v>
      </c>
      <c r="B59" s="1648" t="s">
        <v>190</v>
      </c>
      <c r="C59" s="1649"/>
      <c r="D59" s="281">
        <f>E58+1</f>
        <v>52</v>
      </c>
      <c r="E59" s="260">
        <f t="shared" si="4"/>
        <v>81</v>
      </c>
      <c r="F59" s="260">
        <v>30</v>
      </c>
      <c r="G59" s="337" t="s">
        <v>140</v>
      </c>
      <c r="H59" s="196" t="s">
        <v>191</v>
      </c>
      <c r="I59" s="140"/>
    </row>
    <row r="60" spans="1:9" x14ac:dyDescent="0.25">
      <c r="A60" s="282">
        <f>A59+1</f>
        <v>16</v>
      </c>
      <c r="B60" s="1648" t="s">
        <v>197</v>
      </c>
      <c r="C60" s="1649"/>
      <c r="D60" s="281">
        <f>E59+1</f>
        <v>82</v>
      </c>
      <c r="E60" s="260">
        <f t="shared" si="4"/>
        <v>116</v>
      </c>
      <c r="F60" s="260">
        <v>35</v>
      </c>
      <c r="G60" s="337" t="s">
        <v>140</v>
      </c>
      <c r="H60" s="196" t="s">
        <v>191</v>
      </c>
      <c r="I60" s="140"/>
    </row>
    <row r="61" spans="1:9" x14ac:dyDescent="0.25">
      <c r="A61" s="280">
        <f>A60+1</f>
        <v>17</v>
      </c>
      <c r="B61" s="1594" t="s">
        <v>198</v>
      </c>
      <c r="C61" s="1595"/>
      <c r="D61" s="65">
        <f>E60+1</f>
        <v>117</v>
      </c>
      <c r="E61" s="66">
        <f t="shared" si="4"/>
        <v>131</v>
      </c>
      <c r="F61" s="66">
        <v>15</v>
      </c>
      <c r="G61" s="86" t="s">
        <v>140</v>
      </c>
      <c r="H61" s="196" t="s">
        <v>191</v>
      </c>
      <c r="I61" s="140"/>
    </row>
    <row r="62" spans="1:9" ht="15.75" thickBot="1" x14ac:dyDescent="0.3">
      <c r="A62" s="342">
        <f>A61+1</f>
        <v>18</v>
      </c>
      <c r="B62" s="1592" t="s">
        <v>170</v>
      </c>
      <c r="C62" s="1593"/>
      <c r="D62" s="71">
        <f>E61+1</f>
        <v>132</v>
      </c>
      <c r="E62" s="73">
        <f t="shared" si="4"/>
        <v>161</v>
      </c>
      <c r="F62" s="73">
        <f>+F63-D62+1</f>
        <v>30</v>
      </c>
      <c r="G62" s="175" t="s">
        <v>140</v>
      </c>
      <c r="H62" s="211"/>
      <c r="I62" s="140"/>
    </row>
    <row r="63" spans="1:9" ht="15.75" thickBot="1" x14ac:dyDescent="0.3">
      <c r="A63" s="297"/>
      <c r="B63" s="1565" t="s">
        <v>171</v>
      </c>
      <c r="C63" s="1566"/>
      <c r="D63" s="178"/>
      <c r="E63" s="179"/>
      <c r="F63" s="180">
        <f>F122</f>
        <v>161</v>
      </c>
      <c r="G63" s="181"/>
      <c r="H63" s="182"/>
      <c r="I63" s="140"/>
    </row>
    <row r="64" spans="1:9" ht="15.75" thickBot="1" x14ac:dyDescent="0.3">
      <c r="A64" s="273"/>
      <c r="B64" s="183"/>
      <c r="C64" s="183"/>
      <c r="D64" s="183"/>
      <c r="E64" s="183"/>
      <c r="F64" s="181"/>
      <c r="G64" s="181"/>
      <c r="H64" s="182" t="s">
        <v>157</v>
      </c>
      <c r="I64" s="140"/>
    </row>
    <row r="65" spans="1:9" ht="15.75" thickBot="1" x14ac:dyDescent="0.3">
      <c r="A65" s="1659" t="s">
        <v>120</v>
      </c>
      <c r="B65" s="1574" t="s">
        <v>121</v>
      </c>
      <c r="C65" s="1575"/>
      <c r="D65" s="40" t="s">
        <v>122</v>
      </c>
      <c r="E65" s="41"/>
      <c r="F65" s="1572" t="s">
        <v>123</v>
      </c>
      <c r="G65" s="1572" t="s">
        <v>124</v>
      </c>
      <c r="H65" s="1572" t="s">
        <v>125</v>
      </c>
      <c r="I65" s="140"/>
    </row>
    <row r="66" spans="1:9" ht="15.75" thickBot="1" x14ac:dyDescent="0.3">
      <c r="A66" s="1660"/>
      <c r="B66" s="1576"/>
      <c r="C66" s="1577"/>
      <c r="D66" s="79" t="s">
        <v>126</v>
      </c>
      <c r="E66" s="79" t="s">
        <v>127</v>
      </c>
      <c r="F66" s="1573"/>
      <c r="G66" s="1573"/>
      <c r="H66" s="1580"/>
      <c r="I66" s="140"/>
    </row>
    <row r="67" spans="1:9" x14ac:dyDescent="0.25">
      <c r="A67" s="343"/>
      <c r="B67" s="1671" t="s">
        <v>128</v>
      </c>
      <c r="C67" s="1672"/>
      <c r="D67" s="1673"/>
      <c r="E67" s="1674"/>
      <c r="F67" s="1674"/>
      <c r="G67" s="1675"/>
      <c r="H67" s="236"/>
      <c r="I67" s="140"/>
    </row>
    <row r="68" spans="1:9" x14ac:dyDescent="0.25">
      <c r="A68" s="263">
        <v>1</v>
      </c>
      <c r="B68" s="265"/>
      <c r="C68" s="266" t="s">
        <v>239</v>
      </c>
      <c r="D68" s="281">
        <v>1</v>
      </c>
      <c r="E68" s="260">
        <f>D68+F68-1</f>
        <v>1</v>
      </c>
      <c r="F68" s="260">
        <v>1</v>
      </c>
      <c r="G68" s="337" t="s">
        <v>129</v>
      </c>
      <c r="H68" s="151" t="s">
        <v>174</v>
      </c>
      <c r="I68" s="140"/>
    </row>
    <row r="69" spans="1:9" x14ac:dyDescent="0.25">
      <c r="A69" s="293">
        <f>A68+1</f>
        <v>2</v>
      </c>
      <c r="B69" s="265"/>
      <c r="C69" s="262" t="s">
        <v>266</v>
      </c>
      <c r="D69" s="281">
        <f>E68+1</f>
        <v>2</v>
      </c>
      <c r="E69" s="260">
        <f>D69+F69-1</f>
        <v>2</v>
      </c>
      <c r="F69" s="260">
        <v>1</v>
      </c>
      <c r="G69" s="337" t="s">
        <v>129</v>
      </c>
      <c r="H69" s="151" t="s">
        <v>196</v>
      </c>
      <c r="I69" s="140"/>
    </row>
    <row r="70" spans="1:9" ht="24.75" x14ac:dyDescent="0.25">
      <c r="A70" s="258">
        <f>A69+1</f>
        <v>3</v>
      </c>
      <c r="B70" s="1648" t="s">
        <v>199</v>
      </c>
      <c r="C70" s="1649"/>
      <c r="D70" s="281">
        <f>E69+1</f>
        <v>3</v>
      </c>
      <c r="E70" s="260">
        <f>D70+F70-1</f>
        <v>32</v>
      </c>
      <c r="F70" s="260">
        <v>30</v>
      </c>
      <c r="G70" s="337" t="s">
        <v>140</v>
      </c>
      <c r="H70" s="294" t="s">
        <v>262</v>
      </c>
      <c r="I70" s="140"/>
    </row>
    <row r="71" spans="1:9" x14ac:dyDescent="0.25">
      <c r="A71" s="258">
        <f>A70+1</f>
        <v>4</v>
      </c>
      <c r="B71" s="1646" t="s">
        <v>201</v>
      </c>
      <c r="C71" s="1647"/>
      <c r="D71" s="1666"/>
      <c r="E71" s="1667"/>
      <c r="F71" s="1667"/>
      <c r="G71" s="1668"/>
      <c r="H71" s="150"/>
      <c r="I71" s="140"/>
    </row>
    <row r="72" spans="1:9" x14ac:dyDescent="0.25">
      <c r="A72" s="258"/>
      <c r="B72" s="265"/>
      <c r="C72" s="291" t="s">
        <v>263</v>
      </c>
      <c r="D72" s="281">
        <f>E70+1</f>
        <v>33</v>
      </c>
      <c r="E72" s="260">
        <f>D72+F72-1</f>
        <v>34</v>
      </c>
      <c r="F72" s="260">
        <v>2</v>
      </c>
      <c r="G72" s="337" t="s">
        <v>129</v>
      </c>
      <c r="H72" s="151" t="s">
        <v>203</v>
      </c>
      <c r="I72" s="140"/>
    </row>
    <row r="73" spans="1:9" x14ac:dyDescent="0.25">
      <c r="A73" s="258"/>
      <c r="B73" s="265"/>
      <c r="C73" s="290" t="s">
        <v>264</v>
      </c>
      <c r="D73" s="281">
        <f>E72+1</f>
        <v>35</v>
      </c>
      <c r="E73" s="260">
        <f>D73+F73-1</f>
        <v>36</v>
      </c>
      <c r="F73" s="260">
        <v>2</v>
      </c>
      <c r="G73" s="337" t="s">
        <v>129</v>
      </c>
      <c r="H73" s="150" t="s">
        <v>205</v>
      </c>
      <c r="I73" s="140"/>
    </row>
    <row r="74" spans="1:9" x14ac:dyDescent="0.25">
      <c r="A74" s="258"/>
      <c r="B74" s="265"/>
      <c r="C74" s="290" t="s">
        <v>265</v>
      </c>
      <c r="D74" s="281">
        <f>E73+1</f>
        <v>37</v>
      </c>
      <c r="E74" s="260">
        <f>D74+F74-1</f>
        <v>43</v>
      </c>
      <c r="F74" s="260">
        <v>7</v>
      </c>
      <c r="G74" s="337" t="s">
        <v>129</v>
      </c>
      <c r="H74" s="150" t="s">
        <v>205</v>
      </c>
      <c r="I74" s="140"/>
    </row>
    <row r="75" spans="1:9" x14ac:dyDescent="0.25">
      <c r="A75" s="258">
        <f>A71+1</f>
        <v>5</v>
      </c>
      <c r="B75" s="1646" t="s">
        <v>207</v>
      </c>
      <c r="C75" s="1647"/>
      <c r="D75" s="1666"/>
      <c r="E75" s="1667"/>
      <c r="F75" s="1667"/>
      <c r="G75" s="1668"/>
      <c r="H75" s="196" t="s">
        <v>208</v>
      </c>
      <c r="I75" s="140"/>
    </row>
    <row r="76" spans="1:9" x14ac:dyDescent="0.25">
      <c r="A76" s="258"/>
      <c r="B76" s="265"/>
      <c r="C76" s="291" t="s">
        <v>263</v>
      </c>
      <c r="D76" s="281">
        <f>E74+1</f>
        <v>44</v>
      </c>
      <c r="E76" s="260">
        <f>D76+F76-1</f>
        <v>45</v>
      </c>
      <c r="F76" s="260">
        <v>2</v>
      </c>
      <c r="G76" s="337" t="s">
        <v>129</v>
      </c>
      <c r="H76" s="151" t="s">
        <v>203</v>
      </c>
      <c r="I76" s="140"/>
    </row>
    <row r="77" spans="1:9" x14ac:dyDescent="0.25">
      <c r="A77" s="258"/>
      <c r="B77" s="265"/>
      <c r="C77" s="290" t="s">
        <v>264</v>
      </c>
      <c r="D77" s="281">
        <f>E76+1</f>
        <v>46</v>
      </c>
      <c r="E77" s="260">
        <f>D77+F77-1</f>
        <v>47</v>
      </c>
      <c r="F77" s="260">
        <v>2</v>
      </c>
      <c r="G77" s="337" t="s">
        <v>129</v>
      </c>
      <c r="H77" s="150" t="s">
        <v>138</v>
      </c>
      <c r="I77" s="140"/>
    </row>
    <row r="78" spans="1:9" x14ac:dyDescent="0.25">
      <c r="A78" s="258"/>
      <c r="B78" s="265"/>
      <c r="C78" s="290" t="s">
        <v>265</v>
      </c>
      <c r="D78" s="281">
        <f>E77+1</f>
        <v>48</v>
      </c>
      <c r="E78" s="260">
        <f>D78+F78-1</f>
        <v>54</v>
      </c>
      <c r="F78" s="260">
        <v>7</v>
      </c>
      <c r="G78" s="337" t="s">
        <v>129</v>
      </c>
      <c r="H78" s="150" t="s">
        <v>138</v>
      </c>
      <c r="I78" s="140"/>
    </row>
    <row r="79" spans="1:9" x14ac:dyDescent="0.25">
      <c r="A79" s="263">
        <v>24</v>
      </c>
      <c r="B79" s="1648" t="s">
        <v>170</v>
      </c>
      <c r="C79" s="1649"/>
      <c r="D79" s="281">
        <f>+E78+1</f>
        <v>55</v>
      </c>
      <c r="E79" s="260">
        <f>+D79+F79-1</f>
        <v>55</v>
      </c>
      <c r="F79" s="260">
        <v>1</v>
      </c>
      <c r="G79" s="337" t="s">
        <v>140</v>
      </c>
      <c r="H79" s="151"/>
      <c r="I79" s="140"/>
    </row>
    <row r="80" spans="1:9" x14ac:dyDescent="0.25">
      <c r="A80" s="263">
        <v>25</v>
      </c>
      <c r="B80" s="1646" t="s">
        <v>323</v>
      </c>
      <c r="C80" s="1647"/>
      <c r="D80" s="1666"/>
      <c r="E80" s="1667"/>
      <c r="F80" s="1667"/>
      <c r="G80" s="1668"/>
      <c r="H80" s="150" t="s">
        <v>324</v>
      </c>
      <c r="I80" s="140"/>
    </row>
    <row r="81" spans="1:9" x14ac:dyDescent="0.25">
      <c r="A81" s="263"/>
      <c r="B81" s="265"/>
      <c r="C81" s="291" t="s">
        <v>269</v>
      </c>
      <c r="D81" s="281">
        <f>+E79+1</f>
        <v>56</v>
      </c>
      <c r="E81" s="260">
        <f>+D81+F81-1</f>
        <v>57</v>
      </c>
      <c r="F81" s="260">
        <v>2</v>
      </c>
      <c r="G81" s="337" t="s">
        <v>140</v>
      </c>
      <c r="H81" s="150" t="s">
        <v>145</v>
      </c>
      <c r="I81" s="140"/>
    </row>
    <row r="82" spans="1:9" x14ac:dyDescent="0.25">
      <c r="A82" s="258"/>
      <c r="B82" s="265"/>
      <c r="C82" s="290" t="s">
        <v>146</v>
      </c>
      <c r="D82" s="281">
        <f>+E81+1</f>
        <v>58</v>
      </c>
      <c r="E82" s="260">
        <f>+D82+F82-1</f>
        <v>61</v>
      </c>
      <c r="F82" s="260">
        <v>4</v>
      </c>
      <c r="G82" s="337" t="s">
        <v>129</v>
      </c>
      <c r="H82" s="151" t="s">
        <v>147</v>
      </c>
      <c r="I82" s="140"/>
    </row>
    <row r="83" spans="1:9" ht="60" x14ac:dyDescent="0.25">
      <c r="A83" s="263"/>
      <c r="B83" s="1650" t="s">
        <v>213</v>
      </c>
      <c r="C83" s="1651"/>
      <c r="D83" s="1666"/>
      <c r="E83" s="1667"/>
      <c r="F83" s="1667"/>
      <c r="G83" s="1668"/>
      <c r="H83" s="194" t="s">
        <v>271</v>
      </c>
      <c r="I83" s="140"/>
    </row>
    <row r="84" spans="1:9" x14ac:dyDescent="0.25">
      <c r="A84" s="263"/>
      <c r="B84" s="344"/>
      <c r="C84" s="345" t="s">
        <v>325</v>
      </c>
      <c r="D84" s="1666"/>
      <c r="E84" s="1667"/>
      <c r="F84" s="1667"/>
      <c r="G84" s="1668"/>
      <c r="H84" s="150"/>
      <c r="I84" s="140"/>
    </row>
    <row r="85" spans="1:9" x14ac:dyDescent="0.25">
      <c r="A85" s="263">
        <v>26</v>
      </c>
      <c r="B85" s="265"/>
      <c r="C85" s="262" t="s">
        <v>273</v>
      </c>
      <c r="D85" s="281">
        <f>+E82+1</f>
        <v>62</v>
      </c>
      <c r="E85" s="260">
        <f>D85+F85-1</f>
        <v>66</v>
      </c>
      <c r="F85" s="260">
        <v>5</v>
      </c>
      <c r="G85" s="337" t="s">
        <v>129</v>
      </c>
      <c r="H85" s="151" t="s">
        <v>160</v>
      </c>
      <c r="I85" s="140"/>
    </row>
    <row r="86" spans="1:9" x14ac:dyDescent="0.25">
      <c r="A86" s="263">
        <f>A85+1</f>
        <v>27</v>
      </c>
      <c r="B86" s="265"/>
      <c r="C86" s="325" t="s">
        <v>274</v>
      </c>
      <c r="D86" s="281">
        <f>E85+1</f>
        <v>67</v>
      </c>
      <c r="E86" s="260">
        <f>D86+F86-1</f>
        <v>69</v>
      </c>
      <c r="F86" s="260">
        <v>3</v>
      </c>
      <c r="G86" s="337" t="s">
        <v>129</v>
      </c>
      <c r="H86" s="151" t="s">
        <v>160</v>
      </c>
      <c r="I86" s="140"/>
    </row>
    <row r="87" spans="1:9" x14ac:dyDescent="0.25">
      <c r="A87" s="144">
        <f>A86+1</f>
        <v>28</v>
      </c>
      <c r="B87" s="210"/>
      <c r="C87" s="193" t="s">
        <v>219</v>
      </c>
      <c r="D87" s="65">
        <f>E86+1</f>
        <v>70</v>
      </c>
      <c r="E87" s="66">
        <f>D87+F87-1</f>
        <v>74</v>
      </c>
      <c r="F87" s="66">
        <v>5</v>
      </c>
      <c r="G87" s="86" t="s">
        <v>129</v>
      </c>
      <c r="H87" s="151" t="s">
        <v>160</v>
      </c>
      <c r="I87" s="140"/>
    </row>
    <row r="88" spans="1:9" ht="15.75" thickBot="1" x14ac:dyDescent="0.3">
      <c r="A88" s="197">
        <f>A87+1</f>
        <v>29</v>
      </c>
      <c r="B88" s="1715" t="s">
        <v>170</v>
      </c>
      <c r="C88" s="1716"/>
      <c r="D88" s="71">
        <f>E87+1</f>
        <v>75</v>
      </c>
      <c r="E88" s="73">
        <f>D88+F88-1</f>
        <v>161</v>
      </c>
      <c r="F88" s="73">
        <f>+F89-D88+1</f>
        <v>87</v>
      </c>
      <c r="G88" s="175" t="s">
        <v>140</v>
      </c>
      <c r="H88" s="271"/>
      <c r="I88" s="140"/>
    </row>
    <row r="89" spans="1:9" ht="15.75" thickBot="1" x14ac:dyDescent="0.3">
      <c r="A89" s="177"/>
      <c r="B89" s="1569" t="s">
        <v>171</v>
      </c>
      <c r="C89" s="1570"/>
      <c r="D89" s="200"/>
      <c r="E89" s="201"/>
      <c r="F89" s="202">
        <f>F122</f>
        <v>161</v>
      </c>
      <c r="G89" s="181"/>
      <c r="H89" s="182"/>
      <c r="I89" s="140"/>
    </row>
    <row r="90" spans="1:9" ht="15.75" thickBot="1" x14ac:dyDescent="0.3">
      <c r="A90" s="140"/>
      <c r="B90" s="183"/>
      <c r="C90" s="183"/>
      <c r="D90" s="183"/>
      <c r="E90" s="183"/>
      <c r="F90" s="181"/>
      <c r="G90" s="181"/>
      <c r="H90" s="182"/>
      <c r="I90" s="140"/>
    </row>
    <row r="91" spans="1:9" ht="15.75" thickBot="1" x14ac:dyDescent="0.3">
      <c r="A91" s="1569" t="s">
        <v>220</v>
      </c>
      <c r="B91" s="1571"/>
      <c r="C91" s="1571"/>
      <c r="D91" s="1571"/>
      <c r="E91" s="1571"/>
      <c r="F91" s="1571"/>
      <c r="G91" s="1571"/>
      <c r="H91" s="1570"/>
      <c r="I91" s="140"/>
    </row>
    <row r="92" spans="1:9" ht="15.75" thickBot="1" x14ac:dyDescent="0.3">
      <c r="A92" s="1659" t="s">
        <v>120</v>
      </c>
      <c r="B92" s="1661" t="s">
        <v>121</v>
      </c>
      <c r="C92" s="1662"/>
      <c r="D92" s="276" t="s">
        <v>122</v>
      </c>
      <c r="E92" s="277"/>
      <c r="F92" s="1659" t="s">
        <v>123</v>
      </c>
      <c r="G92" s="1659" t="s">
        <v>124</v>
      </c>
      <c r="H92" s="1572" t="s">
        <v>125</v>
      </c>
      <c r="I92" s="140"/>
    </row>
    <row r="93" spans="1:9" ht="15.75" thickBot="1" x14ac:dyDescent="0.3">
      <c r="A93" s="1660"/>
      <c r="B93" s="1663"/>
      <c r="C93" s="1664"/>
      <c r="D93" s="278" t="s">
        <v>126</v>
      </c>
      <c r="E93" s="278" t="s">
        <v>127</v>
      </c>
      <c r="F93" s="1665"/>
      <c r="G93" s="1665"/>
      <c r="H93" s="1580"/>
      <c r="I93" s="140"/>
    </row>
    <row r="94" spans="1:9" x14ac:dyDescent="0.25">
      <c r="A94" s="343">
        <v>1</v>
      </c>
      <c r="B94" s="1642" t="s">
        <v>128</v>
      </c>
      <c r="C94" s="1728"/>
      <c r="D94" s="346">
        <v>1</v>
      </c>
      <c r="E94" s="256">
        <f>D94+F94-1</f>
        <v>1</v>
      </c>
      <c r="F94" s="256">
        <v>1</v>
      </c>
      <c r="G94" s="336" t="s">
        <v>129</v>
      </c>
      <c r="H94" s="236" t="s">
        <v>196</v>
      </c>
      <c r="I94" s="140"/>
    </row>
    <row r="95" spans="1:9" x14ac:dyDescent="0.25">
      <c r="A95" s="258">
        <f>A94+1</f>
        <v>2</v>
      </c>
      <c r="B95" s="1644" t="s">
        <v>133</v>
      </c>
      <c r="C95" s="1729"/>
      <c r="D95" s="281">
        <f>E94+1</f>
        <v>2</v>
      </c>
      <c r="E95" s="260">
        <f>D95+F95-1</f>
        <v>5</v>
      </c>
      <c r="F95" s="260">
        <v>4</v>
      </c>
      <c r="G95" s="337" t="s">
        <v>129</v>
      </c>
      <c r="H95" s="151" t="s">
        <v>385</v>
      </c>
      <c r="I95" s="140"/>
    </row>
    <row r="96" spans="1:9" x14ac:dyDescent="0.25">
      <c r="A96" s="263"/>
      <c r="B96" s="1720" t="s">
        <v>313</v>
      </c>
      <c r="C96" s="1730"/>
      <c r="D96" s="1693"/>
      <c r="E96" s="1694"/>
      <c r="F96" s="1694"/>
      <c r="G96" s="1695"/>
      <c r="H96" s="150"/>
      <c r="I96" s="140"/>
    </row>
    <row r="97" spans="1:9" ht="36" x14ac:dyDescent="0.25">
      <c r="A97" s="263">
        <f>A95+1</f>
        <v>3</v>
      </c>
      <c r="B97" s="265"/>
      <c r="C97" s="347" t="s">
        <v>314</v>
      </c>
      <c r="D97" s="281">
        <f>E95+1</f>
        <v>6</v>
      </c>
      <c r="E97" s="260">
        <f>D97+F97-1</f>
        <v>6</v>
      </c>
      <c r="F97" s="260">
        <v>1</v>
      </c>
      <c r="G97" s="337" t="s">
        <v>140</v>
      </c>
      <c r="H97" s="189" t="s">
        <v>241</v>
      </c>
      <c r="I97" s="140"/>
    </row>
    <row r="98" spans="1:9" x14ac:dyDescent="0.25">
      <c r="A98" s="293">
        <f>A97+1</f>
        <v>4</v>
      </c>
      <c r="B98" s="265"/>
      <c r="C98" s="330" t="s">
        <v>315</v>
      </c>
      <c r="D98" s="281">
        <f>E97+1</f>
        <v>7</v>
      </c>
      <c r="E98" s="260">
        <f>D98+F98-1</f>
        <v>13</v>
      </c>
      <c r="F98" s="260">
        <v>7</v>
      </c>
      <c r="G98" s="337" t="s">
        <v>129</v>
      </c>
      <c r="H98" s="151" t="s">
        <v>138</v>
      </c>
      <c r="I98" s="140"/>
    </row>
    <row r="99" spans="1:9" x14ac:dyDescent="0.25">
      <c r="A99" s="263">
        <f>A98+1</f>
        <v>5</v>
      </c>
      <c r="B99" s="1648" t="s">
        <v>153</v>
      </c>
      <c r="C99" s="1731"/>
      <c r="D99" s="281">
        <f>E98+1</f>
        <v>14</v>
      </c>
      <c r="E99" s="260">
        <f>D99+F99-1</f>
        <v>14</v>
      </c>
      <c r="F99" s="260">
        <v>1</v>
      </c>
      <c r="G99" s="337" t="s">
        <v>140</v>
      </c>
      <c r="H99" s="150" t="s">
        <v>179</v>
      </c>
      <c r="I99" s="140"/>
    </row>
    <row r="100" spans="1:9" ht="36" x14ac:dyDescent="0.25">
      <c r="A100" s="263"/>
      <c r="B100" s="1646" t="s">
        <v>135</v>
      </c>
      <c r="C100" s="1692"/>
      <c r="D100" s="1693"/>
      <c r="E100" s="1694"/>
      <c r="F100" s="1694"/>
      <c r="G100" s="1695"/>
      <c r="H100" s="168" t="s">
        <v>136</v>
      </c>
      <c r="I100" s="140"/>
    </row>
    <row r="101" spans="1:9" x14ac:dyDescent="0.25">
      <c r="A101" s="263">
        <f>A99+1</f>
        <v>6</v>
      </c>
      <c r="B101" s="265"/>
      <c r="C101" s="328" t="s">
        <v>222</v>
      </c>
      <c r="D101" s="281">
        <f>E99+1</f>
        <v>15</v>
      </c>
      <c r="E101" s="260">
        <f>D101+F101-1</f>
        <v>22</v>
      </c>
      <c r="F101" s="260">
        <v>8</v>
      </c>
      <c r="G101" s="337" t="s">
        <v>129</v>
      </c>
      <c r="H101" s="150" t="s">
        <v>258</v>
      </c>
      <c r="I101" s="140"/>
    </row>
    <row r="102" spans="1:9" x14ac:dyDescent="0.25">
      <c r="A102" s="293">
        <f>A101+1</f>
        <v>7</v>
      </c>
      <c r="B102" s="265"/>
      <c r="C102" s="330" t="s">
        <v>223</v>
      </c>
      <c r="D102" s="281">
        <f>E101+1</f>
        <v>23</v>
      </c>
      <c r="E102" s="260">
        <f>D102+F102-1</f>
        <v>23</v>
      </c>
      <c r="F102" s="260">
        <v>1</v>
      </c>
      <c r="G102" s="337" t="s">
        <v>140</v>
      </c>
      <c r="H102" s="150" t="s">
        <v>141</v>
      </c>
      <c r="I102" s="140"/>
    </row>
    <row r="103" spans="1:9" x14ac:dyDescent="0.25">
      <c r="A103" s="265"/>
      <c r="B103" s="1646" t="s">
        <v>386</v>
      </c>
      <c r="C103" s="1692"/>
      <c r="D103" s="1693"/>
      <c r="E103" s="1694"/>
      <c r="F103" s="1694"/>
      <c r="G103" s="1695"/>
      <c r="H103" s="150"/>
      <c r="I103" s="140"/>
    </row>
    <row r="104" spans="1:9" ht="24" x14ac:dyDescent="0.25">
      <c r="A104" s="263">
        <f>A102+1</f>
        <v>8</v>
      </c>
      <c r="B104" s="265"/>
      <c r="C104" s="328" t="s">
        <v>222</v>
      </c>
      <c r="D104" s="281">
        <f>E102+1</f>
        <v>24</v>
      </c>
      <c r="E104" s="260">
        <f>D104+F104-1</f>
        <v>31</v>
      </c>
      <c r="F104" s="260">
        <v>8</v>
      </c>
      <c r="G104" s="337" t="s">
        <v>129</v>
      </c>
      <c r="H104" s="195" t="s">
        <v>226</v>
      </c>
      <c r="I104" s="140"/>
    </row>
    <row r="105" spans="1:9" x14ac:dyDescent="0.25">
      <c r="A105" s="144">
        <f>A104+1</f>
        <v>9</v>
      </c>
      <c r="B105" s="152"/>
      <c r="C105" s="309" t="s">
        <v>223</v>
      </c>
      <c r="D105" s="65">
        <f>E104+1</f>
        <v>32</v>
      </c>
      <c r="E105" s="66">
        <f>D105+F105-1</f>
        <v>32</v>
      </c>
      <c r="F105" s="66">
        <v>1</v>
      </c>
      <c r="G105" s="86" t="s">
        <v>140</v>
      </c>
      <c r="H105" s="150" t="s">
        <v>141</v>
      </c>
      <c r="I105" s="140"/>
    </row>
    <row r="106" spans="1:9" x14ac:dyDescent="0.25">
      <c r="A106" s="144">
        <f>+A105+1</f>
        <v>10</v>
      </c>
      <c r="B106" s="1594" t="s">
        <v>387</v>
      </c>
      <c r="C106" s="1686"/>
      <c r="D106" s="65">
        <f>+E105+1</f>
        <v>33</v>
      </c>
      <c r="E106" s="66">
        <f>D106+F106-1</f>
        <v>33</v>
      </c>
      <c r="F106" s="66">
        <v>1</v>
      </c>
      <c r="G106" s="86" t="s">
        <v>129</v>
      </c>
      <c r="H106" s="150"/>
      <c r="I106" s="140"/>
    </row>
    <row r="107" spans="1:9" x14ac:dyDescent="0.25">
      <c r="A107" s="135">
        <f>A106+1</f>
        <v>11</v>
      </c>
      <c r="B107" s="1594" t="s">
        <v>388</v>
      </c>
      <c r="C107" s="1686"/>
      <c r="D107" s="65">
        <f>E106+1</f>
        <v>34</v>
      </c>
      <c r="E107" s="66">
        <f>D107+F107-1</f>
        <v>45</v>
      </c>
      <c r="F107" s="66">
        <v>12</v>
      </c>
      <c r="G107" s="86" t="s">
        <v>129</v>
      </c>
      <c r="H107" s="150" t="s">
        <v>389</v>
      </c>
      <c r="I107" s="140"/>
    </row>
    <row r="108" spans="1:9" x14ac:dyDescent="0.25">
      <c r="A108" s="141"/>
      <c r="B108" s="1726" t="s">
        <v>390</v>
      </c>
      <c r="C108" s="1727"/>
      <c r="D108" s="1680"/>
      <c r="E108" s="1681"/>
      <c r="F108" s="1681"/>
      <c r="G108" s="1682"/>
      <c r="H108" s="150"/>
      <c r="I108" s="140"/>
    </row>
    <row r="109" spans="1:9" x14ac:dyDescent="0.25">
      <c r="A109" s="132">
        <f>A107+1</f>
        <v>12</v>
      </c>
      <c r="B109" s="141"/>
      <c r="C109" s="309" t="s">
        <v>391</v>
      </c>
      <c r="D109" s="65">
        <f>E107+1</f>
        <v>46</v>
      </c>
      <c r="E109" s="66">
        <f>D109+F109-1</f>
        <v>57</v>
      </c>
      <c r="F109" s="66">
        <v>12</v>
      </c>
      <c r="G109" s="86" t="s">
        <v>129</v>
      </c>
      <c r="H109" s="150" t="s">
        <v>149</v>
      </c>
      <c r="I109" s="140"/>
    </row>
    <row r="110" spans="1:9" x14ac:dyDescent="0.25">
      <c r="A110" s="132">
        <f>A109+1</f>
        <v>13</v>
      </c>
      <c r="B110" s="141"/>
      <c r="C110" s="309" t="s">
        <v>392</v>
      </c>
      <c r="D110" s="65">
        <f>E109+1</f>
        <v>58</v>
      </c>
      <c r="E110" s="66">
        <f>D110+F110-1</f>
        <v>69</v>
      </c>
      <c r="F110" s="66">
        <v>12</v>
      </c>
      <c r="G110" s="86" t="s">
        <v>129</v>
      </c>
      <c r="H110" s="150" t="s">
        <v>149</v>
      </c>
      <c r="I110" s="140"/>
    </row>
    <row r="111" spans="1:9" x14ac:dyDescent="0.25">
      <c r="A111" s="132">
        <f>A110+1</f>
        <v>14</v>
      </c>
      <c r="B111" s="141"/>
      <c r="C111" s="309" t="s">
        <v>393</v>
      </c>
      <c r="D111" s="65">
        <f>E110+1</f>
        <v>70</v>
      </c>
      <c r="E111" s="66">
        <f>D111+F111-1</f>
        <v>81</v>
      </c>
      <c r="F111" s="66">
        <v>12</v>
      </c>
      <c r="G111" s="86" t="s">
        <v>129</v>
      </c>
      <c r="H111" s="150" t="s">
        <v>149</v>
      </c>
      <c r="I111" s="140"/>
    </row>
    <row r="112" spans="1:9" x14ac:dyDescent="0.25">
      <c r="A112" s="132">
        <f>A111+1</f>
        <v>15</v>
      </c>
      <c r="B112" s="349"/>
      <c r="C112" s="170" t="s">
        <v>394</v>
      </c>
      <c r="D112" s="65">
        <f>E111+1</f>
        <v>82</v>
      </c>
      <c r="E112" s="66">
        <f>D112+F112-1</f>
        <v>93</v>
      </c>
      <c r="F112" s="66">
        <v>12</v>
      </c>
      <c r="G112" s="86" t="s">
        <v>129</v>
      </c>
      <c r="H112" s="150" t="s">
        <v>149</v>
      </c>
      <c r="I112" s="140"/>
    </row>
    <row r="113" spans="1:9" x14ac:dyDescent="0.25">
      <c r="A113" s="135">
        <f>A112+1</f>
        <v>16</v>
      </c>
      <c r="B113" s="349"/>
      <c r="C113" s="349" t="s">
        <v>395</v>
      </c>
      <c r="D113" s="65">
        <f>E112+1</f>
        <v>94</v>
      </c>
      <c r="E113" s="66">
        <f>D113+F113-1</f>
        <v>105</v>
      </c>
      <c r="F113" s="66">
        <v>12</v>
      </c>
      <c r="G113" s="86" t="s">
        <v>129</v>
      </c>
      <c r="H113" s="150" t="s">
        <v>149</v>
      </c>
      <c r="I113" s="140"/>
    </row>
    <row r="114" spans="1:9" x14ac:dyDescent="0.25">
      <c r="A114" s="174"/>
      <c r="B114" s="1561" t="s">
        <v>396</v>
      </c>
      <c r="C114" s="1679"/>
      <c r="D114" s="1680"/>
      <c r="E114" s="1681"/>
      <c r="F114" s="1681"/>
      <c r="G114" s="1682"/>
      <c r="H114" s="151"/>
      <c r="I114" s="140"/>
    </row>
    <row r="115" spans="1:9" x14ac:dyDescent="0.25">
      <c r="A115" s="132"/>
      <c r="B115" s="1711" t="s">
        <v>397</v>
      </c>
      <c r="C115" s="1712"/>
      <c r="D115" s="213"/>
      <c r="E115" s="66"/>
      <c r="F115" s="66"/>
      <c r="G115" s="86"/>
      <c r="H115" s="151"/>
      <c r="I115" s="140"/>
    </row>
    <row r="116" spans="1:9" x14ac:dyDescent="0.25">
      <c r="A116" s="132">
        <f>A113+1</f>
        <v>17</v>
      </c>
      <c r="B116" s="349"/>
      <c r="C116" s="134" t="s">
        <v>398</v>
      </c>
      <c r="D116" s="213">
        <f>E113+1</f>
        <v>106</v>
      </c>
      <c r="E116" s="66">
        <f>D116+F116-1</f>
        <v>117</v>
      </c>
      <c r="F116" s="66">
        <v>12</v>
      </c>
      <c r="G116" s="86" t="s">
        <v>129</v>
      </c>
      <c r="H116" s="150" t="s">
        <v>149</v>
      </c>
      <c r="I116" s="140"/>
    </row>
    <row r="117" spans="1:9" x14ac:dyDescent="0.25">
      <c r="A117" s="305">
        <f>+A116+1</f>
        <v>18</v>
      </c>
      <c r="B117" s="350"/>
      <c r="C117" s="142" t="s">
        <v>399</v>
      </c>
      <c r="D117" s="65">
        <f>+E116+1</f>
        <v>118</v>
      </c>
      <c r="E117" s="66">
        <f>+D117+F117-1</f>
        <v>129</v>
      </c>
      <c r="F117" s="66">
        <v>12</v>
      </c>
      <c r="G117" s="86" t="s">
        <v>129</v>
      </c>
      <c r="H117" s="150"/>
      <c r="I117" s="140"/>
    </row>
    <row r="118" spans="1:9" x14ac:dyDescent="0.25">
      <c r="A118" s="305">
        <f>+A117+1</f>
        <v>19</v>
      </c>
      <c r="B118" s="1713" t="s">
        <v>400</v>
      </c>
      <c r="C118" s="1714"/>
      <c r="D118" s="65">
        <f>+E117+1</f>
        <v>130</v>
      </c>
      <c r="E118" s="66">
        <f>+D118+F118-1</f>
        <v>141</v>
      </c>
      <c r="F118" s="66">
        <v>12</v>
      </c>
      <c r="G118" s="86" t="s">
        <v>129</v>
      </c>
      <c r="H118" s="150"/>
      <c r="I118" s="140"/>
    </row>
    <row r="119" spans="1:9" x14ac:dyDescent="0.25">
      <c r="A119" s="144">
        <f>A118+1</f>
        <v>20</v>
      </c>
      <c r="B119" s="1713" t="s">
        <v>401</v>
      </c>
      <c r="C119" s="1714"/>
      <c r="D119" s="65">
        <f>E118+1</f>
        <v>142</v>
      </c>
      <c r="E119" s="66">
        <f>D119+F119-1</f>
        <v>153</v>
      </c>
      <c r="F119" s="66">
        <v>12</v>
      </c>
      <c r="G119" s="86" t="s">
        <v>129</v>
      </c>
      <c r="H119" s="208" t="s">
        <v>149</v>
      </c>
      <c r="I119" s="140"/>
    </row>
    <row r="120" spans="1:9" x14ac:dyDescent="0.25">
      <c r="A120" s="351">
        <f>A119+1</f>
        <v>21</v>
      </c>
      <c r="B120" s="1594" t="s">
        <v>402</v>
      </c>
      <c r="C120" s="1686"/>
      <c r="D120" s="65">
        <f>E119+1</f>
        <v>154</v>
      </c>
      <c r="E120" s="66">
        <f>D120+F120-1</f>
        <v>154</v>
      </c>
      <c r="F120" s="66">
        <v>1</v>
      </c>
      <c r="G120" s="86" t="s">
        <v>140</v>
      </c>
      <c r="H120" s="352" t="s">
        <v>403</v>
      </c>
      <c r="I120" s="183"/>
    </row>
    <row r="121" spans="1:9" ht="15.75" thickBot="1" x14ac:dyDescent="0.3">
      <c r="A121" s="353">
        <v>19</v>
      </c>
      <c r="B121" s="133" t="s">
        <v>237</v>
      </c>
      <c r="C121" s="183"/>
      <c r="D121" s="65">
        <f>E120+1</f>
        <v>155</v>
      </c>
      <c r="E121" s="66">
        <f>D121+F121-1</f>
        <v>161</v>
      </c>
      <c r="F121" s="66">
        <v>7</v>
      </c>
      <c r="G121" s="175" t="s">
        <v>129</v>
      </c>
      <c r="H121" s="211" t="s">
        <v>149</v>
      </c>
      <c r="I121" s="183"/>
    </row>
    <row r="122" spans="1:9" ht="15.75" thickBot="1" x14ac:dyDescent="0.3">
      <c r="A122" s="177"/>
      <c r="B122" s="1724" t="s">
        <v>171</v>
      </c>
      <c r="C122" s="1725"/>
      <c r="D122" s="354"/>
      <c r="E122" s="355"/>
      <c r="F122" s="202">
        <f>SUM(F94:F121)</f>
        <v>161</v>
      </c>
      <c r="G122" s="139"/>
      <c r="H122" s="212"/>
      <c r="I122" s="140"/>
    </row>
    <row r="123" spans="1:9" ht="15.75" thickBot="1" x14ac:dyDescent="0.3">
      <c r="A123" s="274"/>
      <c r="B123" s="183"/>
      <c r="C123" s="356"/>
      <c r="D123" s="356"/>
      <c r="E123" s="356"/>
      <c r="F123" s="139"/>
      <c r="G123" s="139"/>
      <c r="H123" s="212"/>
      <c r="I123" s="140"/>
    </row>
    <row r="124" spans="1:9" ht="15.75" thickBot="1" x14ac:dyDescent="0.3">
      <c r="A124" s="1656" t="s">
        <v>238</v>
      </c>
      <c r="B124" s="1657"/>
      <c r="C124" s="1657"/>
      <c r="D124" s="1657"/>
      <c r="E124" s="1657"/>
      <c r="F124" s="1657"/>
      <c r="G124" s="1657"/>
      <c r="H124" s="1658"/>
      <c r="I124" s="140"/>
    </row>
    <row r="125" spans="1:9" ht="15.75" thickBot="1" x14ac:dyDescent="0.3">
      <c r="A125" s="1659" t="s">
        <v>120</v>
      </c>
      <c r="B125" s="1661" t="s">
        <v>121</v>
      </c>
      <c r="C125" s="1662"/>
      <c r="D125" s="276" t="s">
        <v>122</v>
      </c>
      <c r="E125" s="277"/>
      <c r="F125" s="1659" t="s">
        <v>123</v>
      </c>
      <c r="G125" s="1659" t="s">
        <v>124</v>
      </c>
      <c r="H125" s="1572" t="s">
        <v>125</v>
      </c>
      <c r="I125" s="140"/>
    </row>
    <row r="126" spans="1:9" ht="15.75" thickBot="1" x14ac:dyDescent="0.3">
      <c r="A126" s="1660"/>
      <c r="B126" s="1663"/>
      <c r="C126" s="1664"/>
      <c r="D126" s="278" t="s">
        <v>126</v>
      </c>
      <c r="E126" s="278" t="s">
        <v>127</v>
      </c>
      <c r="F126" s="1665"/>
      <c r="G126" s="1665"/>
      <c r="H126" s="1580"/>
      <c r="I126" s="140"/>
    </row>
    <row r="127" spans="1:9" x14ac:dyDescent="0.25">
      <c r="A127" s="279"/>
      <c r="B127" s="1671" t="s">
        <v>128</v>
      </c>
      <c r="C127" s="1672"/>
      <c r="D127" s="1673"/>
      <c r="E127" s="1674"/>
      <c r="F127" s="1674"/>
      <c r="G127" s="1675"/>
      <c r="H127" s="236"/>
      <c r="I127" s="140"/>
    </row>
    <row r="128" spans="1:9" x14ac:dyDescent="0.25">
      <c r="A128" s="283">
        <v>1</v>
      </c>
      <c r="B128" s="265"/>
      <c r="C128" s="266" t="s">
        <v>239</v>
      </c>
      <c r="D128" s="281">
        <v>1</v>
      </c>
      <c r="E128" s="260">
        <f>D128+F128-1</f>
        <v>1</v>
      </c>
      <c r="F128" s="260">
        <v>1</v>
      </c>
      <c r="G128" s="337" t="s">
        <v>129</v>
      </c>
      <c r="H128" s="151" t="s">
        <v>240</v>
      </c>
      <c r="I128" s="140"/>
    </row>
    <row r="129" spans="1:9" x14ac:dyDescent="0.25">
      <c r="A129" s="280">
        <f>A128+1</f>
        <v>2</v>
      </c>
      <c r="B129" s="265"/>
      <c r="C129" s="325" t="s">
        <v>266</v>
      </c>
      <c r="D129" s="281">
        <f>E128+1</f>
        <v>2</v>
      </c>
      <c r="E129" s="260">
        <f>D129+F129-1</f>
        <v>2</v>
      </c>
      <c r="F129" s="260">
        <v>1</v>
      </c>
      <c r="G129" s="337" t="s">
        <v>129</v>
      </c>
      <c r="H129" s="151" t="s">
        <v>176</v>
      </c>
      <c r="I129" s="140"/>
    </row>
    <row r="130" spans="1:9" x14ac:dyDescent="0.25">
      <c r="A130" s="280">
        <f>A129+1</f>
        <v>3</v>
      </c>
      <c r="B130" s="1648" t="s">
        <v>133</v>
      </c>
      <c r="C130" s="1649"/>
      <c r="D130" s="281">
        <f>E129+1</f>
        <v>3</v>
      </c>
      <c r="E130" s="260">
        <f>D130+F130-1</f>
        <v>6</v>
      </c>
      <c r="F130" s="260">
        <v>4</v>
      </c>
      <c r="G130" s="337" t="s">
        <v>129</v>
      </c>
      <c r="H130" s="151" t="s">
        <v>385</v>
      </c>
      <c r="I130" s="140"/>
    </row>
    <row r="131" spans="1:9" x14ac:dyDescent="0.25">
      <c r="A131" s="283"/>
      <c r="B131" s="1720" t="s">
        <v>313</v>
      </c>
      <c r="C131" s="1721"/>
      <c r="D131" s="1666"/>
      <c r="E131" s="1667"/>
      <c r="F131" s="1667"/>
      <c r="G131" s="1668"/>
      <c r="H131" s="150"/>
      <c r="I131" s="140"/>
    </row>
    <row r="132" spans="1:9" ht="36" x14ac:dyDescent="0.25">
      <c r="A132" s="283">
        <f>A130+1</f>
        <v>4</v>
      </c>
      <c r="B132" s="265"/>
      <c r="C132" s="326" t="s">
        <v>314</v>
      </c>
      <c r="D132" s="281">
        <f>E130+1</f>
        <v>7</v>
      </c>
      <c r="E132" s="260">
        <f>D132+F132-1</f>
        <v>7</v>
      </c>
      <c r="F132" s="260">
        <v>1</v>
      </c>
      <c r="G132" s="337" t="s">
        <v>140</v>
      </c>
      <c r="H132" s="189" t="s">
        <v>241</v>
      </c>
      <c r="I132" s="140"/>
    </row>
    <row r="133" spans="1:9" x14ac:dyDescent="0.25">
      <c r="A133" s="280">
        <f>A132+1</f>
        <v>5</v>
      </c>
      <c r="B133" s="265"/>
      <c r="C133" s="357" t="s">
        <v>315</v>
      </c>
      <c r="D133" s="281">
        <f>E132+1</f>
        <v>8</v>
      </c>
      <c r="E133" s="260">
        <f>D133+F133-1</f>
        <v>14</v>
      </c>
      <c r="F133" s="260">
        <v>7</v>
      </c>
      <c r="G133" s="337" t="s">
        <v>129</v>
      </c>
      <c r="H133" s="151" t="s">
        <v>138</v>
      </c>
      <c r="I133" s="140"/>
    </row>
    <row r="134" spans="1:9" ht="36" x14ac:dyDescent="0.25">
      <c r="A134" s="283"/>
      <c r="B134" s="1722" t="s">
        <v>135</v>
      </c>
      <c r="C134" s="1723"/>
      <c r="D134" s="1705"/>
      <c r="E134" s="1706"/>
      <c r="F134" s="1706"/>
      <c r="G134" s="1707"/>
      <c r="H134" s="168" t="s">
        <v>136</v>
      </c>
      <c r="I134" s="140"/>
    </row>
    <row r="135" spans="1:9" x14ac:dyDescent="0.25">
      <c r="A135" s="283">
        <f>A133+1</f>
        <v>6</v>
      </c>
      <c r="B135" s="265"/>
      <c r="C135" s="290" t="s">
        <v>222</v>
      </c>
      <c r="D135" s="281">
        <f>E133+1</f>
        <v>15</v>
      </c>
      <c r="E135" s="260">
        <f>D135+F135-1</f>
        <v>22</v>
      </c>
      <c r="F135" s="260">
        <v>8</v>
      </c>
      <c r="G135" s="337" t="s">
        <v>129</v>
      </c>
      <c r="H135" s="150" t="s">
        <v>258</v>
      </c>
      <c r="I135" s="140"/>
    </row>
    <row r="136" spans="1:9" x14ac:dyDescent="0.25">
      <c r="A136" s="280">
        <f>A135+1</f>
        <v>7</v>
      </c>
      <c r="B136" s="292"/>
      <c r="C136" s="290" t="s">
        <v>223</v>
      </c>
      <c r="D136" s="281">
        <f>E135+1</f>
        <v>23</v>
      </c>
      <c r="E136" s="260">
        <f>D136+F136-1</f>
        <v>23</v>
      </c>
      <c r="F136" s="260">
        <v>1</v>
      </c>
      <c r="G136" s="337" t="s">
        <v>140</v>
      </c>
      <c r="H136" s="150" t="s">
        <v>141</v>
      </c>
      <c r="I136" s="140"/>
    </row>
    <row r="137" spans="1:9" x14ac:dyDescent="0.25">
      <c r="A137" s="327"/>
      <c r="B137" s="1676" t="s">
        <v>390</v>
      </c>
      <c r="C137" s="1677"/>
      <c r="D137" s="1666"/>
      <c r="E137" s="1667"/>
      <c r="F137" s="1667"/>
      <c r="G137" s="1668"/>
      <c r="H137" s="150"/>
      <c r="I137" s="140"/>
    </row>
    <row r="138" spans="1:9" x14ac:dyDescent="0.25">
      <c r="A138" s="283">
        <f>A136+1</f>
        <v>8</v>
      </c>
      <c r="B138" s="265"/>
      <c r="C138" s="290" t="s">
        <v>391</v>
      </c>
      <c r="D138" s="281">
        <f>E136+1</f>
        <v>24</v>
      </c>
      <c r="E138" s="260">
        <f>D138+F138-1</f>
        <v>38</v>
      </c>
      <c r="F138" s="260">
        <v>15</v>
      </c>
      <c r="G138" s="337" t="s">
        <v>129</v>
      </c>
      <c r="H138" s="150" t="s">
        <v>149</v>
      </c>
      <c r="I138" s="140"/>
    </row>
    <row r="139" spans="1:9" x14ac:dyDescent="0.25">
      <c r="A139" s="283">
        <f>A138+1</f>
        <v>9</v>
      </c>
      <c r="B139" s="265"/>
      <c r="C139" s="290" t="s">
        <v>392</v>
      </c>
      <c r="D139" s="281">
        <f>E138+1</f>
        <v>39</v>
      </c>
      <c r="E139" s="260">
        <f>D139+F139-1</f>
        <v>53</v>
      </c>
      <c r="F139" s="260">
        <v>15</v>
      </c>
      <c r="G139" s="337" t="s">
        <v>129</v>
      </c>
      <c r="H139" s="150" t="s">
        <v>149</v>
      </c>
      <c r="I139" s="140"/>
    </row>
    <row r="140" spans="1:9" x14ac:dyDescent="0.25">
      <c r="A140" s="283">
        <f>A139+1</f>
        <v>10</v>
      </c>
      <c r="B140" s="265"/>
      <c r="C140" s="290" t="s">
        <v>393</v>
      </c>
      <c r="D140" s="281">
        <f>E139+1</f>
        <v>54</v>
      </c>
      <c r="E140" s="260">
        <f>D140+F140-1</f>
        <v>68</v>
      </c>
      <c r="F140" s="260">
        <v>15</v>
      </c>
      <c r="G140" s="337" t="s">
        <v>129</v>
      </c>
      <c r="H140" s="150" t="s">
        <v>149</v>
      </c>
      <c r="I140" s="140"/>
    </row>
    <row r="141" spans="1:9" x14ac:dyDescent="0.25">
      <c r="A141" s="283">
        <f>A140+1</f>
        <v>11</v>
      </c>
      <c r="B141" s="358"/>
      <c r="C141" s="262" t="s">
        <v>394</v>
      </c>
      <c r="D141" s="281">
        <f>E140+1</f>
        <v>69</v>
      </c>
      <c r="E141" s="260">
        <f>D141+F141-1</f>
        <v>83</v>
      </c>
      <c r="F141" s="260">
        <v>15</v>
      </c>
      <c r="G141" s="337" t="s">
        <v>129</v>
      </c>
      <c r="H141" s="150" t="s">
        <v>149</v>
      </c>
      <c r="I141" s="140"/>
    </row>
    <row r="142" spans="1:9" x14ac:dyDescent="0.25">
      <c r="A142" s="282">
        <f>A141+1</f>
        <v>12</v>
      </c>
      <c r="B142" s="133"/>
      <c r="C142" s="134" t="s">
        <v>395</v>
      </c>
      <c r="D142" s="65">
        <f>E141+1</f>
        <v>84</v>
      </c>
      <c r="E142" s="66">
        <f>D142+F142-1</f>
        <v>98</v>
      </c>
      <c r="F142" s="66">
        <v>15</v>
      </c>
      <c r="G142" s="86" t="s">
        <v>129</v>
      </c>
      <c r="H142" s="150" t="s">
        <v>149</v>
      </c>
      <c r="I142" s="140"/>
    </row>
    <row r="143" spans="1:9" x14ac:dyDescent="0.25">
      <c r="A143" s="359"/>
      <c r="B143" s="1561" t="s">
        <v>396</v>
      </c>
      <c r="C143" s="1562"/>
      <c r="D143" s="1587"/>
      <c r="E143" s="1588"/>
      <c r="F143" s="1588"/>
      <c r="G143" s="1589"/>
      <c r="H143" s="151"/>
      <c r="I143" s="140"/>
    </row>
    <row r="144" spans="1:9" x14ac:dyDescent="0.25">
      <c r="A144" s="263"/>
      <c r="B144" s="1711" t="s">
        <v>397</v>
      </c>
      <c r="C144" s="1712"/>
      <c r="D144" s="213"/>
      <c r="E144" s="66"/>
      <c r="F144" s="66"/>
      <c r="G144" s="86"/>
      <c r="H144" s="151"/>
      <c r="I144" s="140"/>
    </row>
    <row r="145" spans="1:9" x14ac:dyDescent="0.25">
      <c r="A145" s="263">
        <f>A142+1</f>
        <v>13</v>
      </c>
      <c r="B145" s="349"/>
      <c r="C145" s="134" t="s">
        <v>398</v>
      </c>
      <c r="D145" s="213">
        <f>E142+1</f>
        <v>99</v>
      </c>
      <c r="E145" s="66">
        <f>D145+F145-1</f>
        <v>113</v>
      </c>
      <c r="F145" s="66">
        <v>15</v>
      </c>
      <c r="G145" s="86" t="s">
        <v>129</v>
      </c>
      <c r="H145" s="150" t="s">
        <v>149</v>
      </c>
      <c r="I145" s="140"/>
    </row>
    <row r="146" spans="1:9" x14ac:dyDescent="0.25">
      <c r="A146" s="280">
        <f>+A145+1</f>
        <v>14</v>
      </c>
      <c r="B146" s="350"/>
      <c r="C146" s="142" t="s">
        <v>399</v>
      </c>
      <c r="D146" s="65">
        <f>+E145+1</f>
        <v>114</v>
      </c>
      <c r="E146" s="66">
        <f>+D146+F146-1</f>
        <v>128</v>
      </c>
      <c r="F146" s="66">
        <v>15</v>
      </c>
      <c r="G146" s="86" t="s">
        <v>129</v>
      </c>
      <c r="H146" s="150"/>
      <c r="I146" s="140"/>
    </row>
    <row r="147" spans="1:9" x14ac:dyDescent="0.25">
      <c r="A147" s="280">
        <f>+A146+1</f>
        <v>15</v>
      </c>
      <c r="B147" s="1713" t="s">
        <v>400</v>
      </c>
      <c r="C147" s="1714"/>
      <c r="D147" s="65">
        <f>+E146+1</f>
        <v>129</v>
      </c>
      <c r="E147" s="66">
        <f>+D147+F147-1</f>
        <v>143</v>
      </c>
      <c r="F147" s="66">
        <v>15</v>
      </c>
      <c r="G147" s="86" t="s">
        <v>129</v>
      </c>
      <c r="H147" s="150"/>
      <c r="I147" s="140"/>
    </row>
    <row r="148" spans="1:9" x14ac:dyDescent="0.25">
      <c r="A148" s="280">
        <f>A147+1</f>
        <v>16</v>
      </c>
      <c r="B148" s="1713" t="s">
        <v>401</v>
      </c>
      <c r="C148" s="1714"/>
      <c r="D148" s="65">
        <f>E147+1</f>
        <v>144</v>
      </c>
      <c r="E148" s="66">
        <f>D148+F148-1</f>
        <v>158</v>
      </c>
      <c r="F148" s="66">
        <v>15</v>
      </c>
      <c r="G148" s="86" t="s">
        <v>129</v>
      </c>
      <c r="H148" s="208" t="s">
        <v>149</v>
      </c>
      <c r="I148" s="140"/>
    </row>
    <row r="149" spans="1:9" ht="15.75" thickBot="1" x14ac:dyDescent="0.3">
      <c r="A149" s="342">
        <f>A148+1</f>
        <v>17</v>
      </c>
      <c r="B149" s="1715" t="s">
        <v>170</v>
      </c>
      <c r="C149" s="1716"/>
      <c r="D149" s="71">
        <f>E148+1</f>
        <v>159</v>
      </c>
      <c r="E149" s="73">
        <f>D149+F149-1</f>
        <v>161</v>
      </c>
      <c r="F149" s="73">
        <f>+F150-D149+1</f>
        <v>3</v>
      </c>
      <c r="G149" s="175" t="s">
        <v>140</v>
      </c>
      <c r="H149" s="271"/>
      <c r="I149" s="140"/>
    </row>
    <row r="150" spans="1:9" ht="15.75" thickBot="1" x14ac:dyDescent="0.3">
      <c r="A150" s="297"/>
      <c r="B150" s="1569" t="s">
        <v>171</v>
      </c>
      <c r="C150" s="1570"/>
      <c r="D150" s="360"/>
      <c r="E150" s="361"/>
      <c r="F150" s="202">
        <f>F122</f>
        <v>161</v>
      </c>
      <c r="G150" s="139"/>
      <c r="H150" s="212"/>
      <c r="I150" s="140"/>
    </row>
    <row r="151" spans="1:9" ht="15.75" thickBot="1" x14ac:dyDescent="0.3">
      <c r="A151" s="273"/>
      <c r="B151" s="273"/>
      <c r="C151" s="362"/>
      <c r="D151" s="203"/>
      <c r="E151" s="203"/>
      <c r="F151" s="139"/>
      <c r="G151" s="275"/>
      <c r="H151" s="212"/>
      <c r="I151" s="140"/>
    </row>
    <row r="152" spans="1:9" ht="15.75" thickBot="1" x14ac:dyDescent="0.3">
      <c r="A152" s="1659" t="s">
        <v>120</v>
      </c>
      <c r="B152" s="1661" t="s">
        <v>121</v>
      </c>
      <c r="C152" s="1662"/>
      <c r="D152" s="276" t="s">
        <v>122</v>
      </c>
      <c r="E152" s="277"/>
      <c r="F152" s="1659" t="s">
        <v>123</v>
      </c>
      <c r="G152" s="1659" t="s">
        <v>124</v>
      </c>
      <c r="H152" s="1572" t="s">
        <v>125</v>
      </c>
      <c r="I152" s="140"/>
    </row>
    <row r="153" spans="1:9" ht="15.75" thickBot="1" x14ac:dyDescent="0.3">
      <c r="A153" s="1660"/>
      <c r="B153" s="1663"/>
      <c r="C153" s="1664"/>
      <c r="D153" s="278" t="s">
        <v>126</v>
      </c>
      <c r="E153" s="278" t="s">
        <v>127</v>
      </c>
      <c r="F153" s="1665"/>
      <c r="G153" s="1665"/>
      <c r="H153" s="1580"/>
      <c r="I153" s="140"/>
    </row>
    <row r="154" spans="1:9" x14ac:dyDescent="0.25">
      <c r="A154" s="184"/>
      <c r="B154" s="1709" t="s">
        <v>128</v>
      </c>
      <c r="C154" s="1710"/>
      <c r="D154" s="1598"/>
      <c r="E154" s="1599"/>
      <c r="F154" s="1599"/>
      <c r="G154" s="1600"/>
      <c r="H154" s="236"/>
      <c r="I154" s="140"/>
    </row>
    <row r="155" spans="1:9" x14ac:dyDescent="0.25">
      <c r="A155" s="132">
        <v>1</v>
      </c>
      <c r="B155" s="141"/>
      <c r="C155" s="170" t="s">
        <v>239</v>
      </c>
      <c r="D155" s="65">
        <v>1</v>
      </c>
      <c r="E155" s="66">
        <f>D155+F155-1</f>
        <v>1</v>
      </c>
      <c r="F155" s="66">
        <v>1</v>
      </c>
      <c r="G155" s="86" t="s">
        <v>129</v>
      </c>
      <c r="H155" s="151" t="s">
        <v>240</v>
      </c>
      <c r="I155" s="140"/>
    </row>
    <row r="156" spans="1:9" x14ac:dyDescent="0.25">
      <c r="A156" s="144">
        <f>A155+1</f>
        <v>2</v>
      </c>
      <c r="B156" s="363"/>
      <c r="C156" s="364" t="s">
        <v>266</v>
      </c>
      <c r="D156" s="65">
        <f>E155+1</f>
        <v>2</v>
      </c>
      <c r="E156" s="66">
        <f>D156+F156-1</f>
        <v>2</v>
      </c>
      <c r="F156" s="66">
        <v>1</v>
      </c>
      <c r="G156" s="86" t="s">
        <v>129</v>
      </c>
      <c r="H156" s="151" t="s">
        <v>196</v>
      </c>
      <c r="I156" s="140"/>
    </row>
    <row r="157" spans="1:9" ht="48.75" x14ac:dyDescent="0.25">
      <c r="A157" s="132">
        <f>A156+1</f>
        <v>3</v>
      </c>
      <c r="B157" s="141" t="s">
        <v>243</v>
      </c>
      <c r="C157" s="364"/>
      <c r="D157" s="65">
        <f>+E156+1</f>
        <v>3</v>
      </c>
      <c r="E157" s="66">
        <f>+D157+F157-1</f>
        <v>9</v>
      </c>
      <c r="F157" s="66">
        <v>7</v>
      </c>
      <c r="G157" s="86" t="s">
        <v>129</v>
      </c>
      <c r="H157" s="167" t="s">
        <v>244</v>
      </c>
      <c r="I157" s="140"/>
    </row>
    <row r="158" spans="1:9" ht="72.75" x14ac:dyDescent="0.25">
      <c r="A158" s="132"/>
      <c r="B158" s="1561" t="s">
        <v>245</v>
      </c>
      <c r="C158" s="1679"/>
      <c r="D158" s="1680"/>
      <c r="E158" s="1681"/>
      <c r="F158" s="1681"/>
      <c r="G158" s="1682"/>
      <c r="H158" s="138" t="s">
        <v>246</v>
      </c>
      <c r="I158" s="140"/>
    </row>
    <row r="159" spans="1:9" x14ac:dyDescent="0.25">
      <c r="A159" s="132">
        <f>+A157+1</f>
        <v>4</v>
      </c>
      <c r="B159" s="141"/>
      <c r="C159" s="309" t="s">
        <v>247</v>
      </c>
      <c r="D159" s="65">
        <f>E157+1</f>
        <v>10</v>
      </c>
      <c r="E159" s="66">
        <f>D159+F159-1</f>
        <v>11</v>
      </c>
      <c r="F159" s="66">
        <v>2</v>
      </c>
      <c r="G159" s="86" t="s">
        <v>129</v>
      </c>
      <c r="H159" s="208" t="s">
        <v>248</v>
      </c>
      <c r="I159" s="140"/>
    </row>
    <row r="160" spans="1:9" ht="36" x14ac:dyDescent="0.25">
      <c r="A160" s="132">
        <f>A159+1</f>
        <v>5</v>
      </c>
      <c r="B160" s="141"/>
      <c r="C160" s="309" t="s">
        <v>249</v>
      </c>
      <c r="D160" s="65">
        <f>E159+1</f>
        <v>12</v>
      </c>
      <c r="E160" s="66">
        <f>D160+F160-1</f>
        <v>14</v>
      </c>
      <c r="F160" s="66">
        <v>3</v>
      </c>
      <c r="G160" s="86" t="s">
        <v>140</v>
      </c>
      <c r="H160" s="143" t="s">
        <v>250</v>
      </c>
      <c r="I160" s="140"/>
    </row>
    <row r="161" spans="1:9" x14ac:dyDescent="0.25">
      <c r="A161" s="144">
        <f>A160+1</f>
        <v>6</v>
      </c>
      <c r="B161" s="365"/>
      <c r="C161" s="307" t="s">
        <v>251</v>
      </c>
      <c r="D161" s="65">
        <f>E160+1</f>
        <v>15</v>
      </c>
      <c r="E161" s="66">
        <f>D161+F161-1</f>
        <v>18</v>
      </c>
      <c r="F161" s="66">
        <v>4</v>
      </c>
      <c r="G161" s="86" t="s">
        <v>129</v>
      </c>
      <c r="H161" s="208" t="s">
        <v>252</v>
      </c>
      <c r="I161" s="140"/>
    </row>
    <row r="162" spans="1:9" x14ac:dyDescent="0.25">
      <c r="A162" s="141"/>
      <c r="B162" s="1561" t="s">
        <v>253</v>
      </c>
      <c r="C162" s="1679"/>
      <c r="D162" s="1717"/>
      <c r="E162" s="1718"/>
      <c r="F162" s="1718"/>
      <c r="G162" s="1719"/>
      <c r="H162" s="150"/>
      <c r="I162" s="140"/>
    </row>
    <row r="163" spans="1:9" x14ac:dyDescent="0.25">
      <c r="A163" s="132">
        <f>A161+1</f>
        <v>7</v>
      </c>
      <c r="B163" s="141"/>
      <c r="C163" s="309" t="s">
        <v>222</v>
      </c>
      <c r="D163" s="65">
        <f>E161+1</f>
        <v>19</v>
      </c>
      <c r="E163" s="66">
        <f>D163+F163-1</f>
        <v>26</v>
      </c>
      <c r="F163" s="66">
        <v>8</v>
      </c>
      <c r="G163" s="86" t="s">
        <v>129</v>
      </c>
      <c r="H163" s="151" t="s">
        <v>303</v>
      </c>
      <c r="I163" s="140"/>
    </row>
    <row r="164" spans="1:9" x14ac:dyDescent="0.25">
      <c r="A164" s="144">
        <f>A163+1</f>
        <v>8</v>
      </c>
      <c r="B164" s="141"/>
      <c r="C164" s="307" t="s">
        <v>254</v>
      </c>
      <c r="D164" s="65">
        <f>E163+1</f>
        <v>27</v>
      </c>
      <c r="E164" s="66">
        <f>D164+F164-1</f>
        <v>27</v>
      </c>
      <c r="F164" s="66">
        <v>1</v>
      </c>
      <c r="G164" s="86" t="s">
        <v>140</v>
      </c>
      <c r="H164" s="150" t="s">
        <v>141</v>
      </c>
      <c r="I164" s="140"/>
    </row>
    <row r="165" spans="1:9" ht="15.75" thickBot="1" x14ac:dyDescent="0.3">
      <c r="A165" s="197">
        <f>A164+1</f>
        <v>9</v>
      </c>
      <c r="B165" s="1592" t="s">
        <v>170</v>
      </c>
      <c r="C165" s="1708"/>
      <c r="D165" s="71">
        <f>E164+1</f>
        <v>28</v>
      </c>
      <c r="E165" s="73">
        <f>D165+F165-1</f>
        <v>161</v>
      </c>
      <c r="F165" s="73">
        <f>+F166-D165+1</f>
        <v>134</v>
      </c>
      <c r="G165" s="175" t="s">
        <v>140</v>
      </c>
      <c r="H165" s="271"/>
      <c r="I165" s="140"/>
    </row>
    <row r="166" spans="1:9" ht="15.75" thickBot="1" x14ac:dyDescent="0.3">
      <c r="A166" s="177"/>
      <c r="B166" s="1569" t="s">
        <v>171</v>
      </c>
      <c r="C166" s="1570"/>
      <c r="D166" s="360"/>
      <c r="E166" s="361"/>
      <c r="F166" s="202">
        <f>F122</f>
        <v>161</v>
      </c>
      <c r="G166" s="139"/>
      <c r="H166" s="212"/>
      <c r="I166" s="140"/>
    </row>
    <row r="167" spans="1:9" x14ac:dyDescent="0.25">
      <c r="A167" s="140"/>
      <c r="B167" s="140"/>
      <c r="C167" s="140"/>
      <c r="D167" s="140"/>
      <c r="E167" s="140"/>
      <c r="F167" s="139"/>
      <c r="G167" s="139"/>
      <c r="H167" s="212"/>
      <c r="I167" s="140"/>
    </row>
  </sheetData>
  <mergeCells count="135">
    <mergeCell ref="A2:B2"/>
    <mergeCell ref="A3:H3"/>
    <mergeCell ref="A5:H5"/>
    <mergeCell ref="A6:A7"/>
    <mergeCell ref="B6:C7"/>
    <mergeCell ref="F6:F7"/>
    <mergeCell ref="G6:G7"/>
    <mergeCell ref="H6:H7"/>
    <mergeCell ref="B8:C8"/>
    <mergeCell ref="B9:C9"/>
    <mergeCell ref="B10:C10"/>
    <mergeCell ref="B11:C11"/>
    <mergeCell ref="D11:G11"/>
    <mergeCell ref="B14:C14"/>
    <mergeCell ref="B15:C15"/>
    <mergeCell ref="D15:G15"/>
    <mergeCell ref="B18:C18"/>
    <mergeCell ref="B19:C19"/>
    <mergeCell ref="B20:C20"/>
    <mergeCell ref="B21:C21"/>
    <mergeCell ref="B22:C22"/>
    <mergeCell ref="B23:C23"/>
    <mergeCell ref="D23:G23"/>
    <mergeCell ref="B27:C27"/>
    <mergeCell ref="D27:G27"/>
    <mergeCell ref="B31:C31"/>
    <mergeCell ref="B32:C32"/>
    <mergeCell ref="B33:C33"/>
    <mergeCell ref="B34:C34"/>
    <mergeCell ref="D34:E34"/>
    <mergeCell ref="A36:H36"/>
    <mergeCell ref="A37:A38"/>
    <mergeCell ref="B37:C38"/>
    <mergeCell ref="F37:F38"/>
    <mergeCell ref="G37:G38"/>
    <mergeCell ref="H37:H38"/>
    <mergeCell ref="B39:C39"/>
    <mergeCell ref="D39:G39"/>
    <mergeCell ref="B42:C42"/>
    <mergeCell ref="B43:C43"/>
    <mergeCell ref="B44:C44"/>
    <mergeCell ref="D44:G44"/>
    <mergeCell ref="B47:C47"/>
    <mergeCell ref="D48:G48"/>
    <mergeCell ref="B52:C52"/>
    <mergeCell ref="D52:G52"/>
    <mergeCell ref="B55:C55"/>
    <mergeCell ref="B56:C56"/>
    <mergeCell ref="D56:G56"/>
    <mergeCell ref="B59:C59"/>
    <mergeCell ref="B60:C60"/>
    <mergeCell ref="B61:C61"/>
    <mergeCell ref="B62:C62"/>
    <mergeCell ref="B63:C63"/>
    <mergeCell ref="A65:A66"/>
    <mergeCell ref="B65:C66"/>
    <mergeCell ref="F65:F66"/>
    <mergeCell ref="G65:G66"/>
    <mergeCell ref="H65:H66"/>
    <mergeCell ref="B67:C67"/>
    <mergeCell ref="D67:G67"/>
    <mergeCell ref="B70:C70"/>
    <mergeCell ref="B71:C71"/>
    <mergeCell ref="D71:G71"/>
    <mergeCell ref="B75:C75"/>
    <mergeCell ref="D75:G75"/>
    <mergeCell ref="B79:C79"/>
    <mergeCell ref="B80:C80"/>
    <mergeCell ref="D80:G80"/>
    <mergeCell ref="B83:C83"/>
    <mergeCell ref="D83:G83"/>
    <mergeCell ref="D84:G84"/>
    <mergeCell ref="B88:C88"/>
    <mergeCell ref="B89:C89"/>
    <mergeCell ref="A91:H91"/>
    <mergeCell ref="A92:A93"/>
    <mergeCell ref="B92:C93"/>
    <mergeCell ref="F92:F93"/>
    <mergeCell ref="G92:G93"/>
    <mergeCell ref="H92:H93"/>
    <mergeCell ref="B94:C94"/>
    <mergeCell ref="B95:C95"/>
    <mergeCell ref="B96:C96"/>
    <mergeCell ref="D96:G96"/>
    <mergeCell ref="B99:C99"/>
    <mergeCell ref="B100:C100"/>
    <mergeCell ref="D100:G100"/>
    <mergeCell ref="B103:C103"/>
    <mergeCell ref="D103:G103"/>
    <mergeCell ref="B106:C106"/>
    <mergeCell ref="B107:C107"/>
    <mergeCell ref="B108:C108"/>
    <mergeCell ref="D108:G108"/>
    <mergeCell ref="B114:C114"/>
    <mergeCell ref="D114:G114"/>
    <mergeCell ref="B115:C115"/>
    <mergeCell ref="B118:C118"/>
    <mergeCell ref="B119:C119"/>
    <mergeCell ref="B120:C120"/>
    <mergeCell ref="B122:C122"/>
    <mergeCell ref="A124:H124"/>
    <mergeCell ref="A125:A126"/>
    <mergeCell ref="B125:C126"/>
    <mergeCell ref="F125:F126"/>
    <mergeCell ref="G125:G126"/>
    <mergeCell ref="H125:H126"/>
    <mergeCell ref="B127:C127"/>
    <mergeCell ref="D127:G127"/>
    <mergeCell ref="A152:A153"/>
    <mergeCell ref="B152:C153"/>
    <mergeCell ref="F152:F153"/>
    <mergeCell ref="B162:C162"/>
    <mergeCell ref="D162:G162"/>
    <mergeCell ref="B130:C130"/>
    <mergeCell ref="B131:C131"/>
    <mergeCell ref="D131:G131"/>
    <mergeCell ref="B134:C134"/>
    <mergeCell ref="D134:G134"/>
    <mergeCell ref="B137:C137"/>
    <mergeCell ref="D137:G137"/>
    <mergeCell ref="B143:C143"/>
    <mergeCell ref="D143:G143"/>
    <mergeCell ref="B165:C165"/>
    <mergeCell ref="B166:C166"/>
    <mergeCell ref="G152:G153"/>
    <mergeCell ref="H152:H153"/>
    <mergeCell ref="B154:C154"/>
    <mergeCell ref="D154:G154"/>
    <mergeCell ref="B158:C158"/>
    <mergeCell ref="D158:G158"/>
    <mergeCell ref="B144:C144"/>
    <mergeCell ref="B147:C147"/>
    <mergeCell ref="B148:C148"/>
    <mergeCell ref="B149:C149"/>
    <mergeCell ref="B150:C150"/>
  </mergeCells>
  <hyperlinks>
    <hyperlink ref="A1" location="INDICE!A1" display="ÍNDICE"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80"/>
  <sheetViews>
    <sheetView workbookViewId="0">
      <selection activeCell="A3" sqref="A3:H3"/>
    </sheetView>
  </sheetViews>
  <sheetFormatPr baseColWidth="10" defaultColWidth="11.42578125" defaultRowHeight="15" x14ac:dyDescent="0.25"/>
  <cols>
    <col min="1" max="1" width="6.7109375" style="257" customWidth="1"/>
    <col min="2" max="2" width="13.7109375" style="335" customWidth="1"/>
    <col min="3" max="3" width="30.7109375" style="335" customWidth="1"/>
    <col min="4" max="4" width="10.7109375" style="335" customWidth="1"/>
    <col min="5" max="7" width="10.7109375" style="257" customWidth="1"/>
    <col min="8" max="8" width="42.7109375" style="257" customWidth="1"/>
    <col min="257" max="257" width="6.7109375" customWidth="1"/>
    <col min="258" max="258" width="13.7109375" customWidth="1"/>
    <col min="259" max="259" width="30.7109375" customWidth="1"/>
    <col min="260" max="263" width="10.7109375" customWidth="1"/>
    <col min="264" max="264" width="42.7109375" customWidth="1"/>
    <col min="513" max="513" width="6.7109375" customWidth="1"/>
    <col min="514" max="514" width="13.7109375" customWidth="1"/>
    <col min="515" max="515" width="30.7109375" customWidth="1"/>
    <col min="516" max="519" width="10.7109375" customWidth="1"/>
    <col min="520" max="520" width="42.7109375" customWidth="1"/>
    <col min="769" max="769" width="6.7109375" customWidth="1"/>
    <col min="770" max="770" width="13.7109375" customWidth="1"/>
    <col min="771" max="771" width="30.7109375" customWidth="1"/>
    <col min="772" max="775" width="10.7109375" customWidth="1"/>
    <col min="776" max="776" width="42.7109375" customWidth="1"/>
    <col min="1025" max="1025" width="6.7109375" customWidth="1"/>
    <col min="1026" max="1026" width="13.7109375" customWidth="1"/>
    <col min="1027" max="1027" width="30.7109375" customWidth="1"/>
    <col min="1028" max="1031" width="10.7109375" customWidth="1"/>
    <col min="1032" max="1032" width="42.7109375" customWidth="1"/>
    <col min="1281" max="1281" width="6.7109375" customWidth="1"/>
    <col min="1282" max="1282" width="13.7109375" customWidth="1"/>
    <col min="1283" max="1283" width="30.7109375" customWidth="1"/>
    <col min="1284" max="1287" width="10.7109375" customWidth="1"/>
    <col min="1288" max="1288" width="42.7109375" customWidth="1"/>
    <col min="1537" max="1537" width="6.7109375" customWidth="1"/>
    <col min="1538" max="1538" width="13.7109375" customWidth="1"/>
    <col min="1539" max="1539" width="30.7109375" customWidth="1"/>
    <col min="1540" max="1543" width="10.7109375" customWidth="1"/>
    <col min="1544" max="1544" width="42.7109375" customWidth="1"/>
    <col min="1793" max="1793" width="6.7109375" customWidth="1"/>
    <col min="1794" max="1794" width="13.7109375" customWidth="1"/>
    <col min="1795" max="1795" width="30.7109375" customWidth="1"/>
    <col min="1796" max="1799" width="10.7109375" customWidth="1"/>
    <col min="1800" max="1800" width="42.7109375" customWidth="1"/>
    <col min="2049" max="2049" width="6.7109375" customWidth="1"/>
    <col min="2050" max="2050" width="13.7109375" customWidth="1"/>
    <col min="2051" max="2051" width="30.7109375" customWidth="1"/>
    <col min="2052" max="2055" width="10.7109375" customWidth="1"/>
    <col min="2056" max="2056" width="42.7109375" customWidth="1"/>
    <col min="2305" max="2305" width="6.7109375" customWidth="1"/>
    <col min="2306" max="2306" width="13.7109375" customWidth="1"/>
    <col min="2307" max="2307" width="30.7109375" customWidth="1"/>
    <col min="2308" max="2311" width="10.7109375" customWidth="1"/>
    <col min="2312" max="2312" width="42.7109375" customWidth="1"/>
    <col min="2561" max="2561" width="6.7109375" customWidth="1"/>
    <col min="2562" max="2562" width="13.7109375" customWidth="1"/>
    <col min="2563" max="2563" width="30.7109375" customWidth="1"/>
    <col min="2564" max="2567" width="10.7109375" customWidth="1"/>
    <col min="2568" max="2568" width="42.7109375" customWidth="1"/>
    <col min="2817" max="2817" width="6.7109375" customWidth="1"/>
    <col min="2818" max="2818" width="13.7109375" customWidth="1"/>
    <col min="2819" max="2819" width="30.7109375" customWidth="1"/>
    <col min="2820" max="2823" width="10.7109375" customWidth="1"/>
    <col min="2824" max="2824" width="42.7109375" customWidth="1"/>
    <col min="3073" max="3073" width="6.7109375" customWidth="1"/>
    <col min="3074" max="3074" width="13.7109375" customWidth="1"/>
    <col min="3075" max="3075" width="30.7109375" customWidth="1"/>
    <col min="3076" max="3079" width="10.7109375" customWidth="1"/>
    <col min="3080" max="3080" width="42.7109375" customWidth="1"/>
    <col min="3329" max="3329" width="6.7109375" customWidth="1"/>
    <col min="3330" max="3330" width="13.7109375" customWidth="1"/>
    <col min="3331" max="3331" width="30.7109375" customWidth="1"/>
    <col min="3332" max="3335" width="10.7109375" customWidth="1"/>
    <col min="3336" max="3336" width="42.7109375" customWidth="1"/>
    <col min="3585" max="3585" width="6.7109375" customWidth="1"/>
    <col min="3586" max="3586" width="13.7109375" customWidth="1"/>
    <col min="3587" max="3587" width="30.7109375" customWidth="1"/>
    <col min="3588" max="3591" width="10.7109375" customWidth="1"/>
    <col min="3592" max="3592" width="42.7109375" customWidth="1"/>
    <col min="3841" max="3841" width="6.7109375" customWidth="1"/>
    <col min="3842" max="3842" width="13.7109375" customWidth="1"/>
    <col min="3843" max="3843" width="30.7109375" customWidth="1"/>
    <col min="3844" max="3847" width="10.7109375" customWidth="1"/>
    <col min="3848" max="3848" width="42.7109375" customWidth="1"/>
    <col min="4097" max="4097" width="6.7109375" customWidth="1"/>
    <col min="4098" max="4098" width="13.7109375" customWidth="1"/>
    <col min="4099" max="4099" width="30.7109375" customWidth="1"/>
    <col min="4100" max="4103" width="10.7109375" customWidth="1"/>
    <col min="4104" max="4104" width="42.7109375" customWidth="1"/>
    <col min="4353" max="4353" width="6.7109375" customWidth="1"/>
    <col min="4354" max="4354" width="13.7109375" customWidth="1"/>
    <col min="4355" max="4355" width="30.7109375" customWidth="1"/>
    <col min="4356" max="4359" width="10.7109375" customWidth="1"/>
    <col min="4360" max="4360" width="42.7109375" customWidth="1"/>
    <col min="4609" max="4609" width="6.7109375" customWidth="1"/>
    <col min="4610" max="4610" width="13.7109375" customWidth="1"/>
    <col min="4611" max="4611" width="30.7109375" customWidth="1"/>
    <col min="4612" max="4615" width="10.7109375" customWidth="1"/>
    <col min="4616" max="4616" width="42.7109375" customWidth="1"/>
    <col min="4865" max="4865" width="6.7109375" customWidth="1"/>
    <col min="4866" max="4866" width="13.7109375" customWidth="1"/>
    <col min="4867" max="4867" width="30.7109375" customWidth="1"/>
    <col min="4868" max="4871" width="10.7109375" customWidth="1"/>
    <col min="4872" max="4872" width="42.7109375" customWidth="1"/>
    <col min="5121" max="5121" width="6.7109375" customWidth="1"/>
    <col min="5122" max="5122" width="13.7109375" customWidth="1"/>
    <col min="5123" max="5123" width="30.7109375" customWidth="1"/>
    <col min="5124" max="5127" width="10.7109375" customWidth="1"/>
    <col min="5128" max="5128" width="42.7109375" customWidth="1"/>
    <col min="5377" max="5377" width="6.7109375" customWidth="1"/>
    <col min="5378" max="5378" width="13.7109375" customWidth="1"/>
    <col min="5379" max="5379" width="30.7109375" customWidth="1"/>
    <col min="5380" max="5383" width="10.7109375" customWidth="1"/>
    <col min="5384" max="5384" width="42.7109375" customWidth="1"/>
    <col min="5633" max="5633" width="6.7109375" customWidth="1"/>
    <col min="5634" max="5634" width="13.7109375" customWidth="1"/>
    <col min="5635" max="5635" width="30.7109375" customWidth="1"/>
    <col min="5636" max="5639" width="10.7109375" customWidth="1"/>
    <col min="5640" max="5640" width="42.7109375" customWidth="1"/>
    <col min="5889" max="5889" width="6.7109375" customWidth="1"/>
    <col min="5890" max="5890" width="13.7109375" customWidth="1"/>
    <col min="5891" max="5891" width="30.7109375" customWidth="1"/>
    <col min="5892" max="5895" width="10.7109375" customWidth="1"/>
    <col min="5896" max="5896" width="42.7109375" customWidth="1"/>
    <col min="6145" max="6145" width="6.7109375" customWidth="1"/>
    <col min="6146" max="6146" width="13.7109375" customWidth="1"/>
    <col min="6147" max="6147" width="30.7109375" customWidth="1"/>
    <col min="6148" max="6151" width="10.7109375" customWidth="1"/>
    <col min="6152" max="6152" width="42.7109375" customWidth="1"/>
    <col min="6401" max="6401" width="6.7109375" customWidth="1"/>
    <col min="6402" max="6402" width="13.7109375" customWidth="1"/>
    <col min="6403" max="6403" width="30.7109375" customWidth="1"/>
    <col min="6404" max="6407" width="10.7109375" customWidth="1"/>
    <col min="6408" max="6408" width="42.7109375" customWidth="1"/>
    <col min="6657" max="6657" width="6.7109375" customWidth="1"/>
    <col min="6658" max="6658" width="13.7109375" customWidth="1"/>
    <col min="6659" max="6659" width="30.7109375" customWidth="1"/>
    <col min="6660" max="6663" width="10.7109375" customWidth="1"/>
    <col min="6664" max="6664" width="42.7109375" customWidth="1"/>
    <col min="6913" max="6913" width="6.7109375" customWidth="1"/>
    <col min="6914" max="6914" width="13.7109375" customWidth="1"/>
    <col min="6915" max="6915" width="30.7109375" customWidth="1"/>
    <col min="6916" max="6919" width="10.7109375" customWidth="1"/>
    <col min="6920" max="6920" width="42.7109375" customWidth="1"/>
    <col min="7169" max="7169" width="6.7109375" customWidth="1"/>
    <col min="7170" max="7170" width="13.7109375" customWidth="1"/>
    <col min="7171" max="7171" width="30.7109375" customWidth="1"/>
    <col min="7172" max="7175" width="10.7109375" customWidth="1"/>
    <col min="7176" max="7176" width="42.7109375" customWidth="1"/>
    <col min="7425" max="7425" width="6.7109375" customWidth="1"/>
    <col min="7426" max="7426" width="13.7109375" customWidth="1"/>
    <col min="7427" max="7427" width="30.7109375" customWidth="1"/>
    <col min="7428" max="7431" width="10.7109375" customWidth="1"/>
    <col min="7432" max="7432" width="42.7109375" customWidth="1"/>
    <col min="7681" max="7681" width="6.7109375" customWidth="1"/>
    <col min="7682" max="7682" width="13.7109375" customWidth="1"/>
    <col min="7683" max="7683" width="30.7109375" customWidth="1"/>
    <col min="7684" max="7687" width="10.7109375" customWidth="1"/>
    <col min="7688" max="7688" width="42.7109375" customWidth="1"/>
    <col min="7937" max="7937" width="6.7109375" customWidth="1"/>
    <col min="7938" max="7938" width="13.7109375" customWidth="1"/>
    <col min="7939" max="7939" width="30.7109375" customWidth="1"/>
    <col min="7940" max="7943" width="10.7109375" customWidth="1"/>
    <col min="7944" max="7944" width="42.7109375" customWidth="1"/>
    <col min="8193" max="8193" width="6.7109375" customWidth="1"/>
    <col min="8194" max="8194" width="13.7109375" customWidth="1"/>
    <col min="8195" max="8195" width="30.7109375" customWidth="1"/>
    <col min="8196" max="8199" width="10.7109375" customWidth="1"/>
    <col min="8200" max="8200" width="42.7109375" customWidth="1"/>
    <col min="8449" max="8449" width="6.7109375" customWidth="1"/>
    <col min="8450" max="8450" width="13.7109375" customWidth="1"/>
    <col min="8451" max="8451" width="30.7109375" customWidth="1"/>
    <col min="8452" max="8455" width="10.7109375" customWidth="1"/>
    <col min="8456" max="8456" width="42.7109375" customWidth="1"/>
    <col min="8705" max="8705" width="6.7109375" customWidth="1"/>
    <col min="8706" max="8706" width="13.7109375" customWidth="1"/>
    <col min="8707" max="8707" width="30.7109375" customWidth="1"/>
    <col min="8708" max="8711" width="10.7109375" customWidth="1"/>
    <col min="8712" max="8712" width="42.7109375" customWidth="1"/>
    <col min="8961" max="8961" width="6.7109375" customWidth="1"/>
    <col min="8962" max="8962" width="13.7109375" customWidth="1"/>
    <col min="8963" max="8963" width="30.7109375" customWidth="1"/>
    <col min="8964" max="8967" width="10.7109375" customWidth="1"/>
    <col min="8968" max="8968" width="42.7109375" customWidth="1"/>
    <col min="9217" max="9217" width="6.7109375" customWidth="1"/>
    <col min="9218" max="9218" width="13.7109375" customWidth="1"/>
    <col min="9219" max="9219" width="30.7109375" customWidth="1"/>
    <col min="9220" max="9223" width="10.7109375" customWidth="1"/>
    <col min="9224" max="9224" width="42.7109375" customWidth="1"/>
    <col min="9473" max="9473" width="6.7109375" customWidth="1"/>
    <col min="9474" max="9474" width="13.7109375" customWidth="1"/>
    <col min="9475" max="9475" width="30.7109375" customWidth="1"/>
    <col min="9476" max="9479" width="10.7109375" customWidth="1"/>
    <col min="9480" max="9480" width="42.7109375" customWidth="1"/>
    <col min="9729" max="9729" width="6.7109375" customWidth="1"/>
    <col min="9730" max="9730" width="13.7109375" customWidth="1"/>
    <col min="9731" max="9731" width="30.7109375" customWidth="1"/>
    <col min="9732" max="9735" width="10.7109375" customWidth="1"/>
    <col min="9736" max="9736" width="42.7109375" customWidth="1"/>
    <col min="9985" max="9985" width="6.7109375" customWidth="1"/>
    <col min="9986" max="9986" width="13.7109375" customWidth="1"/>
    <col min="9987" max="9987" width="30.7109375" customWidth="1"/>
    <col min="9988" max="9991" width="10.7109375" customWidth="1"/>
    <col min="9992" max="9992" width="42.7109375" customWidth="1"/>
    <col min="10241" max="10241" width="6.7109375" customWidth="1"/>
    <col min="10242" max="10242" width="13.7109375" customWidth="1"/>
    <col min="10243" max="10243" width="30.7109375" customWidth="1"/>
    <col min="10244" max="10247" width="10.7109375" customWidth="1"/>
    <col min="10248" max="10248" width="42.7109375" customWidth="1"/>
    <col min="10497" max="10497" width="6.7109375" customWidth="1"/>
    <col min="10498" max="10498" width="13.7109375" customWidth="1"/>
    <col min="10499" max="10499" width="30.7109375" customWidth="1"/>
    <col min="10500" max="10503" width="10.7109375" customWidth="1"/>
    <col min="10504" max="10504" width="42.7109375" customWidth="1"/>
    <col min="10753" max="10753" width="6.7109375" customWidth="1"/>
    <col min="10754" max="10754" width="13.7109375" customWidth="1"/>
    <col min="10755" max="10755" width="30.7109375" customWidth="1"/>
    <col min="10756" max="10759" width="10.7109375" customWidth="1"/>
    <col min="10760" max="10760" width="42.7109375" customWidth="1"/>
    <col min="11009" max="11009" width="6.7109375" customWidth="1"/>
    <col min="11010" max="11010" width="13.7109375" customWidth="1"/>
    <col min="11011" max="11011" width="30.7109375" customWidth="1"/>
    <col min="11012" max="11015" width="10.7109375" customWidth="1"/>
    <col min="11016" max="11016" width="42.7109375" customWidth="1"/>
    <col min="11265" max="11265" width="6.7109375" customWidth="1"/>
    <col min="11266" max="11266" width="13.7109375" customWidth="1"/>
    <col min="11267" max="11267" width="30.7109375" customWidth="1"/>
    <col min="11268" max="11271" width="10.7109375" customWidth="1"/>
    <col min="11272" max="11272" width="42.7109375" customWidth="1"/>
    <col min="11521" max="11521" width="6.7109375" customWidth="1"/>
    <col min="11522" max="11522" width="13.7109375" customWidth="1"/>
    <col min="11523" max="11523" width="30.7109375" customWidth="1"/>
    <col min="11524" max="11527" width="10.7109375" customWidth="1"/>
    <col min="11528" max="11528" width="42.7109375" customWidth="1"/>
    <col min="11777" max="11777" width="6.7109375" customWidth="1"/>
    <col min="11778" max="11778" width="13.7109375" customWidth="1"/>
    <col min="11779" max="11779" width="30.7109375" customWidth="1"/>
    <col min="11780" max="11783" width="10.7109375" customWidth="1"/>
    <col min="11784" max="11784" width="42.7109375" customWidth="1"/>
    <col min="12033" max="12033" width="6.7109375" customWidth="1"/>
    <col min="12034" max="12034" width="13.7109375" customWidth="1"/>
    <col min="12035" max="12035" width="30.7109375" customWidth="1"/>
    <col min="12036" max="12039" width="10.7109375" customWidth="1"/>
    <col min="12040" max="12040" width="42.7109375" customWidth="1"/>
    <col min="12289" max="12289" width="6.7109375" customWidth="1"/>
    <col min="12290" max="12290" width="13.7109375" customWidth="1"/>
    <col min="12291" max="12291" width="30.7109375" customWidth="1"/>
    <col min="12292" max="12295" width="10.7109375" customWidth="1"/>
    <col min="12296" max="12296" width="42.7109375" customWidth="1"/>
    <col min="12545" max="12545" width="6.7109375" customWidth="1"/>
    <col min="12546" max="12546" width="13.7109375" customWidth="1"/>
    <col min="12547" max="12547" width="30.7109375" customWidth="1"/>
    <col min="12548" max="12551" width="10.7109375" customWidth="1"/>
    <col min="12552" max="12552" width="42.7109375" customWidth="1"/>
    <col min="12801" max="12801" width="6.7109375" customWidth="1"/>
    <col min="12802" max="12802" width="13.7109375" customWidth="1"/>
    <col min="12803" max="12803" width="30.7109375" customWidth="1"/>
    <col min="12804" max="12807" width="10.7109375" customWidth="1"/>
    <col min="12808" max="12808" width="42.7109375" customWidth="1"/>
    <col min="13057" max="13057" width="6.7109375" customWidth="1"/>
    <col min="13058" max="13058" width="13.7109375" customWidth="1"/>
    <col min="13059" max="13059" width="30.7109375" customWidth="1"/>
    <col min="13060" max="13063" width="10.7109375" customWidth="1"/>
    <col min="13064" max="13064" width="42.7109375" customWidth="1"/>
    <col min="13313" max="13313" width="6.7109375" customWidth="1"/>
    <col min="13314" max="13314" width="13.7109375" customWidth="1"/>
    <col min="13315" max="13315" width="30.7109375" customWidth="1"/>
    <col min="13316" max="13319" width="10.7109375" customWidth="1"/>
    <col min="13320" max="13320" width="42.7109375" customWidth="1"/>
    <col min="13569" max="13569" width="6.7109375" customWidth="1"/>
    <col min="13570" max="13570" width="13.7109375" customWidth="1"/>
    <col min="13571" max="13571" width="30.7109375" customWidth="1"/>
    <col min="13572" max="13575" width="10.7109375" customWidth="1"/>
    <col min="13576" max="13576" width="42.7109375" customWidth="1"/>
    <col min="13825" max="13825" width="6.7109375" customWidth="1"/>
    <col min="13826" max="13826" width="13.7109375" customWidth="1"/>
    <col min="13827" max="13827" width="30.7109375" customWidth="1"/>
    <col min="13828" max="13831" width="10.7109375" customWidth="1"/>
    <col min="13832" max="13832" width="42.7109375" customWidth="1"/>
    <col min="14081" max="14081" width="6.7109375" customWidth="1"/>
    <col min="14082" max="14082" width="13.7109375" customWidth="1"/>
    <col min="14083" max="14083" width="30.7109375" customWidth="1"/>
    <col min="14084" max="14087" width="10.7109375" customWidth="1"/>
    <col min="14088" max="14088" width="42.7109375" customWidth="1"/>
    <col min="14337" max="14337" width="6.7109375" customWidth="1"/>
    <col min="14338" max="14338" width="13.7109375" customWidth="1"/>
    <col min="14339" max="14339" width="30.7109375" customWidth="1"/>
    <col min="14340" max="14343" width="10.7109375" customWidth="1"/>
    <col min="14344" max="14344" width="42.7109375" customWidth="1"/>
    <col min="14593" max="14593" width="6.7109375" customWidth="1"/>
    <col min="14594" max="14594" width="13.7109375" customWidth="1"/>
    <col min="14595" max="14595" width="30.7109375" customWidth="1"/>
    <col min="14596" max="14599" width="10.7109375" customWidth="1"/>
    <col min="14600" max="14600" width="42.7109375" customWidth="1"/>
    <col min="14849" max="14849" width="6.7109375" customWidth="1"/>
    <col min="14850" max="14850" width="13.7109375" customWidth="1"/>
    <col min="14851" max="14851" width="30.7109375" customWidth="1"/>
    <col min="14852" max="14855" width="10.7109375" customWidth="1"/>
    <col min="14856" max="14856" width="42.7109375" customWidth="1"/>
    <col min="15105" max="15105" width="6.7109375" customWidth="1"/>
    <col min="15106" max="15106" width="13.7109375" customWidth="1"/>
    <col min="15107" max="15107" width="30.7109375" customWidth="1"/>
    <col min="15108" max="15111" width="10.7109375" customWidth="1"/>
    <col min="15112" max="15112" width="42.7109375" customWidth="1"/>
    <col min="15361" max="15361" width="6.7109375" customWidth="1"/>
    <col min="15362" max="15362" width="13.7109375" customWidth="1"/>
    <col min="15363" max="15363" width="30.7109375" customWidth="1"/>
    <col min="15364" max="15367" width="10.7109375" customWidth="1"/>
    <col min="15368" max="15368" width="42.7109375" customWidth="1"/>
    <col min="15617" max="15617" width="6.7109375" customWidth="1"/>
    <col min="15618" max="15618" width="13.7109375" customWidth="1"/>
    <col min="15619" max="15619" width="30.7109375" customWidth="1"/>
    <col min="15620" max="15623" width="10.7109375" customWidth="1"/>
    <col min="15624" max="15624" width="42.7109375" customWidth="1"/>
    <col min="15873" max="15873" width="6.7109375" customWidth="1"/>
    <col min="15874" max="15874" width="13.7109375" customWidth="1"/>
    <col min="15875" max="15875" width="30.7109375" customWidth="1"/>
    <col min="15876" max="15879" width="10.7109375" customWidth="1"/>
    <col min="15880" max="15880" width="42.7109375" customWidth="1"/>
    <col min="16129" max="16129" width="6.7109375" customWidth="1"/>
    <col min="16130" max="16130" width="13.7109375" customWidth="1"/>
    <col min="16131" max="16131" width="30.7109375" customWidth="1"/>
    <col min="16132" max="16135" width="10.7109375" customWidth="1"/>
    <col min="16136" max="16136" width="42.7109375" customWidth="1"/>
  </cols>
  <sheetData>
    <row r="1" spans="1:8" s="31" customFormat="1" ht="18" customHeight="1" thickBot="1" x14ac:dyDescent="0.25">
      <c r="A1" s="16" t="s">
        <v>100</v>
      </c>
    </row>
    <row r="2" spans="1:8" s="31" customFormat="1" ht="18" customHeight="1" thickBot="1" x14ac:dyDescent="0.25">
      <c r="A2" s="1615" t="s">
        <v>404</v>
      </c>
      <c r="B2" s="1616"/>
      <c r="F2" s="34"/>
      <c r="G2" s="34"/>
    </row>
    <row r="3" spans="1:8" s="31" customFormat="1" ht="18" customHeight="1" thickBot="1" x14ac:dyDescent="0.25">
      <c r="A3" s="1617" t="s">
        <v>405</v>
      </c>
      <c r="B3" s="1618"/>
      <c r="C3" s="1618"/>
      <c r="D3" s="1618"/>
      <c r="E3" s="1618"/>
      <c r="F3" s="1618"/>
      <c r="G3" s="1618"/>
      <c r="H3" s="1619"/>
    </row>
    <row r="4" spans="1:8" s="31" customFormat="1" ht="18" customHeight="1" thickBot="1" x14ac:dyDescent="0.25"/>
    <row r="5" spans="1:8" ht="15.75" thickBot="1" x14ac:dyDescent="0.3">
      <c r="A5" s="1569" t="s">
        <v>119</v>
      </c>
      <c r="B5" s="1571"/>
      <c r="C5" s="1571"/>
      <c r="D5" s="1571"/>
      <c r="E5" s="1571"/>
      <c r="F5" s="1571"/>
      <c r="G5" s="1571"/>
      <c r="H5" s="1570"/>
    </row>
    <row r="6" spans="1:8" ht="15.75" thickBot="1" x14ac:dyDescent="0.3">
      <c r="A6" s="1572" t="s">
        <v>120</v>
      </c>
      <c r="B6" s="1574" t="s">
        <v>121</v>
      </c>
      <c r="C6" s="1575"/>
      <c r="D6" s="40" t="s">
        <v>122</v>
      </c>
      <c r="E6" s="41"/>
      <c r="F6" s="1572" t="s">
        <v>123</v>
      </c>
      <c r="G6" s="1572" t="s">
        <v>124</v>
      </c>
      <c r="H6" s="1572" t="s">
        <v>125</v>
      </c>
    </row>
    <row r="7" spans="1:8" ht="15.75" thickBot="1" x14ac:dyDescent="0.3">
      <c r="A7" s="1580"/>
      <c r="B7" s="1605"/>
      <c r="C7" s="1606"/>
      <c r="D7" s="44" t="s">
        <v>126</v>
      </c>
      <c r="E7" s="44" t="s">
        <v>127</v>
      </c>
      <c r="F7" s="1580"/>
      <c r="G7" s="1580"/>
      <c r="H7" s="1573"/>
    </row>
    <row r="8" spans="1:8" x14ac:dyDescent="0.25">
      <c r="A8" s="254">
        <v>1</v>
      </c>
      <c r="B8" s="1642" t="s">
        <v>128</v>
      </c>
      <c r="C8" s="1643"/>
      <c r="D8" s="255">
        <v>1</v>
      </c>
      <c r="E8" s="256">
        <f>D8+F8-1</f>
        <v>1</v>
      </c>
      <c r="F8" s="256">
        <v>1</v>
      </c>
      <c r="G8" s="336" t="s">
        <v>129</v>
      </c>
      <c r="H8" s="376" t="s">
        <v>130</v>
      </c>
    </row>
    <row r="9" spans="1:8" x14ac:dyDescent="0.25">
      <c r="A9" s="258">
        <f>A8+1</f>
        <v>2</v>
      </c>
      <c r="B9" s="1644" t="s">
        <v>131</v>
      </c>
      <c r="C9" s="1645"/>
      <c r="D9" s="259">
        <f>E8+1</f>
        <v>2</v>
      </c>
      <c r="E9" s="260">
        <f>D9+F9-1</f>
        <v>5</v>
      </c>
      <c r="F9" s="260">
        <v>4</v>
      </c>
      <c r="G9" s="337" t="s">
        <v>129</v>
      </c>
      <c r="H9" s="150" t="s">
        <v>307</v>
      </c>
    </row>
    <row r="10" spans="1:8" x14ac:dyDescent="0.25">
      <c r="A10" s="258">
        <f>A9+1</f>
        <v>3</v>
      </c>
      <c r="B10" s="1644" t="s">
        <v>133</v>
      </c>
      <c r="C10" s="1645"/>
      <c r="D10" s="259">
        <f>E9+1</f>
        <v>6</v>
      </c>
      <c r="E10" s="260">
        <f>D10+F10-1</f>
        <v>9</v>
      </c>
      <c r="F10" s="260">
        <v>4</v>
      </c>
      <c r="G10" s="337" t="s">
        <v>129</v>
      </c>
      <c r="H10" s="151" t="s">
        <v>406</v>
      </c>
    </row>
    <row r="11" spans="1:8" ht="36" x14ac:dyDescent="0.25">
      <c r="A11" s="263"/>
      <c r="B11" s="1646" t="s">
        <v>135</v>
      </c>
      <c r="C11" s="1647"/>
      <c r="D11" s="1706"/>
      <c r="E11" s="1706"/>
      <c r="F11" s="1706"/>
      <c r="G11" s="1707"/>
      <c r="H11" s="168" t="s">
        <v>136</v>
      </c>
    </row>
    <row r="12" spans="1:8" x14ac:dyDescent="0.25">
      <c r="A12" s="258">
        <f>A10+1</f>
        <v>4</v>
      </c>
      <c r="B12" s="261"/>
      <c r="C12" s="262" t="s">
        <v>137</v>
      </c>
      <c r="D12" s="259">
        <f>E10+1</f>
        <v>10</v>
      </c>
      <c r="E12" s="260">
        <f>D12+F12-1</f>
        <v>17</v>
      </c>
      <c r="F12" s="260">
        <v>8</v>
      </c>
      <c r="G12" s="337" t="s">
        <v>129</v>
      </c>
      <c r="H12" s="150" t="s">
        <v>138</v>
      </c>
    </row>
    <row r="13" spans="1:8" x14ac:dyDescent="0.25">
      <c r="A13" s="258">
        <f>A12+1</f>
        <v>5</v>
      </c>
      <c r="B13" s="261"/>
      <c r="C13" s="262" t="s">
        <v>139</v>
      </c>
      <c r="D13" s="259">
        <f>E12+1</f>
        <v>18</v>
      </c>
      <c r="E13" s="260">
        <f>D13+F13-1</f>
        <v>18</v>
      </c>
      <c r="F13" s="260">
        <v>1</v>
      </c>
      <c r="G13" s="337" t="s">
        <v>140</v>
      </c>
      <c r="H13" s="150" t="s">
        <v>141</v>
      </c>
    </row>
    <row r="14" spans="1:8" x14ac:dyDescent="0.25">
      <c r="A14" s="258">
        <f>A13+1</f>
        <v>6</v>
      </c>
      <c r="B14" s="1648" t="s">
        <v>142</v>
      </c>
      <c r="C14" s="1649"/>
      <c r="D14" s="259">
        <f>E13+1</f>
        <v>19</v>
      </c>
      <c r="E14" s="260">
        <f>D14+F14-1</f>
        <v>28</v>
      </c>
      <c r="F14" s="66">
        <v>10</v>
      </c>
      <c r="G14" s="337" t="s">
        <v>129</v>
      </c>
      <c r="H14" s="150" t="s">
        <v>138</v>
      </c>
    </row>
    <row r="15" spans="1:8" x14ac:dyDescent="0.25">
      <c r="A15" s="263"/>
      <c r="B15" s="1646" t="s">
        <v>143</v>
      </c>
      <c r="C15" s="1647"/>
      <c r="D15" s="1667"/>
      <c r="E15" s="1667"/>
      <c r="F15" s="1667"/>
      <c r="G15" s="1668"/>
      <c r="H15" s="264"/>
    </row>
    <row r="16" spans="1:8" x14ac:dyDescent="0.25">
      <c r="A16" s="258">
        <f>A14+1</f>
        <v>7</v>
      </c>
      <c r="B16" s="265"/>
      <c r="C16" s="266" t="s">
        <v>144</v>
      </c>
      <c r="D16" s="259">
        <f>E14+1</f>
        <v>29</v>
      </c>
      <c r="E16" s="260">
        <f t="shared" ref="E16:E22" si="0">D16+F16-1</f>
        <v>30</v>
      </c>
      <c r="F16" s="260">
        <v>2</v>
      </c>
      <c r="G16" s="337" t="s">
        <v>140</v>
      </c>
      <c r="H16" s="150" t="s">
        <v>145</v>
      </c>
    </row>
    <row r="17" spans="1:8" x14ac:dyDescent="0.25">
      <c r="A17" s="258">
        <f t="shared" ref="A17:A22" si="1">A16+1</f>
        <v>8</v>
      </c>
      <c r="B17" s="265"/>
      <c r="C17" s="262" t="s">
        <v>146</v>
      </c>
      <c r="D17" s="259">
        <f t="shared" ref="D17:D22" si="2">E16+1</f>
        <v>31</v>
      </c>
      <c r="E17" s="260">
        <f t="shared" si="0"/>
        <v>34</v>
      </c>
      <c r="F17" s="260">
        <v>4</v>
      </c>
      <c r="G17" s="337" t="s">
        <v>129</v>
      </c>
      <c r="H17" s="267" t="s">
        <v>147</v>
      </c>
    </row>
    <row r="18" spans="1:8" x14ac:dyDescent="0.25">
      <c r="A18" s="258">
        <f t="shared" si="1"/>
        <v>9</v>
      </c>
      <c r="B18" s="1644" t="s">
        <v>148</v>
      </c>
      <c r="C18" s="1645"/>
      <c r="D18" s="259">
        <f t="shared" si="2"/>
        <v>35</v>
      </c>
      <c r="E18" s="260">
        <f t="shared" si="0"/>
        <v>44</v>
      </c>
      <c r="F18" s="260">
        <v>10</v>
      </c>
      <c r="G18" s="337" t="s">
        <v>129</v>
      </c>
      <c r="H18" s="150" t="s">
        <v>149</v>
      </c>
    </row>
    <row r="19" spans="1:8" x14ac:dyDescent="0.25">
      <c r="A19" s="258">
        <f t="shared" si="1"/>
        <v>10</v>
      </c>
      <c r="B19" s="1644" t="s">
        <v>150</v>
      </c>
      <c r="C19" s="1645"/>
      <c r="D19" s="259">
        <f t="shared" si="2"/>
        <v>45</v>
      </c>
      <c r="E19" s="260">
        <f t="shared" si="0"/>
        <v>54</v>
      </c>
      <c r="F19" s="260">
        <v>10</v>
      </c>
      <c r="G19" s="337" t="s">
        <v>129</v>
      </c>
      <c r="H19" s="377" t="s">
        <v>151</v>
      </c>
    </row>
    <row r="20" spans="1:8" x14ac:dyDescent="0.25">
      <c r="A20" s="258">
        <f t="shared" si="1"/>
        <v>11</v>
      </c>
      <c r="B20" s="1644" t="s">
        <v>152</v>
      </c>
      <c r="C20" s="1645"/>
      <c r="D20" s="259">
        <f t="shared" si="2"/>
        <v>55</v>
      </c>
      <c r="E20" s="260">
        <f t="shared" si="0"/>
        <v>55</v>
      </c>
      <c r="F20" s="260">
        <v>1</v>
      </c>
      <c r="G20" s="337" t="s">
        <v>140</v>
      </c>
      <c r="H20" s="378" t="s">
        <v>98</v>
      </c>
    </row>
    <row r="21" spans="1:8" x14ac:dyDescent="0.25">
      <c r="A21" s="258">
        <f t="shared" si="1"/>
        <v>12</v>
      </c>
      <c r="B21" s="1644" t="s">
        <v>153</v>
      </c>
      <c r="C21" s="1645"/>
      <c r="D21" s="259">
        <f t="shared" si="2"/>
        <v>56</v>
      </c>
      <c r="E21" s="260">
        <f t="shared" si="0"/>
        <v>56</v>
      </c>
      <c r="F21" s="260">
        <v>1</v>
      </c>
      <c r="G21" s="337" t="s">
        <v>140</v>
      </c>
      <c r="H21" s="378" t="s">
        <v>407</v>
      </c>
    </row>
    <row r="22" spans="1:8" x14ac:dyDescent="0.25">
      <c r="A22" s="258">
        <f t="shared" si="1"/>
        <v>13</v>
      </c>
      <c r="B22" s="1644" t="s">
        <v>155</v>
      </c>
      <c r="C22" s="1645"/>
      <c r="D22" s="259">
        <f t="shared" si="2"/>
        <v>57</v>
      </c>
      <c r="E22" s="260">
        <f t="shared" si="0"/>
        <v>63</v>
      </c>
      <c r="F22" s="260">
        <v>7</v>
      </c>
      <c r="G22" s="337" t="s">
        <v>129</v>
      </c>
      <c r="H22" s="377" t="s">
        <v>138</v>
      </c>
    </row>
    <row r="23" spans="1:8" x14ac:dyDescent="0.25">
      <c r="A23" s="263"/>
      <c r="B23" s="1650" t="s">
        <v>158</v>
      </c>
      <c r="C23" s="1651"/>
      <c r="D23" s="1667"/>
      <c r="E23" s="1667"/>
      <c r="F23" s="1667"/>
      <c r="G23" s="1668"/>
      <c r="H23" s="379"/>
    </row>
    <row r="24" spans="1:8" x14ac:dyDescent="0.25">
      <c r="A24" s="258">
        <f>A22+1</f>
        <v>14</v>
      </c>
      <c r="B24" s="265"/>
      <c r="C24" s="266" t="s">
        <v>159</v>
      </c>
      <c r="D24" s="259">
        <f>E22+1</f>
        <v>64</v>
      </c>
      <c r="E24" s="260">
        <f>D24+F24-1</f>
        <v>65</v>
      </c>
      <c r="F24" s="260">
        <v>2</v>
      </c>
      <c r="G24" s="337" t="s">
        <v>129</v>
      </c>
      <c r="H24" s="380" t="s">
        <v>160</v>
      </c>
    </row>
    <row r="25" spans="1:8" x14ac:dyDescent="0.25">
      <c r="A25" s="258">
        <f>A24+1</f>
        <v>15</v>
      </c>
      <c r="B25" s="265"/>
      <c r="C25" s="262" t="s">
        <v>161</v>
      </c>
      <c r="D25" s="259">
        <f>E24+1</f>
        <v>66</v>
      </c>
      <c r="E25" s="260">
        <f>D25+F25-1</f>
        <v>67</v>
      </c>
      <c r="F25" s="260">
        <v>2</v>
      </c>
      <c r="G25" s="337" t="s">
        <v>129</v>
      </c>
      <c r="H25" s="380" t="s">
        <v>160</v>
      </c>
    </row>
    <row r="26" spans="1:8" x14ac:dyDescent="0.25">
      <c r="A26" s="258">
        <f>A25+1</f>
        <v>16</v>
      </c>
      <c r="B26" s="265"/>
      <c r="C26" s="262" t="s">
        <v>162</v>
      </c>
      <c r="D26" s="259">
        <f>E25+1</f>
        <v>68</v>
      </c>
      <c r="E26" s="260">
        <f>D26+F26-1</f>
        <v>71</v>
      </c>
      <c r="F26" s="260">
        <v>4</v>
      </c>
      <c r="G26" s="337" t="s">
        <v>129</v>
      </c>
      <c r="H26" s="380" t="s">
        <v>160</v>
      </c>
    </row>
    <row r="27" spans="1:8" x14ac:dyDescent="0.25">
      <c r="A27" s="263"/>
      <c r="B27" s="1650" t="s">
        <v>163</v>
      </c>
      <c r="C27" s="1651"/>
      <c r="D27" s="1667"/>
      <c r="E27" s="1667"/>
      <c r="F27" s="1667"/>
      <c r="G27" s="1668"/>
      <c r="H27" s="379"/>
    </row>
    <row r="28" spans="1:8" x14ac:dyDescent="0.25">
      <c r="A28" s="258">
        <f>A26+1</f>
        <v>17</v>
      </c>
      <c r="B28" s="265"/>
      <c r="C28" s="262" t="s">
        <v>164</v>
      </c>
      <c r="D28" s="259">
        <f>E26+1</f>
        <v>72</v>
      </c>
      <c r="E28" s="260">
        <f t="shared" ref="E28:E34" si="3">D28+F28-1</f>
        <v>73</v>
      </c>
      <c r="F28" s="260">
        <v>2</v>
      </c>
      <c r="G28" s="337" t="s">
        <v>129</v>
      </c>
      <c r="H28" s="380" t="s">
        <v>160</v>
      </c>
    </row>
    <row r="29" spans="1:8" x14ac:dyDescent="0.25">
      <c r="A29" s="258">
        <f t="shared" ref="A29:A34" si="4">A28+1</f>
        <v>18</v>
      </c>
      <c r="B29" s="265"/>
      <c r="C29" s="262" t="s">
        <v>165</v>
      </c>
      <c r="D29" s="259">
        <f t="shared" ref="D29:D34" si="5">E28+1</f>
        <v>74</v>
      </c>
      <c r="E29" s="260">
        <f t="shared" si="3"/>
        <v>75</v>
      </c>
      <c r="F29" s="260">
        <v>2</v>
      </c>
      <c r="G29" s="337" t="s">
        <v>129</v>
      </c>
      <c r="H29" s="380" t="s">
        <v>160</v>
      </c>
    </row>
    <row r="30" spans="1:8" x14ac:dyDescent="0.25">
      <c r="A30" s="258">
        <f t="shared" si="4"/>
        <v>19</v>
      </c>
      <c r="B30" s="265"/>
      <c r="C30" s="262" t="s">
        <v>166</v>
      </c>
      <c r="D30" s="259">
        <f t="shared" si="5"/>
        <v>76</v>
      </c>
      <c r="E30" s="260">
        <f t="shared" si="3"/>
        <v>79</v>
      </c>
      <c r="F30" s="260">
        <v>4</v>
      </c>
      <c r="G30" s="337" t="s">
        <v>129</v>
      </c>
      <c r="H30" s="380" t="s">
        <v>160</v>
      </c>
    </row>
    <row r="31" spans="1:8" x14ac:dyDescent="0.25">
      <c r="A31" s="258">
        <f t="shared" si="4"/>
        <v>20</v>
      </c>
      <c r="B31" s="1644" t="s">
        <v>167</v>
      </c>
      <c r="C31" s="1645"/>
      <c r="D31" s="259">
        <f t="shared" si="5"/>
        <v>80</v>
      </c>
      <c r="E31" s="260">
        <f t="shared" si="3"/>
        <v>81</v>
      </c>
      <c r="F31" s="260">
        <v>2</v>
      </c>
      <c r="G31" s="337" t="s">
        <v>129</v>
      </c>
      <c r="H31" s="268" t="s">
        <v>168</v>
      </c>
    </row>
    <row r="32" spans="1:8" x14ac:dyDescent="0.25">
      <c r="A32" s="258">
        <f t="shared" si="4"/>
        <v>21</v>
      </c>
      <c r="B32" s="1644" t="s">
        <v>169</v>
      </c>
      <c r="C32" s="1645"/>
      <c r="D32" s="213">
        <f t="shared" si="5"/>
        <v>82</v>
      </c>
      <c r="E32" s="66">
        <f t="shared" si="3"/>
        <v>89</v>
      </c>
      <c r="F32" s="66">
        <v>8</v>
      </c>
      <c r="G32" s="337" t="s">
        <v>129</v>
      </c>
      <c r="H32" s="380" t="s">
        <v>160</v>
      </c>
    </row>
    <row r="33" spans="1:8" x14ac:dyDescent="0.25">
      <c r="A33" s="258">
        <f t="shared" si="4"/>
        <v>22</v>
      </c>
      <c r="B33" s="269" t="s">
        <v>310</v>
      </c>
      <c r="C33" s="270"/>
      <c r="D33" s="213">
        <f t="shared" si="5"/>
        <v>90</v>
      </c>
      <c r="E33" s="66">
        <f t="shared" si="3"/>
        <v>95</v>
      </c>
      <c r="F33" s="66">
        <v>6</v>
      </c>
      <c r="G33" s="86" t="s">
        <v>129</v>
      </c>
      <c r="H33" s="150" t="s">
        <v>408</v>
      </c>
    </row>
    <row r="34" spans="1:8" ht="15.75" thickBot="1" x14ac:dyDescent="0.3">
      <c r="A34" s="135">
        <f t="shared" si="4"/>
        <v>23</v>
      </c>
      <c r="B34" s="1715" t="s">
        <v>170</v>
      </c>
      <c r="C34" s="1716"/>
      <c r="D34" s="198">
        <f t="shared" si="5"/>
        <v>96</v>
      </c>
      <c r="E34" s="73">
        <f t="shared" si="3"/>
        <v>409</v>
      </c>
      <c r="F34" s="73">
        <f>+F35-D34+1</f>
        <v>314</v>
      </c>
      <c r="G34" s="175" t="s">
        <v>140</v>
      </c>
      <c r="H34" s="271"/>
    </row>
    <row r="35" spans="1:8" ht="15.75" thickBot="1" x14ac:dyDescent="0.3">
      <c r="A35" s="272"/>
      <c r="B35" s="1656" t="s">
        <v>171</v>
      </c>
      <c r="C35" s="1658"/>
      <c r="D35" s="1654"/>
      <c r="E35" s="1655"/>
      <c r="F35" s="202">
        <f>F152</f>
        <v>409</v>
      </c>
      <c r="G35" s="300"/>
      <c r="H35" s="381"/>
    </row>
    <row r="36" spans="1:8" ht="15.75" thickBot="1" x14ac:dyDescent="0.3">
      <c r="A36" s="273"/>
      <c r="B36" s="274"/>
      <c r="C36" s="273"/>
      <c r="D36" s="273"/>
      <c r="E36" s="273"/>
      <c r="F36" s="275"/>
      <c r="G36" s="275"/>
      <c r="H36" s="382"/>
    </row>
    <row r="37" spans="1:8" ht="15.75" thickBot="1" x14ac:dyDescent="0.3">
      <c r="A37" s="1656" t="s">
        <v>172</v>
      </c>
      <c r="B37" s="1657"/>
      <c r="C37" s="1657"/>
      <c r="D37" s="1657"/>
      <c r="E37" s="1657"/>
      <c r="F37" s="1657"/>
      <c r="G37" s="1657"/>
      <c r="H37" s="1658"/>
    </row>
    <row r="38" spans="1:8" ht="15.75" thickBot="1" x14ac:dyDescent="0.3">
      <c r="A38" s="1659" t="s">
        <v>120</v>
      </c>
      <c r="B38" s="1661" t="s">
        <v>121</v>
      </c>
      <c r="C38" s="1662"/>
      <c r="D38" s="276" t="s">
        <v>122</v>
      </c>
      <c r="E38" s="277"/>
      <c r="F38" s="1659" t="s">
        <v>123</v>
      </c>
      <c r="G38" s="1659" t="s">
        <v>124</v>
      </c>
      <c r="H38" s="1659" t="s">
        <v>125</v>
      </c>
    </row>
    <row r="39" spans="1:8" ht="15.75" thickBot="1" x14ac:dyDescent="0.3">
      <c r="A39" s="1660"/>
      <c r="B39" s="1663"/>
      <c r="C39" s="1664"/>
      <c r="D39" s="278" t="s">
        <v>126</v>
      </c>
      <c r="E39" s="278" t="s">
        <v>127</v>
      </c>
      <c r="F39" s="1665"/>
      <c r="G39" s="1665"/>
      <c r="H39" s="1665"/>
    </row>
    <row r="40" spans="1:8" x14ac:dyDescent="0.25">
      <c r="A40" s="383"/>
      <c r="B40" s="1746" t="s">
        <v>128</v>
      </c>
      <c r="C40" s="1747"/>
      <c r="D40" s="1748"/>
      <c r="E40" s="1749"/>
      <c r="F40" s="1749"/>
      <c r="G40" s="1750"/>
      <c r="H40" s="384"/>
    </row>
    <row r="41" spans="1:8" x14ac:dyDescent="0.25">
      <c r="A41" s="385">
        <v>1</v>
      </c>
      <c r="B41" s="386"/>
      <c r="C41" s="387" t="s">
        <v>259</v>
      </c>
      <c r="D41" s="388">
        <v>1</v>
      </c>
      <c r="E41" s="389">
        <f>D41+F41-1</f>
        <v>1</v>
      </c>
      <c r="F41" s="389">
        <v>1</v>
      </c>
      <c r="G41" s="390" t="s">
        <v>129</v>
      </c>
      <c r="H41" s="391" t="s">
        <v>174</v>
      </c>
    </row>
    <row r="42" spans="1:8" x14ac:dyDescent="0.25">
      <c r="A42" s="392">
        <v>2</v>
      </c>
      <c r="B42" s="386"/>
      <c r="C42" s="393" t="s">
        <v>175</v>
      </c>
      <c r="D42" s="388">
        <f>E41+1</f>
        <v>2</v>
      </c>
      <c r="E42" s="389">
        <f>D42+F42-1</f>
        <v>2</v>
      </c>
      <c r="F42" s="389">
        <v>1</v>
      </c>
      <c r="G42" s="390" t="s">
        <v>129</v>
      </c>
      <c r="H42" s="391" t="s">
        <v>176</v>
      </c>
    </row>
    <row r="43" spans="1:8" x14ac:dyDescent="0.25">
      <c r="A43" s="392">
        <v>3</v>
      </c>
      <c r="B43" s="1751" t="s">
        <v>131</v>
      </c>
      <c r="C43" s="1752"/>
      <c r="D43" s="388">
        <f>E42+1</f>
        <v>3</v>
      </c>
      <c r="E43" s="394">
        <v>8</v>
      </c>
      <c r="F43" s="394">
        <v>6</v>
      </c>
      <c r="G43" s="390" t="s">
        <v>129</v>
      </c>
      <c r="H43" s="150" t="s">
        <v>408</v>
      </c>
    </row>
    <row r="44" spans="1:8" x14ac:dyDescent="0.25">
      <c r="A44" s="395">
        <v>4</v>
      </c>
      <c r="B44" s="1742" t="s">
        <v>133</v>
      </c>
      <c r="C44" s="1743"/>
      <c r="D44" s="396">
        <f>E43+1</f>
        <v>9</v>
      </c>
      <c r="E44" s="394">
        <f>D44+F44-1</f>
        <v>12</v>
      </c>
      <c r="F44" s="394">
        <v>4</v>
      </c>
      <c r="G44" s="397" t="s">
        <v>129</v>
      </c>
      <c r="H44" s="398" t="s">
        <v>406</v>
      </c>
    </row>
    <row r="45" spans="1:8" x14ac:dyDescent="0.25">
      <c r="A45" s="385"/>
      <c r="B45" s="1744" t="s">
        <v>313</v>
      </c>
      <c r="C45" s="1745"/>
      <c r="D45" s="1755"/>
      <c r="E45" s="1756"/>
      <c r="F45" s="1756"/>
      <c r="G45" s="1757"/>
      <c r="H45" s="399"/>
    </row>
    <row r="46" spans="1:8" ht="36" x14ac:dyDescent="0.25">
      <c r="A46" s="385">
        <v>5</v>
      </c>
      <c r="B46" s="386"/>
      <c r="C46" s="387" t="s">
        <v>314</v>
      </c>
      <c r="D46" s="396">
        <f>E44+1</f>
        <v>13</v>
      </c>
      <c r="E46" s="394">
        <f>D46+F46-1</f>
        <v>13</v>
      </c>
      <c r="F46" s="394">
        <v>1</v>
      </c>
      <c r="G46" s="397" t="s">
        <v>140</v>
      </c>
      <c r="H46" s="400" t="s">
        <v>241</v>
      </c>
    </row>
    <row r="47" spans="1:8" x14ac:dyDescent="0.25">
      <c r="A47" s="392">
        <v>6</v>
      </c>
      <c r="B47" s="386"/>
      <c r="C47" s="401" t="s">
        <v>315</v>
      </c>
      <c r="D47" s="396">
        <f>E46+1</f>
        <v>14</v>
      </c>
      <c r="E47" s="394">
        <f>D47+F47-1</f>
        <v>20</v>
      </c>
      <c r="F47" s="394">
        <v>7</v>
      </c>
      <c r="G47" s="397" t="s">
        <v>129</v>
      </c>
      <c r="H47" s="391" t="s">
        <v>138</v>
      </c>
    </row>
    <row r="48" spans="1:8" x14ac:dyDescent="0.25">
      <c r="A48" s="385">
        <v>7</v>
      </c>
      <c r="B48" s="1740" t="s">
        <v>153</v>
      </c>
      <c r="C48" s="1741"/>
      <c r="D48" s="396">
        <f>E47+1</f>
        <v>21</v>
      </c>
      <c r="E48" s="394">
        <f>D48+F48-1</f>
        <v>21</v>
      </c>
      <c r="F48" s="394">
        <v>1</v>
      </c>
      <c r="G48" s="397" t="s">
        <v>140</v>
      </c>
      <c r="H48" s="378" t="s">
        <v>407</v>
      </c>
    </row>
    <row r="49" spans="1:8" x14ac:dyDescent="0.25">
      <c r="A49" s="385"/>
      <c r="B49" s="1759" t="s">
        <v>316</v>
      </c>
      <c r="C49" s="1760"/>
      <c r="D49" s="1755"/>
      <c r="E49" s="1756"/>
      <c r="F49" s="1756"/>
      <c r="G49" s="1757"/>
      <c r="H49" s="399" t="s">
        <v>157</v>
      </c>
    </row>
    <row r="50" spans="1:8" x14ac:dyDescent="0.25">
      <c r="A50" s="385"/>
      <c r="B50" s="402" t="s">
        <v>409</v>
      </c>
      <c r="C50" s="403"/>
      <c r="D50" s="1755"/>
      <c r="E50" s="1756"/>
      <c r="F50" s="1756"/>
      <c r="G50" s="1757"/>
      <c r="H50" s="399"/>
    </row>
    <row r="51" spans="1:8" x14ac:dyDescent="0.25">
      <c r="A51" s="385">
        <v>8</v>
      </c>
      <c r="B51" s="386"/>
      <c r="C51" s="401" t="s">
        <v>137</v>
      </c>
      <c r="D51" s="396">
        <f>E48+1</f>
        <v>22</v>
      </c>
      <c r="E51" s="394">
        <f>D51+F51-1</f>
        <v>29</v>
      </c>
      <c r="F51" s="394">
        <v>8</v>
      </c>
      <c r="G51" s="397" t="s">
        <v>129</v>
      </c>
      <c r="H51" s="399" t="s">
        <v>410</v>
      </c>
    </row>
    <row r="52" spans="1:8" ht="24.75" x14ac:dyDescent="0.25">
      <c r="A52" s="385">
        <v>9</v>
      </c>
      <c r="B52" s="386"/>
      <c r="C52" s="404" t="s">
        <v>139</v>
      </c>
      <c r="D52" s="396">
        <f>E51+1</f>
        <v>30</v>
      </c>
      <c r="E52" s="394">
        <f>D52+F52-1</f>
        <v>30</v>
      </c>
      <c r="F52" s="394">
        <v>1</v>
      </c>
      <c r="G52" s="397" t="s">
        <v>140</v>
      </c>
      <c r="H52" s="405" t="s">
        <v>411</v>
      </c>
    </row>
    <row r="53" spans="1:8" x14ac:dyDescent="0.25">
      <c r="A53" s="385"/>
      <c r="B53" s="402" t="s">
        <v>317</v>
      </c>
      <c r="C53" s="406"/>
      <c r="D53" s="1755"/>
      <c r="E53" s="1756"/>
      <c r="F53" s="1756"/>
      <c r="G53" s="1757"/>
      <c r="H53" s="399"/>
    </row>
    <row r="54" spans="1:8" ht="36" x14ac:dyDescent="0.25">
      <c r="A54" s="385">
        <v>10</v>
      </c>
      <c r="B54" s="386"/>
      <c r="C54" s="401" t="s">
        <v>185</v>
      </c>
      <c r="D54" s="396">
        <f>E52+1</f>
        <v>31</v>
      </c>
      <c r="E54" s="394">
        <f>D54+F54-1</f>
        <v>31</v>
      </c>
      <c r="F54" s="394">
        <v>1</v>
      </c>
      <c r="G54" s="397" t="s">
        <v>140</v>
      </c>
      <c r="H54" s="407" t="s">
        <v>412</v>
      </c>
    </row>
    <row r="55" spans="1:8" ht="24" x14ac:dyDescent="0.25">
      <c r="A55" s="392">
        <v>11</v>
      </c>
      <c r="B55" s="408"/>
      <c r="C55" s="401" t="s">
        <v>261</v>
      </c>
      <c r="D55" s="396">
        <f>E54+1</f>
        <v>32</v>
      </c>
      <c r="E55" s="394">
        <f>D55+F55-1</f>
        <v>38</v>
      </c>
      <c r="F55" s="394">
        <v>7</v>
      </c>
      <c r="G55" s="397" t="s">
        <v>129</v>
      </c>
      <c r="H55" s="409" t="s">
        <v>413</v>
      </c>
    </row>
    <row r="56" spans="1:8" x14ac:dyDescent="0.25">
      <c r="A56" s="395">
        <v>12</v>
      </c>
      <c r="B56" s="1742" t="s">
        <v>170</v>
      </c>
      <c r="C56" s="1743"/>
      <c r="D56" s="396">
        <f>E55+1</f>
        <v>39</v>
      </c>
      <c r="E56" s="394">
        <f>D56+F56-1</f>
        <v>44</v>
      </c>
      <c r="F56" s="394">
        <v>6</v>
      </c>
      <c r="G56" s="397" t="s">
        <v>140</v>
      </c>
      <c r="H56" s="399" t="s">
        <v>414</v>
      </c>
    </row>
    <row r="57" spans="1:8" ht="36" x14ac:dyDescent="0.25">
      <c r="A57" s="385"/>
      <c r="B57" s="1753" t="s">
        <v>135</v>
      </c>
      <c r="C57" s="1754"/>
      <c r="D57" s="1755"/>
      <c r="E57" s="1756"/>
      <c r="F57" s="1756"/>
      <c r="G57" s="1757"/>
      <c r="H57" s="410" t="s">
        <v>136</v>
      </c>
    </row>
    <row r="58" spans="1:8" x14ac:dyDescent="0.25">
      <c r="A58" s="385">
        <v>13</v>
      </c>
      <c r="B58" s="386"/>
      <c r="C58" s="401" t="s">
        <v>137</v>
      </c>
      <c r="D58" s="396">
        <f>+E56+1</f>
        <v>45</v>
      </c>
      <c r="E58" s="394">
        <f t="shared" ref="E58:E63" si="6">D58+F58-1</f>
        <v>52</v>
      </c>
      <c r="F58" s="394">
        <v>8</v>
      </c>
      <c r="G58" s="397" t="s">
        <v>129</v>
      </c>
      <c r="H58" s="391" t="s">
        <v>303</v>
      </c>
    </row>
    <row r="59" spans="1:8" x14ac:dyDescent="0.25">
      <c r="A59" s="392">
        <v>14</v>
      </c>
      <c r="B59" s="408"/>
      <c r="C59" s="401" t="s">
        <v>139</v>
      </c>
      <c r="D59" s="396">
        <f>E58+1</f>
        <v>53</v>
      </c>
      <c r="E59" s="394">
        <f t="shared" si="6"/>
        <v>53</v>
      </c>
      <c r="F59" s="394">
        <v>1</v>
      </c>
      <c r="G59" s="397" t="s">
        <v>140</v>
      </c>
      <c r="H59" s="399" t="s">
        <v>141</v>
      </c>
    </row>
    <row r="60" spans="1:8" x14ac:dyDescent="0.25">
      <c r="A60" s="395">
        <v>15</v>
      </c>
      <c r="B60" s="1740" t="s">
        <v>190</v>
      </c>
      <c r="C60" s="1741"/>
      <c r="D60" s="396">
        <f>E59+1</f>
        <v>54</v>
      </c>
      <c r="E60" s="394">
        <f t="shared" si="6"/>
        <v>83</v>
      </c>
      <c r="F60" s="394">
        <v>30</v>
      </c>
      <c r="G60" s="397" t="s">
        <v>140</v>
      </c>
      <c r="H60" s="411" t="s">
        <v>191</v>
      </c>
    </row>
    <row r="61" spans="1:8" x14ac:dyDescent="0.25">
      <c r="A61" s="395">
        <v>16</v>
      </c>
      <c r="B61" s="1740" t="s">
        <v>197</v>
      </c>
      <c r="C61" s="1758"/>
      <c r="D61" s="396">
        <f>E60+1</f>
        <v>84</v>
      </c>
      <c r="E61" s="394">
        <f t="shared" si="6"/>
        <v>118</v>
      </c>
      <c r="F61" s="394">
        <v>35</v>
      </c>
      <c r="G61" s="397" t="s">
        <v>140</v>
      </c>
      <c r="H61" s="411" t="s">
        <v>191</v>
      </c>
    </row>
    <row r="62" spans="1:8" x14ac:dyDescent="0.25">
      <c r="A62" s="395">
        <v>17</v>
      </c>
      <c r="B62" s="412" t="s">
        <v>198</v>
      </c>
      <c r="C62" s="413"/>
      <c r="D62" s="396">
        <f>E61+1</f>
        <v>119</v>
      </c>
      <c r="E62" s="394">
        <f t="shared" si="6"/>
        <v>133</v>
      </c>
      <c r="F62" s="394">
        <v>15</v>
      </c>
      <c r="G62" s="397" t="s">
        <v>140</v>
      </c>
      <c r="H62" s="411" t="s">
        <v>191</v>
      </c>
    </row>
    <row r="63" spans="1:8" ht="24.75" x14ac:dyDescent="0.25">
      <c r="A63" s="395">
        <v>18</v>
      </c>
      <c r="B63" s="412" t="s">
        <v>199</v>
      </c>
      <c r="C63" s="413"/>
      <c r="D63" s="396">
        <f>E62+1</f>
        <v>134</v>
      </c>
      <c r="E63" s="394">
        <f t="shared" si="6"/>
        <v>163</v>
      </c>
      <c r="F63" s="394">
        <v>30</v>
      </c>
      <c r="G63" s="397" t="s">
        <v>140</v>
      </c>
      <c r="H63" s="414" t="s">
        <v>262</v>
      </c>
    </row>
    <row r="64" spans="1:8" x14ac:dyDescent="0.25">
      <c r="A64" s="415">
        <v>19</v>
      </c>
      <c r="B64" s="416" t="s">
        <v>201</v>
      </c>
      <c r="C64" s="417"/>
      <c r="D64" s="418"/>
      <c r="E64" s="419"/>
      <c r="F64" s="419"/>
      <c r="G64" s="420"/>
      <c r="H64" s="421" t="s">
        <v>415</v>
      </c>
    </row>
    <row r="65" spans="1:8" x14ac:dyDescent="0.25">
      <c r="A65" s="422"/>
      <c r="B65" s="386"/>
      <c r="C65" s="423" t="s">
        <v>263</v>
      </c>
      <c r="D65" s="396">
        <f>+E63+1</f>
        <v>164</v>
      </c>
      <c r="E65" s="394">
        <f>D65+F65-1</f>
        <v>165</v>
      </c>
      <c r="F65" s="394">
        <v>2</v>
      </c>
      <c r="G65" s="397" t="s">
        <v>129</v>
      </c>
      <c r="H65" s="424" t="s">
        <v>149</v>
      </c>
    </row>
    <row r="66" spans="1:8" x14ac:dyDescent="0.25">
      <c r="A66" s="422"/>
      <c r="B66" s="386"/>
      <c r="C66" s="401" t="s">
        <v>264</v>
      </c>
      <c r="D66" s="396">
        <f>E65+1</f>
        <v>166</v>
      </c>
      <c r="E66" s="394">
        <f>D66+F66-1</f>
        <v>167</v>
      </c>
      <c r="F66" s="394">
        <v>2</v>
      </c>
      <c r="G66" s="397" t="s">
        <v>129</v>
      </c>
      <c r="H66" s="425" t="s">
        <v>205</v>
      </c>
    </row>
    <row r="67" spans="1:8" x14ac:dyDescent="0.25">
      <c r="A67" s="426"/>
      <c r="B67" s="386"/>
      <c r="C67" s="401" t="s">
        <v>265</v>
      </c>
      <c r="D67" s="396">
        <f>E66+1</f>
        <v>168</v>
      </c>
      <c r="E67" s="394">
        <f>D67+F67-1</f>
        <v>174</v>
      </c>
      <c r="F67" s="394">
        <v>7</v>
      </c>
      <c r="G67" s="397" t="s">
        <v>129</v>
      </c>
      <c r="H67" s="425" t="s">
        <v>205</v>
      </c>
    </row>
    <row r="68" spans="1:8" x14ac:dyDescent="0.25">
      <c r="A68" s="415"/>
      <c r="B68" s="416" t="s">
        <v>207</v>
      </c>
      <c r="C68" s="417"/>
      <c r="D68" s="418"/>
      <c r="E68" s="419"/>
      <c r="F68" s="419"/>
      <c r="G68" s="420"/>
      <c r="H68" s="411" t="s">
        <v>208</v>
      </c>
    </row>
    <row r="69" spans="1:8" x14ac:dyDescent="0.25">
      <c r="A69" s="426">
        <v>20</v>
      </c>
      <c r="B69" s="386"/>
      <c r="C69" s="423" t="s">
        <v>263</v>
      </c>
      <c r="D69" s="396">
        <f>E67+1</f>
        <v>175</v>
      </c>
      <c r="E69" s="394">
        <f>D69+F69-1</f>
        <v>176</v>
      </c>
      <c r="F69" s="394">
        <v>2</v>
      </c>
      <c r="G69" s="397" t="s">
        <v>129</v>
      </c>
      <c r="H69" s="427" t="s">
        <v>203</v>
      </c>
    </row>
    <row r="70" spans="1:8" x14ac:dyDescent="0.25">
      <c r="A70" s="395">
        <v>21</v>
      </c>
      <c r="B70" s="386"/>
      <c r="C70" s="401" t="s">
        <v>264</v>
      </c>
      <c r="D70" s="396">
        <f>E69+1</f>
        <v>177</v>
      </c>
      <c r="E70" s="394">
        <f>D70+F70-1</f>
        <v>178</v>
      </c>
      <c r="F70" s="394">
        <v>2</v>
      </c>
      <c r="G70" s="397" t="s">
        <v>129</v>
      </c>
      <c r="H70" s="428" t="s">
        <v>138</v>
      </c>
    </row>
    <row r="71" spans="1:8" x14ac:dyDescent="0.25">
      <c r="A71" s="429">
        <v>22</v>
      </c>
      <c r="B71" s="386"/>
      <c r="C71" s="401" t="s">
        <v>265</v>
      </c>
      <c r="D71" s="396">
        <f>E70+1</f>
        <v>179</v>
      </c>
      <c r="E71" s="394">
        <f>D71+F71-1</f>
        <v>185</v>
      </c>
      <c r="F71" s="394">
        <v>7</v>
      </c>
      <c r="G71" s="397" t="s">
        <v>129</v>
      </c>
      <c r="H71" s="428" t="s">
        <v>138</v>
      </c>
    </row>
    <row r="72" spans="1:8" x14ac:dyDescent="0.25">
      <c r="A72" s="385"/>
      <c r="B72" s="1753" t="s">
        <v>143</v>
      </c>
      <c r="C72" s="1754"/>
      <c r="D72" s="1755"/>
      <c r="E72" s="1756"/>
      <c r="F72" s="1756"/>
      <c r="G72" s="1757"/>
      <c r="H72" s="399" t="s">
        <v>324</v>
      </c>
    </row>
    <row r="73" spans="1:8" x14ac:dyDescent="0.25">
      <c r="A73" s="385">
        <v>23</v>
      </c>
      <c r="B73" s="386"/>
      <c r="C73" s="401" t="s">
        <v>144</v>
      </c>
      <c r="D73" s="396">
        <f>E71+1</f>
        <v>186</v>
      </c>
      <c r="E73" s="394">
        <f>D73+F73-1</f>
        <v>187</v>
      </c>
      <c r="F73" s="394">
        <v>2</v>
      </c>
      <c r="G73" s="397" t="s">
        <v>140</v>
      </c>
      <c r="H73" s="421" t="s">
        <v>145</v>
      </c>
    </row>
    <row r="74" spans="1:8" x14ac:dyDescent="0.25">
      <c r="A74" s="430">
        <v>24</v>
      </c>
      <c r="B74" s="408"/>
      <c r="C74" s="401" t="s">
        <v>146</v>
      </c>
      <c r="D74" s="396">
        <f>E73+1</f>
        <v>188</v>
      </c>
      <c r="E74" s="394">
        <f>D74+F74-1</f>
        <v>191</v>
      </c>
      <c r="F74" s="394">
        <v>4</v>
      </c>
      <c r="G74" s="397" t="s">
        <v>129</v>
      </c>
      <c r="H74" s="431" t="s">
        <v>147</v>
      </c>
    </row>
    <row r="75" spans="1:8" ht="48" x14ac:dyDescent="0.25">
      <c r="A75" s="385"/>
      <c r="B75" s="1753" t="s">
        <v>213</v>
      </c>
      <c r="C75" s="1754"/>
      <c r="D75" s="1755"/>
      <c r="E75" s="1756"/>
      <c r="F75" s="1756"/>
      <c r="G75" s="1757"/>
      <c r="H75" s="407" t="s">
        <v>271</v>
      </c>
    </row>
    <row r="76" spans="1:8" x14ac:dyDescent="0.25">
      <c r="A76" s="415"/>
      <c r="B76" s="432"/>
      <c r="C76" s="433" t="s">
        <v>325</v>
      </c>
      <c r="D76" s="1755"/>
      <c r="E76" s="1756"/>
      <c r="F76" s="1756"/>
      <c r="G76" s="1757"/>
      <c r="H76" s="399"/>
    </row>
    <row r="77" spans="1:8" x14ac:dyDescent="0.25">
      <c r="A77" s="426">
        <v>25</v>
      </c>
      <c r="B77" s="432"/>
      <c r="C77" s="434" t="s">
        <v>273</v>
      </c>
      <c r="D77" s="396">
        <f>+E74+1</f>
        <v>192</v>
      </c>
      <c r="E77" s="394">
        <f>D77+F77-1</f>
        <v>196</v>
      </c>
      <c r="F77" s="394">
        <v>5</v>
      </c>
      <c r="G77" s="397" t="s">
        <v>129</v>
      </c>
      <c r="H77" s="427" t="s">
        <v>160</v>
      </c>
    </row>
    <row r="78" spans="1:8" x14ac:dyDescent="0.25">
      <c r="A78" s="430">
        <v>26</v>
      </c>
      <c r="B78" s="386"/>
      <c r="C78" s="435" t="s">
        <v>274</v>
      </c>
      <c r="D78" s="396">
        <f>E77+1</f>
        <v>197</v>
      </c>
      <c r="E78" s="394">
        <f>D78+F78-1</f>
        <v>199</v>
      </c>
      <c r="F78" s="394">
        <v>3</v>
      </c>
      <c r="G78" s="397" t="s">
        <v>129</v>
      </c>
      <c r="H78" s="427" t="s">
        <v>160</v>
      </c>
    </row>
    <row r="79" spans="1:8" x14ac:dyDescent="0.25">
      <c r="A79" s="430">
        <v>27</v>
      </c>
      <c r="B79" s="408"/>
      <c r="C79" s="401" t="s">
        <v>219</v>
      </c>
      <c r="D79" s="396">
        <f>E78+1</f>
        <v>200</v>
      </c>
      <c r="E79" s="394">
        <f>D79+F79-1</f>
        <v>204</v>
      </c>
      <c r="F79" s="394">
        <v>5</v>
      </c>
      <c r="G79" s="397" t="s">
        <v>129</v>
      </c>
      <c r="H79" s="427" t="s">
        <v>160</v>
      </c>
    </row>
    <row r="80" spans="1:8" ht="15.75" thickBot="1" x14ac:dyDescent="0.3">
      <c r="A80" s="436">
        <v>28</v>
      </c>
      <c r="B80" s="1762" t="s">
        <v>170</v>
      </c>
      <c r="C80" s="1763"/>
      <c r="D80" s="437">
        <f>+E79+1</f>
        <v>205</v>
      </c>
      <c r="E80" s="438">
        <f>D80+F80-1</f>
        <v>409</v>
      </c>
      <c r="F80" s="438">
        <f>F152-SUM(F41:F79)</f>
        <v>205</v>
      </c>
      <c r="G80" s="439" t="s">
        <v>140</v>
      </c>
      <c r="H80" s="440" t="s">
        <v>416</v>
      </c>
    </row>
    <row r="81" spans="1:8" ht="15.75" thickBot="1" x14ac:dyDescent="0.3">
      <c r="A81" s="297"/>
      <c r="B81" s="1656" t="s">
        <v>171</v>
      </c>
      <c r="C81" s="1658"/>
      <c r="D81" s="298"/>
      <c r="E81" s="299"/>
      <c r="F81" s="202">
        <f>SUM(F41:F80)</f>
        <v>409</v>
      </c>
      <c r="G81" s="300"/>
      <c r="H81" s="381"/>
    </row>
    <row r="82" spans="1:8" ht="15.75" thickBot="1" x14ac:dyDescent="0.3">
      <c r="A82" s="273"/>
      <c r="B82" s="324"/>
      <c r="C82" s="273"/>
      <c r="D82" s="273"/>
      <c r="E82" s="273"/>
      <c r="F82" s="275"/>
      <c r="G82" s="275"/>
      <c r="H82" s="382"/>
    </row>
    <row r="83" spans="1:8" ht="15.75" thickBot="1" x14ac:dyDescent="0.3">
      <c r="A83" s="1569" t="s">
        <v>417</v>
      </c>
      <c r="B83" s="1571"/>
      <c r="C83" s="1571"/>
      <c r="D83" s="1571"/>
      <c r="E83" s="1571"/>
      <c r="F83" s="1571"/>
      <c r="G83" s="1571"/>
      <c r="H83" s="1570"/>
    </row>
    <row r="84" spans="1:8" ht="15.75" thickBot="1" x14ac:dyDescent="0.3">
      <c r="A84" s="1572" t="s">
        <v>120</v>
      </c>
      <c r="B84" s="1574" t="s">
        <v>121</v>
      </c>
      <c r="C84" s="1575"/>
      <c r="D84" s="40" t="s">
        <v>122</v>
      </c>
      <c r="E84" s="41"/>
      <c r="F84" s="1572" t="s">
        <v>123</v>
      </c>
      <c r="G84" s="1572" t="s">
        <v>124</v>
      </c>
      <c r="H84" s="1572" t="s">
        <v>125</v>
      </c>
    </row>
    <row r="85" spans="1:8" ht="15.75" thickBot="1" x14ac:dyDescent="0.3">
      <c r="A85" s="1580"/>
      <c r="B85" s="1576"/>
      <c r="C85" s="1577"/>
      <c r="D85" s="79" t="s">
        <v>126</v>
      </c>
      <c r="E85" s="79" t="s">
        <v>127</v>
      </c>
      <c r="F85" s="1573"/>
      <c r="G85" s="1573"/>
      <c r="H85" s="1573"/>
    </row>
    <row r="86" spans="1:8" x14ac:dyDescent="0.25">
      <c r="A86" s="184">
        <v>1</v>
      </c>
      <c r="B86" s="1610" t="s">
        <v>128</v>
      </c>
      <c r="C86" s="1761"/>
      <c r="D86" s="162">
        <v>1</v>
      </c>
      <c r="E86" s="163">
        <f>D86+F86-1</f>
        <v>1</v>
      </c>
      <c r="F86" s="163">
        <v>1</v>
      </c>
      <c r="G86" s="164" t="s">
        <v>129</v>
      </c>
      <c r="H86" s="165" t="s">
        <v>196</v>
      </c>
    </row>
    <row r="87" spans="1:8" x14ac:dyDescent="0.25">
      <c r="A87" s="135">
        <f>A86+1</f>
        <v>2</v>
      </c>
      <c r="B87" s="1590" t="s">
        <v>133</v>
      </c>
      <c r="C87" s="1591"/>
      <c r="D87" s="65">
        <f>E86+1</f>
        <v>2</v>
      </c>
      <c r="E87" s="66">
        <f>D87+F87-1</f>
        <v>5</v>
      </c>
      <c r="F87" s="66">
        <v>4</v>
      </c>
      <c r="G87" s="86" t="s">
        <v>129</v>
      </c>
      <c r="H87" s="167" t="s">
        <v>406</v>
      </c>
    </row>
    <row r="88" spans="1:8" x14ac:dyDescent="0.25">
      <c r="A88" s="132"/>
      <c r="B88" s="1603" t="s">
        <v>313</v>
      </c>
      <c r="C88" s="1604"/>
      <c r="D88" s="1680"/>
      <c r="E88" s="1681"/>
      <c r="F88" s="1681"/>
      <c r="G88" s="1682"/>
      <c r="H88" s="166"/>
    </row>
    <row r="89" spans="1:8" ht="36" x14ac:dyDescent="0.25">
      <c r="A89" s="132">
        <f>A87+1</f>
        <v>3</v>
      </c>
      <c r="B89" s="442"/>
      <c r="C89" s="134" t="s">
        <v>314</v>
      </c>
      <c r="D89" s="65">
        <f>E87+1</f>
        <v>6</v>
      </c>
      <c r="E89" s="66">
        <f>D89+F89-1</f>
        <v>6</v>
      </c>
      <c r="F89" s="66">
        <v>1</v>
      </c>
      <c r="G89" s="86" t="s">
        <v>140</v>
      </c>
      <c r="H89" s="189" t="s">
        <v>241</v>
      </c>
    </row>
    <row r="90" spans="1:8" x14ac:dyDescent="0.25">
      <c r="A90" s="144">
        <f>A89+1</f>
        <v>4</v>
      </c>
      <c r="B90" s="363"/>
      <c r="C90" s="192" t="s">
        <v>315</v>
      </c>
      <c r="D90" s="65">
        <f>E89+1</f>
        <v>7</v>
      </c>
      <c r="E90" s="66">
        <f>D90+F90-1</f>
        <v>13</v>
      </c>
      <c r="F90" s="66">
        <v>7</v>
      </c>
      <c r="G90" s="86" t="s">
        <v>129</v>
      </c>
      <c r="H90" s="167" t="s">
        <v>138</v>
      </c>
    </row>
    <row r="91" spans="1:8" x14ac:dyDescent="0.25">
      <c r="A91" s="132">
        <f>A90+1</f>
        <v>5</v>
      </c>
      <c r="B91" s="1594" t="s">
        <v>153</v>
      </c>
      <c r="C91" s="1595"/>
      <c r="D91" s="65">
        <f>E90+1</f>
        <v>14</v>
      </c>
      <c r="E91" s="66">
        <f>D91+F91-1</f>
        <v>14</v>
      </c>
      <c r="F91" s="66">
        <v>1</v>
      </c>
      <c r="G91" s="86" t="s">
        <v>140</v>
      </c>
      <c r="H91" s="378" t="s">
        <v>407</v>
      </c>
    </row>
    <row r="92" spans="1:8" x14ac:dyDescent="0.25">
      <c r="A92" s="132"/>
      <c r="B92" s="1561" t="s">
        <v>135</v>
      </c>
      <c r="C92" s="1562"/>
      <c r="D92" s="1680"/>
      <c r="E92" s="1681"/>
      <c r="F92" s="1681"/>
      <c r="G92" s="1682"/>
      <c r="H92" s="168" t="s">
        <v>327</v>
      </c>
    </row>
    <row r="93" spans="1:8" x14ac:dyDescent="0.25">
      <c r="A93" s="132">
        <f>A91+1</f>
        <v>6</v>
      </c>
      <c r="B93" s="141"/>
      <c r="C93" s="142" t="s">
        <v>222</v>
      </c>
      <c r="D93" s="65">
        <f>E91+1</f>
        <v>15</v>
      </c>
      <c r="E93" s="66">
        <f>D93+F93-1</f>
        <v>22</v>
      </c>
      <c r="F93" s="66">
        <v>8</v>
      </c>
      <c r="G93" s="86" t="s">
        <v>129</v>
      </c>
      <c r="H93" s="166" t="s">
        <v>138</v>
      </c>
    </row>
    <row r="94" spans="1:8" x14ac:dyDescent="0.25">
      <c r="A94" s="144">
        <f>A93+1</f>
        <v>7</v>
      </c>
      <c r="B94" s="141"/>
      <c r="C94" s="192" t="s">
        <v>223</v>
      </c>
      <c r="D94" s="65">
        <f>E93+1</f>
        <v>23</v>
      </c>
      <c r="E94" s="66">
        <f>D94+F94-1</f>
        <v>23</v>
      </c>
      <c r="F94" s="66">
        <v>1</v>
      </c>
      <c r="G94" s="86" t="s">
        <v>140</v>
      </c>
      <c r="H94" s="166" t="s">
        <v>141</v>
      </c>
    </row>
    <row r="95" spans="1:8" x14ac:dyDescent="0.25">
      <c r="A95" s="132"/>
      <c r="B95" s="1594" t="s">
        <v>328</v>
      </c>
      <c r="C95" s="1595"/>
      <c r="D95" s="1680"/>
      <c r="E95" s="1681"/>
      <c r="F95" s="1681"/>
      <c r="G95" s="1682"/>
      <c r="H95" s="168" t="s">
        <v>418</v>
      </c>
    </row>
    <row r="96" spans="1:8" x14ac:dyDescent="0.25">
      <c r="A96" s="132">
        <f>A91+1</f>
        <v>6</v>
      </c>
      <c r="B96" s="141"/>
      <c r="C96" s="142" t="s">
        <v>222</v>
      </c>
      <c r="D96" s="65">
        <f>E94+1</f>
        <v>24</v>
      </c>
      <c r="E96" s="66">
        <f t="shared" ref="E96:E101" si="7">D96+F96-1</f>
        <v>31</v>
      </c>
      <c r="F96" s="66">
        <v>8</v>
      </c>
      <c r="G96" s="86" t="s">
        <v>129</v>
      </c>
      <c r="H96" s="166" t="s">
        <v>138</v>
      </c>
    </row>
    <row r="97" spans="1:8" x14ac:dyDescent="0.25">
      <c r="A97" s="144">
        <f>A96+1</f>
        <v>7</v>
      </c>
      <c r="B97" s="141"/>
      <c r="C97" s="192" t="s">
        <v>223</v>
      </c>
      <c r="D97" s="65">
        <f>E96+1</f>
        <v>32</v>
      </c>
      <c r="E97" s="66">
        <f t="shared" si="7"/>
        <v>32</v>
      </c>
      <c r="F97" s="66">
        <v>1</v>
      </c>
      <c r="G97" s="86" t="s">
        <v>140</v>
      </c>
      <c r="H97" s="166" t="s">
        <v>141</v>
      </c>
    </row>
    <row r="98" spans="1:8" x14ac:dyDescent="0.25">
      <c r="A98" s="144">
        <v>8</v>
      </c>
      <c r="B98" s="186" t="s">
        <v>329</v>
      </c>
      <c r="C98" s="142"/>
      <c r="D98" s="65">
        <f>E97+1</f>
        <v>33</v>
      </c>
      <c r="E98" s="66">
        <f t="shared" si="7"/>
        <v>47</v>
      </c>
      <c r="F98" s="66">
        <v>15</v>
      </c>
      <c r="G98" s="86" t="s">
        <v>140</v>
      </c>
      <c r="H98" s="166"/>
    </row>
    <row r="99" spans="1:8" x14ac:dyDescent="0.25">
      <c r="A99" s="144">
        <v>9</v>
      </c>
      <c r="B99" s="186" t="s">
        <v>330</v>
      </c>
      <c r="C99" s="142"/>
      <c r="D99" s="65">
        <f>E98+1</f>
        <v>48</v>
      </c>
      <c r="E99" s="66">
        <f t="shared" si="7"/>
        <v>49</v>
      </c>
      <c r="F99" s="66">
        <v>2</v>
      </c>
      <c r="G99" s="86" t="s">
        <v>140</v>
      </c>
      <c r="H99" s="166" t="s">
        <v>419</v>
      </c>
    </row>
    <row r="100" spans="1:8" x14ac:dyDescent="0.25">
      <c r="A100" s="132">
        <v>10</v>
      </c>
      <c r="B100" s="442" t="s">
        <v>331</v>
      </c>
      <c r="C100" s="192"/>
      <c r="D100" s="65">
        <f>E99+1</f>
        <v>50</v>
      </c>
      <c r="E100" s="66">
        <f t="shared" si="7"/>
        <v>51</v>
      </c>
      <c r="F100" s="66">
        <v>2</v>
      </c>
      <c r="G100" s="86" t="s">
        <v>129</v>
      </c>
      <c r="H100" s="167" t="s">
        <v>332</v>
      </c>
    </row>
    <row r="101" spans="1:8" x14ac:dyDescent="0.25">
      <c r="A101" s="139">
        <v>11</v>
      </c>
      <c r="B101" s="443" t="s">
        <v>333</v>
      </c>
      <c r="C101" s="444"/>
      <c r="D101" s="65">
        <f>E100+1</f>
        <v>52</v>
      </c>
      <c r="E101" s="66">
        <f t="shared" si="7"/>
        <v>52</v>
      </c>
      <c r="F101" s="66">
        <v>1</v>
      </c>
      <c r="G101" s="86" t="s">
        <v>129</v>
      </c>
      <c r="H101" s="166" t="s">
        <v>334</v>
      </c>
    </row>
    <row r="102" spans="1:8" x14ac:dyDescent="0.25">
      <c r="A102" s="445"/>
      <c r="B102" s="1753" t="s">
        <v>335</v>
      </c>
      <c r="C102" s="1754"/>
      <c r="D102" s="1680"/>
      <c r="E102" s="1681"/>
      <c r="F102" s="1681"/>
      <c r="G102" s="1682"/>
      <c r="H102" s="166"/>
    </row>
    <row r="103" spans="1:8" x14ac:dyDescent="0.25">
      <c r="A103" s="446">
        <v>12</v>
      </c>
      <c r="B103" s="447"/>
      <c r="C103" s="448" t="s">
        <v>336</v>
      </c>
      <c r="D103" s="65">
        <f>E101+1</f>
        <v>53</v>
      </c>
      <c r="E103" s="66">
        <f>D103+F103-1</f>
        <v>53</v>
      </c>
      <c r="F103" s="66">
        <v>1</v>
      </c>
      <c r="G103" s="86" t="s">
        <v>129</v>
      </c>
      <c r="H103" s="166" t="s">
        <v>420</v>
      </c>
    </row>
    <row r="104" spans="1:8" x14ac:dyDescent="0.25">
      <c r="A104" s="446">
        <v>13</v>
      </c>
      <c r="B104" s="447"/>
      <c r="C104" s="449" t="s">
        <v>338</v>
      </c>
      <c r="D104" s="65">
        <f>E103+1</f>
        <v>54</v>
      </c>
      <c r="E104" s="66">
        <f>D104+F104-1</f>
        <v>63</v>
      </c>
      <c r="F104" s="66">
        <v>10</v>
      </c>
      <c r="G104" s="86" t="s">
        <v>129</v>
      </c>
      <c r="H104" s="166" t="s">
        <v>138</v>
      </c>
    </row>
    <row r="105" spans="1:8" x14ac:dyDescent="0.25">
      <c r="A105" s="450">
        <v>14</v>
      </c>
      <c r="B105" s="363"/>
      <c r="C105" s="449" t="s">
        <v>339</v>
      </c>
      <c r="D105" s="65">
        <f>E104+1</f>
        <v>64</v>
      </c>
      <c r="E105" s="66">
        <f>D105+F105-1</f>
        <v>71</v>
      </c>
      <c r="F105" s="66">
        <v>8</v>
      </c>
      <c r="G105" s="86" t="s">
        <v>129</v>
      </c>
      <c r="H105" s="166" t="s">
        <v>340</v>
      </c>
    </row>
    <row r="106" spans="1:8" x14ac:dyDescent="0.25">
      <c r="A106" s="451"/>
      <c r="B106" s="1753" t="s">
        <v>341</v>
      </c>
      <c r="C106" s="1754"/>
      <c r="D106" s="65"/>
      <c r="E106" s="66"/>
      <c r="F106" s="66"/>
      <c r="G106" s="86"/>
      <c r="H106" s="166"/>
    </row>
    <row r="107" spans="1:8" x14ac:dyDescent="0.25">
      <c r="A107" s="451">
        <v>15</v>
      </c>
      <c r="B107" s="1766"/>
      <c r="C107" s="142" t="s">
        <v>342</v>
      </c>
      <c r="D107" s="65">
        <f>E105+1</f>
        <v>72</v>
      </c>
      <c r="E107" s="66">
        <f t="shared" ref="E107:E114" si="8">D107+F107-1</f>
        <v>81</v>
      </c>
      <c r="F107" s="66">
        <v>10</v>
      </c>
      <c r="G107" s="86" t="s">
        <v>140</v>
      </c>
      <c r="H107" s="143" t="s">
        <v>343</v>
      </c>
    </row>
    <row r="108" spans="1:8" x14ac:dyDescent="0.25">
      <c r="A108" s="451">
        <v>16</v>
      </c>
      <c r="B108" s="1766"/>
      <c r="C108" s="142" t="s">
        <v>344</v>
      </c>
      <c r="D108" s="65">
        <f t="shared" ref="D108:D114" si="9">E107+1</f>
        <v>82</v>
      </c>
      <c r="E108" s="66">
        <f t="shared" si="8"/>
        <v>89</v>
      </c>
      <c r="F108" s="66">
        <v>8</v>
      </c>
      <c r="G108" s="86" t="s">
        <v>129</v>
      </c>
      <c r="H108" s="166" t="s">
        <v>340</v>
      </c>
    </row>
    <row r="109" spans="1:8" x14ac:dyDescent="0.25">
      <c r="A109" s="451">
        <v>17</v>
      </c>
      <c r="B109" s="1766"/>
      <c r="C109" s="142" t="s">
        <v>421</v>
      </c>
      <c r="D109" s="65">
        <f t="shared" si="9"/>
        <v>90</v>
      </c>
      <c r="E109" s="66">
        <f t="shared" si="8"/>
        <v>90</v>
      </c>
      <c r="F109" s="66">
        <v>1</v>
      </c>
      <c r="G109" s="86" t="s">
        <v>129</v>
      </c>
      <c r="H109" s="166" t="s">
        <v>352</v>
      </c>
    </row>
    <row r="110" spans="1:8" x14ac:dyDescent="0.25">
      <c r="A110" s="451">
        <f>A109+1</f>
        <v>18</v>
      </c>
      <c r="B110" s="1766"/>
      <c r="C110" s="142" t="s">
        <v>422</v>
      </c>
      <c r="D110" s="65">
        <f t="shared" si="9"/>
        <v>91</v>
      </c>
      <c r="E110" s="66">
        <f t="shared" si="8"/>
        <v>91</v>
      </c>
      <c r="F110" s="66">
        <v>1</v>
      </c>
      <c r="G110" s="86" t="s">
        <v>129</v>
      </c>
      <c r="H110" s="166" t="s">
        <v>423</v>
      </c>
    </row>
    <row r="111" spans="1:8" ht="24.75" x14ac:dyDescent="0.25">
      <c r="A111" s="451">
        <f>A110+1</f>
        <v>19</v>
      </c>
      <c r="B111" s="1766"/>
      <c r="C111" s="142" t="s">
        <v>347</v>
      </c>
      <c r="D111" s="65">
        <f t="shared" si="9"/>
        <v>92</v>
      </c>
      <c r="E111" s="66">
        <f t="shared" si="8"/>
        <v>93</v>
      </c>
      <c r="F111" s="66">
        <v>2</v>
      </c>
      <c r="G111" s="86" t="s">
        <v>129</v>
      </c>
      <c r="H111" s="166" t="s">
        <v>348</v>
      </c>
    </row>
    <row r="112" spans="1:8" x14ac:dyDescent="0.25">
      <c r="A112" s="451">
        <f>A111+1</f>
        <v>20</v>
      </c>
      <c r="B112" s="1766"/>
      <c r="C112" s="142" t="s">
        <v>349</v>
      </c>
      <c r="D112" s="65">
        <f t="shared" si="9"/>
        <v>94</v>
      </c>
      <c r="E112" s="66">
        <f t="shared" si="8"/>
        <v>113</v>
      </c>
      <c r="F112" s="66">
        <v>20</v>
      </c>
      <c r="G112" s="86" t="s">
        <v>140</v>
      </c>
      <c r="H112" s="138" t="s">
        <v>350</v>
      </c>
    </row>
    <row r="113" spans="1:8" x14ac:dyDescent="0.25">
      <c r="A113" s="451">
        <f>A112+1</f>
        <v>21</v>
      </c>
      <c r="B113" s="1766"/>
      <c r="C113" s="142" t="s">
        <v>351</v>
      </c>
      <c r="D113" s="65">
        <f t="shared" si="9"/>
        <v>114</v>
      </c>
      <c r="E113" s="66">
        <f t="shared" si="8"/>
        <v>114</v>
      </c>
      <c r="F113" s="66">
        <v>1</v>
      </c>
      <c r="G113" s="86" t="s">
        <v>129</v>
      </c>
      <c r="H113" s="166" t="s">
        <v>352</v>
      </c>
    </row>
    <row r="114" spans="1:8" x14ac:dyDescent="0.25">
      <c r="A114" s="451">
        <f>A113+1</f>
        <v>22</v>
      </c>
      <c r="B114" s="1767"/>
      <c r="C114" s="142" t="s">
        <v>353</v>
      </c>
      <c r="D114" s="65">
        <f t="shared" si="9"/>
        <v>115</v>
      </c>
      <c r="E114" s="66">
        <f t="shared" si="8"/>
        <v>115</v>
      </c>
      <c r="F114" s="66">
        <v>1</v>
      </c>
      <c r="G114" s="86" t="s">
        <v>129</v>
      </c>
      <c r="H114" s="166" t="s">
        <v>354</v>
      </c>
    </row>
    <row r="115" spans="1:8" x14ac:dyDescent="0.25">
      <c r="A115" s="309"/>
      <c r="B115" s="1753" t="s">
        <v>355</v>
      </c>
      <c r="C115" s="1754"/>
      <c r="D115" s="65"/>
      <c r="E115" s="66"/>
      <c r="F115" s="66"/>
      <c r="G115" s="86"/>
      <c r="H115" s="166"/>
    </row>
    <row r="116" spans="1:8" x14ac:dyDescent="0.25">
      <c r="A116" s="452">
        <v>23</v>
      </c>
      <c r="B116" s="141"/>
      <c r="C116" s="142" t="s">
        <v>336</v>
      </c>
      <c r="D116" s="65">
        <f>E114+1</f>
        <v>116</v>
      </c>
      <c r="E116" s="66">
        <f>D116+F116-1</f>
        <v>116</v>
      </c>
      <c r="F116" s="66">
        <v>1</v>
      </c>
      <c r="G116" s="86" t="s">
        <v>129</v>
      </c>
      <c r="H116" s="166" t="s">
        <v>356</v>
      </c>
    </row>
    <row r="117" spans="1:8" ht="60.75" x14ac:dyDescent="0.25">
      <c r="A117" s="452">
        <v>24</v>
      </c>
      <c r="B117" s="141"/>
      <c r="C117" s="142" t="s">
        <v>357</v>
      </c>
      <c r="D117" s="65">
        <f>E116+1</f>
        <v>117</v>
      </c>
      <c r="E117" s="66">
        <f>D117+F117-1</f>
        <v>119</v>
      </c>
      <c r="F117" s="66">
        <v>3</v>
      </c>
      <c r="G117" s="86" t="s">
        <v>140</v>
      </c>
      <c r="H117" s="166" t="s">
        <v>358</v>
      </c>
    </row>
    <row r="118" spans="1:8" ht="60.75" x14ac:dyDescent="0.25">
      <c r="A118" s="452">
        <v>25</v>
      </c>
      <c r="B118" s="141"/>
      <c r="C118" s="142" t="s">
        <v>359</v>
      </c>
      <c r="D118" s="65">
        <f>E117+1</f>
        <v>120</v>
      </c>
      <c r="E118" s="66">
        <f>D118+F118-1</f>
        <v>122</v>
      </c>
      <c r="F118" s="66">
        <v>3</v>
      </c>
      <c r="G118" s="86" t="s">
        <v>140</v>
      </c>
      <c r="H118" s="166" t="s">
        <v>360</v>
      </c>
    </row>
    <row r="119" spans="1:8" ht="48.75" x14ac:dyDescent="0.25">
      <c r="A119" s="452">
        <v>26</v>
      </c>
      <c r="B119" s="453"/>
      <c r="C119" s="454" t="s">
        <v>361</v>
      </c>
      <c r="D119" s="65">
        <f>E118+1</f>
        <v>123</v>
      </c>
      <c r="E119" s="66">
        <f>D119+F119-1</f>
        <v>129</v>
      </c>
      <c r="F119" s="66">
        <v>7</v>
      </c>
      <c r="G119" s="86" t="s">
        <v>129</v>
      </c>
      <c r="H119" s="166" t="s">
        <v>367</v>
      </c>
    </row>
    <row r="120" spans="1:8" x14ac:dyDescent="0.25">
      <c r="A120" s="309"/>
      <c r="B120" s="1753" t="s">
        <v>424</v>
      </c>
      <c r="C120" s="1754"/>
      <c r="D120" s="65"/>
      <c r="E120" s="66"/>
      <c r="F120" s="66"/>
      <c r="G120" s="86"/>
      <c r="H120" s="166"/>
    </row>
    <row r="121" spans="1:8" x14ac:dyDescent="0.25">
      <c r="A121" s="451">
        <v>27</v>
      </c>
      <c r="B121" s="141"/>
      <c r="C121" s="206" t="s">
        <v>336</v>
      </c>
      <c r="D121" s="65">
        <f>E119+1</f>
        <v>130</v>
      </c>
      <c r="E121" s="66">
        <f>D121+F121-1</f>
        <v>130</v>
      </c>
      <c r="F121" s="66">
        <v>1</v>
      </c>
      <c r="G121" s="86" t="s">
        <v>129</v>
      </c>
      <c r="H121" s="166" t="s">
        <v>364</v>
      </c>
    </row>
    <row r="122" spans="1:8" ht="60.75" x14ac:dyDescent="0.25">
      <c r="A122" s="451">
        <v>28</v>
      </c>
      <c r="B122" s="141"/>
      <c r="C122" s="142" t="s">
        <v>357</v>
      </c>
      <c r="D122" s="65">
        <f>E121+1</f>
        <v>131</v>
      </c>
      <c r="E122" s="66">
        <f>D122+F122-1</f>
        <v>133</v>
      </c>
      <c r="F122" s="66">
        <v>3</v>
      </c>
      <c r="G122" s="86" t="s">
        <v>140</v>
      </c>
      <c r="H122" s="166" t="s">
        <v>365</v>
      </c>
    </row>
    <row r="123" spans="1:8" ht="60.75" x14ac:dyDescent="0.25">
      <c r="A123" s="451">
        <v>29</v>
      </c>
      <c r="B123" s="141"/>
      <c r="C123" s="142" t="s">
        <v>359</v>
      </c>
      <c r="D123" s="65">
        <f>E122+1</f>
        <v>134</v>
      </c>
      <c r="E123" s="66">
        <f>D123+F123-1</f>
        <v>136</v>
      </c>
      <c r="F123" s="66">
        <v>3</v>
      </c>
      <c r="G123" s="86" t="s">
        <v>140</v>
      </c>
      <c r="H123" s="138" t="s">
        <v>366</v>
      </c>
    </row>
    <row r="124" spans="1:8" ht="48.75" x14ac:dyDescent="0.25">
      <c r="A124" s="451">
        <v>30</v>
      </c>
      <c r="B124" s="152"/>
      <c r="C124" s="454" t="s">
        <v>361</v>
      </c>
      <c r="D124" s="65">
        <f>E123+1</f>
        <v>137</v>
      </c>
      <c r="E124" s="66">
        <f>D124+F124-1</f>
        <v>143</v>
      </c>
      <c r="F124" s="66">
        <v>7</v>
      </c>
      <c r="G124" s="86" t="s">
        <v>129</v>
      </c>
      <c r="H124" s="166" t="s">
        <v>367</v>
      </c>
    </row>
    <row r="125" spans="1:8" x14ac:dyDescent="0.25">
      <c r="A125" s="451"/>
      <c r="B125" s="1753" t="s">
        <v>368</v>
      </c>
      <c r="C125" s="1754"/>
      <c r="D125" s="65"/>
      <c r="E125" s="66"/>
      <c r="F125" s="66"/>
      <c r="G125" s="86"/>
      <c r="H125" s="166"/>
    </row>
    <row r="126" spans="1:8" x14ac:dyDescent="0.25">
      <c r="A126" s="451">
        <v>31</v>
      </c>
      <c r="B126" s="447"/>
      <c r="C126" s="206" t="s">
        <v>369</v>
      </c>
      <c r="D126" s="65">
        <f>E124+1</f>
        <v>144</v>
      </c>
      <c r="E126" s="66">
        <f>D126+F126-1</f>
        <v>144</v>
      </c>
      <c r="F126" s="66">
        <v>1</v>
      </c>
      <c r="G126" s="86" t="s">
        <v>129</v>
      </c>
      <c r="H126" s="166" t="s">
        <v>370</v>
      </c>
    </row>
    <row r="127" spans="1:8" ht="36.75" x14ac:dyDescent="0.25">
      <c r="A127" s="451">
        <v>32</v>
      </c>
      <c r="B127" s="447"/>
      <c r="C127" s="142" t="s">
        <v>371</v>
      </c>
      <c r="D127" s="65">
        <f>E126+1</f>
        <v>145</v>
      </c>
      <c r="E127" s="66">
        <f>D127+F127-1</f>
        <v>159</v>
      </c>
      <c r="F127" s="66">
        <v>15</v>
      </c>
      <c r="G127" s="86" t="s">
        <v>129</v>
      </c>
      <c r="H127" s="166" t="s">
        <v>425</v>
      </c>
    </row>
    <row r="128" spans="1:8" ht="24.75" x14ac:dyDescent="0.25">
      <c r="A128" s="451">
        <v>33</v>
      </c>
      <c r="B128" s="363"/>
      <c r="C128" s="142" t="s">
        <v>373</v>
      </c>
      <c r="D128" s="65">
        <f>E127+1</f>
        <v>160</v>
      </c>
      <c r="E128" s="66">
        <f>D128+F128-1</f>
        <v>162</v>
      </c>
      <c r="F128" s="66">
        <v>3</v>
      </c>
      <c r="G128" s="86" t="s">
        <v>140</v>
      </c>
      <c r="H128" s="166" t="s">
        <v>374</v>
      </c>
    </row>
    <row r="129" spans="1:8" x14ac:dyDescent="0.25">
      <c r="A129" s="451">
        <f t="shared" ref="A129:A134" si="10">A128+1</f>
        <v>34</v>
      </c>
      <c r="B129" s="1594" t="s">
        <v>216</v>
      </c>
      <c r="C129" s="1595"/>
      <c r="D129" s="65">
        <f t="shared" ref="D129:D134" si="11">E128+1</f>
        <v>163</v>
      </c>
      <c r="E129" s="66">
        <f t="shared" ref="E129:E134" si="12">D129+F129-1</f>
        <v>164</v>
      </c>
      <c r="F129" s="66">
        <v>2</v>
      </c>
      <c r="G129" s="86" t="s">
        <v>129</v>
      </c>
      <c r="H129" s="166" t="s">
        <v>375</v>
      </c>
    </row>
    <row r="130" spans="1:8" x14ac:dyDescent="0.25">
      <c r="A130" s="451">
        <f t="shared" si="10"/>
        <v>35</v>
      </c>
      <c r="B130" s="1594" t="s">
        <v>376</v>
      </c>
      <c r="C130" s="1595"/>
      <c r="D130" s="65">
        <f t="shared" si="11"/>
        <v>165</v>
      </c>
      <c r="E130" s="66">
        <f t="shared" si="12"/>
        <v>179</v>
      </c>
      <c r="F130" s="66">
        <v>15</v>
      </c>
      <c r="G130" s="86" t="s">
        <v>129</v>
      </c>
      <c r="H130" s="166" t="s">
        <v>377</v>
      </c>
    </row>
    <row r="131" spans="1:8" x14ac:dyDescent="0.25">
      <c r="A131" s="451">
        <f t="shared" si="10"/>
        <v>36</v>
      </c>
      <c r="B131" s="1764" t="s">
        <v>378</v>
      </c>
      <c r="C131" s="1765"/>
      <c r="D131" s="65">
        <f t="shared" si="11"/>
        <v>180</v>
      </c>
      <c r="E131" s="66">
        <f t="shared" si="12"/>
        <v>181</v>
      </c>
      <c r="F131" s="66">
        <v>2</v>
      </c>
      <c r="G131" s="86" t="s">
        <v>129</v>
      </c>
      <c r="H131" s="166" t="s">
        <v>426</v>
      </c>
    </row>
    <row r="132" spans="1:8" x14ac:dyDescent="0.25">
      <c r="A132" s="451">
        <f t="shared" si="10"/>
        <v>37</v>
      </c>
      <c r="B132" s="1594" t="s">
        <v>427</v>
      </c>
      <c r="C132" s="1595"/>
      <c r="D132" s="65">
        <f>E131+1</f>
        <v>182</v>
      </c>
      <c r="E132" s="66">
        <f t="shared" si="12"/>
        <v>196</v>
      </c>
      <c r="F132" s="66">
        <v>15</v>
      </c>
      <c r="G132" s="86" t="s">
        <v>129</v>
      </c>
      <c r="H132" s="166" t="s">
        <v>380</v>
      </c>
    </row>
    <row r="133" spans="1:8" x14ac:dyDescent="0.25">
      <c r="A133" s="451">
        <f t="shared" si="10"/>
        <v>38</v>
      </c>
      <c r="B133" s="1594" t="s">
        <v>381</v>
      </c>
      <c r="C133" s="1595"/>
      <c r="D133" s="65">
        <f t="shared" si="11"/>
        <v>197</v>
      </c>
      <c r="E133" s="66">
        <f t="shared" si="12"/>
        <v>204</v>
      </c>
      <c r="F133" s="66">
        <v>8</v>
      </c>
      <c r="G133" s="86" t="s">
        <v>129</v>
      </c>
      <c r="H133" s="166" t="s">
        <v>340</v>
      </c>
    </row>
    <row r="134" spans="1:8" x14ac:dyDescent="0.25">
      <c r="A134" s="451">
        <f t="shared" si="10"/>
        <v>39</v>
      </c>
      <c r="B134" s="1594" t="s">
        <v>428</v>
      </c>
      <c r="C134" s="1595"/>
      <c r="D134" s="65">
        <f t="shared" si="11"/>
        <v>205</v>
      </c>
      <c r="E134" s="66">
        <f t="shared" si="12"/>
        <v>212</v>
      </c>
      <c r="F134" s="66">
        <v>8</v>
      </c>
      <c r="G134" s="86" t="s">
        <v>129</v>
      </c>
      <c r="H134" s="166" t="s">
        <v>340</v>
      </c>
    </row>
    <row r="135" spans="1:8" x14ac:dyDescent="0.25">
      <c r="A135" s="456"/>
      <c r="B135" s="1778" t="s">
        <v>429</v>
      </c>
      <c r="C135" s="1779"/>
      <c r="D135" s="65"/>
      <c r="E135" s="66"/>
      <c r="F135" s="260"/>
      <c r="G135" s="337"/>
      <c r="H135" s="166"/>
    </row>
    <row r="136" spans="1:8" x14ac:dyDescent="0.25">
      <c r="A136" s="456">
        <f>A134+1</f>
        <v>40</v>
      </c>
      <c r="B136" s="457"/>
      <c r="C136" s="291" t="s">
        <v>430</v>
      </c>
      <c r="D136" s="65">
        <f>E134+1</f>
        <v>213</v>
      </c>
      <c r="E136" s="66">
        <f>D136+F136-1</f>
        <v>213</v>
      </c>
      <c r="F136" s="260">
        <v>1</v>
      </c>
      <c r="G136" s="337" t="s">
        <v>129</v>
      </c>
      <c r="H136" s="166" t="s">
        <v>370</v>
      </c>
    </row>
    <row r="137" spans="1:8" ht="36.75" x14ac:dyDescent="0.25">
      <c r="A137" s="451">
        <f>A136+1</f>
        <v>41</v>
      </c>
      <c r="B137" s="350"/>
      <c r="C137" s="142" t="s">
        <v>371</v>
      </c>
      <c r="D137" s="65">
        <f>E136+1</f>
        <v>214</v>
      </c>
      <c r="E137" s="66">
        <f>D137+F137-1</f>
        <v>228</v>
      </c>
      <c r="F137" s="66">
        <v>15</v>
      </c>
      <c r="G137" s="86" t="s">
        <v>129</v>
      </c>
      <c r="H137" s="166" t="s">
        <v>431</v>
      </c>
    </row>
    <row r="138" spans="1:8" x14ac:dyDescent="0.25">
      <c r="A138" s="456">
        <f t="shared" ref="A138:A147" si="13">A137+1</f>
        <v>42</v>
      </c>
      <c r="B138" s="1648" t="s">
        <v>432</v>
      </c>
      <c r="C138" s="1649"/>
      <c r="D138" s="65">
        <f t="shared" ref="D138:D147" si="14">E137+1</f>
        <v>229</v>
      </c>
      <c r="E138" s="66">
        <f t="shared" ref="E138:E151" si="15">D138+F138-1</f>
        <v>243</v>
      </c>
      <c r="F138" s="260">
        <v>15</v>
      </c>
      <c r="G138" s="337" t="s">
        <v>129</v>
      </c>
      <c r="H138" s="166" t="s">
        <v>433</v>
      </c>
    </row>
    <row r="139" spans="1:8" x14ac:dyDescent="0.25">
      <c r="A139" s="456">
        <f t="shared" si="13"/>
        <v>43</v>
      </c>
      <c r="B139" s="1648" t="s">
        <v>434</v>
      </c>
      <c r="C139" s="1649"/>
      <c r="D139" s="65">
        <f t="shared" si="14"/>
        <v>244</v>
      </c>
      <c r="E139" s="66">
        <f t="shared" si="15"/>
        <v>258</v>
      </c>
      <c r="F139" s="260">
        <v>15</v>
      </c>
      <c r="G139" s="337" t="s">
        <v>129</v>
      </c>
      <c r="H139" s="166" t="s">
        <v>433</v>
      </c>
    </row>
    <row r="140" spans="1:8" x14ac:dyDescent="0.25">
      <c r="A140" s="456">
        <f t="shared" si="13"/>
        <v>44</v>
      </c>
      <c r="B140" s="458" t="s">
        <v>435</v>
      </c>
      <c r="C140" s="262"/>
      <c r="D140" s="65">
        <f>E139+1</f>
        <v>259</v>
      </c>
      <c r="E140" s="66">
        <f>D140+F140-1</f>
        <v>273</v>
      </c>
      <c r="F140" s="260">
        <v>15</v>
      </c>
      <c r="G140" s="337" t="s">
        <v>140</v>
      </c>
      <c r="H140" s="166"/>
    </row>
    <row r="141" spans="1:8" x14ac:dyDescent="0.25">
      <c r="A141" s="456">
        <f t="shared" si="13"/>
        <v>45</v>
      </c>
      <c r="B141" s="458" t="s">
        <v>436</v>
      </c>
      <c r="C141" s="262"/>
      <c r="D141" s="65">
        <f>E140+1</f>
        <v>274</v>
      </c>
      <c r="E141" s="66">
        <f>D141+F141-1</f>
        <v>288</v>
      </c>
      <c r="F141" s="260">
        <v>15</v>
      </c>
      <c r="G141" s="337" t="s">
        <v>129</v>
      </c>
      <c r="H141" s="166" t="s">
        <v>433</v>
      </c>
    </row>
    <row r="142" spans="1:8" x14ac:dyDescent="0.25">
      <c r="A142" s="456">
        <f t="shared" si="13"/>
        <v>46</v>
      </c>
      <c r="B142" s="458" t="s">
        <v>437</v>
      </c>
      <c r="C142" s="262"/>
      <c r="D142" s="65">
        <f>E141+1</f>
        <v>289</v>
      </c>
      <c r="E142" s="66">
        <f>D142+F142-1</f>
        <v>303</v>
      </c>
      <c r="F142" s="260">
        <v>15</v>
      </c>
      <c r="G142" s="337" t="s">
        <v>140</v>
      </c>
      <c r="H142" s="166"/>
    </row>
    <row r="143" spans="1:8" x14ac:dyDescent="0.25">
      <c r="A143" s="456">
        <f t="shared" si="13"/>
        <v>47</v>
      </c>
      <c r="B143" s="1648" t="s">
        <v>438</v>
      </c>
      <c r="C143" s="1649"/>
      <c r="D143" s="65">
        <f>E142+1</f>
        <v>304</v>
      </c>
      <c r="E143" s="66">
        <f t="shared" si="15"/>
        <v>318</v>
      </c>
      <c r="F143" s="260">
        <v>15</v>
      </c>
      <c r="G143" s="337" t="s">
        <v>129</v>
      </c>
      <c r="H143" s="166" t="s">
        <v>433</v>
      </c>
    </row>
    <row r="144" spans="1:8" x14ac:dyDescent="0.25">
      <c r="A144" s="456">
        <f t="shared" si="13"/>
        <v>48</v>
      </c>
      <c r="B144" s="1648" t="s">
        <v>439</v>
      </c>
      <c r="C144" s="1649"/>
      <c r="D144" s="65">
        <f t="shared" si="14"/>
        <v>319</v>
      </c>
      <c r="E144" s="66">
        <f t="shared" si="15"/>
        <v>333</v>
      </c>
      <c r="F144" s="260">
        <v>15</v>
      </c>
      <c r="G144" s="337" t="s">
        <v>129</v>
      </c>
      <c r="H144" s="166" t="s">
        <v>440</v>
      </c>
    </row>
    <row r="145" spans="1:8" x14ac:dyDescent="0.25">
      <c r="A145" s="456">
        <f t="shared" si="13"/>
        <v>49</v>
      </c>
      <c r="B145" s="1648" t="s">
        <v>441</v>
      </c>
      <c r="C145" s="1649"/>
      <c r="D145" s="65">
        <f t="shared" si="14"/>
        <v>334</v>
      </c>
      <c r="E145" s="66">
        <f t="shared" si="15"/>
        <v>348</v>
      </c>
      <c r="F145" s="260">
        <v>15</v>
      </c>
      <c r="G145" s="337" t="s">
        <v>129</v>
      </c>
      <c r="H145" s="166" t="s">
        <v>433</v>
      </c>
    </row>
    <row r="146" spans="1:8" x14ac:dyDescent="0.25">
      <c r="A146" s="456">
        <f t="shared" si="13"/>
        <v>50</v>
      </c>
      <c r="B146" s="1648" t="s">
        <v>442</v>
      </c>
      <c r="C146" s="1649"/>
      <c r="D146" s="65">
        <f t="shared" si="14"/>
        <v>349</v>
      </c>
      <c r="E146" s="66">
        <f t="shared" si="15"/>
        <v>363</v>
      </c>
      <c r="F146" s="260">
        <v>15</v>
      </c>
      <c r="G146" s="337" t="s">
        <v>129</v>
      </c>
      <c r="H146" s="166" t="s">
        <v>149</v>
      </c>
    </row>
    <row r="147" spans="1:8" x14ac:dyDescent="0.25">
      <c r="A147" s="456">
        <f t="shared" si="13"/>
        <v>51</v>
      </c>
      <c r="B147" s="1648" t="s">
        <v>443</v>
      </c>
      <c r="C147" s="1649"/>
      <c r="D147" s="65">
        <f t="shared" si="14"/>
        <v>364</v>
      </c>
      <c r="E147" s="66">
        <f t="shared" si="15"/>
        <v>378</v>
      </c>
      <c r="F147" s="260">
        <v>15</v>
      </c>
      <c r="G147" s="337" t="s">
        <v>129</v>
      </c>
      <c r="H147" s="166" t="s">
        <v>149</v>
      </c>
    </row>
    <row r="148" spans="1:8" x14ac:dyDescent="0.25">
      <c r="A148" s="456"/>
      <c r="B148" s="1753" t="s">
        <v>444</v>
      </c>
      <c r="C148" s="1754"/>
      <c r="D148" s="65"/>
      <c r="E148" s="66"/>
      <c r="F148" s="260"/>
      <c r="G148" s="337"/>
      <c r="H148" s="166"/>
    </row>
    <row r="149" spans="1:8" x14ac:dyDescent="0.25">
      <c r="A149" s="456">
        <f>A147+1</f>
        <v>52</v>
      </c>
      <c r="B149" s="459"/>
      <c r="C149" s="262" t="s">
        <v>445</v>
      </c>
      <c r="D149" s="65">
        <f>E147+1</f>
        <v>379</v>
      </c>
      <c r="E149" s="66">
        <f>D149+F149-1</f>
        <v>393</v>
      </c>
      <c r="F149" s="260">
        <v>15</v>
      </c>
      <c r="G149" s="337" t="s">
        <v>129</v>
      </c>
      <c r="H149" s="166" t="s">
        <v>149</v>
      </c>
    </row>
    <row r="150" spans="1:8" x14ac:dyDescent="0.25">
      <c r="A150" s="456">
        <f>+A149+1</f>
        <v>53</v>
      </c>
      <c r="B150" s="460"/>
      <c r="C150" s="262" t="s">
        <v>446</v>
      </c>
      <c r="D150" s="65">
        <f>E149+1</f>
        <v>394</v>
      </c>
      <c r="E150" s="66">
        <f>D150+F150-1</f>
        <v>394</v>
      </c>
      <c r="F150" s="260">
        <v>1</v>
      </c>
      <c r="G150" s="337" t="s">
        <v>129</v>
      </c>
      <c r="H150" s="166" t="s">
        <v>447</v>
      </c>
    </row>
    <row r="151" spans="1:8" ht="15.75" thickBot="1" x14ac:dyDescent="0.3">
      <c r="A151" s="456">
        <f>+A150+1</f>
        <v>54</v>
      </c>
      <c r="B151" s="1699" t="s">
        <v>448</v>
      </c>
      <c r="C151" s="1780"/>
      <c r="D151" s="71">
        <f>E150+1</f>
        <v>395</v>
      </c>
      <c r="E151" s="73">
        <f t="shared" si="15"/>
        <v>409</v>
      </c>
      <c r="F151" s="332">
        <v>15</v>
      </c>
      <c r="G151" s="461" t="s">
        <v>129</v>
      </c>
      <c r="H151" s="199" t="s">
        <v>149</v>
      </c>
    </row>
    <row r="152" spans="1:8" ht="15.75" thickBot="1" x14ac:dyDescent="0.3">
      <c r="A152" s="297"/>
      <c r="B152" s="1690" t="s">
        <v>171</v>
      </c>
      <c r="C152" s="1691"/>
      <c r="D152" s="462"/>
      <c r="E152" s="463"/>
      <c r="F152" s="180">
        <f>SUM(F86:F151)</f>
        <v>409</v>
      </c>
      <c r="G152" s="275"/>
      <c r="H152" s="382"/>
    </row>
    <row r="153" spans="1:8" ht="15.75" thickBot="1" x14ac:dyDescent="0.3">
      <c r="A153" s="274"/>
      <c r="B153" s="274"/>
      <c r="C153" s="324"/>
      <c r="D153" s="324"/>
      <c r="E153" s="324"/>
      <c r="F153" s="275"/>
      <c r="G153" s="275"/>
      <c r="H153" s="382"/>
    </row>
    <row r="154" spans="1:8" ht="15.75" thickBot="1" x14ac:dyDescent="0.3">
      <c r="A154" s="1768" t="s">
        <v>238</v>
      </c>
      <c r="B154" s="1769"/>
      <c r="C154" s="1769"/>
      <c r="D154" s="1769"/>
      <c r="E154" s="1769"/>
      <c r="F154" s="1769"/>
      <c r="G154" s="1769"/>
      <c r="H154" s="1770"/>
    </row>
    <row r="155" spans="1:8" ht="15.75" thickBot="1" x14ac:dyDescent="0.3">
      <c r="A155" s="1771" t="s">
        <v>120</v>
      </c>
      <c r="B155" s="1773" t="s">
        <v>121</v>
      </c>
      <c r="C155" s="1774"/>
      <c r="D155" s="464" t="s">
        <v>122</v>
      </c>
      <c r="E155" s="465"/>
      <c r="F155" s="1771" t="s">
        <v>123</v>
      </c>
      <c r="G155" s="1771" t="s">
        <v>124</v>
      </c>
      <c r="H155" s="1771" t="s">
        <v>125</v>
      </c>
    </row>
    <row r="156" spans="1:8" ht="15.75" thickBot="1" x14ac:dyDescent="0.3">
      <c r="A156" s="1772"/>
      <c r="B156" s="1775"/>
      <c r="C156" s="1776"/>
      <c r="D156" s="466" t="s">
        <v>192</v>
      </c>
      <c r="E156" s="466" t="s">
        <v>193</v>
      </c>
      <c r="F156" s="1777"/>
      <c r="G156" s="1777"/>
      <c r="H156" s="1777"/>
    </row>
    <row r="157" spans="1:8" x14ac:dyDescent="0.25">
      <c r="A157" s="383"/>
      <c r="B157" s="1781" t="s">
        <v>128</v>
      </c>
      <c r="C157" s="1782"/>
      <c r="D157" s="1783"/>
      <c r="E157" s="1749"/>
      <c r="F157" s="1749"/>
      <c r="G157" s="1750"/>
      <c r="H157" s="467"/>
    </row>
    <row r="158" spans="1:8" x14ac:dyDescent="0.25">
      <c r="A158" s="385">
        <v>1</v>
      </c>
      <c r="B158" s="386"/>
      <c r="C158" s="387" t="s">
        <v>239</v>
      </c>
      <c r="D158" s="468">
        <v>1</v>
      </c>
      <c r="E158" s="389">
        <f>D158+F158-1</f>
        <v>1</v>
      </c>
      <c r="F158" s="389">
        <v>1</v>
      </c>
      <c r="G158" s="390" t="s">
        <v>129</v>
      </c>
      <c r="H158" s="398" t="s">
        <v>240</v>
      </c>
    </row>
    <row r="159" spans="1:8" x14ac:dyDescent="0.25">
      <c r="A159" s="385">
        <f>A158+1</f>
        <v>2</v>
      </c>
      <c r="B159" s="386"/>
      <c r="C159" s="393" t="s">
        <v>266</v>
      </c>
      <c r="D159" s="468">
        <f>E158+1</f>
        <v>2</v>
      </c>
      <c r="E159" s="389">
        <f>D159+F159-1</f>
        <v>2</v>
      </c>
      <c r="F159" s="389">
        <v>1</v>
      </c>
      <c r="G159" s="390" t="s">
        <v>129</v>
      </c>
      <c r="H159" s="398" t="s">
        <v>176</v>
      </c>
    </row>
    <row r="160" spans="1:8" x14ac:dyDescent="0.25">
      <c r="A160" s="395">
        <f>A159+1</f>
        <v>3</v>
      </c>
      <c r="B160" s="1740" t="s">
        <v>133</v>
      </c>
      <c r="C160" s="1741"/>
      <c r="D160" s="468">
        <f>E159+1</f>
        <v>3</v>
      </c>
      <c r="E160" s="389">
        <f>D160+F160-1</f>
        <v>6</v>
      </c>
      <c r="F160" s="389">
        <v>4</v>
      </c>
      <c r="G160" s="390" t="s">
        <v>129</v>
      </c>
      <c r="H160" s="398" t="s">
        <v>406</v>
      </c>
    </row>
    <row r="161" spans="1:8" x14ac:dyDescent="0.25">
      <c r="A161" s="385"/>
      <c r="B161" s="1784" t="s">
        <v>313</v>
      </c>
      <c r="C161" s="1785"/>
      <c r="D161" s="1786"/>
      <c r="E161" s="1787"/>
      <c r="F161" s="1787"/>
      <c r="G161" s="1788"/>
      <c r="H161" s="434"/>
    </row>
    <row r="162" spans="1:8" ht="36" x14ac:dyDescent="0.25">
      <c r="A162" s="385">
        <f>A160+1</f>
        <v>4</v>
      </c>
      <c r="B162" s="386"/>
      <c r="C162" s="387" t="s">
        <v>314</v>
      </c>
      <c r="D162" s="468">
        <f>E160+1</f>
        <v>7</v>
      </c>
      <c r="E162" s="389">
        <f>D162+F162-1</f>
        <v>7</v>
      </c>
      <c r="F162" s="389">
        <v>1</v>
      </c>
      <c r="G162" s="390" t="s">
        <v>140</v>
      </c>
      <c r="H162" s="469" t="s">
        <v>241</v>
      </c>
    </row>
    <row r="163" spans="1:8" x14ac:dyDescent="0.25">
      <c r="A163" s="392">
        <f>A162+1</f>
        <v>5</v>
      </c>
      <c r="B163" s="386"/>
      <c r="C163" s="404" t="s">
        <v>315</v>
      </c>
      <c r="D163" s="468">
        <f>E162+1</f>
        <v>8</v>
      </c>
      <c r="E163" s="389">
        <f>D163+F163-1</f>
        <v>14</v>
      </c>
      <c r="F163" s="389">
        <v>7</v>
      </c>
      <c r="G163" s="390" t="s">
        <v>129</v>
      </c>
      <c r="H163" s="398" t="s">
        <v>138</v>
      </c>
    </row>
    <row r="164" spans="1:8" ht="36" x14ac:dyDescent="0.25">
      <c r="A164" s="385"/>
      <c r="B164" s="1753" t="s">
        <v>135</v>
      </c>
      <c r="C164" s="1754"/>
      <c r="D164" s="1786"/>
      <c r="E164" s="1787"/>
      <c r="F164" s="1787"/>
      <c r="G164" s="1788"/>
      <c r="H164" s="470" t="s">
        <v>136</v>
      </c>
    </row>
    <row r="165" spans="1:8" x14ac:dyDescent="0.25">
      <c r="A165" s="385">
        <f>A163+1</f>
        <v>6</v>
      </c>
      <c r="B165" s="386"/>
      <c r="C165" s="401" t="s">
        <v>137</v>
      </c>
      <c r="D165" s="468">
        <f>E163+1</f>
        <v>15</v>
      </c>
      <c r="E165" s="389">
        <f t="shared" ref="E165:E177" si="16">D165+F165-1</f>
        <v>22</v>
      </c>
      <c r="F165" s="389">
        <v>8</v>
      </c>
      <c r="G165" s="390" t="s">
        <v>129</v>
      </c>
      <c r="H165" s="434" t="s">
        <v>303</v>
      </c>
    </row>
    <row r="166" spans="1:8" x14ac:dyDescent="0.25">
      <c r="A166" s="392">
        <f>A165+1</f>
        <v>7</v>
      </c>
      <c r="B166" s="408"/>
      <c r="C166" s="401" t="s">
        <v>139</v>
      </c>
      <c r="D166" s="468">
        <f>E165+1</f>
        <v>23</v>
      </c>
      <c r="E166" s="389">
        <f t="shared" si="16"/>
        <v>23</v>
      </c>
      <c r="F166" s="389">
        <v>1</v>
      </c>
      <c r="G166" s="390" t="s">
        <v>140</v>
      </c>
      <c r="H166" s="434" t="s">
        <v>224</v>
      </c>
    </row>
    <row r="167" spans="1:8" x14ac:dyDescent="0.25">
      <c r="A167" s="395">
        <v>8</v>
      </c>
      <c r="B167" s="471" t="s">
        <v>449</v>
      </c>
      <c r="C167" s="404"/>
      <c r="D167" s="468">
        <f>E166+1</f>
        <v>24</v>
      </c>
      <c r="E167" s="389">
        <f t="shared" si="16"/>
        <v>41</v>
      </c>
      <c r="F167" s="389">
        <v>18</v>
      </c>
      <c r="G167" s="390" t="s">
        <v>129</v>
      </c>
      <c r="H167" s="472" t="s">
        <v>433</v>
      </c>
    </row>
    <row r="168" spans="1:8" x14ac:dyDescent="0.25">
      <c r="A168" s="395">
        <v>9</v>
      </c>
      <c r="B168" s="473" t="s">
        <v>450</v>
      </c>
      <c r="C168" s="401"/>
      <c r="D168" s="468">
        <f>E167+1</f>
        <v>42</v>
      </c>
      <c r="E168" s="389">
        <f t="shared" si="16"/>
        <v>59</v>
      </c>
      <c r="F168" s="389">
        <v>18</v>
      </c>
      <c r="G168" s="390" t="s">
        <v>129</v>
      </c>
      <c r="H168" s="472" t="s">
        <v>433</v>
      </c>
    </row>
    <row r="169" spans="1:8" x14ac:dyDescent="0.25">
      <c r="A169" s="395">
        <v>10</v>
      </c>
      <c r="B169" s="473" t="s">
        <v>451</v>
      </c>
      <c r="C169" s="401"/>
      <c r="D169" s="468">
        <f>E168+1</f>
        <v>60</v>
      </c>
      <c r="E169" s="389">
        <f t="shared" si="16"/>
        <v>69</v>
      </c>
      <c r="F169" s="389">
        <v>10</v>
      </c>
      <c r="G169" s="390" t="s">
        <v>129</v>
      </c>
      <c r="H169" s="434" t="s">
        <v>205</v>
      </c>
    </row>
    <row r="170" spans="1:8" ht="72.75" x14ac:dyDescent="0.25">
      <c r="A170" s="385"/>
      <c r="B170" s="1753" t="s">
        <v>245</v>
      </c>
      <c r="C170" s="1754"/>
      <c r="D170" s="468"/>
      <c r="E170" s="389"/>
      <c r="F170" s="474"/>
      <c r="G170" s="475"/>
      <c r="H170" s="138" t="s">
        <v>246</v>
      </c>
    </row>
    <row r="171" spans="1:8" x14ac:dyDescent="0.25">
      <c r="A171" s="385">
        <v>11</v>
      </c>
      <c r="B171" s="471"/>
      <c r="C171" s="476" t="s">
        <v>247</v>
      </c>
      <c r="D171" s="468">
        <f>E169+1</f>
        <v>70</v>
      </c>
      <c r="E171" s="389">
        <f>D171+F171-1</f>
        <v>71</v>
      </c>
      <c r="F171" s="389">
        <v>2</v>
      </c>
      <c r="G171" s="475" t="s">
        <v>129</v>
      </c>
      <c r="H171" s="208" t="s">
        <v>248</v>
      </c>
    </row>
    <row r="172" spans="1:8" ht="36" x14ac:dyDescent="0.25">
      <c r="A172" s="385">
        <v>12</v>
      </c>
      <c r="B172" s="477"/>
      <c r="C172" s="476" t="s">
        <v>249</v>
      </c>
      <c r="D172" s="468">
        <f>E171+1</f>
        <v>72</v>
      </c>
      <c r="E172" s="389">
        <f>D172+F172-1</f>
        <v>74</v>
      </c>
      <c r="F172" s="389">
        <v>3</v>
      </c>
      <c r="G172" s="475" t="s">
        <v>140</v>
      </c>
      <c r="H172" s="143" t="s">
        <v>250</v>
      </c>
    </row>
    <row r="173" spans="1:8" x14ac:dyDescent="0.25">
      <c r="A173" s="385">
        <v>13</v>
      </c>
      <c r="B173" s="478"/>
      <c r="C173" s="476" t="s">
        <v>251</v>
      </c>
      <c r="D173" s="468">
        <f>E172+1</f>
        <v>75</v>
      </c>
      <c r="E173" s="389">
        <f>D173+F173-1</f>
        <v>78</v>
      </c>
      <c r="F173" s="389">
        <v>4</v>
      </c>
      <c r="G173" s="475" t="s">
        <v>129</v>
      </c>
      <c r="H173" s="208" t="s">
        <v>252</v>
      </c>
    </row>
    <row r="174" spans="1:8" x14ac:dyDescent="0.25">
      <c r="A174" s="385"/>
      <c r="B174" s="1753" t="s">
        <v>452</v>
      </c>
      <c r="C174" s="1754"/>
      <c r="D174" s="468"/>
      <c r="E174" s="389"/>
      <c r="F174" s="389"/>
      <c r="G174" s="475"/>
      <c r="H174" s="479"/>
    </row>
    <row r="175" spans="1:8" x14ac:dyDescent="0.25">
      <c r="A175" s="385">
        <v>14</v>
      </c>
      <c r="B175" s="471"/>
      <c r="C175" s="404" t="s">
        <v>453</v>
      </c>
      <c r="D175" s="468">
        <f>E173+1</f>
        <v>79</v>
      </c>
      <c r="E175" s="389">
        <f>D175+F175-1</f>
        <v>86</v>
      </c>
      <c r="F175" s="389">
        <v>8</v>
      </c>
      <c r="G175" s="475" t="s">
        <v>129</v>
      </c>
      <c r="H175" s="434" t="s">
        <v>303</v>
      </c>
    </row>
    <row r="176" spans="1:8" x14ac:dyDescent="0.25">
      <c r="A176" s="385">
        <v>15</v>
      </c>
      <c r="B176" s="478"/>
      <c r="C176" s="404" t="s">
        <v>139</v>
      </c>
      <c r="D176" s="468">
        <f>E175+1</f>
        <v>87</v>
      </c>
      <c r="E176" s="389">
        <f>D176+F176-1</f>
        <v>87</v>
      </c>
      <c r="F176" s="389">
        <v>1</v>
      </c>
      <c r="G176" s="475" t="s">
        <v>140</v>
      </c>
      <c r="H176" s="434" t="s">
        <v>141</v>
      </c>
    </row>
    <row r="177" spans="1:8" ht="15.75" thickBot="1" x14ac:dyDescent="0.3">
      <c r="A177" s="480">
        <v>16</v>
      </c>
      <c r="B177" s="1762" t="s">
        <v>170</v>
      </c>
      <c r="C177" s="1763"/>
      <c r="D177" s="468">
        <f>E176+1</f>
        <v>88</v>
      </c>
      <c r="E177" s="389">
        <f t="shared" si="16"/>
        <v>409</v>
      </c>
      <c r="F177" s="481">
        <f>F178-SUM(F158:F176)</f>
        <v>322</v>
      </c>
      <c r="G177" s="482" t="s">
        <v>140</v>
      </c>
      <c r="H177" s="483"/>
    </row>
    <row r="178" spans="1:8" ht="15.75" thickBot="1" x14ac:dyDescent="0.3">
      <c r="A178" s="484"/>
      <c r="B178" s="1690" t="s">
        <v>171</v>
      </c>
      <c r="C178" s="1691"/>
      <c r="D178" s="485"/>
      <c r="E178" s="486"/>
      <c r="F178" s="487">
        <f>+F152</f>
        <v>409</v>
      </c>
      <c r="G178" s="488"/>
      <c r="H178" s="489"/>
    </row>
    <row r="180" spans="1:8" x14ac:dyDescent="0.25">
      <c r="B180" s="257"/>
      <c r="C180" s="257"/>
    </row>
  </sheetData>
  <mergeCells count="115">
    <mergeCell ref="B170:C170"/>
    <mergeCell ref="B174:C174"/>
    <mergeCell ref="B177:C177"/>
    <mergeCell ref="B178:C178"/>
    <mergeCell ref="B157:C157"/>
    <mergeCell ref="D157:G157"/>
    <mergeCell ref="B160:C160"/>
    <mergeCell ref="B161:C161"/>
    <mergeCell ref="D161:G161"/>
    <mergeCell ref="B164:C164"/>
    <mergeCell ref="D164:G164"/>
    <mergeCell ref="B148:C148"/>
    <mergeCell ref="B152:C152"/>
    <mergeCell ref="A154:H154"/>
    <mergeCell ref="A155:A156"/>
    <mergeCell ref="B155:C156"/>
    <mergeCell ref="F155:F156"/>
    <mergeCell ref="G155:G156"/>
    <mergeCell ref="H155:H156"/>
    <mergeCell ref="B135:C135"/>
    <mergeCell ref="B139:C139"/>
    <mergeCell ref="B143:C143"/>
    <mergeCell ref="B144:C144"/>
    <mergeCell ref="B146:C146"/>
    <mergeCell ref="B147:C147"/>
    <mergeCell ref="B138:C138"/>
    <mergeCell ref="B145:C145"/>
    <mergeCell ref="B151:C151"/>
    <mergeCell ref="B129:C129"/>
    <mergeCell ref="B130:C130"/>
    <mergeCell ref="B131:C131"/>
    <mergeCell ref="B132:C132"/>
    <mergeCell ref="B133:C133"/>
    <mergeCell ref="B134:C134"/>
    <mergeCell ref="D102:G102"/>
    <mergeCell ref="B106:C106"/>
    <mergeCell ref="B107:B114"/>
    <mergeCell ref="B115:C115"/>
    <mergeCell ref="B120:C120"/>
    <mergeCell ref="B125:C125"/>
    <mergeCell ref="B102:C102"/>
    <mergeCell ref="B88:C88"/>
    <mergeCell ref="D88:G88"/>
    <mergeCell ref="B91:C91"/>
    <mergeCell ref="B92:C92"/>
    <mergeCell ref="D92:G92"/>
    <mergeCell ref="D76:G76"/>
    <mergeCell ref="B80:C80"/>
    <mergeCell ref="B81:C81"/>
    <mergeCell ref="A83:H83"/>
    <mergeCell ref="A84:A85"/>
    <mergeCell ref="B84:C85"/>
    <mergeCell ref="F84:F85"/>
    <mergeCell ref="G84:G85"/>
    <mergeCell ref="H84:H85"/>
    <mergeCell ref="B87:C87"/>
    <mergeCell ref="B95:C95"/>
    <mergeCell ref="D95:G95"/>
    <mergeCell ref="B60:C60"/>
    <mergeCell ref="B56:C56"/>
    <mergeCell ref="B44:C44"/>
    <mergeCell ref="B45:C45"/>
    <mergeCell ref="G38:G39"/>
    <mergeCell ref="B40:C40"/>
    <mergeCell ref="D40:G40"/>
    <mergeCell ref="B43:C43"/>
    <mergeCell ref="B57:C57"/>
    <mergeCell ref="D57:G57"/>
    <mergeCell ref="B61:C61"/>
    <mergeCell ref="B72:C72"/>
    <mergeCell ref="D72:G72"/>
    <mergeCell ref="B75:C75"/>
    <mergeCell ref="D75:G75"/>
    <mergeCell ref="D45:G45"/>
    <mergeCell ref="B48:C48"/>
    <mergeCell ref="B49:C49"/>
    <mergeCell ref="D49:G49"/>
    <mergeCell ref="D50:G50"/>
    <mergeCell ref="D53:G53"/>
    <mergeCell ref="B86:C86"/>
    <mergeCell ref="B32:C32"/>
    <mergeCell ref="B34:C34"/>
    <mergeCell ref="H38:H39"/>
    <mergeCell ref="B22:C22"/>
    <mergeCell ref="B23:C23"/>
    <mergeCell ref="D23:G23"/>
    <mergeCell ref="B27:C27"/>
    <mergeCell ref="D27:G27"/>
    <mergeCell ref="B31:C31"/>
    <mergeCell ref="B35:C35"/>
    <mergeCell ref="D35:E35"/>
    <mergeCell ref="A37:H37"/>
    <mergeCell ref="A38:A39"/>
    <mergeCell ref="B38:C39"/>
    <mergeCell ref="F38:F39"/>
    <mergeCell ref="B18:C18"/>
    <mergeCell ref="B19:C19"/>
    <mergeCell ref="B20:C20"/>
    <mergeCell ref="B21:C21"/>
    <mergeCell ref="B8:C8"/>
    <mergeCell ref="B9:C9"/>
    <mergeCell ref="B10:C10"/>
    <mergeCell ref="B11:C11"/>
    <mergeCell ref="D11:G11"/>
    <mergeCell ref="B14:C14"/>
    <mergeCell ref="A2:B2"/>
    <mergeCell ref="A3:H3"/>
    <mergeCell ref="A5:H5"/>
    <mergeCell ref="A6:A7"/>
    <mergeCell ref="B6:C7"/>
    <mergeCell ref="F6:F7"/>
    <mergeCell ref="G6:G7"/>
    <mergeCell ref="H6:H7"/>
    <mergeCell ref="B15:C15"/>
    <mergeCell ref="D15:G15"/>
  </mergeCells>
  <hyperlinks>
    <hyperlink ref="A1" location="INDICE!A1" display="ÍNDICE" xr:uid="{00000000-0004-0000-08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146"/>
  <sheetViews>
    <sheetView workbookViewId="0">
      <selection activeCell="B114" sqref="B114:C114"/>
    </sheetView>
  </sheetViews>
  <sheetFormatPr baseColWidth="10" defaultColWidth="11.42578125" defaultRowHeight="15" x14ac:dyDescent="0.25"/>
  <cols>
    <col min="1" max="1" width="5.42578125" bestFit="1" customWidth="1"/>
    <col min="2" max="2" width="16.5703125" bestFit="1" customWidth="1"/>
    <col min="3" max="3" width="22.5703125" bestFit="1" customWidth="1"/>
    <col min="8" max="8" width="36.42578125" bestFit="1" customWidth="1"/>
  </cols>
  <sheetData>
    <row r="1" spans="1:9" ht="15.75" thickBot="1" x14ac:dyDescent="0.3">
      <c r="A1" s="16" t="s">
        <v>100</v>
      </c>
      <c r="B1" s="31"/>
      <c r="C1" s="31"/>
      <c r="D1" s="31"/>
      <c r="E1" s="31"/>
      <c r="F1" s="31"/>
      <c r="G1" s="31"/>
      <c r="H1" s="31"/>
      <c r="I1" s="31"/>
    </row>
    <row r="2" spans="1:9" ht="15.75" thickBot="1" x14ac:dyDescent="0.3">
      <c r="A2" s="1615" t="s">
        <v>454</v>
      </c>
      <c r="B2" s="1616"/>
      <c r="C2" s="31"/>
      <c r="D2" s="31"/>
      <c r="E2" s="31"/>
      <c r="F2" s="34"/>
      <c r="G2" s="34"/>
      <c r="H2" s="31"/>
      <c r="I2" s="31"/>
    </row>
    <row r="3" spans="1:9" ht="38.25" customHeight="1" thickBot="1" x14ac:dyDescent="0.3">
      <c r="A3" s="1825" t="s">
        <v>455</v>
      </c>
      <c r="B3" s="1826"/>
      <c r="C3" s="1826"/>
      <c r="D3" s="1826"/>
      <c r="E3" s="1826"/>
      <c r="F3" s="1826"/>
      <c r="G3" s="1826"/>
      <c r="H3" s="1827"/>
      <c r="I3" s="31"/>
    </row>
    <row r="4" spans="1:9" ht="15.75" thickBot="1" x14ac:dyDescent="0.3">
      <c r="A4" s="31"/>
      <c r="B4" s="31"/>
      <c r="C4" s="31"/>
      <c r="D4" s="31"/>
      <c r="E4" s="31"/>
      <c r="F4" s="31"/>
      <c r="G4" s="31"/>
      <c r="H4" s="31"/>
      <c r="I4" s="31"/>
    </row>
    <row r="5" spans="1:9" ht="15.75" thickBot="1" x14ac:dyDescent="0.3">
      <c r="A5" s="1569" t="s">
        <v>119</v>
      </c>
      <c r="B5" s="1571"/>
      <c r="C5" s="1571"/>
      <c r="D5" s="1571"/>
      <c r="E5" s="1571"/>
      <c r="F5" s="1571"/>
      <c r="G5" s="1571"/>
      <c r="H5" s="1570"/>
    </row>
    <row r="6" spans="1:9" ht="15.75" thickBot="1" x14ac:dyDescent="0.3">
      <c r="A6" s="1572" t="s">
        <v>120</v>
      </c>
      <c r="B6" s="1574" t="s">
        <v>121</v>
      </c>
      <c r="C6" s="1575"/>
      <c r="D6" s="40" t="s">
        <v>122</v>
      </c>
      <c r="E6" s="41"/>
      <c r="F6" s="1572" t="s">
        <v>123</v>
      </c>
      <c r="G6" s="1572" t="s">
        <v>124</v>
      </c>
      <c r="H6" s="1572" t="s">
        <v>125</v>
      </c>
    </row>
    <row r="7" spans="1:9" ht="15.75" thickBot="1" x14ac:dyDescent="0.3">
      <c r="A7" s="1580"/>
      <c r="B7" s="1605"/>
      <c r="C7" s="1606"/>
      <c r="D7" s="44" t="s">
        <v>126</v>
      </c>
      <c r="E7" s="44" t="s">
        <v>127</v>
      </c>
      <c r="F7" s="1580"/>
      <c r="G7" s="1580"/>
      <c r="H7" s="1573"/>
    </row>
    <row r="8" spans="1:9" x14ac:dyDescent="0.25">
      <c r="A8" s="490">
        <v>1</v>
      </c>
      <c r="B8" s="1642" t="s">
        <v>128</v>
      </c>
      <c r="C8" s="1643"/>
      <c r="D8" s="346">
        <v>1</v>
      </c>
      <c r="E8" s="256">
        <f>D8+F8-1</f>
        <v>1</v>
      </c>
      <c r="F8" s="256">
        <v>1</v>
      </c>
      <c r="G8" s="336" t="s">
        <v>129</v>
      </c>
      <c r="H8" s="236" t="s">
        <v>130</v>
      </c>
      <c r="I8" s="181"/>
    </row>
    <row r="9" spans="1:9" x14ac:dyDescent="0.25">
      <c r="A9" s="282">
        <f>A8+1</f>
        <v>2</v>
      </c>
      <c r="B9" s="1644" t="s">
        <v>131</v>
      </c>
      <c r="C9" s="1645"/>
      <c r="D9" s="281">
        <f>E8+1</f>
        <v>2</v>
      </c>
      <c r="E9" s="260">
        <f>D9+F9-1</f>
        <v>5</v>
      </c>
      <c r="F9" s="260">
        <v>4</v>
      </c>
      <c r="G9" s="337" t="s">
        <v>129</v>
      </c>
      <c r="H9" s="150" t="s">
        <v>132</v>
      </c>
      <c r="I9" s="181"/>
    </row>
    <row r="10" spans="1:9" x14ac:dyDescent="0.25">
      <c r="A10" s="282">
        <f>A9+1</f>
        <v>3</v>
      </c>
      <c r="B10" s="1644" t="s">
        <v>133</v>
      </c>
      <c r="C10" s="1645"/>
      <c r="D10" s="281">
        <f>E9+1</f>
        <v>6</v>
      </c>
      <c r="E10" s="260">
        <f>D10+F10-1</f>
        <v>9</v>
      </c>
      <c r="F10" s="260">
        <v>4</v>
      </c>
      <c r="G10" s="337" t="s">
        <v>129</v>
      </c>
      <c r="H10" s="151" t="s">
        <v>456</v>
      </c>
      <c r="I10" s="181"/>
    </row>
    <row r="11" spans="1:9" ht="36" x14ac:dyDescent="0.25">
      <c r="A11" s="283"/>
      <c r="B11" s="1650" t="s">
        <v>135</v>
      </c>
      <c r="C11" s="1651"/>
      <c r="D11" s="1696"/>
      <c r="E11" s="1697"/>
      <c r="F11" s="1697"/>
      <c r="G11" s="1698"/>
      <c r="H11" s="168" t="s">
        <v>136</v>
      </c>
      <c r="I11" s="181"/>
    </row>
    <row r="12" spans="1:9" x14ac:dyDescent="0.25">
      <c r="A12" s="282">
        <f>A10+1</f>
        <v>4</v>
      </c>
      <c r="B12" s="261"/>
      <c r="C12" s="262" t="s">
        <v>137</v>
      </c>
      <c r="D12" s="281">
        <f>E10+1</f>
        <v>10</v>
      </c>
      <c r="E12" s="260">
        <f>D12+F12-1</f>
        <v>17</v>
      </c>
      <c r="F12" s="260">
        <v>8</v>
      </c>
      <c r="G12" s="337" t="s">
        <v>129</v>
      </c>
      <c r="H12" s="151" t="s">
        <v>138</v>
      </c>
      <c r="I12" s="181"/>
    </row>
    <row r="13" spans="1:9" x14ac:dyDescent="0.25">
      <c r="A13" s="282">
        <f>A12+1</f>
        <v>5</v>
      </c>
      <c r="B13" s="261"/>
      <c r="C13" s="262" t="s">
        <v>139</v>
      </c>
      <c r="D13" s="281">
        <f>E12+1</f>
        <v>18</v>
      </c>
      <c r="E13" s="260">
        <f>D13+F13-1</f>
        <v>18</v>
      </c>
      <c r="F13" s="260">
        <v>1</v>
      </c>
      <c r="G13" s="337" t="s">
        <v>140</v>
      </c>
      <c r="H13" s="150" t="s">
        <v>141</v>
      </c>
      <c r="I13" s="181"/>
    </row>
    <row r="14" spans="1:9" x14ac:dyDescent="0.25">
      <c r="A14" s="282">
        <f>A13+1</f>
        <v>6</v>
      </c>
      <c r="B14" s="1823" t="s">
        <v>142</v>
      </c>
      <c r="C14" s="1824"/>
      <c r="D14" s="281">
        <f>E13+1</f>
        <v>19</v>
      </c>
      <c r="E14" s="260">
        <f>D14+F14-1</f>
        <v>25</v>
      </c>
      <c r="F14" s="260">
        <v>7</v>
      </c>
      <c r="G14" s="337" t="s">
        <v>129</v>
      </c>
      <c r="H14" s="150" t="s">
        <v>138</v>
      </c>
      <c r="I14" s="181"/>
    </row>
    <row r="15" spans="1:9" x14ac:dyDescent="0.25">
      <c r="A15" s="283"/>
      <c r="B15" s="1722" t="s">
        <v>143</v>
      </c>
      <c r="C15" s="1723"/>
      <c r="D15" s="1693"/>
      <c r="E15" s="1694"/>
      <c r="F15" s="1694"/>
      <c r="G15" s="1695"/>
      <c r="H15" s="150"/>
      <c r="I15" s="181"/>
    </row>
    <row r="16" spans="1:9" x14ac:dyDescent="0.25">
      <c r="A16" s="282">
        <f>A14+1</f>
        <v>7</v>
      </c>
      <c r="B16" s="265"/>
      <c r="C16" s="262" t="s">
        <v>144</v>
      </c>
      <c r="D16" s="281">
        <f>E14+1</f>
        <v>26</v>
      </c>
      <c r="E16" s="260">
        <f t="shared" ref="E16:E22" si="0">D16+F16-1</f>
        <v>27</v>
      </c>
      <c r="F16" s="260">
        <v>2</v>
      </c>
      <c r="G16" s="337" t="s">
        <v>140</v>
      </c>
      <c r="H16" s="150" t="s">
        <v>145</v>
      </c>
      <c r="I16" s="181"/>
    </row>
    <row r="17" spans="1:9" x14ac:dyDescent="0.25">
      <c r="A17" s="282">
        <f t="shared" ref="A17:A22" si="1">A16+1</f>
        <v>8</v>
      </c>
      <c r="B17" s="265"/>
      <c r="C17" s="262" t="s">
        <v>146</v>
      </c>
      <c r="D17" s="281">
        <f t="shared" ref="D17:D22" si="2">E16+1</f>
        <v>28</v>
      </c>
      <c r="E17" s="260">
        <f t="shared" si="0"/>
        <v>31</v>
      </c>
      <c r="F17" s="260">
        <v>4</v>
      </c>
      <c r="G17" s="337" t="s">
        <v>129</v>
      </c>
      <c r="H17" s="150" t="s">
        <v>147</v>
      </c>
      <c r="I17" s="181"/>
    </row>
    <row r="18" spans="1:9" x14ac:dyDescent="0.25">
      <c r="A18" s="282">
        <f t="shared" si="1"/>
        <v>9</v>
      </c>
      <c r="B18" s="1644" t="s">
        <v>148</v>
      </c>
      <c r="C18" s="1645"/>
      <c r="D18" s="281">
        <f t="shared" si="2"/>
        <v>32</v>
      </c>
      <c r="E18" s="260">
        <f t="shared" si="0"/>
        <v>41</v>
      </c>
      <c r="F18" s="260">
        <v>10</v>
      </c>
      <c r="G18" s="337" t="s">
        <v>129</v>
      </c>
      <c r="H18" s="150" t="s">
        <v>149</v>
      </c>
      <c r="I18" s="181"/>
    </row>
    <row r="19" spans="1:9" x14ac:dyDescent="0.25">
      <c r="A19" s="282">
        <f t="shared" si="1"/>
        <v>10</v>
      </c>
      <c r="B19" s="1644" t="s">
        <v>150</v>
      </c>
      <c r="C19" s="1645"/>
      <c r="D19" s="281">
        <f t="shared" si="2"/>
        <v>42</v>
      </c>
      <c r="E19" s="260">
        <f t="shared" si="0"/>
        <v>51</v>
      </c>
      <c r="F19" s="260">
        <v>10</v>
      </c>
      <c r="G19" s="337" t="s">
        <v>129</v>
      </c>
      <c r="H19" s="151" t="s">
        <v>457</v>
      </c>
      <c r="I19" s="181"/>
    </row>
    <row r="20" spans="1:9" x14ac:dyDescent="0.25">
      <c r="A20" s="282">
        <f t="shared" si="1"/>
        <v>11</v>
      </c>
      <c r="B20" s="1644" t="s">
        <v>152</v>
      </c>
      <c r="C20" s="1645"/>
      <c r="D20" s="281">
        <f t="shared" si="2"/>
        <v>52</v>
      </c>
      <c r="E20" s="260">
        <f t="shared" si="0"/>
        <v>52</v>
      </c>
      <c r="F20" s="260">
        <v>1</v>
      </c>
      <c r="G20" s="337" t="s">
        <v>140</v>
      </c>
      <c r="H20" s="150" t="s">
        <v>98</v>
      </c>
      <c r="I20" s="181"/>
    </row>
    <row r="21" spans="1:9" x14ac:dyDescent="0.25">
      <c r="A21" s="282">
        <f t="shared" si="1"/>
        <v>12</v>
      </c>
      <c r="B21" s="1644" t="s">
        <v>153</v>
      </c>
      <c r="C21" s="1645"/>
      <c r="D21" s="281">
        <f t="shared" si="2"/>
        <v>53</v>
      </c>
      <c r="E21" s="260">
        <f t="shared" si="0"/>
        <v>53</v>
      </c>
      <c r="F21" s="260">
        <v>1</v>
      </c>
      <c r="G21" s="337" t="s">
        <v>140</v>
      </c>
      <c r="H21" s="150" t="s">
        <v>154</v>
      </c>
      <c r="I21" s="181"/>
    </row>
    <row r="22" spans="1:9" x14ac:dyDescent="0.25">
      <c r="A22" s="282">
        <f t="shared" si="1"/>
        <v>13</v>
      </c>
      <c r="B22" s="1644" t="s">
        <v>155</v>
      </c>
      <c r="C22" s="1645"/>
      <c r="D22" s="281">
        <f t="shared" si="2"/>
        <v>54</v>
      </c>
      <c r="E22" s="260">
        <f t="shared" si="0"/>
        <v>60</v>
      </c>
      <c r="F22" s="260">
        <v>7</v>
      </c>
      <c r="G22" s="337" t="s">
        <v>129</v>
      </c>
      <c r="H22" s="151" t="s">
        <v>138</v>
      </c>
      <c r="I22" s="181"/>
    </row>
    <row r="23" spans="1:9" x14ac:dyDescent="0.25">
      <c r="A23" s="283"/>
      <c r="B23" s="1650" t="s">
        <v>158</v>
      </c>
      <c r="C23" s="1651"/>
      <c r="D23" s="1693"/>
      <c r="E23" s="1694"/>
      <c r="F23" s="1694"/>
      <c r="G23" s="1695"/>
      <c r="H23" s="208"/>
      <c r="I23" s="181"/>
    </row>
    <row r="24" spans="1:9" x14ac:dyDescent="0.25">
      <c r="A24" s="282">
        <f>A22+1</f>
        <v>14</v>
      </c>
      <c r="B24" s="265"/>
      <c r="C24" s="266" t="s">
        <v>159</v>
      </c>
      <c r="D24" s="281">
        <f>E22+1</f>
        <v>61</v>
      </c>
      <c r="E24" s="260">
        <f>D24+F24-1</f>
        <v>62</v>
      </c>
      <c r="F24" s="260">
        <v>2</v>
      </c>
      <c r="G24" s="337" t="s">
        <v>129</v>
      </c>
      <c r="H24" s="268" t="s">
        <v>160</v>
      </c>
      <c r="I24" s="140"/>
    </row>
    <row r="25" spans="1:9" x14ac:dyDescent="0.25">
      <c r="A25" s="282">
        <f>A24+1</f>
        <v>15</v>
      </c>
      <c r="B25" s="265"/>
      <c r="C25" s="262" t="s">
        <v>161</v>
      </c>
      <c r="D25" s="281">
        <f>E24+1</f>
        <v>63</v>
      </c>
      <c r="E25" s="260">
        <f>D25+F25-1</f>
        <v>64</v>
      </c>
      <c r="F25" s="260">
        <v>2</v>
      </c>
      <c r="G25" s="337" t="s">
        <v>129</v>
      </c>
      <c r="H25" s="268" t="s">
        <v>160</v>
      </c>
      <c r="I25" s="140"/>
    </row>
    <row r="26" spans="1:9" x14ac:dyDescent="0.25">
      <c r="A26" s="282">
        <f>A25+1</f>
        <v>16</v>
      </c>
      <c r="B26" s="265"/>
      <c r="C26" s="262" t="s">
        <v>162</v>
      </c>
      <c r="D26" s="281">
        <f>E25+1</f>
        <v>65</v>
      </c>
      <c r="E26" s="260">
        <f>D26+F26-1</f>
        <v>68</v>
      </c>
      <c r="F26" s="260">
        <v>4</v>
      </c>
      <c r="G26" s="337" t="s">
        <v>129</v>
      </c>
      <c r="H26" s="268" t="s">
        <v>160</v>
      </c>
      <c r="I26" s="140"/>
    </row>
    <row r="27" spans="1:9" x14ac:dyDescent="0.25">
      <c r="A27" s="283"/>
      <c r="B27" s="1650" t="s">
        <v>163</v>
      </c>
      <c r="C27" s="1651"/>
      <c r="D27" s="1693"/>
      <c r="E27" s="1694"/>
      <c r="F27" s="1694"/>
      <c r="G27" s="1695"/>
      <c r="H27" s="208"/>
      <c r="I27" s="140"/>
    </row>
    <row r="28" spans="1:9" x14ac:dyDescent="0.25">
      <c r="A28" s="282">
        <f>A26+1</f>
        <v>17</v>
      </c>
      <c r="B28" s="265"/>
      <c r="C28" s="262" t="s">
        <v>164</v>
      </c>
      <c r="D28" s="281">
        <f>E26+1</f>
        <v>69</v>
      </c>
      <c r="E28" s="260">
        <f>D28+F28-1</f>
        <v>70</v>
      </c>
      <c r="F28" s="260">
        <v>2</v>
      </c>
      <c r="G28" s="337" t="s">
        <v>129</v>
      </c>
      <c r="H28" s="268" t="s">
        <v>160</v>
      </c>
      <c r="I28" s="140"/>
    </row>
    <row r="29" spans="1:9" x14ac:dyDescent="0.25">
      <c r="A29" s="282">
        <f>A28+1</f>
        <v>18</v>
      </c>
      <c r="B29" s="265"/>
      <c r="C29" s="262" t="s">
        <v>165</v>
      </c>
      <c r="D29" s="281">
        <f>E28+1</f>
        <v>71</v>
      </c>
      <c r="E29" s="260">
        <f>D29+F29-1</f>
        <v>72</v>
      </c>
      <c r="F29" s="260">
        <v>2</v>
      </c>
      <c r="G29" s="337" t="s">
        <v>129</v>
      </c>
      <c r="H29" s="268" t="s">
        <v>160</v>
      </c>
      <c r="I29" s="140"/>
    </row>
    <row r="30" spans="1:9" x14ac:dyDescent="0.25">
      <c r="A30" s="282">
        <f>A29+1</f>
        <v>19</v>
      </c>
      <c r="B30" s="265"/>
      <c r="C30" s="262" t="s">
        <v>166</v>
      </c>
      <c r="D30" s="281">
        <f>E29+1</f>
        <v>73</v>
      </c>
      <c r="E30" s="260">
        <f>D30+F30-1</f>
        <v>76</v>
      </c>
      <c r="F30" s="260">
        <v>4</v>
      </c>
      <c r="G30" s="337" t="s">
        <v>129</v>
      </c>
      <c r="H30" s="268" t="s">
        <v>160</v>
      </c>
      <c r="I30" s="140"/>
    </row>
    <row r="31" spans="1:9" x14ac:dyDescent="0.25">
      <c r="A31" s="282">
        <f>A30+1</f>
        <v>20</v>
      </c>
      <c r="B31" s="1644" t="s">
        <v>167</v>
      </c>
      <c r="C31" s="1645"/>
      <c r="D31" s="281">
        <f>E30+1</f>
        <v>77</v>
      </c>
      <c r="E31" s="260">
        <f>D31+F31-1</f>
        <v>78</v>
      </c>
      <c r="F31" s="260">
        <v>2</v>
      </c>
      <c r="G31" s="337" t="s">
        <v>129</v>
      </c>
      <c r="H31" s="268" t="s">
        <v>168</v>
      </c>
      <c r="I31" s="140"/>
    </row>
    <row r="32" spans="1:9" ht="15.75" thickBot="1" x14ac:dyDescent="0.3">
      <c r="A32" s="282">
        <f>A31+1</f>
        <v>21</v>
      </c>
      <c r="B32" s="1644" t="s">
        <v>169</v>
      </c>
      <c r="C32" s="1645"/>
      <c r="D32" s="331">
        <f>E31+1</f>
        <v>79</v>
      </c>
      <c r="E32" s="73">
        <f>D32+F32-1</f>
        <v>86</v>
      </c>
      <c r="F32" s="260">
        <v>8</v>
      </c>
      <c r="G32" s="332" t="s">
        <v>129</v>
      </c>
      <c r="H32" s="491" t="s">
        <v>160</v>
      </c>
      <c r="I32" s="140"/>
    </row>
    <row r="33" spans="1:9" ht="15.75" thickBot="1" x14ac:dyDescent="0.3">
      <c r="A33" s="359"/>
      <c r="B33" s="1656" t="s">
        <v>171</v>
      </c>
      <c r="C33" s="1658"/>
      <c r="D33" s="492"/>
      <c r="E33" s="493"/>
      <c r="F33" s="494">
        <f>SUM(F8:F32)</f>
        <v>86</v>
      </c>
      <c r="G33" s="182"/>
      <c r="H33" s="182"/>
      <c r="I33" s="140"/>
    </row>
    <row r="34" spans="1:9" ht="15.75" thickBot="1" x14ac:dyDescent="0.3">
      <c r="A34" s="275"/>
      <c r="B34" s="381"/>
      <c r="C34" s="381"/>
      <c r="D34" s="275"/>
      <c r="E34" s="275"/>
      <c r="F34" s="300"/>
      <c r="G34" s="182"/>
      <c r="H34" s="182"/>
      <c r="I34" s="140"/>
    </row>
    <row r="35" spans="1:9" ht="15.75" thickBot="1" x14ac:dyDescent="0.3">
      <c r="A35" s="1656" t="s">
        <v>172</v>
      </c>
      <c r="B35" s="1657"/>
      <c r="C35" s="1657"/>
      <c r="D35" s="1657"/>
      <c r="E35" s="1657"/>
      <c r="F35" s="1657"/>
      <c r="G35" s="1657"/>
      <c r="H35" s="1658"/>
      <c r="I35" s="140"/>
    </row>
    <row r="36" spans="1:9" ht="15.75" thickBot="1" x14ac:dyDescent="0.3">
      <c r="A36" s="1659" t="s">
        <v>120</v>
      </c>
      <c r="B36" s="1661" t="s">
        <v>121</v>
      </c>
      <c r="C36" s="1662"/>
      <c r="D36" s="276" t="s">
        <v>122</v>
      </c>
      <c r="E36" s="277"/>
      <c r="F36" s="1659" t="s">
        <v>123</v>
      </c>
      <c r="G36" s="1659" t="s">
        <v>124</v>
      </c>
      <c r="H36" s="1572" t="s">
        <v>125</v>
      </c>
      <c r="I36" s="140"/>
    </row>
    <row r="37" spans="1:9" ht="15.75" thickBot="1" x14ac:dyDescent="0.3">
      <c r="A37" s="1660"/>
      <c r="B37" s="1820"/>
      <c r="C37" s="1821"/>
      <c r="D37" s="278" t="s">
        <v>126</v>
      </c>
      <c r="E37" s="278" t="s">
        <v>127</v>
      </c>
      <c r="F37" s="1665"/>
      <c r="G37" s="1665"/>
      <c r="H37" s="1573"/>
      <c r="I37" s="140"/>
    </row>
    <row r="38" spans="1:9" x14ac:dyDescent="0.25">
      <c r="A38" s="279"/>
      <c r="B38" s="1671" t="s">
        <v>128</v>
      </c>
      <c r="C38" s="1822"/>
      <c r="D38" s="1673"/>
      <c r="E38" s="1674"/>
      <c r="F38" s="1674"/>
      <c r="G38" s="1675"/>
      <c r="H38" s="236"/>
      <c r="I38" s="140"/>
    </row>
    <row r="39" spans="1:9" x14ac:dyDescent="0.25">
      <c r="A39" s="283">
        <v>1</v>
      </c>
      <c r="B39" s="265"/>
      <c r="C39" s="495" t="s">
        <v>239</v>
      </c>
      <c r="D39" s="281">
        <v>1</v>
      </c>
      <c r="E39" s="260">
        <f>D39+F39-1</f>
        <v>1</v>
      </c>
      <c r="F39" s="260">
        <v>1</v>
      </c>
      <c r="G39" s="337" t="s">
        <v>129</v>
      </c>
      <c r="H39" s="151" t="s">
        <v>174</v>
      </c>
      <c r="I39" s="140"/>
    </row>
    <row r="40" spans="1:9" x14ac:dyDescent="0.25">
      <c r="A40" s="280">
        <f>A39+1</f>
        <v>2</v>
      </c>
      <c r="B40" s="265"/>
      <c r="C40" s="347" t="s">
        <v>266</v>
      </c>
      <c r="D40" s="281">
        <f>E39+1</f>
        <v>2</v>
      </c>
      <c r="E40" s="260">
        <f>D40+F40-1</f>
        <v>2</v>
      </c>
      <c r="F40" s="260">
        <v>1</v>
      </c>
      <c r="G40" s="337" t="s">
        <v>129</v>
      </c>
      <c r="H40" s="151" t="s">
        <v>176</v>
      </c>
      <c r="I40" s="140"/>
    </row>
    <row r="41" spans="1:9" x14ac:dyDescent="0.25">
      <c r="A41" s="282">
        <f>A40+1</f>
        <v>3</v>
      </c>
      <c r="B41" s="496" t="s">
        <v>131</v>
      </c>
      <c r="C41" s="497"/>
      <c r="D41" s="281">
        <f>E40+1</f>
        <v>3</v>
      </c>
      <c r="E41" s="260">
        <f>D41+F41-1</f>
        <v>6</v>
      </c>
      <c r="F41" s="260">
        <v>4</v>
      </c>
      <c r="G41" s="337" t="s">
        <v>129</v>
      </c>
      <c r="H41" s="54" t="s">
        <v>132</v>
      </c>
      <c r="I41" s="140"/>
    </row>
    <row r="42" spans="1:9" x14ac:dyDescent="0.25">
      <c r="A42" s="282">
        <f>A41+1</f>
        <v>4</v>
      </c>
      <c r="B42" s="344" t="s">
        <v>133</v>
      </c>
      <c r="C42" s="497"/>
      <c r="D42" s="281">
        <f>E41+1</f>
        <v>7</v>
      </c>
      <c r="E42" s="260">
        <f>D42+F42-1</f>
        <v>10</v>
      </c>
      <c r="F42" s="260">
        <v>4</v>
      </c>
      <c r="G42" s="337" t="s">
        <v>129</v>
      </c>
      <c r="H42" s="151" t="s">
        <v>456</v>
      </c>
      <c r="I42" s="140"/>
    </row>
    <row r="43" spans="1:9" x14ac:dyDescent="0.25">
      <c r="A43" s="283"/>
      <c r="B43" s="1676" t="s">
        <v>313</v>
      </c>
      <c r="C43" s="1815"/>
      <c r="D43" s="1666"/>
      <c r="E43" s="1667"/>
      <c r="F43" s="1667"/>
      <c r="G43" s="1668"/>
      <c r="H43" s="150"/>
      <c r="I43" s="140"/>
    </row>
    <row r="44" spans="1:9" ht="36" x14ac:dyDescent="0.25">
      <c r="A44" s="283">
        <f>A42+1</f>
        <v>5</v>
      </c>
      <c r="B44" s="265"/>
      <c r="C44" s="498" t="s">
        <v>314</v>
      </c>
      <c r="D44" s="281">
        <f>E42+1</f>
        <v>11</v>
      </c>
      <c r="E44" s="260">
        <f>D44+F44-1</f>
        <v>11</v>
      </c>
      <c r="F44" s="260">
        <v>1</v>
      </c>
      <c r="G44" s="337" t="s">
        <v>140</v>
      </c>
      <c r="H44" s="189" t="s">
        <v>458</v>
      </c>
      <c r="I44" s="140"/>
    </row>
    <row r="45" spans="1:9" x14ac:dyDescent="0.25">
      <c r="A45" s="280">
        <f>A44+1</f>
        <v>6</v>
      </c>
      <c r="B45" s="265"/>
      <c r="C45" s="499" t="s">
        <v>315</v>
      </c>
      <c r="D45" s="281">
        <f>E44+1</f>
        <v>12</v>
      </c>
      <c r="E45" s="260">
        <f>D45+F45-1</f>
        <v>18</v>
      </c>
      <c r="F45" s="260">
        <v>7</v>
      </c>
      <c r="G45" s="337" t="s">
        <v>129</v>
      </c>
      <c r="H45" s="151" t="s">
        <v>138</v>
      </c>
      <c r="I45" s="140"/>
    </row>
    <row r="46" spans="1:9" x14ac:dyDescent="0.25">
      <c r="A46" s="283">
        <f>A45+1</f>
        <v>7</v>
      </c>
      <c r="B46" s="1646" t="s">
        <v>153</v>
      </c>
      <c r="C46" s="1816"/>
      <c r="D46" s="281">
        <f>E45+1</f>
        <v>19</v>
      </c>
      <c r="E46" s="260">
        <f>D46+F46-1</f>
        <v>19</v>
      </c>
      <c r="F46" s="260">
        <v>1</v>
      </c>
      <c r="G46" s="337" t="s">
        <v>140</v>
      </c>
      <c r="H46" s="150" t="s">
        <v>154</v>
      </c>
      <c r="I46" s="140"/>
    </row>
    <row r="47" spans="1:9" x14ac:dyDescent="0.25">
      <c r="A47" s="283"/>
      <c r="B47" s="1817" t="s">
        <v>316</v>
      </c>
      <c r="C47" s="1818"/>
      <c r="D47" s="1666"/>
      <c r="E47" s="1667"/>
      <c r="F47" s="1667"/>
      <c r="G47" s="1668"/>
      <c r="H47" s="150" t="s">
        <v>157</v>
      </c>
      <c r="I47" s="140"/>
    </row>
    <row r="48" spans="1:9" x14ac:dyDescent="0.25">
      <c r="A48" s="283"/>
      <c r="B48" s="1817" t="s">
        <v>409</v>
      </c>
      <c r="C48" s="1818"/>
      <c r="D48" s="1666"/>
      <c r="E48" s="1667"/>
      <c r="F48" s="1667"/>
      <c r="G48" s="1668"/>
      <c r="H48" s="150"/>
      <c r="I48" s="140"/>
    </row>
    <row r="49" spans="1:9" x14ac:dyDescent="0.25">
      <c r="A49" s="283">
        <f>A46+1</f>
        <v>8</v>
      </c>
      <c r="B49" s="265"/>
      <c r="C49" s="499" t="s">
        <v>137</v>
      </c>
      <c r="D49" s="281">
        <f>E46+1</f>
        <v>20</v>
      </c>
      <c r="E49" s="260">
        <f>D49+F49-1</f>
        <v>27</v>
      </c>
      <c r="F49" s="260">
        <v>8</v>
      </c>
      <c r="G49" s="337" t="s">
        <v>129</v>
      </c>
      <c r="H49" s="150" t="s">
        <v>182</v>
      </c>
      <c r="I49" s="140"/>
    </row>
    <row r="50" spans="1:9" ht="24.75" x14ac:dyDescent="0.25">
      <c r="A50" s="283">
        <f>A49+1</f>
        <v>9</v>
      </c>
      <c r="B50" s="265"/>
      <c r="C50" s="330" t="s">
        <v>139</v>
      </c>
      <c r="D50" s="281">
        <f>E49+1</f>
        <v>28</v>
      </c>
      <c r="E50" s="260">
        <f>D50+F50-1</f>
        <v>28</v>
      </c>
      <c r="F50" s="260">
        <v>1</v>
      </c>
      <c r="G50" s="337" t="s">
        <v>140</v>
      </c>
      <c r="H50" s="166" t="s">
        <v>183</v>
      </c>
      <c r="I50" s="140"/>
    </row>
    <row r="51" spans="1:9" x14ac:dyDescent="0.25">
      <c r="A51" s="283"/>
      <c r="B51" s="1669" t="s">
        <v>317</v>
      </c>
      <c r="C51" s="1819"/>
      <c r="D51" s="1666"/>
      <c r="E51" s="1667"/>
      <c r="F51" s="1667"/>
      <c r="G51" s="1668"/>
      <c r="H51" s="150"/>
      <c r="I51" s="140"/>
    </row>
    <row r="52" spans="1:9" ht="36" x14ac:dyDescent="0.25">
      <c r="A52" s="283">
        <f>A50+1</f>
        <v>10</v>
      </c>
      <c r="B52" s="265"/>
      <c r="C52" s="328" t="s">
        <v>185</v>
      </c>
      <c r="D52" s="281">
        <f>E50+1</f>
        <v>29</v>
      </c>
      <c r="E52" s="260">
        <f>D52+F52-1</f>
        <v>29</v>
      </c>
      <c r="F52" s="260">
        <v>1</v>
      </c>
      <c r="G52" s="337" t="s">
        <v>140</v>
      </c>
      <c r="H52" s="194" t="s">
        <v>186</v>
      </c>
      <c r="I52" s="140"/>
    </row>
    <row r="53" spans="1:9" ht="36" x14ac:dyDescent="0.25">
      <c r="A53" s="280">
        <f>A52+1</f>
        <v>11</v>
      </c>
      <c r="B53" s="292"/>
      <c r="C53" s="499" t="s">
        <v>261</v>
      </c>
      <c r="D53" s="281">
        <f>E52+1</f>
        <v>30</v>
      </c>
      <c r="E53" s="260">
        <f>D53+F53-1</f>
        <v>36</v>
      </c>
      <c r="F53" s="260">
        <v>7</v>
      </c>
      <c r="G53" s="337" t="s">
        <v>129</v>
      </c>
      <c r="H53" s="195" t="s">
        <v>188</v>
      </c>
      <c r="I53" s="140"/>
    </row>
    <row r="54" spans="1:9" ht="36" x14ac:dyDescent="0.25">
      <c r="A54" s="283"/>
      <c r="B54" s="1646" t="s">
        <v>135</v>
      </c>
      <c r="C54" s="1692"/>
      <c r="D54" s="1666"/>
      <c r="E54" s="1667"/>
      <c r="F54" s="1667"/>
      <c r="G54" s="1668"/>
      <c r="H54" s="168" t="s">
        <v>136</v>
      </c>
      <c r="I54" s="140"/>
    </row>
    <row r="55" spans="1:9" x14ac:dyDescent="0.25">
      <c r="A55" s="283">
        <f>+A53+1</f>
        <v>12</v>
      </c>
      <c r="B55" s="265"/>
      <c r="C55" s="499" t="s">
        <v>137</v>
      </c>
      <c r="D55" s="281">
        <f>E53+1</f>
        <v>37</v>
      </c>
      <c r="E55" s="260">
        <f>D55+F55-1</f>
        <v>44</v>
      </c>
      <c r="F55" s="260">
        <v>8</v>
      </c>
      <c r="G55" s="337" t="s">
        <v>129</v>
      </c>
      <c r="H55" s="151" t="s">
        <v>138</v>
      </c>
      <c r="I55" s="140"/>
    </row>
    <row r="56" spans="1:9" x14ac:dyDescent="0.25">
      <c r="A56" s="280">
        <f>A55+1</f>
        <v>13</v>
      </c>
      <c r="B56" s="292"/>
      <c r="C56" s="328" t="s">
        <v>139</v>
      </c>
      <c r="D56" s="281">
        <f>E55+1</f>
        <v>45</v>
      </c>
      <c r="E56" s="260">
        <f>D56+F56-1</f>
        <v>45</v>
      </c>
      <c r="F56" s="260">
        <v>1</v>
      </c>
      <c r="G56" s="337" t="s">
        <v>140</v>
      </c>
      <c r="H56" s="150" t="s">
        <v>141</v>
      </c>
      <c r="I56" s="140"/>
    </row>
    <row r="57" spans="1:9" x14ac:dyDescent="0.25">
      <c r="A57" s="282">
        <f>A56+1</f>
        <v>14</v>
      </c>
      <c r="B57" s="1644" t="s">
        <v>190</v>
      </c>
      <c r="C57" s="1729"/>
      <c r="D57" s="281">
        <f>E56+1</f>
        <v>46</v>
      </c>
      <c r="E57" s="260">
        <f>D57+F57-1</f>
        <v>75</v>
      </c>
      <c r="F57" s="260">
        <v>30</v>
      </c>
      <c r="G57" s="337" t="s">
        <v>140</v>
      </c>
      <c r="H57" s="196" t="s">
        <v>191</v>
      </c>
      <c r="I57" s="140"/>
    </row>
    <row r="58" spans="1:9" ht="15.75" thickBot="1" x14ac:dyDescent="0.3">
      <c r="A58" s="342">
        <f>A57+1</f>
        <v>15</v>
      </c>
      <c r="B58" s="1652" t="s">
        <v>170</v>
      </c>
      <c r="C58" s="1814"/>
      <c r="D58" s="331">
        <f>E57+1</f>
        <v>76</v>
      </c>
      <c r="E58" s="73">
        <f>D58+F58-1</f>
        <v>86</v>
      </c>
      <c r="F58" s="73">
        <v>11</v>
      </c>
      <c r="G58" s="461" t="s">
        <v>140</v>
      </c>
      <c r="H58" s="211"/>
      <c r="I58" s="140"/>
    </row>
    <row r="59" spans="1:9" ht="15.75" thickBot="1" x14ac:dyDescent="0.3">
      <c r="A59" s="297"/>
      <c r="B59" s="1656" t="s">
        <v>171</v>
      </c>
      <c r="C59" s="1658"/>
      <c r="D59" s="298"/>
      <c r="E59" s="201"/>
      <c r="F59" s="202">
        <f>SUM(F38:F58)</f>
        <v>86</v>
      </c>
      <c r="G59" s="182"/>
      <c r="H59" s="182"/>
      <c r="I59" s="140"/>
    </row>
    <row r="60" spans="1:9" ht="15.75" thickBot="1" x14ac:dyDescent="0.3">
      <c r="A60" s="273"/>
      <c r="B60" s="274"/>
      <c r="C60" s="274"/>
      <c r="D60" s="274"/>
      <c r="E60" s="183"/>
      <c r="F60" s="181"/>
      <c r="G60" s="182"/>
      <c r="H60" s="182" t="s">
        <v>157</v>
      </c>
      <c r="I60" s="140"/>
    </row>
    <row r="61" spans="1:9" ht="15.75" thickBot="1" x14ac:dyDescent="0.3">
      <c r="A61" s="1659" t="s">
        <v>120</v>
      </c>
      <c r="B61" s="1661" t="s">
        <v>121</v>
      </c>
      <c r="C61" s="1662"/>
      <c r="D61" s="276" t="s">
        <v>122</v>
      </c>
      <c r="E61" s="277"/>
      <c r="F61" s="1659" t="s">
        <v>123</v>
      </c>
      <c r="G61" s="1659" t="s">
        <v>124</v>
      </c>
      <c r="H61" s="1572" t="s">
        <v>125</v>
      </c>
      <c r="I61" s="140"/>
    </row>
    <row r="62" spans="1:9" ht="15.75" thickBot="1" x14ac:dyDescent="0.3">
      <c r="A62" s="1660"/>
      <c r="B62" s="1663"/>
      <c r="C62" s="1664"/>
      <c r="D62" s="278" t="s">
        <v>126</v>
      </c>
      <c r="E62" s="278" t="s">
        <v>127</v>
      </c>
      <c r="F62" s="1665"/>
      <c r="G62" s="1665"/>
      <c r="H62" s="1573"/>
      <c r="I62" s="140"/>
    </row>
    <row r="63" spans="1:9" x14ac:dyDescent="0.25">
      <c r="A63" s="279"/>
      <c r="B63" s="1810" t="s">
        <v>128</v>
      </c>
      <c r="C63" s="1811"/>
      <c r="D63" s="1673"/>
      <c r="E63" s="1674"/>
      <c r="F63" s="1674"/>
      <c r="G63" s="1675"/>
      <c r="H63" s="236"/>
      <c r="I63" s="140"/>
    </row>
    <row r="64" spans="1:9" x14ac:dyDescent="0.25">
      <c r="A64" s="283">
        <f>A58+1</f>
        <v>16</v>
      </c>
      <c r="B64" s="265"/>
      <c r="C64" s="262" t="s">
        <v>239</v>
      </c>
      <c r="D64" s="281">
        <v>1</v>
      </c>
      <c r="E64" s="260">
        <f>D64+F64-1</f>
        <v>1</v>
      </c>
      <c r="F64" s="260">
        <v>1</v>
      </c>
      <c r="G64" s="337" t="s">
        <v>129</v>
      </c>
      <c r="H64" s="151" t="s">
        <v>174</v>
      </c>
      <c r="I64" s="140"/>
    </row>
    <row r="65" spans="1:9" x14ac:dyDescent="0.25">
      <c r="A65" s="280">
        <f>A64+1</f>
        <v>17</v>
      </c>
      <c r="B65" s="265"/>
      <c r="C65" s="262" t="s">
        <v>266</v>
      </c>
      <c r="D65" s="281">
        <f>E64+1</f>
        <v>2</v>
      </c>
      <c r="E65" s="260">
        <f>D65+F65-1</f>
        <v>2</v>
      </c>
      <c r="F65" s="260">
        <v>1</v>
      </c>
      <c r="G65" s="337" t="s">
        <v>129</v>
      </c>
      <c r="H65" s="151" t="s">
        <v>196</v>
      </c>
      <c r="I65" s="140"/>
    </row>
    <row r="66" spans="1:9" x14ac:dyDescent="0.25">
      <c r="A66" s="282">
        <f>A65+1</f>
        <v>18</v>
      </c>
      <c r="B66" s="1648" t="s">
        <v>459</v>
      </c>
      <c r="C66" s="1649"/>
      <c r="D66" s="281">
        <f>E65+1</f>
        <v>3</v>
      </c>
      <c r="E66" s="260">
        <f>D66+F66-1</f>
        <v>37</v>
      </c>
      <c r="F66" s="260">
        <v>35</v>
      </c>
      <c r="G66" s="337" t="s">
        <v>140</v>
      </c>
      <c r="H66" s="196" t="s">
        <v>191</v>
      </c>
      <c r="I66" s="140"/>
    </row>
    <row r="67" spans="1:9" x14ac:dyDescent="0.25">
      <c r="A67" s="282">
        <f>A66+1</f>
        <v>19</v>
      </c>
      <c r="B67" s="1648" t="s">
        <v>198</v>
      </c>
      <c r="C67" s="1649"/>
      <c r="D67" s="281">
        <f>E66+1</f>
        <v>38</v>
      </c>
      <c r="E67" s="260">
        <f>D67+F67-1</f>
        <v>52</v>
      </c>
      <c r="F67" s="260">
        <v>15</v>
      </c>
      <c r="G67" s="337" t="s">
        <v>140</v>
      </c>
      <c r="H67" s="196" t="s">
        <v>191</v>
      </c>
      <c r="I67" s="140"/>
    </row>
    <row r="68" spans="1:9" ht="15.75" thickBot="1" x14ac:dyDescent="0.3">
      <c r="A68" s="282">
        <f>A67+1</f>
        <v>20</v>
      </c>
      <c r="B68" s="1648" t="s">
        <v>170</v>
      </c>
      <c r="C68" s="1649"/>
      <c r="D68" s="331">
        <f>E67+1</f>
        <v>53</v>
      </c>
      <c r="E68" s="73">
        <f>D68+F68-1</f>
        <v>86</v>
      </c>
      <c r="F68" s="73">
        <v>34</v>
      </c>
      <c r="G68" s="461" t="s">
        <v>140</v>
      </c>
      <c r="H68" s="500" t="s">
        <v>191</v>
      </c>
      <c r="I68" s="140"/>
    </row>
    <row r="69" spans="1:9" ht="15.75" thickBot="1" x14ac:dyDescent="0.3">
      <c r="A69" s="297"/>
      <c r="B69" s="1656" t="s">
        <v>171</v>
      </c>
      <c r="C69" s="1658"/>
      <c r="D69" s="501"/>
      <c r="E69" s="179"/>
      <c r="F69" s="180">
        <f>SUM(F63:F68)</f>
        <v>86</v>
      </c>
      <c r="G69" s="182"/>
      <c r="H69" s="182"/>
      <c r="I69" s="140"/>
    </row>
    <row r="70" spans="1:9" ht="15.75" thickBot="1" x14ac:dyDescent="0.3">
      <c r="A70" s="273"/>
      <c r="B70" s="274"/>
      <c r="C70" s="273"/>
      <c r="D70" s="273"/>
      <c r="E70" s="273"/>
      <c r="F70" s="275"/>
      <c r="G70" s="182"/>
      <c r="H70" s="182"/>
      <c r="I70" s="140"/>
    </row>
    <row r="71" spans="1:9" ht="15.75" thickBot="1" x14ac:dyDescent="0.3">
      <c r="A71" s="1659" t="s">
        <v>120</v>
      </c>
      <c r="B71" s="1661" t="s">
        <v>121</v>
      </c>
      <c r="C71" s="1662"/>
      <c r="D71" s="276" t="s">
        <v>122</v>
      </c>
      <c r="E71" s="277"/>
      <c r="F71" s="1659" t="s">
        <v>123</v>
      </c>
      <c r="G71" s="1659" t="s">
        <v>124</v>
      </c>
      <c r="H71" s="1572" t="s">
        <v>125</v>
      </c>
      <c r="I71" s="140"/>
    </row>
    <row r="72" spans="1:9" ht="15.75" thickBot="1" x14ac:dyDescent="0.3">
      <c r="A72" s="1660"/>
      <c r="B72" s="1663"/>
      <c r="C72" s="1664"/>
      <c r="D72" s="278" t="s">
        <v>126</v>
      </c>
      <c r="E72" s="278" t="s">
        <v>127</v>
      </c>
      <c r="F72" s="1665"/>
      <c r="G72" s="1665"/>
      <c r="H72" s="1573"/>
      <c r="I72" s="140"/>
    </row>
    <row r="73" spans="1:9" x14ac:dyDescent="0.25">
      <c r="A73" s="279"/>
      <c r="B73" s="1671" t="s">
        <v>128</v>
      </c>
      <c r="C73" s="1672"/>
      <c r="D73" s="1673"/>
      <c r="E73" s="1674"/>
      <c r="F73" s="1674"/>
      <c r="G73" s="1675"/>
      <c r="H73" s="236"/>
      <c r="I73" s="140"/>
    </row>
    <row r="74" spans="1:9" x14ac:dyDescent="0.25">
      <c r="A74" s="283">
        <v>1</v>
      </c>
      <c r="B74" s="265"/>
      <c r="C74" s="262" t="s">
        <v>239</v>
      </c>
      <c r="D74" s="281">
        <v>1</v>
      </c>
      <c r="E74" s="260">
        <f>D74+F74-1</f>
        <v>1</v>
      </c>
      <c r="F74" s="260">
        <v>1</v>
      </c>
      <c r="G74" s="337" t="s">
        <v>129</v>
      </c>
      <c r="H74" s="151" t="s">
        <v>174</v>
      </c>
      <c r="I74" s="140"/>
    </row>
    <row r="75" spans="1:9" x14ac:dyDescent="0.25">
      <c r="A75" s="280">
        <f>A74+1</f>
        <v>2</v>
      </c>
      <c r="B75" s="265"/>
      <c r="C75" s="262" t="s">
        <v>266</v>
      </c>
      <c r="D75" s="281">
        <f>E74+1</f>
        <v>2</v>
      </c>
      <c r="E75" s="260">
        <f>D75+F75-1</f>
        <v>2</v>
      </c>
      <c r="F75" s="260">
        <v>1</v>
      </c>
      <c r="G75" s="337" t="s">
        <v>129</v>
      </c>
      <c r="H75" s="151" t="s">
        <v>212</v>
      </c>
      <c r="I75" s="140"/>
    </row>
    <row r="76" spans="1:9" ht="24.75" x14ac:dyDescent="0.25">
      <c r="A76" s="283">
        <f>A75+1</f>
        <v>3</v>
      </c>
      <c r="B76" s="1648" t="s">
        <v>199</v>
      </c>
      <c r="C76" s="1649"/>
      <c r="D76" s="281">
        <f>E75+1</f>
        <v>3</v>
      </c>
      <c r="E76" s="260">
        <f>D76+F76-1</f>
        <v>32</v>
      </c>
      <c r="F76" s="260">
        <v>30</v>
      </c>
      <c r="G76" s="337" t="s">
        <v>140</v>
      </c>
      <c r="H76" s="294" t="s">
        <v>262</v>
      </c>
      <c r="I76" s="140"/>
    </row>
    <row r="77" spans="1:9" x14ac:dyDescent="0.25">
      <c r="A77" s="359"/>
      <c r="B77" s="1646" t="s">
        <v>319</v>
      </c>
      <c r="C77" s="1647"/>
      <c r="D77" s="1666"/>
      <c r="E77" s="1667"/>
      <c r="F77" s="1667"/>
      <c r="G77" s="1668"/>
      <c r="H77" s="150"/>
      <c r="I77" s="140"/>
    </row>
    <row r="78" spans="1:9" x14ac:dyDescent="0.25">
      <c r="A78" s="283">
        <f>A76+1</f>
        <v>4</v>
      </c>
      <c r="B78" s="265"/>
      <c r="C78" s="291" t="s">
        <v>263</v>
      </c>
      <c r="D78" s="281">
        <f>E76+1</f>
        <v>33</v>
      </c>
      <c r="E78" s="260">
        <f>D78+F78-1</f>
        <v>34</v>
      </c>
      <c r="F78" s="260">
        <v>2</v>
      </c>
      <c r="G78" s="337" t="s">
        <v>129</v>
      </c>
      <c r="H78" s="207" t="s">
        <v>203</v>
      </c>
      <c r="I78" s="140"/>
    </row>
    <row r="79" spans="1:9" x14ac:dyDescent="0.25">
      <c r="A79" s="283">
        <f>+A78+1</f>
        <v>5</v>
      </c>
      <c r="B79" s="265"/>
      <c r="C79" s="290" t="s">
        <v>264</v>
      </c>
      <c r="D79" s="281">
        <f>E78+1</f>
        <v>35</v>
      </c>
      <c r="E79" s="260">
        <f>D79+F79-1</f>
        <v>36</v>
      </c>
      <c r="F79" s="260">
        <v>2</v>
      </c>
      <c r="G79" s="337" t="s">
        <v>129</v>
      </c>
      <c r="H79" s="208" t="s">
        <v>205</v>
      </c>
      <c r="I79" s="140"/>
    </row>
    <row r="80" spans="1:9" x14ac:dyDescent="0.25">
      <c r="A80" s="283">
        <f>+A79+1</f>
        <v>6</v>
      </c>
      <c r="B80" s="292"/>
      <c r="C80" s="290" t="s">
        <v>265</v>
      </c>
      <c r="D80" s="281">
        <f>E79+1</f>
        <v>37</v>
      </c>
      <c r="E80" s="260">
        <f>D80+F80-1</f>
        <v>43</v>
      </c>
      <c r="F80" s="260">
        <v>7</v>
      </c>
      <c r="G80" s="337" t="s">
        <v>129</v>
      </c>
      <c r="H80" s="208" t="s">
        <v>205</v>
      </c>
      <c r="I80" s="140"/>
    </row>
    <row r="81" spans="1:9" x14ac:dyDescent="0.25">
      <c r="A81" s="359"/>
      <c r="B81" s="1646" t="s">
        <v>460</v>
      </c>
      <c r="C81" s="1647"/>
      <c r="D81" s="1666"/>
      <c r="E81" s="1667"/>
      <c r="F81" s="1667"/>
      <c r="G81" s="1668"/>
      <c r="H81" s="196" t="s">
        <v>208</v>
      </c>
      <c r="I81" s="140"/>
    </row>
    <row r="82" spans="1:9" x14ac:dyDescent="0.25">
      <c r="A82" s="283">
        <f>+A80+1</f>
        <v>7</v>
      </c>
      <c r="B82" s="265"/>
      <c r="C82" s="290" t="s">
        <v>263</v>
      </c>
      <c r="D82" s="281">
        <f>E80+1</f>
        <v>44</v>
      </c>
      <c r="E82" s="260">
        <f>D82+F82-1</f>
        <v>45</v>
      </c>
      <c r="F82" s="260">
        <v>2</v>
      </c>
      <c r="G82" s="337" t="s">
        <v>129</v>
      </c>
      <c r="H82" s="207" t="s">
        <v>203</v>
      </c>
      <c r="I82" s="140"/>
    </row>
    <row r="83" spans="1:9" x14ac:dyDescent="0.25">
      <c r="A83" s="283">
        <f>+A82+1</f>
        <v>8</v>
      </c>
      <c r="B83" s="265"/>
      <c r="C83" s="290" t="s">
        <v>264</v>
      </c>
      <c r="D83" s="281">
        <f>E82+1</f>
        <v>46</v>
      </c>
      <c r="E83" s="260">
        <f>D83+F83-1</f>
        <v>47</v>
      </c>
      <c r="F83" s="260">
        <v>2</v>
      </c>
      <c r="G83" s="337" t="s">
        <v>129</v>
      </c>
      <c r="H83" s="208" t="s">
        <v>138</v>
      </c>
      <c r="I83" s="140"/>
    </row>
    <row r="84" spans="1:9" x14ac:dyDescent="0.25">
      <c r="A84" s="280">
        <f>+A83+1</f>
        <v>9</v>
      </c>
      <c r="B84" s="292"/>
      <c r="C84" s="290" t="s">
        <v>265</v>
      </c>
      <c r="D84" s="281">
        <f>E83+1</f>
        <v>48</v>
      </c>
      <c r="E84" s="260">
        <f>D84+F84-1</f>
        <v>54</v>
      </c>
      <c r="F84" s="260">
        <v>7</v>
      </c>
      <c r="G84" s="337" t="s">
        <v>129</v>
      </c>
      <c r="H84" s="208" t="s">
        <v>138</v>
      </c>
      <c r="I84" s="140"/>
    </row>
    <row r="85" spans="1:9" x14ac:dyDescent="0.25">
      <c r="A85" s="283"/>
      <c r="B85" s="1646" t="s">
        <v>143</v>
      </c>
      <c r="C85" s="1647"/>
      <c r="D85" s="1666"/>
      <c r="E85" s="1667"/>
      <c r="F85" s="1667"/>
      <c r="G85" s="1668"/>
      <c r="H85" s="150" t="s">
        <v>211</v>
      </c>
      <c r="I85" s="140"/>
    </row>
    <row r="86" spans="1:9" x14ac:dyDescent="0.25">
      <c r="A86" s="283">
        <f>+A84+1</f>
        <v>10</v>
      </c>
      <c r="B86" s="265"/>
      <c r="C86" s="290" t="s">
        <v>461</v>
      </c>
      <c r="D86" s="281">
        <f>E84+1</f>
        <v>55</v>
      </c>
      <c r="E86" s="260">
        <f>+D86+F86-1</f>
        <v>56</v>
      </c>
      <c r="F86" s="260">
        <v>2</v>
      </c>
      <c r="G86" s="337" t="s">
        <v>140</v>
      </c>
      <c r="H86" s="150" t="s">
        <v>145</v>
      </c>
      <c r="I86" s="140"/>
    </row>
    <row r="87" spans="1:9" x14ac:dyDescent="0.25">
      <c r="A87" s="280">
        <f>+A86+1</f>
        <v>11</v>
      </c>
      <c r="B87" s="292"/>
      <c r="C87" s="290" t="s">
        <v>462</v>
      </c>
      <c r="D87" s="281">
        <f>+E86+1</f>
        <v>57</v>
      </c>
      <c r="E87" s="260">
        <f>+D87+F87-1</f>
        <v>60</v>
      </c>
      <c r="F87" s="260">
        <v>4</v>
      </c>
      <c r="G87" s="337" t="s">
        <v>129</v>
      </c>
      <c r="H87" s="150" t="s">
        <v>147</v>
      </c>
      <c r="I87" s="140"/>
    </row>
    <row r="88" spans="1:9" ht="60" x14ac:dyDescent="0.25">
      <c r="A88" s="283"/>
      <c r="B88" s="1646" t="s">
        <v>213</v>
      </c>
      <c r="C88" s="1647"/>
      <c r="D88" s="1666"/>
      <c r="E88" s="1667"/>
      <c r="F88" s="1667"/>
      <c r="G88" s="1668"/>
      <c r="H88" s="194" t="s">
        <v>271</v>
      </c>
      <c r="I88" s="140"/>
    </row>
    <row r="89" spans="1:9" x14ac:dyDescent="0.25">
      <c r="A89" s="283"/>
      <c r="B89" s="344"/>
      <c r="C89" s="502" t="s">
        <v>325</v>
      </c>
      <c r="D89" s="1666"/>
      <c r="E89" s="1667"/>
      <c r="F89" s="1667"/>
      <c r="G89" s="1668"/>
      <c r="H89" s="150"/>
      <c r="I89" s="140"/>
    </row>
    <row r="90" spans="1:9" x14ac:dyDescent="0.25">
      <c r="A90" s="283">
        <f>+A87+1</f>
        <v>12</v>
      </c>
      <c r="B90" s="265"/>
      <c r="C90" s="266" t="s">
        <v>273</v>
      </c>
      <c r="D90" s="281">
        <f>+E87+1</f>
        <v>61</v>
      </c>
      <c r="E90" s="260">
        <f>D90+F90-1</f>
        <v>65</v>
      </c>
      <c r="F90" s="260">
        <v>5</v>
      </c>
      <c r="G90" s="337" t="s">
        <v>129</v>
      </c>
      <c r="H90" s="207" t="s">
        <v>160</v>
      </c>
      <c r="I90" s="140"/>
    </row>
    <row r="91" spans="1:9" x14ac:dyDescent="0.25">
      <c r="A91" s="283">
        <f>A90+1</f>
        <v>13</v>
      </c>
      <c r="B91" s="265"/>
      <c r="C91" s="325" t="s">
        <v>274</v>
      </c>
      <c r="D91" s="281">
        <f>E90+1</f>
        <v>66</v>
      </c>
      <c r="E91" s="260">
        <f>D91+F91-1</f>
        <v>68</v>
      </c>
      <c r="F91" s="260">
        <v>3</v>
      </c>
      <c r="G91" s="337" t="s">
        <v>129</v>
      </c>
      <c r="H91" s="207" t="s">
        <v>160</v>
      </c>
      <c r="I91" s="140"/>
    </row>
    <row r="92" spans="1:9" x14ac:dyDescent="0.25">
      <c r="A92" s="280">
        <f>A91+1</f>
        <v>14</v>
      </c>
      <c r="B92" s="344"/>
      <c r="C92" s="502" t="s">
        <v>219</v>
      </c>
      <c r="D92" s="281">
        <f>E91+1</f>
        <v>69</v>
      </c>
      <c r="E92" s="260">
        <f>D92+F92-1</f>
        <v>73</v>
      </c>
      <c r="F92" s="260">
        <v>5</v>
      </c>
      <c r="G92" s="337" t="s">
        <v>129</v>
      </c>
      <c r="H92" s="207" t="s">
        <v>160</v>
      </c>
      <c r="I92" s="140"/>
    </row>
    <row r="93" spans="1:9" ht="15.75" thickBot="1" x14ac:dyDescent="0.3">
      <c r="A93" s="342">
        <f>A92+1</f>
        <v>15</v>
      </c>
      <c r="B93" s="1652" t="s">
        <v>170</v>
      </c>
      <c r="C93" s="1653"/>
      <c r="D93" s="331">
        <f>E92+1</f>
        <v>74</v>
      </c>
      <c r="E93" s="73">
        <f>+D93+F93-1</f>
        <v>86</v>
      </c>
      <c r="F93" s="73">
        <v>13</v>
      </c>
      <c r="G93" s="461" t="s">
        <v>140</v>
      </c>
      <c r="H93" s="271"/>
      <c r="I93" s="140"/>
    </row>
    <row r="94" spans="1:9" ht="15.75" thickBot="1" x14ac:dyDescent="0.3">
      <c r="A94" s="297"/>
      <c r="B94" s="1656" t="s">
        <v>171</v>
      </c>
      <c r="C94" s="1658"/>
      <c r="D94" s="298"/>
      <c r="E94" s="201"/>
      <c r="F94" s="202">
        <f>SUM(F73:F93)</f>
        <v>86</v>
      </c>
      <c r="G94" s="182"/>
      <c r="H94" s="182"/>
      <c r="I94" s="140"/>
    </row>
    <row r="95" spans="1:9" ht="15.75" thickBot="1" x14ac:dyDescent="0.3">
      <c r="A95" s="273"/>
      <c r="B95" s="274"/>
      <c r="C95" s="274"/>
      <c r="D95" s="274"/>
      <c r="E95" s="274"/>
      <c r="F95" s="300"/>
      <c r="G95" s="182"/>
      <c r="H95" s="182"/>
      <c r="I95" s="140"/>
    </row>
    <row r="96" spans="1:9" ht="15.75" thickBot="1" x14ac:dyDescent="0.3">
      <c r="A96" s="1656" t="s">
        <v>220</v>
      </c>
      <c r="B96" s="1657"/>
      <c r="C96" s="1657"/>
      <c r="D96" s="1657"/>
      <c r="E96" s="1657"/>
      <c r="F96" s="1657"/>
      <c r="G96" s="1657"/>
      <c r="H96" s="1658"/>
      <c r="I96" s="140"/>
    </row>
    <row r="97" spans="1:9" ht="15.75" thickBot="1" x14ac:dyDescent="0.3">
      <c r="A97" s="1659" t="s">
        <v>120</v>
      </c>
      <c r="B97" s="1661" t="s">
        <v>121</v>
      </c>
      <c r="C97" s="1662"/>
      <c r="D97" s="276" t="s">
        <v>122</v>
      </c>
      <c r="E97" s="277"/>
      <c r="F97" s="1659" t="s">
        <v>123</v>
      </c>
      <c r="G97" s="1659" t="s">
        <v>124</v>
      </c>
      <c r="H97" s="1572" t="s">
        <v>125</v>
      </c>
      <c r="I97" s="140"/>
    </row>
    <row r="98" spans="1:9" ht="15.75" thickBot="1" x14ac:dyDescent="0.3">
      <c r="A98" s="1660"/>
      <c r="B98" s="1663"/>
      <c r="C98" s="1664"/>
      <c r="D98" s="278" t="s">
        <v>126</v>
      </c>
      <c r="E98" s="278" t="s">
        <v>127</v>
      </c>
      <c r="F98" s="1665"/>
      <c r="G98" s="1665"/>
      <c r="H98" s="1573"/>
      <c r="I98" s="140"/>
    </row>
    <row r="99" spans="1:9" x14ac:dyDescent="0.25">
      <c r="A99" s="254"/>
      <c r="B99" s="1810" t="s">
        <v>128</v>
      </c>
      <c r="C99" s="1811"/>
      <c r="D99" s="255">
        <v>1</v>
      </c>
      <c r="E99" s="256">
        <f>D99+F99-1</f>
        <v>1</v>
      </c>
      <c r="F99" s="256">
        <v>1</v>
      </c>
      <c r="G99" s="336" t="s">
        <v>129</v>
      </c>
      <c r="H99" s="236" t="s">
        <v>196</v>
      </c>
      <c r="I99" s="140"/>
    </row>
    <row r="100" spans="1:9" x14ac:dyDescent="0.25">
      <c r="A100" s="258"/>
      <c r="B100" s="1648" t="s">
        <v>133</v>
      </c>
      <c r="C100" s="1649"/>
      <c r="D100" s="259">
        <f>E99+1</f>
        <v>2</v>
      </c>
      <c r="E100" s="260">
        <f>D100+F100-1</f>
        <v>5</v>
      </c>
      <c r="F100" s="260">
        <v>4</v>
      </c>
      <c r="G100" s="337" t="s">
        <v>129</v>
      </c>
      <c r="H100" s="1472" t="s">
        <v>456</v>
      </c>
      <c r="I100" s="140"/>
    </row>
    <row r="101" spans="1:9" x14ac:dyDescent="0.25">
      <c r="A101" s="263"/>
      <c r="B101" s="1676" t="s">
        <v>313</v>
      </c>
      <c r="C101" s="1677"/>
      <c r="D101" s="1812"/>
      <c r="E101" s="1694"/>
      <c r="F101" s="1694"/>
      <c r="G101" s="1695"/>
      <c r="H101" s="150"/>
      <c r="I101" s="140"/>
    </row>
    <row r="102" spans="1:9" ht="36" x14ac:dyDescent="0.25">
      <c r="A102" s="263"/>
      <c r="B102" s="265"/>
      <c r="C102" s="503" t="s">
        <v>314</v>
      </c>
      <c r="D102" s="504">
        <f>E100+1</f>
        <v>6</v>
      </c>
      <c r="E102" s="505">
        <f>D102+F102-1</f>
        <v>6</v>
      </c>
      <c r="F102" s="505">
        <v>1</v>
      </c>
      <c r="G102" s="506" t="s">
        <v>140</v>
      </c>
      <c r="H102" s="189" t="s">
        <v>463</v>
      </c>
      <c r="I102" s="140"/>
    </row>
    <row r="103" spans="1:9" x14ac:dyDescent="0.25">
      <c r="A103" s="293"/>
      <c r="B103" s="265"/>
      <c r="C103" s="284" t="s">
        <v>315</v>
      </c>
      <c r="D103" s="259">
        <f>E102+1</f>
        <v>7</v>
      </c>
      <c r="E103" s="260">
        <f>D103+F103-1</f>
        <v>13</v>
      </c>
      <c r="F103" s="260">
        <v>7</v>
      </c>
      <c r="G103" s="337" t="s">
        <v>129</v>
      </c>
      <c r="H103" s="151" t="s">
        <v>138</v>
      </c>
      <c r="I103" s="140"/>
    </row>
    <row r="104" spans="1:9" x14ac:dyDescent="0.25">
      <c r="A104" s="263"/>
      <c r="B104" s="1648" t="s">
        <v>153</v>
      </c>
      <c r="C104" s="1649"/>
      <c r="D104" s="259">
        <f>E103+1</f>
        <v>14</v>
      </c>
      <c r="E104" s="260">
        <f>D104+F104-1</f>
        <v>14</v>
      </c>
      <c r="F104" s="260">
        <v>1</v>
      </c>
      <c r="G104" s="337" t="s">
        <v>140</v>
      </c>
      <c r="H104" s="150" t="s">
        <v>154</v>
      </c>
      <c r="I104" s="140"/>
    </row>
    <row r="105" spans="1:9" ht="36" x14ac:dyDescent="0.25">
      <c r="A105" s="263"/>
      <c r="B105" s="1789" t="s">
        <v>135</v>
      </c>
      <c r="C105" s="1790"/>
      <c r="D105" s="1806"/>
      <c r="E105" s="1806"/>
      <c r="F105" s="1806"/>
      <c r="G105" s="1807"/>
      <c r="H105" s="168" t="s">
        <v>136</v>
      </c>
      <c r="I105" s="140"/>
    </row>
    <row r="106" spans="1:9" x14ac:dyDescent="0.25">
      <c r="A106" s="263"/>
      <c r="B106" s="265"/>
      <c r="C106" s="290" t="s">
        <v>222</v>
      </c>
      <c r="D106" s="259">
        <f>E104+1</f>
        <v>15</v>
      </c>
      <c r="E106" s="260">
        <f>D106+F106-1</f>
        <v>22</v>
      </c>
      <c r="F106" s="260">
        <v>8</v>
      </c>
      <c r="G106" s="337" t="s">
        <v>129</v>
      </c>
      <c r="H106" s="150" t="s">
        <v>149</v>
      </c>
      <c r="I106" s="140"/>
    </row>
    <row r="107" spans="1:9" x14ac:dyDescent="0.25">
      <c r="A107" s="293"/>
      <c r="B107" s="292"/>
      <c r="C107" s="290" t="s">
        <v>223</v>
      </c>
      <c r="D107" s="259">
        <f>E106+1</f>
        <v>23</v>
      </c>
      <c r="E107" s="260">
        <f>D107+F107-1</f>
        <v>23</v>
      </c>
      <c r="F107" s="260">
        <v>1</v>
      </c>
      <c r="G107" s="337" t="s">
        <v>140</v>
      </c>
      <c r="H107" s="150" t="s">
        <v>141</v>
      </c>
      <c r="I107" s="140"/>
    </row>
    <row r="108" spans="1:9" x14ac:dyDescent="0.25">
      <c r="A108" s="263"/>
      <c r="B108" s="1646" t="s">
        <v>464</v>
      </c>
      <c r="C108" s="1647"/>
      <c r="D108" s="507"/>
      <c r="E108" s="260"/>
      <c r="F108" s="260"/>
      <c r="G108" s="337"/>
      <c r="H108" s="150"/>
      <c r="I108" s="140"/>
    </row>
    <row r="109" spans="1:9" ht="36" x14ac:dyDescent="0.25">
      <c r="A109" s="263">
        <v>2</v>
      </c>
      <c r="B109" s="265"/>
      <c r="C109" s="291" t="s">
        <v>222</v>
      </c>
      <c r="D109" s="259">
        <f>E107+1</f>
        <v>24</v>
      </c>
      <c r="E109" s="260">
        <f t="shared" ref="E109:E114" si="3">D109+F109-1</f>
        <v>31</v>
      </c>
      <c r="F109" s="260">
        <v>8</v>
      </c>
      <c r="G109" s="337" t="s">
        <v>129</v>
      </c>
      <c r="H109" s="195" t="s">
        <v>465</v>
      </c>
      <c r="I109" s="140"/>
    </row>
    <row r="110" spans="1:9" x14ac:dyDescent="0.25">
      <c r="A110" s="293"/>
      <c r="B110" s="292"/>
      <c r="C110" s="290" t="s">
        <v>223</v>
      </c>
      <c r="D110" s="259">
        <f>E109+1</f>
        <v>32</v>
      </c>
      <c r="E110" s="260">
        <f t="shared" si="3"/>
        <v>32</v>
      </c>
      <c r="F110" s="260">
        <v>1</v>
      </c>
      <c r="G110" s="337" t="s">
        <v>140</v>
      </c>
      <c r="H110" s="150" t="s">
        <v>141</v>
      </c>
      <c r="I110" s="140"/>
    </row>
    <row r="111" spans="1:9" x14ac:dyDescent="0.25">
      <c r="A111" s="508">
        <v>3</v>
      </c>
      <c r="B111" s="1803" t="s">
        <v>466</v>
      </c>
      <c r="C111" s="1813"/>
      <c r="D111" s="259">
        <f>E110+1</f>
        <v>33</v>
      </c>
      <c r="E111" s="260">
        <f t="shared" si="3"/>
        <v>33</v>
      </c>
      <c r="F111" s="260">
        <v>1</v>
      </c>
      <c r="G111" s="509" t="s">
        <v>129</v>
      </c>
      <c r="H111" s="510"/>
      <c r="I111" s="140"/>
    </row>
    <row r="112" spans="1:9" x14ac:dyDescent="0.25">
      <c r="A112" s="359">
        <f>A111+1</f>
        <v>4</v>
      </c>
      <c r="B112" s="1799" t="s">
        <v>467</v>
      </c>
      <c r="C112" s="1800"/>
      <c r="D112" s="259">
        <f>E111+1</f>
        <v>34</v>
      </c>
      <c r="E112" s="260">
        <f t="shared" si="3"/>
        <v>51</v>
      </c>
      <c r="F112" s="260">
        <v>18</v>
      </c>
      <c r="G112" s="337" t="s">
        <v>129</v>
      </c>
      <c r="H112" s="150" t="s">
        <v>156</v>
      </c>
      <c r="I112" s="140"/>
    </row>
    <row r="113" spans="1:9" s="1471" customFormat="1" x14ac:dyDescent="0.25">
      <c r="A113" s="508">
        <v>5</v>
      </c>
      <c r="B113" s="1801" t="s">
        <v>468</v>
      </c>
      <c r="C113" s="1802"/>
      <c r="D113" s="259">
        <f>E112+1</f>
        <v>52</v>
      </c>
      <c r="E113" s="260">
        <f t="shared" si="3"/>
        <v>59</v>
      </c>
      <c r="F113" s="260">
        <v>8</v>
      </c>
      <c r="G113" s="337" t="s">
        <v>129</v>
      </c>
      <c r="H113" s="150" t="s">
        <v>469</v>
      </c>
      <c r="I113" s="1470"/>
    </row>
    <row r="114" spans="1:9" x14ac:dyDescent="0.25">
      <c r="A114" s="359">
        <v>6</v>
      </c>
      <c r="B114" s="1803" t="s">
        <v>470</v>
      </c>
      <c r="C114" s="1804"/>
      <c r="D114" s="259">
        <f>E113+1</f>
        <v>60</v>
      </c>
      <c r="E114" s="260">
        <f t="shared" si="3"/>
        <v>66</v>
      </c>
      <c r="F114" s="260">
        <v>7</v>
      </c>
      <c r="G114" s="337" t="s">
        <v>129</v>
      </c>
      <c r="H114" s="208"/>
      <c r="I114" s="140"/>
    </row>
    <row r="115" spans="1:9" ht="60" x14ac:dyDescent="0.25">
      <c r="A115" s="263"/>
      <c r="B115" s="1805" t="s">
        <v>213</v>
      </c>
      <c r="C115" s="1790"/>
      <c r="D115" s="1806"/>
      <c r="E115" s="1806"/>
      <c r="F115" s="1806"/>
      <c r="G115" s="1807"/>
      <c r="H115" s="194" t="s">
        <v>271</v>
      </c>
      <c r="I115" s="140"/>
    </row>
    <row r="116" spans="1:9" x14ac:dyDescent="0.25">
      <c r="A116" s="263"/>
      <c r="B116" s="344"/>
      <c r="C116" s="502" t="s">
        <v>325</v>
      </c>
      <c r="D116" s="1667"/>
      <c r="E116" s="1667"/>
      <c r="F116" s="1667"/>
      <c r="G116" s="1668"/>
      <c r="H116" s="150"/>
      <c r="I116" s="140"/>
    </row>
    <row r="117" spans="1:9" x14ac:dyDescent="0.25">
      <c r="A117" s="263">
        <f>A114+1</f>
        <v>7</v>
      </c>
      <c r="B117" s="265"/>
      <c r="C117" s="262" t="s">
        <v>273</v>
      </c>
      <c r="D117" s="259">
        <f>E114+1</f>
        <v>67</v>
      </c>
      <c r="E117" s="260">
        <f>D117+F117-1</f>
        <v>71</v>
      </c>
      <c r="F117" s="260">
        <v>5</v>
      </c>
      <c r="G117" s="337" t="s">
        <v>129</v>
      </c>
      <c r="H117" s="207" t="s">
        <v>160</v>
      </c>
      <c r="I117" s="140"/>
    </row>
    <row r="118" spans="1:9" x14ac:dyDescent="0.25">
      <c r="A118" s="263">
        <f>A117+1</f>
        <v>8</v>
      </c>
      <c r="B118" s="265"/>
      <c r="C118" s="325" t="s">
        <v>274</v>
      </c>
      <c r="D118" s="259">
        <f>E117+1</f>
        <v>72</v>
      </c>
      <c r="E118" s="260">
        <f>D118+F118-1</f>
        <v>74</v>
      </c>
      <c r="F118" s="260">
        <v>3</v>
      </c>
      <c r="G118" s="337" t="s">
        <v>129</v>
      </c>
      <c r="H118" s="207" t="s">
        <v>160</v>
      </c>
      <c r="I118" s="140"/>
    </row>
    <row r="119" spans="1:9" x14ac:dyDescent="0.25">
      <c r="A119" s="263">
        <f>A118+1</f>
        <v>9</v>
      </c>
      <c r="B119" s="344"/>
      <c r="C119" s="502" t="s">
        <v>219</v>
      </c>
      <c r="D119" s="259">
        <f>E118+1</f>
        <v>75</v>
      </c>
      <c r="E119" s="260">
        <f>D119+F119-1</f>
        <v>79</v>
      </c>
      <c r="F119" s="260">
        <v>5</v>
      </c>
      <c r="G119" s="337" t="s">
        <v>129</v>
      </c>
      <c r="H119" s="207" t="s">
        <v>160</v>
      </c>
      <c r="I119" s="140"/>
    </row>
    <row r="120" spans="1:9" ht="15.75" thickBot="1" x14ac:dyDescent="0.3">
      <c r="A120" s="282">
        <v>19</v>
      </c>
      <c r="B120" s="1808" t="s">
        <v>170</v>
      </c>
      <c r="C120" s="1809"/>
      <c r="D120" s="259">
        <f>E119+1</f>
        <v>80</v>
      </c>
      <c r="E120" s="66">
        <f>D120+F120-1</f>
        <v>86</v>
      </c>
      <c r="F120" s="66">
        <v>7</v>
      </c>
      <c r="G120" s="461" t="s">
        <v>140</v>
      </c>
      <c r="H120" s="512"/>
      <c r="I120" s="140"/>
    </row>
    <row r="121" spans="1:9" ht="15.75" thickBot="1" x14ac:dyDescent="0.3">
      <c r="A121" s="513"/>
      <c r="B121" s="1656" t="s">
        <v>171</v>
      </c>
      <c r="C121" s="1658"/>
      <c r="D121" s="333"/>
      <c r="E121" s="361"/>
      <c r="F121" s="202">
        <f>SUM(F99:F120)</f>
        <v>86</v>
      </c>
      <c r="G121" s="182"/>
      <c r="H121" s="182"/>
      <c r="I121" s="140"/>
    </row>
    <row r="122" spans="1:9" ht="15.75" thickBot="1" x14ac:dyDescent="0.3">
      <c r="A122" s="274"/>
      <c r="B122" s="274"/>
      <c r="C122" s="274"/>
      <c r="D122" s="274"/>
      <c r="E122" s="274"/>
      <c r="F122" s="300"/>
      <c r="G122" s="182"/>
      <c r="H122" s="182"/>
      <c r="I122" s="140"/>
    </row>
    <row r="123" spans="1:9" ht="15.75" thickBot="1" x14ac:dyDescent="0.3">
      <c r="A123" s="1656" t="s">
        <v>238</v>
      </c>
      <c r="B123" s="1657"/>
      <c r="C123" s="1657"/>
      <c r="D123" s="1657"/>
      <c r="E123" s="1657"/>
      <c r="F123" s="1657"/>
      <c r="G123" s="1657"/>
      <c r="H123" s="1658"/>
      <c r="I123" s="140"/>
    </row>
    <row r="124" spans="1:9" ht="15.75" thickBot="1" x14ac:dyDescent="0.3">
      <c r="A124" s="1659" t="s">
        <v>120</v>
      </c>
      <c r="B124" s="1661" t="s">
        <v>121</v>
      </c>
      <c r="C124" s="1662"/>
      <c r="D124" s="276" t="s">
        <v>122</v>
      </c>
      <c r="E124" s="277"/>
      <c r="F124" s="1659" t="s">
        <v>123</v>
      </c>
      <c r="G124" s="1659" t="s">
        <v>124</v>
      </c>
      <c r="H124" s="1572" t="s">
        <v>125</v>
      </c>
      <c r="I124" s="140"/>
    </row>
    <row r="125" spans="1:9" ht="15.75" thickBot="1" x14ac:dyDescent="0.3">
      <c r="A125" s="1660"/>
      <c r="B125" s="1663"/>
      <c r="C125" s="1664"/>
      <c r="D125" s="278" t="s">
        <v>126</v>
      </c>
      <c r="E125" s="278" t="s">
        <v>127</v>
      </c>
      <c r="F125" s="1665"/>
      <c r="G125" s="1665"/>
      <c r="H125" s="1573"/>
      <c r="I125" s="140"/>
    </row>
    <row r="126" spans="1:9" x14ac:dyDescent="0.25">
      <c r="A126" s="279"/>
      <c r="B126" s="1671" t="s">
        <v>128</v>
      </c>
      <c r="C126" s="1672"/>
      <c r="D126" s="1673"/>
      <c r="E126" s="1674"/>
      <c r="F126" s="1674"/>
      <c r="G126" s="1675"/>
      <c r="H126" s="236"/>
      <c r="I126" s="140"/>
    </row>
    <row r="127" spans="1:9" x14ac:dyDescent="0.25">
      <c r="A127" s="283"/>
      <c r="B127" s="511"/>
      <c r="C127" s="266" t="s">
        <v>471</v>
      </c>
      <c r="D127" s="293">
        <v>1</v>
      </c>
      <c r="E127" s="514">
        <v>1</v>
      </c>
      <c r="F127" s="514">
        <v>1</v>
      </c>
      <c r="G127" s="515" t="s">
        <v>129</v>
      </c>
      <c r="H127" s="151" t="s">
        <v>240</v>
      </c>
      <c r="I127" s="140"/>
    </row>
    <row r="128" spans="1:9" x14ac:dyDescent="0.25">
      <c r="A128" s="282"/>
      <c r="B128" s="1648"/>
      <c r="C128" s="1649"/>
      <c r="D128" s="281">
        <f>E127+1</f>
        <v>2</v>
      </c>
      <c r="E128" s="260">
        <f>D128+F128-1</f>
        <v>5</v>
      </c>
      <c r="F128" s="260">
        <v>4</v>
      </c>
      <c r="G128" s="337" t="s">
        <v>129</v>
      </c>
      <c r="H128" s="151" t="s">
        <v>456</v>
      </c>
      <c r="I128" s="140"/>
    </row>
    <row r="129" spans="1:9" x14ac:dyDescent="0.25">
      <c r="A129" s="283"/>
      <c r="B129" s="1676" t="s">
        <v>313</v>
      </c>
      <c r="C129" s="1677"/>
      <c r="D129" s="1666"/>
      <c r="E129" s="1667"/>
      <c r="F129" s="1667"/>
      <c r="G129" s="1668"/>
      <c r="H129" s="150"/>
      <c r="I129" s="140"/>
    </row>
    <row r="130" spans="1:9" ht="36" x14ac:dyDescent="0.25">
      <c r="A130" s="283"/>
      <c r="B130" s="265"/>
      <c r="C130" s="503" t="s">
        <v>314</v>
      </c>
      <c r="D130" s="516">
        <f>E128+1</f>
        <v>6</v>
      </c>
      <c r="E130" s="505">
        <f>D130+F130-1</f>
        <v>6</v>
      </c>
      <c r="F130" s="505">
        <v>1</v>
      </c>
      <c r="G130" s="506" t="s">
        <v>140</v>
      </c>
      <c r="H130" s="189" t="s">
        <v>463</v>
      </c>
      <c r="I130" s="140"/>
    </row>
    <row r="131" spans="1:9" x14ac:dyDescent="0.25">
      <c r="A131" s="280"/>
      <c r="B131" s="265"/>
      <c r="C131" s="290" t="s">
        <v>315</v>
      </c>
      <c r="D131" s="281">
        <f>E130+1</f>
        <v>7</v>
      </c>
      <c r="E131" s="260">
        <f>D131+F131-1</f>
        <v>13</v>
      </c>
      <c r="F131" s="260">
        <v>7</v>
      </c>
      <c r="G131" s="337" t="s">
        <v>129</v>
      </c>
      <c r="H131" s="151" t="s">
        <v>138</v>
      </c>
      <c r="I131" s="140"/>
    </row>
    <row r="132" spans="1:9" ht="36" x14ac:dyDescent="0.25">
      <c r="A132" s="283"/>
      <c r="B132" s="1789" t="s">
        <v>135</v>
      </c>
      <c r="C132" s="1790"/>
      <c r="D132" s="1791"/>
      <c r="E132" s="1792"/>
      <c r="F132" s="1792"/>
      <c r="G132" s="1793"/>
      <c r="H132" s="168" t="s">
        <v>136</v>
      </c>
      <c r="I132" s="140"/>
    </row>
    <row r="133" spans="1:9" x14ac:dyDescent="0.25">
      <c r="A133" s="283"/>
      <c r="B133" s="265"/>
      <c r="C133" s="291" t="s">
        <v>222</v>
      </c>
      <c r="D133" s="281">
        <f>E131+1</f>
        <v>14</v>
      </c>
      <c r="E133" s="260">
        <f>D133+F133-1</f>
        <v>21</v>
      </c>
      <c r="F133" s="260">
        <v>8</v>
      </c>
      <c r="G133" s="337" t="s">
        <v>129</v>
      </c>
      <c r="H133" s="150" t="s">
        <v>303</v>
      </c>
      <c r="I133" s="140"/>
    </row>
    <row r="134" spans="1:9" x14ac:dyDescent="0.25">
      <c r="A134" s="280"/>
      <c r="B134" s="292"/>
      <c r="C134" s="290" t="s">
        <v>223</v>
      </c>
      <c r="D134" s="281">
        <f>E133+1</f>
        <v>22</v>
      </c>
      <c r="E134" s="260">
        <f>D134+F134-1</f>
        <v>22</v>
      </c>
      <c r="F134" s="260">
        <v>1</v>
      </c>
      <c r="G134" s="337" t="s">
        <v>140</v>
      </c>
      <c r="H134" s="150" t="s">
        <v>141</v>
      </c>
      <c r="I134" s="140"/>
    </row>
    <row r="135" spans="1:9" x14ac:dyDescent="0.25">
      <c r="A135" s="282">
        <v>7</v>
      </c>
      <c r="B135" s="1648" t="s">
        <v>472</v>
      </c>
      <c r="C135" s="1649"/>
      <c r="D135" s="281">
        <f>E134+1</f>
        <v>23</v>
      </c>
      <c r="E135" s="260">
        <f>D135+F135-1</f>
        <v>42</v>
      </c>
      <c r="F135" s="260">
        <v>20</v>
      </c>
      <c r="G135" s="337" t="s">
        <v>129</v>
      </c>
      <c r="H135" s="150" t="s">
        <v>156</v>
      </c>
      <c r="I135" s="140"/>
    </row>
    <row r="136" spans="1:9" ht="48.75" x14ac:dyDescent="0.25">
      <c r="A136" s="282">
        <v>8</v>
      </c>
      <c r="B136" s="1701" t="s">
        <v>473</v>
      </c>
      <c r="C136" s="1702"/>
      <c r="D136" s="281">
        <f>E135+1</f>
        <v>43</v>
      </c>
      <c r="E136" s="260">
        <f>D136+F136-1</f>
        <v>49</v>
      </c>
      <c r="F136" s="260">
        <v>7</v>
      </c>
      <c r="G136" s="337" t="s">
        <v>129</v>
      </c>
      <c r="H136" s="166" t="s">
        <v>474</v>
      </c>
      <c r="I136" s="140"/>
    </row>
    <row r="137" spans="1:9" ht="72.75" x14ac:dyDescent="0.25">
      <c r="A137" s="283"/>
      <c r="B137" s="1794" t="s">
        <v>245</v>
      </c>
      <c r="C137" s="1795"/>
      <c r="D137" s="1796"/>
      <c r="E137" s="1797"/>
      <c r="F137" s="1797"/>
      <c r="G137" s="1798"/>
      <c r="H137" s="517" t="s">
        <v>246</v>
      </c>
      <c r="I137" s="140"/>
    </row>
    <row r="138" spans="1:9" x14ac:dyDescent="0.25">
      <c r="A138" s="283"/>
      <c r="B138" s="265"/>
      <c r="C138" s="291" t="s">
        <v>247</v>
      </c>
      <c r="D138" s="281">
        <f>E136+1</f>
        <v>50</v>
      </c>
      <c r="E138" s="260">
        <f>D138+F138-1</f>
        <v>51</v>
      </c>
      <c r="F138" s="260">
        <v>2</v>
      </c>
      <c r="G138" s="337" t="s">
        <v>129</v>
      </c>
      <c r="H138" s="208" t="s">
        <v>248</v>
      </c>
      <c r="I138" s="140"/>
    </row>
    <row r="139" spans="1:9" ht="36" x14ac:dyDescent="0.25">
      <c r="A139" s="283"/>
      <c r="B139" s="265"/>
      <c r="C139" s="290" t="s">
        <v>249</v>
      </c>
      <c r="D139" s="281">
        <f>E138+1</f>
        <v>52</v>
      </c>
      <c r="E139" s="260">
        <f>D139+F139-1</f>
        <v>54</v>
      </c>
      <c r="F139" s="260">
        <v>3</v>
      </c>
      <c r="G139" s="337" t="s">
        <v>140</v>
      </c>
      <c r="H139" s="143" t="s">
        <v>250</v>
      </c>
      <c r="I139" s="140"/>
    </row>
    <row r="140" spans="1:9" x14ac:dyDescent="0.25">
      <c r="A140" s="280"/>
      <c r="B140" s="518"/>
      <c r="C140" s="290" t="s">
        <v>251</v>
      </c>
      <c r="D140" s="281">
        <f>E139+1</f>
        <v>55</v>
      </c>
      <c r="E140" s="260">
        <f>D140+F140-1</f>
        <v>58</v>
      </c>
      <c r="F140" s="260">
        <v>4</v>
      </c>
      <c r="G140" s="337" t="s">
        <v>129</v>
      </c>
      <c r="H140" s="208" t="s">
        <v>252</v>
      </c>
      <c r="I140" s="140"/>
    </row>
    <row r="141" spans="1:9" x14ac:dyDescent="0.25">
      <c r="A141" s="327"/>
      <c r="B141" s="1646" t="s">
        <v>253</v>
      </c>
      <c r="C141" s="1647"/>
      <c r="D141" s="1705"/>
      <c r="E141" s="1706"/>
      <c r="F141" s="1706"/>
      <c r="G141" s="1707"/>
      <c r="H141" s="150"/>
      <c r="I141" s="140"/>
    </row>
    <row r="142" spans="1:9" x14ac:dyDescent="0.25">
      <c r="A142" s="283"/>
      <c r="B142" s="265"/>
      <c r="C142" s="291" t="s">
        <v>222</v>
      </c>
      <c r="D142" s="281">
        <f>E140+1</f>
        <v>59</v>
      </c>
      <c r="E142" s="260">
        <f>D142+F142-1</f>
        <v>66</v>
      </c>
      <c r="F142" s="260">
        <v>8</v>
      </c>
      <c r="G142" s="337" t="s">
        <v>129</v>
      </c>
      <c r="H142" s="151" t="s">
        <v>303</v>
      </c>
      <c r="I142" s="140"/>
    </row>
    <row r="143" spans="1:9" x14ac:dyDescent="0.25">
      <c r="A143" s="280"/>
      <c r="B143" s="292"/>
      <c r="C143" s="290" t="s">
        <v>254</v>
      </c>
      <c r="D143" s="281">
        <f>E142+1</f>
        <v>67</v>
      </c>
      <c r="E143" s="260">
        <f>D143+F143-1</f>
        <v>67</v>
      </c>
      <c r="F143" s="260">
        <v>1</v>
      </c>
      <c r="G143" s="337" t="s">
        <v>140</v>
      </c>
      <c r="H143" s="150" t="s">
        <v>141</v>
      </c>
      <c r="I143" s="140"/>
    </row>
    <row r="144" spans="1:9" ht="15.75" thickBot="1" x14ac:dyDescent="0.3">
      <c r="A144" s="280"/>
      <c r="B144" s="1699" t="s">
        <v>170</v>
      </c>
      <c r="C144" s="1780"/>
      <c r="D144" s="519">
        <f>E143+1</f>
        <v>68</v>
      </c>
      <c r="E144" s="73">
        <f>D144+F144-1</f>
        <v>86</v>
      </c>
      <c r="F144" s="73">
        <v>19</v>
      </c>
      <c r="G144" s="461" t="s">
        <v>140</v>
      </c>
      <c r="H144" s="235"/>
      <c r="I144" s="140"/>
    </row>
    <row r="145" spans="1:9" ht="15.75" thickBot="1" x14ac:dyDescent="0.3">
      <c r="A145" s="297"/>
      <c r="B145" s="1656" t="s">
        <v>171</v>
      </c>
      <c r="C145" s="1658"/>
      <c r="D145" s="333"/>
      <c r="E145" s="361"/>
      <c r="F145" s="202">
        <f>SUM(F127:F144)</f>
        <v>86</v>
      </c>
      <c r="G145" s="182"/>
      <c r="H145" s="182"/>
      <c r="I145" s="140"/>
    </row>
    <row r="146" spans="1:9" x14ac:dyDescent="0.25">
      <c r="A146" s="140"/>
      <c r="B146" s="140"/>
      <c r="C146" s="140"/>
      <c r="D146" s="140"/>
      <c r="E146" s="140"/>
      <c r="F146" s="140"/>
      <c r="G146" s="140"/>
      <c r="H146" s="140"/>
      <c r="I146" s="140"/>
    </row>
  </sheetData>
  <mergeCells count="124">
    <mergeCell ref="A2:B2"/>
    <mergeCell ref="A3:H3"/>
    <mergeCell ref="A5:H5"/>
    <mergeCell ref="A6:A7"/>
    <mergeCell ref="B6:C7"/>
    <mergeCell ref="F6:F7"/>
    <mergeCell ref="G6:G7"/>
    <mergeCell ref="H6:H7"/>
    <mergeCell ref="B8:C8"/>
    <mergeCell ref="B9:C9"/>
    <mergeCell ref="B10:C10"/>
    <mergeCell ref="B11:C11"/>
    <mergeCell ref="D11:G11"/>
    <mergeCell ref="B14:C14"/>
    <mergeCell ref="B15:C15"/>
    <mergeCell ref="D15:G15"/>
    <mergeCell ref="B18:C18"/>
    <mergeCell ref="B19:C19"/>
    <mergeCell ref="B20:C20"/>
    <mergeCell ref="B21:C21"/>
    <mergeCell ref="B22:C22"/>
    <mergeCell ref="B23:C23"/>
    <mergeCell ref="D23:G23"/>
    <mergeCell ref="B27:C27"/>
    <mergeCell ref="D27:G27"/>
    <mergeCell ref="B31:C31"/>
    <mergeCell ref="B32:C32"/>
    <mergeCell ref="B33:C33"/>
    <mergeCell ref="A35:H35"/>
    <mergeCell ref="A36:A37"/>
    <mergeCell ref="B36:C37"/>
    <mergeCell ref="F36:F37"/>
    <mergeCell ref="G36:G37"/>
    <mergeCell ref="H36:H37"/>
    <mergeCell ref="B38:C38"/>
    <mergeCell ref="D38:G38"/>
    <mergeCell ref="B43:C43"/>
    <mergeCell ref="D43:G43"/>
    <mergeCell ref="B46:C46"/>
    <mergeCell ref="B47:C47"/>
    <mergeCell ref="D47:G47"/>
    <mergeCell ref="B48:C48"/>
    <mergeCell ref="D48:G48"/>
    <mergeCell ref="B51:C51"/>
    <mergeCell ref="D51:G51"/>
    <mergeCell ref="B54:C54"/>
    <mergeCell ref="D54:G54"/>
    <mergeCell ref="B57:C57"/>
    <mergeCell ref="B58:C58"/>
    <mergeCell ref="B59:C59"/>
    <mergeCell ref="A61:A62"/>
    <mergeCell ref="B61:C62"/>
    <mergeCell ref="F61:F62"/>
    <mergeCell ref="G61:G62"/>
    <mergeCell ref="H61:H62"/>
    <mergeCell ref="B63:C63"/>
    <mergeCell ref="D63:G63"/>
    <mergeCell ref="B66:C66"/>
    <mergeCell ref="B67:C67"/>
    <mergeCell ref="B68:C68"/>
    <mergeCell ref="B69:C69"/>
    <mergeCell ref="A71:A72"/>
    <mergeCell ref="B71:C72"/>
    <mergeCell ref="F71:F72"/>
    <mergeCell ref="G71:G72"/>
    <mergeCell ref="H71:H72"/>
    <mergeCell ref="B73:C73"/>
    <mergeCell ref="D73:G73"/>
    <mergeCell ref="B76:C76"/>
    <mergeCell ref="B77:C77"/>
    <mergeCell ref="D77:G77"/>
    <mergeCell ref="B81:C81"/>
    <mergeCell ref="D81:G81"/>
    <mergeCell ref="B85:C85"/>
    <mergeCell ref="D85:G85"/>
    <mergeCell ref="B88:C88"/>
    <mergeCell ref="D88:G88"/>
    <mergeCell ref="D89:G89"/>
    <mergeCell ref="B93:C93"/>
    <mergeCell ref="B94:C94"/>
    <mergeCell ref="A96:H96"/>
    <mergeCell ref="A97:A98"/>
    <mergeCell ref="B97:C98"/>
    <mergeCell ref="F97:F98"/>
    <mergeCell ref="G97:G98"/>
    <mergeCell ref="H97:H98"/>
    <mergeCell ref="B99:C99"/>
    <mergeCell ref="B100:C100"/>
    <mergeCell ref="B101:C101"/>
    <mergeCell ref="D101:G101"/>
    <mergeCell ref="B104:C104"/>
    <mergeCell ref="B105:C105"/>
    <mergeCell ref="D105:G105"/>
    <mergeCell ref="B108:C108"/>
    <mergeCell ref="B111:C111"/>
    <mergeCell ref="B112:C112"/>
    <mergeCell ref="B113:C113"/>
    <mergeCell ref="B114:C114"/>
    <mergeCell ref="B115:C115"/>
    <mergeCell ref="D115:G115"/>
    <mergeCell ref="D116:G116"/>
    <mergeCell ref="B120:C120"/>
    <mergeCell ref="B121:C121"/>
    <mergeCell ref="A123:H123"/>
    <mergeCell ref="A124:A125"/>
    <mergeCell ref="B124:C125"/>
    <mergeCell ref="F124:F125"/>
    <mergeCell ref="G124:G125"/>
    <mergeCell ref="H124:H125"/>
    <mergeCell ref="B126:C126"/>
    <mergeCell ref="D126:G126"/>
    <mergeCell ref="B128:C128"/>
    <mergeCell ref="B129:C129"/>
    <mergeCell ref="D129:G129"/>
    <mergeCell ref="B132:C132"/>
    <mergeCell ref="D132:G132"/>
    <mergeCell ref="B144:C144"/>
    <mergeCell ref="B145:C145"/>
    <mergeCell ref="B135:C135"/>
    <mergeCell ref="B136:C136"/>
    <mergeCell ref="B137:C137"/>
    <mergeCell ref="D137:G137"/>
    <mergeCell ref="B141:C141"/>
    <mergeCell ref="D141:G141"/>
  </mergeCells>
  <hyperlinks>
    <hyperlink ref="A1" location="INDICE!A1" display="ÍNDICE" xr:uid="{00000000-0004-0000-09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64</vt:i4>
      </vt:variant>
    </vt:vector>
  </HeadingPairs>
  <TitlesOfParts>
    <vt:vector size="64" baseType="lpstr">
      <vt:lpstr>INDICE</vt:lpstr>
      <vt:lpstr>Instrucciones Utiles</vt:lpstr>
      <vt:lpstr>Registro de Cambios</vt:lpstr>
      <vt:lpstr>F1811</vt:lpstr>
      <vt:lpstr>F1812</vt:lpstr>
      <vt:lpstr>F1820</vt:lpstr>
      <vt:lpstr>F1822</vt:lpstr>
      <vt:lpstr>F1829</vt:lpstr>
      <vt:lpstr>F1832</vt:lpstr>
      <vt:lpstr>F1834</vt:lpstr>
      <vt:lpstr>F1835 (M)</vt:lpstr>
      <vt:lpstr>F1837</vt:lpstr>
      <vt:lpstr>F1839</vt:lpstr>
      <vt:lpstr>F1840</vt:lpstr>
      <vt:lpstr>F1841</vt:lpstr>
      <vt:lpstr>F1842</vt:lpstr>
      <vt:lpstr>F1843</vt:lpstr>
      <vt:lpstr>F1847</vt:lpstr>
      <vt:lpstr>F1862</vt:lpstr>
      <vt:lpstr>F1866</vt:lpstr>
      <vt:lpstr>F1867</vt:lpstr>
      <vt:lpstr>F1870</vt:lpstr>
      <vt:lpstr>F1871</vt:lpstr>
      <vt:lpstr>F1873</vt:lpstr>
      <vt:lpstr>F1874</vt:lpstr>
      <vt:lpstr>F1879 (M)</vt:lpstr>
      <vt:lpstr>F1887</vt:lpstr>
      <vt:lpstr>F1889</vt:lpstr>
      <vt:lpstr>F1890</vt:lpstr>
      <vt:lpstr>F1891</vt:lpstr>
      <vt:lpstr>F1894</vt:lpstr>
      <vt:lpstr>F1896</vt:lpstr>
      <vt:lpstr>F1897</vt:lpstr>
      <vt:lpstr>F1898</vt:lpstr>
      <vt:lpstr>F1899</vt:lpstr>
      <vt:lpstr>F1900</vt:lpstr>
      <vt:lpstr>F1902</vt:lpstr>
      <vt:lpstr>F1903</vt:lpstr>
      <vt:lpstr>F1904</vt:lpstr>
      <vt:lpstr>F1907</vt:lpstr>
      <vt:lpstr>F1909</vt:lpstr>
      <vt:lpstr>F1914</vt:lpstr>
      <vt:lpstr>F1919</vt:lpstr>
      <vt:lpstr>F1921</vt:lpstr>
      <vt:lpstr>F1922 (M)</vt:lpstr>
      <vt:lpstr>F1926</vt:lpstr>
      <vt:lpstr>F1929</vt:lpstr>
      <vt:lpstr>F1930</vt:lpstr>
      <vt:lpstr>F1932</vt:lpstr>
      <vt:lpstr>F1943 (M)</vt:lpstr>
      <vt:lpstr>F1944</vt:lpstr>
      <vt:lpstr>F1945</vt:lpstr>
      <vt:lpstr>F1946</vt:lpstr>
      <vt:lpstr>F1947</vt:lpstr>
      <vt:lpstr>F1948 (M)</vt:lpstr>
      <vt:lpstr>F1949 (M)</vt:lpstr>
      <vt:lpstr>F1950</vt:lpstr>
      <vt:lpstr>F1951</vt:lpstr>
      <vt:lpstr>F1952</vt:lpstr>
      <vt:lpstr>F1956</vt:lpstr>
      <vt:lpstr>F1957</vt:lpstr>
      <vt:lpstr>F1958 (N)</vt:lpstr>
      <vt:lpstr>F1959 (N)</vt:lpstr>
      <vt:lpstr>F4500</vt:lpstr>
    </vt:vector>
  </TitlesOfParts>
  <Manager/>
  <Company>Servicio de Impuestos Internos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Ruth Gordillo Vielma</dc:creator>
  <cp:keywords/>
  <dc:description/>
  <cp:lastModifiedBy>Maximiliano Alarcón Vergara</cp:lastModifiedBy>
  <cp:revision/>
  <dcterms:created xsi:type="dcterms:W3CDTF">2019-09-12T18:41:23Z</dcterms:created>
  <dcterms:modified xsi:type="dcterms:W3CDTF">2025-01-14T21:44:25Z</dcterms:modified>
  <cp:category/>
  <cp:contentStatus/>
</cp:coreProperties>
</file>