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E6577811-C7C0-C242-BC55-2B5A6A9B0CA8}" xr6:coauthVersionLast="47" xr6:coauthVersionMax="47" xr10:uidLastSave="{00000000-0000-0000-0000-000000000000}"/>
  <bookViews>
    <workbookView xWindow="0" yWindow="0" windowWidth="28800" windowHeight="18000" firstSheet="80" activeTab="93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PlayersAgents" sheetId="46" r:id="rId95"/>
    <sheet name="Sheet4" sheetId="103" r:id="rId96"/>
    <sheet name="Red Data Dump" sheetId="34" r:id="rId97"/>
    <sheet name="bets_9.20" sheetId="28" state="hidden" r:id="rId98"/>
  </sheets>
  <definedNames>
    <definedName name="_xlnm._FilterDatabase" localSheetId="63" hidden="1">'7.11.2022'!$B$4:$F$23</definedName>
    <definedName name="_xlnm._FilterDatabase" localSheetId="94" hidden="1">PlayersAgents!$BR$5:$CA$64</definedName>
    <definedName name="_xlnm._FilterDatabase" localSheetId="95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103" l="1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I22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S49" i="99" l="1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<sst xmlns="http://schemas.openxmlformats.org/spreadsheetml/2006/main" count="13216" uniqueCount="652">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</sst>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7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89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9" t="s">
        <v>472</v>
      </c>
      <c r="I19" s="350"/>
      <c r="K19" s="351" t="s">
        <v>475</v>
      </c>
      <c r="L19" s="352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9" t="s">
        <v>472</v>
      </c>
      <c r="I20" s="350"/>
      <c r="K20" s="351" t="s">
        <v>475</v>
      </c>
      <c r="L20" s="352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9" t="s">
        <v>472</v>
      </c>
      <c r="I21" s="350"/>
      <c r="K21" s="351" t="s">
        <v>475</v>
      </c>
      <c r="L21" s="352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9" t="s">
        <v>472</v>
      </c>
      <c r="I18" s="350"/>
      <c r="K18" s="351" t="s">
        <v>475</v>
      </c>
      <c r="L18" s="352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9" t="s">
        <v>472</v>
      </c>
      <c r="I20" s="350"/>
      <c r="K20" s="351" t="s">
        <v>475</v>
      </c>
      <c r="L20" s="352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topLeftCell="A11" zoomScale="87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7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abSelected="1" topLeftCell="A2" zoomScale="88" workbookViewId="0">
      <selection activeCell="I26" sqref="I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zoomScale="94" zoomScaleNormal="14" workbookViewId="0">
      <selection activeCell="M6" sqref="M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53" t="s">
        <v>40</v>
      </c>
      <c r="D8" s="354"/>
      <c r="E8" s="355" t="s">
        <v>27</v>
      </c>
      <c r="F8" s="356"/>
      <c r="G8" s="357" t="s">
        <v>17</v>
      </c>
      <c r="H8" s="358"/>
      <c r="I8" s="325"/>
      <c r="J8" s="359"/>
      <c r="K8" s="360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>-((CJ16/0.9)-CI16)</f>
        <v>642.11111111111131</v>
      </c>
    </row>
    <row r="17" spans="3:89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>-((CJ17/0.9)-CI17)</f>
        <v>52.777777777777828</v>
      </c>
    </row>
    <row r="18" spans="3:89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>-((CJ18/0.9)-CI18)</f>
        <v>-503.11111111111131</v>
      </c>
    </row>
    <row r="19" spans="3:89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>-((CJ19/0.9)-CI19)</f>
        <v>-360.33333333333303</v>
      </c>
    </row>
    <row r="20" spans="3:89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>-((CJ20/0.9)-CI20)</f>
        <v>-213.33333333333348</v>
      </c>
    </row>
    <row r="21" spans="3:89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>-((CJ21/0.9)-CI21)</f>
        <v>12</v>
      </c>
    </row>
    <row r="22" spans="3:89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f>1920-CK20</f>
        <v>2133.3333333333335</v>
      </c>
    </row>
    <row r="23" spans="3:89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1920.0000000000002</v>
      </c>
    </row>
    <row r="24" spans="3:89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0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0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0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0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0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0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0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0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0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0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0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0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0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0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0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0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0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0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0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0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0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0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0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0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0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0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0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N42"/>
  <sheetViews>
    <sheetView showGridLines="0" topLeftCell="D1" zoomScale="144" workbookViewId="0">
      <selection activeCell="Q22" sqref="Q22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80" t="s">
        <v>624</v>
      </c>
      <c r="B1" s="381"/>
      <c r="C1" s="382"/>
      <c r="G1" s="387" t="s">
        <v>624</v>
      </c>
      <c r="H1" s="388" t="s">
        <v>639</v>
      </c>
    </row>
    <row r="2" spans="1:14" ht="18">
      <c r="A2" s="383" t="s">
        <v>625</v>
      </c>
      <c r="B2" s="384">
        <v>250</v>
      </c>
      <c r="C2" s="384">
        <v>-154</v>
      </c>
      <c r="D2">
        <f>VLOOKUP(A2,$J$27:$K$42,2,FALSE)</f>
        <v>110</v>
      </c>
      <c r="G2" s="387" t="s">
        <v>625</v>
      </c>
      <c r="H2" s="389">
        <v>-150</v>
      </c>
      <c r="M2" s="387" t="s">
        <v>624</v>
      </c>
      <c r="N2" s="388" t="s">
        <v>639</v>
      </c>
    </row>
    <row r="3" spans="1:14" ht="18">
      <c r="A3" s="383" t="s">
        <v>626</v>
      </c>
      <c r="B3" s="384">
        <v>600</v>
      </c>
      <c r="C3" s="384">
        <v>1900</v>
      </c>
      <c r="D3">
        <f>VLOOKUP(A3,$J$27:$K$42,2,FALSE)</f>
        <v>350</v>
      </c>
      <c r="G3" s="387" t="s">
        <v>626</v>
      </c>
      <c r="H3" s="389">
        <f>MIN(B3:D3)</f>
        <v>350</v>
      </c>
      <c r="M3" s="387" t="s">
        <v>625</v>
      </c>
      <c r="N3" s="389">
        <v>-150</v>
      </c>
    </row>
    <row r="4" spans="1:14" ht="18">
      <c r="A4" s="383" t="s">
        <v>627</v>
      </c>
      <c r="B4" s="384">
        <v>600</v>
      </c>
      <c r="C4" s="384">
        <v>1400</v>
      </c>
      <c r="D4">
        <f>VLOOKUP(A4,$J$27:$K$42,2,FALSE)</f>
        <v>450</v>
      </c>
      <c r="G4" s="387" t="s">
        <v>645</v>
      </c>
      <c r="H4" s="389">
        <f>MIN(B4:D4)</f>
        <v>450</v>
      </c>
      <c r="M4" s="387" t="s">
        <v>626</v>
      </c>
      <c r="N4" s="389">
        <v>350</v>
      </c>
    </row>
    <row r="5" spans="1:14" ht="18">
      <c r="A5" s="383" t="s">
        <v>628</v>
      </c>
      <c r="B5" s="384">
        <v>500</v>
      </c>
      <c r="C5" s="384">
        <v>700</v>
      </c>
      <c r="D5">
        <f>VLOOKUP(A5,$J$27:$K$42,2,FALSE)</f>
        <v>500</v>
      </c>
      <c r="G5" s="387" t="s">
        <v>646</v>
      </c>
      <c r="H5" s="389">
        <f>MIN(B5:D5)</f>
        <v>500</v>
      </c>
      <c r="M5" s="387" t="s">
        <v>645</v>
      </c>
      <c r="N5" s="389">
        <v>450</v>
      </c>
    </row>
    <row r="6" spans="1:14" ht="18">
      <c r="A6" s="383" t="s">
        <v>640</v>
      </c>
      <c r="B6" s="384">
        <v>400</v>
      </c>
      <c r="C6" s="384">
        <v>600</v>
      </c>
      <c r="D6">
        <f>VLOOKUP(A6,$J$27:$K$42,2,FALSE)</f>
        <v>700</v>
      </c>
      <c r="G6" s="387" t="s">
        <v>635</v>
      </c>
      <c r="H6" s="389">
        <f>MIN(B6:D6)</f>
        <v>400</v>
      </c>
      <c r="M6" s="387" t="s">
        <v>646</v>
      </c>
      <c r="N6" s="389">
        <v>500</v>
      </c>
    </row>
    <row r="7" spans="1:14" ht="18">
      <c r="A7" s="383" t="s">
        <v>641</v>
      </c>
      <c r="B7" s="384">
        <v>400</v>
      </c>
      <c r="C7" s="384">
        <v>500</v>
      </c>
      <c r="D7">
        <f>VLOOKUP(A7,$J$27:$K$42,2,FALSE)</f>
        <v>1000</v>
      </c>
      <c r="G7" s="387" t="s">
        <v>627</v>
      </c>
      <c r="H7" s="389">
        <f>MIN(B7:D7)</f>
        <v>400</v>
      </c>
      <c r="M7" s="387" t="s">
        <v>635</v>
      </c>
      <c r="N7" s="389">
        <v>400</v>
      </c>
    </row>
    <row r="8" spans="1:14" ht="18">
      <c r="A8" s="383" t="s">
        <v>629</v>
      </c>
      <c r="B8" s="384">
        <v>1500</v>
      </c>
      <c r="C8" s="384">
        <v>700</v>
      </c>
      <c r="D8">
        <f>VLOOKUP(A8,$J$27:$K$42,2,FALSE)</f>
        <v>1600</v>
      </c>
      <c r="G8" s="387" t="s">
        <v>628</v>
      </c>
      <c r="H8" s="389">
        <f>MIN(B8:D8)</f>
        <v>700</v>
      </c>
      <c r="M8" s="387" t="s">
        <v>627</v>
      </c>
      <c r="N8" s="389">
        <v>400</v>
      </c>
    </row>
    <row r="9" spans="1:14" ht="18">
      <c r="A9" s="383" t="s">
        <v>630</v>
      </c>
      <c r="B9" s="384">
        <v>800</v>
      </c>
      <c r="C9" s="384">
        <v>1400</v>
      </c>
      <c r="D9">
        <f>VLOOKUP(A9,$J$27:$K$42,2,FALSE)</f>
        <v>1400</v>
      </c>
      <c r="G9" s="387" t="s">
        <v>629</v>
      </c>
      <c r="H9" s="389">
        <f>MIN(B9:D9)</f>
        <v>800</v>
      </c>
      <c r="M9" s="387" t="s">
        <v>628</v>
      </c>
      <c r="N9" s="389">
        <v>700</v>
      </c>
    </row>
    <row r="10" spans="1:14" ht="18">
      <c r="A10" s="383" t="s">
        <v>631</v>
      </c>
      <c r="B10" s="384">
        <v>950</v>
      </c>
      <c r="C10" s="384">
        <v>1900</v>
      </c>
      <c r="D10">
        <v>900</v>
      </c>
      <c r="G10" s="387" t="s">
        <v>630</v>
      </c>
      <c r="H10" s="389">
        <f>MIN(B10:D10)</f>
        <v>900</v>
      </c>
      <c r="M10" s="387" t="s">
        <v>629</v>
      </c>
      <c r="N10" s="389">
        <v>800</v>
      </c>
    </row>
    <row r="11" spans="1:14" ht="18">
      <c r="A11" s="383" t="s">
        <v>632</v>
      </c>
      <c r="B11" s="384">
        <v>800</v>
      </c>
      <c r="C11" s="384">
        <v>1900</v>
      </c>
      <c r="D11">
        <f>VLOOKUP(A11,$J$27:$K$42,2,FALSE)</f>
        <v>1400</v>
      </c>
      <c r="G11" s="387" t="s">
        <v>632</v>
      </c>
      <c r="H11" s="389">
        <f>MIN(B11:D11)</f>
        <v>800</v>
      </c>
      <c r="M11" s="387" t="s">
        <v>630</v>
      </c>
      <c r="N11" s="389">
        <v>900</v>
      </c>
    </row>
    <row r="12" spans="1:14" ht="18">
      <c r="A12" s="383" t="s">
        <v>633</v>
      </c>
      <c r="B12" s="384">
        <v>1300</v>
      </c>
      <c r="C12" s="384">
        <v>9900</v>
      </c>
      <c r="D12">
        <v>1200</v>
      </c>
      <c r="G12" s="387" t="s">
        <v>631</v>
      </c>
      <c r="H12" s="389">
        <f>MIN(B12:D12)</f>
        <v>1200</v>
      </c>
      <c r="M12" s="387" t="s">
        <v>632</v>
      </c>
      <c r="N12" s="389">
        <v>800</v>
      </c>
    </row>
    <row r="13" spans="1:14" ht="18">
      <c r="A13" s="383" t="s">
        <v>634</v>
      </c>
      <c r="B13" s="384">
        <v>2200</v>
      </c>
      <c r="C13" s="384">
        <v>4900</v>
      </c>
      <c r="D13">
        <v>1600</v>
      </c>
      <c r="G13" s="387" t="s">
        <v>633</v>
      </c>
      <c r="H13" s="389">
        <f>MIN(B13:D13)</f>
        <v>1600</v>
      </c>
      <c r="M13" s="387" t="s">
        <v>631</v>
      </c>
      <c r="N13" s="389">
        <v>1200</v>
      </c>
    </row>
    <row r="14" spans="1:14" ht="18">
      <c r="A14" s="383" t="s">
        <v>635</v>
      </c>
      <c r="B14" s="384">
        <v>400</v>
      </c>
      <c r="C14" s="384">
        <v>700</v>
      </c>
      <c r="D14">
        <f>VLOOKUP(A14,$J$27:$K$42,2,FALSE)</f>
        <v>600</v>
      </c>
      <c r="G14" s="387" t="s">
        <v>634</v>
      </c>
      <c r="H14" s="389">
        <f>MIN(B14:D14)</f>
        <v>400</v>
      </c>
      <c r="M14" s="387" t="s">
        <v>633</v>
      </c>
      <c r="N14" s="389">
        <v>1600</v>
      </c>
    </row>
    <row r="15" spans="1:14" ht="18">
      <c r="A15" s="383" t="s">
        <v>636</v>
      </c>
      <c r="B15" s="384">
        <v>3000</v>
      </c>
      <c r="C15" s="384">
        <v>4900</v>
      </c>
      <c r="D15">
        <f>VLOOKUP(A15,$J$27:$K$42,2,FALSE)</f>
        <v>2000</v>
      </c>
      <c r="G15" s="387" t="s">
        <v>636</v>
      </c>
      <c r="H15" s="389">
        <f>MIN(B15:D15)</f>
        <v>2000</v>
      </c>
      <c r="M15" s="387" t="s">
        <v>634</v>
      </c>
      <c r="N15" s="389">
        <v>400</v>
      </c>
    </row>
    <row r="16" spans="1:14" ht="18">
      <c r="A16" s="383" t="s">
        <v>637</v>
      </c>
      <c r="B16" s="384">
        <v>3000</v>
      </c>
      <c r="C16" s="384">
        <v>4900</v>
      </c>
      <c r="D16">
        <f>VLOOKUP(A16,$J$27:$K$42,2,FALSE)</f>
        <v>2000</v>
      </c>
      <c r="G16" s="387" t="s">
        <v>637</v>
      </c>
      <c r="H16" s="389">
        <f>MIN(B16:D16)</f>
        <v>2000</v>
      </c>
      <c r="M16" s="387" t="s">
        <v>636</v>
      </c>
      <c r="N16" s="389">
        <v>2000</v>
      </c>
    </row>
    <row r="17" spans="1:14" ht="18">
      <c r="A17" s="383" t="s">
        <v>638</v>
      </c>
      <c r="B17" s="384">
        <v>3000</v>
      </c>
      <c r="C17" s="384">
        <v>7400</v>
      </c>
      <c r="D17">
        <f>VLOOKUP(A17,$J$27:$K$42,2,FALSE)</f>
        <v>2000</v>
      </c>
      <c r="G17" s="387" t="s">
        <v>638</v>
      </c>
      <c r="H17" s="389">
        <f>MIN(B17:D17)</f>
        <v>2000</v>
      </c>
      <c r="M17" s="387" t="s">
        <v>637</v>
      </c>
      <c r="N17" s="389">
        <v>2000</v>
      </c>
    </row>
    <row r="18" spans="1:14" ht="18">
      <c r="C18" s="383"/>
      <c r="M18" s="387" t="s">
        <v>638</v>
      </c>
      <c r="N18" s="389">
        <v>2000</v>
      </c>
    </row>
    <row r="26" spans="1:14" ht="25">
      <c r="J26" s="385" t="s">
        <v>624</v>
      </c>
      <c r="K26" s="385" t="s">
        <v>639</v>
      </c>
    </row>
    <row r="27" spans="1:14" ht="25">
      <c r="J27" s="383" t="s">
        <v>625</v>
      </c>
      <c r="K27" s="386">
        <v>110</v>
      </c>
    </row>
    <row r="28" spans="1:14" ht="25">
      <c r="J28" s="383" t="s">
        <v>626</v>
      </c>
      <c r="K28" s="386">
        <v>350</v>
      </c>
    </row>
    <row r="29" spans="1:14" ht="25">
      <c r="J29" s="383" t="s">
        <v>627</v>
      </c>
      <c r="K29" s="386">
        <v>450</v>
      </c>
    </row>
    <row r="30" spans="1:14" ht="25">
      <c r="J30" s="383" t="s">
        <v>628</v>
      </c>
      <c r="K30" s="386">
        <v>500</v>
      </c>
    </row>
    <row r="31" spans="1:14" ht="25">
      <c r="J31" s="383" t="s">
        <v>635</v>
      </c>
      <c r="K31" s="386">
        <v>600</v>
      </c>
    </row>
    <row r="32" spans="1:14" ht="25">
      <c r="J32" s="386" t="s">
        <v>640</v>
      </c>
      <c r="K32" s="386">
        <v>700</v>
      </c>
    </row>
    <row r="33" spans="10:11" ht="25">
      <c r="J33" s="386" t="s">
        <v>641</v>
      </c>
      <c r="K33" s="386">
        <v>1000</v>
      </c>
    </row>
    <row r="34" spans="10:11" ht="25">
      <c r="J34" s="383" t="s">
        <v>630</v>
      </c>
      <c r="K34" s="386">
        <v>1400</v>
      </c>
    </row>
    <row r="35" spans="10:11" ht="25">
      <c r="J35" s="383" t="s">
        <v>632</v>
      </c>
      <c r="K35" s="386">
        <v>1400</v>
      </c>
    </row>
    <row r="36" spans="10:11" ht="25">
      <c r="J36" s="383" t="s">
        <v>629</v>
      </c>
      <c r="K36" s="386">
        <v>1600</v>
      </c>
    </row>
    <row r="37" spans="10:11" ht="25">
      <c r="J37" s="383" t="s">
        <v>637</v>
      </c>
      <c r="K37" s="386">
        <v>2000</v>
      </c>
    </row>
    <row r="38" spans="10:11" ht="25">
      <c r="J38" s="383" t="s">
        <v>636</v>
      </c>
      <c r="K38" s="386">
        <v>2000</v>
      </c>
    </row>
    <row r="39" spans="10:11" ht="25">
      <c r="J39" s="383" t="s">
        <v>638</v>
      </c>
      <c r="K39" s="386">
        <v>2000</v>
      </c>
    </row>
    <row r="40" spans="10:11" ht="25">
      <c r="J40" s="386" t="s">
        <v>642</v>
      </c>
      <c r="K40" s="386">
        <v>3000</v>
      </c>
    </row>
    <row r="41" spans="10:11" ht="25">
      <c r="J41" s="386" t="s">
        <v>643</v>
      </c>
      <c r="K41" s="386">
        <v>3000</v>
      </c>
    </row>
    <row r="42" spans="10:11" ht="25">
      <c r="J42" s="386" t="s">
        <v>644</v>
      </c>
      <c r="K42" s="38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70" t="s">
        <v>5</v>
      </c>
      <c r="C4" s="146" t="s">
        <v>135</v>
      </c>
      <c r="D4" s="147"/>
      <c r="E4" s="146" t="s">
        <v>137</v>
      </c>
      <c r="F4" s="372" t="s">
        <v>139</v>
      </c>
      <c r="G4" s="372">
        <v>-110</v>
      </c>
      <c r="H4" s="146" t="s">
        <v>140</v>
      </c>
      <c r="I4" s="374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71"/>
      <c r="C5" s="148">
        <v>44459.845138888886</v>
      </c>
      <c r="D5" s="149" t="s">
        <v>136</v>
      </c>
      <c r="E5" s="149" t="s">
        <v>138</v>
      </c>
      <c r="F5" s="373"/>
      <c r="G5" s="373"/>
      <c r="H5" s="149" t="s">
        <v>140</v>
      </c>
      <c r="I5" s="375"/>
      <c r="K5" s="175" t="s">
        <v>27</v>
      </c>
      <c r="L5" s="176">
        <f t="shared" si="0"/>
        <v>89.5</v>
      </c>
    </row>
    <row r="6" spans="2:12">
      <c r="B6" s="361" t="s">
        <v>17</v>
      </c>
      <c r="C6" s="150" t="s">
        <v>141</v>
      </c>
      <c r="D6" s="151"/>
      <c r="E6" s="150" t="s">
        <v>143</v>
      </c>
      <c r="F6" s="364" t="s">
        <v>148</v>
      </c>
      <c r="G6" s="364">
        <v>-50</v>
      </c>
      <c r="H6" s="150" t="s">
        <v>140</v>
      </c>
      <c r="I6" s="367">
        <v>44462.619444444441</v>
      </c>
      <c r="K6" s="175" t="s">
        <v>5</v>
      </c>
      <c r="L6" s="176">
        <f t="shared" si="0"/>
        <v>-110.5</v>
      </c>
    </row>
    <row r="7" spans="2:12">
      <c r="B7" s="362"/>
      <c r="C7" s="152">
        <v>44462.632638888892</v>
      </c>
      <c r="D7" s="153" t="s">
        <v>142</v>
      </c>
      <c r="E7" s="153" t="s">
        <v>144</v>
      </c>
      <c r="F7" s="365"/>
      <c r="G7" s="365"/>
      <c r="H7" s="153" t="s">
        <v>149</v>
      </c>
      <c r="I7" s="368"/>
      <c r="K7" s="175" t="s">
        <v>17</v>
      </c>
      <c r="L7" s="176">
        <f t="shared" si="0"/>
        <v>10.5</v>
      </c>
    </row>
    <row r="8" spans="2:12">
      <c r="B8" s="362"/>
      <c r="C8" s="152">
        <v>44462.652777777781</v>
      </c>
      <c r="D8" s="153" t="s">
        <v>142</v>
      </c>
      <c r="E8" s="153" t="s">
        <v>145</v>
      </c>
      <c r="F8" s="365"/>
      <c r="G8" s="365"/>
      <c r="H8" s="153" t="s">
        <v>140</v>
      </c>
      <c r="I8" s="368"/>
      <c r="K8" s="175" t="s">
        <v>203</v>
      </c>
      <c r="L8" s="176">
        <f t="shared" si="0"/>
        <v>0</v>
      </c>
    </row>
    <row r="9" spans="2:12">
      <c r="B9" s="362"/>
      <c r="C9" s="153"/>
      <c r="D9" s="153"/>
      <c r="E9" s="153" t="s">
        <v>146</v>
      </c>
      <c r="F9" s="365"/>
      <c r="G9" s="365"/>
      <c r="H9" s="153"/>
      <c r="I9" s="368"/>
      <c r="K9" s="175" t="s">
        <v>213</v>
      </c>
      <c r="L9" s="176">
        <f t="shared" si="0"/>
        <v>-50.4</v>
      </c>
    </row>
    <row r="10" spans="2:12" ht="17" thickBot="1">
      <c r="B10" s="363"/>
      <c r="C10" s="154"/>
      <c r="D10" s="154"/>
      <c r="E10" s="154" t="s">
        <v>147</v>
      </c>
      <c r="F10" s="366"/>
      <c r="G10" s="366"/>
      <c r="H10" s="154"/>
      <c r="I10" s="369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61" t="s">
        <v>17</v>
      </c>
      <c r="C17" s="150" t="s">
        <v>153</v>
      </c>
      <c r="D17" s="151"/>
      <c r="E17" s="150" t="s">
        <v>155</v>
      </c>
      <c r="F17" s="364" t="s">
        <v>158</v>
      </c>
      <c r="G17" s="364">
        <v>-31</v>
      </c>
      <c r="H17" s="150" t="s">
        <v>140</v>
      </c>
      <c r="I17" s="367">
        <v>44462.643055555556</v>
      </c>
    </row>
    <row r="18" spans="2:9">
      <c r="B18" s="362"/>
      <c r="C18" s="152">
        <v>44462.930555555555</v>
      </c>
      <c r="D18" s="153" t="s">
        <v>154</v>
      </c>
      <c r="E18" s="153" t="s">
        <v>156</v>
      </c>
      <c r="F18" s="365"/>
      <c r="G18" s="365"/>
      <c r="H18" s="153" t="s">
        <v>149</v>
      </c>
      <c r="I18" s="368"/>
    </row>
    <row r="19" spans="2:9" ht="17" thickBot="1">
      <c r="B19" s="363"/>
      <c r="C19" s="154"/>
      <c r="D19" s="154"/>
      <c r="E19" s="154" t="s">
        <v>157</v>
      </c>
      <c r="F19" s="366"/>
      <c r="G19" s="366"/>
      <c r="H19" s="154"/>
      <c r="I19" s="369"/>
    </row>
    <row r="20" spans="2:9">
      <c r="B20" s="370" t="s">
        <v>5</v>
      </c>
      <c r="C20" s="146" t="s">
        <v>159</v>
      </c>
      <c r="D20" s="147"/>
      <c r="E20" s="146" t="s">
        <v>155</v>
      </c>
      <c r="F20" s="372" t="s">
        <v>160</v>
      </c>
      <c r="G20" s="372">
        <v>-40</v>
      </c>
      <c r="H20" s="146" t="s">
        <v>140</v>
      </c>
      <c r="I20" s="374">
        <v>44462.643750000003</v>
      </c>
    </row>
    <row r="21" spans="2:9">
      <c r="B21" s="376"/>
      <c r="C21" s="168">
        <v>44462.930555555555</v>
      </c>
      <c r="D21" s="169" t="s">
        <v>154</v>
      </c>
      <c r="E21" s="169" t="s">
        <v>156</v>
      </c>
      <c r="F21" s="377"/>
      <c r="G21" s="377"/>
      <c r="H21" s="169" t="s">
        <v>149</v>
      </c>
      <c r="I21" s="378"/>
    </row>
    <row r="22" spans="2:9" ht="17" thickBot="1">
      <c r="B22" s="371"/>
      <c r="C22" s="149"/>
      <c r="D22" s="149"/>
      <c r="E22" s="149" t="s">
        <v>157</v>
      </c>
      <c r="F22" s="373"/>
      <c r="G22" s="373"/>
      <c r="H22" s="149"/>
      <c r="I22" s="375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70" t="s">
        <v>40</v>
      </c>
      <c r="C24" s="146" t="s">
        <v>163</v>
      </c>
      <c r="D24" s="147"/>
      <c r="E24" s="146" t="s">
        <v>137</v>
      </c>
      <c r="F24" s="372" t="s">
        <v>166</v>
      </c>
      <c r="G24" s="372">
        <v>-20</v>
      </c>
      <c r="H24" s="146" t="s">
        <v>140</v>
      </c>
      <c r="I24" s="374">
        <v>44463.495833333334</v>
      </c>
    </row>
    <row r="25" spans="2:9">
      <c r="B25" s="376"/>
      <c r="C25" s="168">
        <v>44463.597916666666</v>
      </c>
      <c r="D25" s="169" t="s">
        <v>142</v>
      </c>
      <c r="E25" s="169" t="s">
        <v>164</v>
      </c>
      <c r="F25" s="377"/>
      <c r="G25" s="377"/>
      <c r="H25" s="169" t="s">
        <v>140</v>
      </c>
      <c r="I25" s="378"/>
    </row>
    <row r="26" spans="2:9" ht="17" thickBot="1">
      <c r="B26" s="371"/>
      <c r="C26" s="149"/>
      <c r="D26" s="149"/>
      <c r="E26" s="149" t="s">
        <v>165</v>
      </c>
      <c r="F26" s="373"/>
      <c r="G26" s="373"/>
      <c r="H26" s="149"/>
      <c r="I26" s="375"/>
    </row>
    <row r="27" spans="2:9">
      <c r="B27" s="361" t="s">
        <v>17</v>
      </c>
      <c r="C27" s="150" t="s">
        <v>167</v>
      </c>
      <c r="D27" s="151"/>
      <c r="E27" s="150" t="s">
        <v>137</v>
      </c>
      <c r="F27" s="364" t="s">
        <v>170</v>
      </c>
      <c r="G27" s="364">
        <v>52</v>
      </c>
      <c r="H27" s="150" t="s">
        <v>171</v>
      </c>
      <c r="I27" s="367">
        <v>44463.520833333336</v>
      </c>
    </row>
    <row r="28" spans="2:9">
      <c r="B28" s="362"/>
      <c r="C28" s="152">
        <v>44463.597916666666</v>
      </c>
      <c r="D28" s="153" t="s">
        <v>142</v>
      </c>
      <c r="E28" s="153" t="s">
        <v>168</v>
      </c>
      <c r="F28" s="365"/>
      <c r="G28" s="365"/>
      <c r="H28" s="153" t="s">
        <v>171</v>
      </c>
      <c r="I28" s="368"/>
    </row>
    <row r="29" spans="2:9" ht="17" thickBot="1">
      <c r="B29" s="363"/>
      <c r="C29" s="154"/>
      <c r="D29" s="154"/>
      <c r="E29" s="154" t="s">
        <v>169</v>
      </c>
      <c r="F29" s="366"/>
      <c r="G29" s="366"/>
      <c r="H29" s="154"/>
      <c r="I29" s="369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61" t="s">
        <v>40</v>
      </c>
      <c r="C36" s="150" t="s">
        <v>175</v>
      </c>
      <c r="D36" s="151"/>
      <c r="E36" s="150" t="s">
        <v>137</v>
      </c>
      <c r="F36" s="364" t="s">
        <v>177</v>
      </c>
      <c r="G36" s="364">
        <v>43</v>
      </c>
      <c r="H36" s="150" t="s">
        <v>171</v>
      </c>
      <c r="I36" s="367">
        <v>44463.568055555559</v>
      </c>
    </row>
    <row r="37" spans="2:9">
      <c r="B37" s="362"/>
      <c r="C37" s="152">
        <v>44463.597916666666</v>
      </c>
      <c r="D37" s="153" t="s">
        <v>142</v>
      </c>
      <c r="E37" s="153" t="s">
        <v>176</v>
      </c>
      <c r="F37" s="365"/>
      <c r="G37" s="365"/>
      <c r="H37" s="153" t="s">
        <v>171</v>
      </c>
      <c r="I37" s="368"/>
    </row>
    <row r="38" spans="2:9" ht="17" thickBot="1">
      <c r="B38" s="363"/>
      <c r="C38" s="154"/>
      <c r="D38" s="154"/>
      <c r="E38" s="154" t="s">
        <v>169</v>
      </c>
      <c r="F38" s="366"/>
      <c r="G38" s="366"/>
      <c r="H38" s="154"/>
      <c r="I38" s="369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70" t="s">
        <v>27</v>
      </c>
      <c r="C60" s="146" t="s">
        <v>191</v>
      </c>
      <c r="D60" s="147"/>
      <c r="E60" s="146" t="s">
        <v>137</v>
      </c>
      <c r="F60" s="372" t="s">
        <v>193</v>
      </c>
      <c r="G60" s="372">
        <v>50</v>
      </c>
      <c r="H60" s="146" t="s">
        <v>171</v>
      </c>
      <c r="I60" s="374">
        <v>44464.740277777775</v>
      </c>
    </row>
    <row r="61" spans="2:9" ht="17" thickBot="1">
      <c r="B61" s="371"/>
      <c r="C61" s="148">
        <v>44464.815972222219</v>
      </c>
      <c r="D61" s="149" t="s">
        <v>179</v>
      </c>
      <c r="E61" s="149" t="s">
        <v>192</v>
      </c>
      <c r="F61" s="373"/>
      <c r="G61" s="373"/>
      <c r="H61" s="149" t="s">
        <v>171</v>
      </c>
      <c r="I61" s="375"/>
    </row>
    <row r="62" spans="2:9">
      <c r="B62" s="361" t="s">
        <v>40</v>
      </c>
      <c r="C62" s="150" t="s">
        <v>194</v>
      </c>
      <c r="D62" s="151"/>
      <c r="E62" s="150" t="s">
        <v>195</v>
      </c>
      <c r="F62" s="364" t="s">
        <v>199</v>
      </c>
      <c r="G62" s="364">
        <v>-260</v>
      </c>
      <c r="H62" s="150" t="s">
        <v>140</v>
      </c>
      <c r="I62" s="367">
        <v>44460.601388888892</v>
      </c>
    </row>
    <row r="63" spans="2:9">
      <c r="B63" s="362"/>
      <c r="C63" s="152">
        <v>44464.934027777781</v>
      </c>
      <c r="D63" s="153" t="s">
        <v>179</v>
      </c>
      <c r="E63" s="153" t="s">
        <v>196</v>
      </c>
      <c r="F63" s="365"/>
      <c r="G63" s="365"/>
      <c r="H63" s="153" t="s">
        <v>140</v>
      </c>
      <c r="I63" s="368"/>
    </row>
    <row r="64" spans="2:9">
      <c r="B64" s="362"/>
      <c r="C64" s="152">
        <v>44464.940972222219</v>
      </c>
      <c r="D64" s="153" t="s">
        <v>179</v>
      </c>
      <c r="E64" s="153" t="s">
        <v>197</v>
      </c>
      <c r="F64" s="365"/>
      <c r="G64" s="365"/>
      <c r="H64" s="153" t="s">
        <v>149</v>
      </c>
      <c r="I64" s="368"/>
    </row>
    <row r="65" spans="2:9" ht="17" thickBot="1">
      <c r="B65" s="363"/>
      <c r="C65" s="164">
        <v>44464.815972222219</v>
      </c>
      <c r="D65" s="154" t="s">
        <v>179</v>
      </c>
      <c r="E65" s="154" t="s">
        <v>198</v>
      </c>
      <c r="F65" s="366"/>
      <c r="G65" s="366"/>
      <c r="H65" s="154" t="s">
        <v>171</v>
      </c>
      <c r="I65" s="369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98</vt:i4>
      </vt:variant>
    </vt:vector>
  </HeadingPairs>
  <TitlesOfParts>
    <vt:vector size="98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2023-02-13T15:18:45Z</dcterms:modified>
</cp:coreProperties>
</file>