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13_ncr:1_{4514DC72-D27D-854F-B26D-E1A1739A85E3}" xr6:coauthVersionLast="47" xr6:coauthVersionMax="47" xr10:uidLastSave="{00000000-0000-0000-0000-000000000000}"/>
  <bookViews>
    <workbookView xWindow="0" yWindow="0" windowWidth="28800" windowHeight="18000" activeTab="12" xr2:uid="{16EFE6C4-92B7-6541-967E-29AAF9B7C019}"/>
  </bookViews>
  <sheets>
    <sheet name="5.3.2021" sheetId="1" r:id="rId1"/>
    <sheet name="5.10.2021" sheetId="3" r:id="rId2"/>
    <sheet name="5.17.2021" sheetId="4" r:id="rId3"/>
    <sheet name="5.24.2021" sheetId="5" r:id="rId4"/>
    <sheet name="5.31.2021" sheetId="6" r:id="rId5"/>
    <sheet name="6.7.2021" sheetId="7" r:id="rId6"/>
    <sheet name="6.14.2021" sheetId="8" r:id="rId7"/>
    <sheet name="6.21.2021" sheetId="9" r:id="rId8"/>
    <sheet name="6.28.2021" sheetId="10" r:id="rId9"/>
    <sheet name="7.5.2021" sheetId="12" r:id="rId10"/>
    <sheet name="7.12.2021" sheetId="13" r:id="rId11"/>
    <sheet name="7.19.2021" sheetId="14" r:id="rId12"/>
    <sheet name="7.26.2021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5" l="1"/>
  <c r="O11" i="15"/>
  <c r="K5" i="15"/>
  <c r="L23" i="13"/>
  <c r="N26" i="13" s="1"/>
  <c r="N27" i="13" s="1"/>
  <c r="O27" i="13" s="1"/>
  <c r="O28" i="13" s="1"/>
  <c r="C29" i="12"/>
  <c r="J21" i="10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</calcChain>
</file>

<file path=xl/sharedStrings.xml><?xml version="1.0" encoding="utf-8"?>
<sst xmlns="http://schemas.openxmlformats.org/spreadsheetml/2006/main" count="1074" uniqueCount="78">
  <si>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</si>
  <si>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</si>
  <si>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</si>
  <si>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</si>
  <si>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</si>
  <si>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</si>
  <si>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</si>
  <si>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</si>
  <si>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</si>
  <si>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</si>
  <si>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</si>
  <si>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</si>
  <si>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</si>
  <si>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</si>
  <si>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</si>
  <si>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</si>
  <si>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</si>
  <si>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</si>
  <si>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</si>
  <si>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</si>
  <si>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</si>
  <si>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</si>
  <si>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</si>
  <si>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</si>
  <si>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</si>
  <si>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</si>
  <si>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</si>
  <si>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</si>
  <si>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</si>
  <si>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</si>
  <si>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</si>
  <si>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</si>
  <si>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</si>
  <si>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</si>
  <si>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</si>
  <si>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</si>
  <si>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</si>
  <si>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</si>
  <si>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</si>
  <si>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</si>
  <si>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</si>
  <si>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</si>
  <si>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</si>
  <si>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</si>
  <si>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</si>
  <si>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</si>
  <si>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</si>
  <si>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</si>
  <si>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</si>
  <si>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</si>
  <si>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</si>
  <si>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</si>
  <si>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</si>
  <si>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</si>
  <si>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</si>
  <si>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</si>
  <si>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</si>
  <si>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</si>
  <si>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</si>
  <si>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</si>
  <si>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</si>
  <si>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</si>
  <si>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</si>
  <si>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</si>
  <si>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</si>
  <si>
    <t>pyr129</t>
  </si>
  <si>
    <t>Wagner</t>
  </si>
  <si>
    <t>pyr137</t>
  </si>
  <si>
    <t>Zach gartner</t>
  </si>
  <si>
    <t>pyr110</t>
  </si>
  <si>
    <t>Brando</t>
  </si>
  <si>
    <t>pyr128</t>
  </si>
  <si>
    <t>   </t>
  </si>
  <si>
    <t>  Num. Players</t>
  </si>
  <si>
    <t>  Amount</t>
  </si>
  <si>
    <t>  Final Balance</t>
  </si>
  <si>
    <t>Total</t>
  </si>
  <si>
    <t>Pays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</si>
</sst>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444444"/>
      <name val="Inherit"/>
    </font>
    <font>
      <sz val="13"/>
      <color rgb="FF444444"/>
      <name val="Inherit"/>
    </font>
    <font>
      <u/>
      <sz val="13"/>
      <color rgb="FF333333"/>
      <name val="Inherit"/>
    </font>
    <font>
      <sz val="13"/>
      <color rgb="FFC70000"/>
      <name val="Inherit"/>
    </font>
    <font>
      <sz val="13"/>
      <color rgb="FF111111"/>
      <name val="Inherit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E4146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8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7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5" xfId="0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3" fontId="0" fillId="0" borderId="0" xfId="0" applyNumberFormat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2" fontId="5" fillId="0" borderId="0" xfId="0" applyNumberFormat="1" applyFont="1"/>
    <xf numFmtId="2" fontId="4" fillId="0" borderId="0" xfId="0" applyNumberFormat="1" applyFont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9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E4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495300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52888-7F8E-0640-9B6A-5F3038A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419100"/>
          <a:ext cx="3797300" cy="2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596900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59CA-2F9A-2B4C-8F19-BCDAF340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876300"/>
          <a:ext cx="3898900" cy="2552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711200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39A02-6F93-EB44-8A68-DD60FC37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419100"/>
          <a:ext cx="4013200" cy="2552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520700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26B56-8F51-8843-8C03-F6E8E491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203200"/>
          <a:ext cx="3822700" cy="2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177800</xdr:rowOff>
    </xdr:from>
    <xdr:to>
      <xdr:col>11</xdr:col>
      <xdr:colOff>584200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75D8A-719B-B344-B112-7F0F9521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84200"/>
          <a:ext cx="3886200" cy="259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177800</xdr:rowOff>
    </xdr:from>
    <xdr:to>
      <xdr:col>11</xdr:col>
      <xdr:colOff>546100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02A0B-4B2F-2F4F-8847-F5B8C471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584200"/>
          <a:ext cx="3848100" cy="260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711200</xdr:colOff>
      <xdr:row>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63DCE-A97A-3043-BEC9-5EA20D4A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622300"/>
          <a:ext cx="236220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88900</xdr:colOff>
      <xdr:row>2</xdr:row>
      <xdr:rowOff>165100</xdr:rowOff>
    </xdr:from>
    <xdr:to>
      <xdr:col>11</xdr:col>
      <xdr:colOff>673100</xdr:colOff>
      <xdr:row>15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1F832-71ED-2840-AFB8-74FC6460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4400" y="571500"/>
          <a:ext cx="3886200" cy="261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sheetPr codeName="Sheet1"/>
  <dimension ref="B2:F22"/>
  <sheetViews>
    <sheetView showGridLines="0" workbookViewId="0">
      <selection activeCell="G28" sqref="G28"/>
    </sheetView>
  </sheetViews>
  <sheetFormatPr baseColWidth="10" defaultRowHeight="16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8127-6780-EE4F-8854-49952B86BD46}">
  <dimension ref="B3:F29"/>
  <sheetViews>
    <sheetView showGridLines="0" workbookViewId="0">
      <selection activeCell="B22" sqref="B22:F24"/>
    </sheetView>
  </sheetViews>
  <sheetFormatPr baseColWidth="10" defaultRowHeight="16"/>
  <cols>
    <col min="5" max="5" width="13" bestFit="1" customWidth="1"/>
    <col min="7" max="7" width="3.332031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18</v>
      </c>
      <c r="D5" s="17" t="s">
        <v>51</v>
      </c>
      <c r="E5" s="17" t="s">
        <v>52</v>
      </c>
      <c r="F5" s="18">
        <v>100</v>
      </c>
    </row>
    <row r="6" spans="2:6">
      <c r="B6" s="19" t="s">
        <v>5</v>
      </c>
      <c r="C6" s="8" t="s">
        <v>6</v>
      </c>
      <c r="D6" s="8" t="s">
        <v>7</v>
      </c>
      <c r="E6" s="8" t="s">
        <v>8</v>
      </c>
      <c r="F6" s="20">
        <v>300</v>
      </c>
    </row>
    <row r="7" spans="2:6" ht="17" thickBot="1">
      <c r="B7" s="24" t="s">
        <v>5</v>
      </c>
      <c r="C7" s="25" t="s">
        <v>6</v>
      </c>
      <c r="D7" s="25" t="s">
        <v>11</v>
      </c>
      <c r="E7" s="25" t="s">
        <v>12</v>
      </c>
      <c r="F7" s="26">
        <v>660</v>
      </c>
    </row>
    <row r="8" spans="2:6">
      <c r="B8" s="27" t="s">
        <v>17</v>
      </c>
      <c r="C8" s="28" t="s">
        <v>18</v>
      </c>
      <c r="D8" s="28" t="s">
        <v>55</v>
      </c>
      <c r="E8" s="28" t="s">
        <v>56</v>
      </c>
      <c r="F8" s="29">
        <v>79</v>
      </c>
    </row>
    <row r="9" spans="2:6">
      <c r="B9" s="30" t="s">
        <v>17</v>
      </c>
      <c r="C9" s="9" t="s">
        <v>18</v>
      </c>
      <c r="D9" s="9" t="s">
        <v>69</v>
      </c>
      <c r="E9" s="9" t="s">
        <v>70</v>
      </c>
      <c r="F9" s="31">
        <v>540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144</v>
      </c>
    </row>
    <row r="11" spans="2:6">
      <c r="B11" s="30" t="s">
        <v>17</v>
      </c>
      <c r="C11" s="9" t="s">
        <v>18</v>
      </c>
      <c r="D11" s="9" t="s">
        <v>19</v>
      </c>
      <c r="E11" s="9" t="s">
        <v>20</v>
      </c>
      <c r="F11" s="31">
        <v>21</v>
      </c>
    </row>
    <row r="12" spans="2:6">
      <c r="B12" s="30" t="s">
        <v>17</v>
      </c>
      <c r="C12" s="9" t="s">
        <v>6</v>
      </c>
      <c r="D12" s="9" t="s">
        <v>21</v>
      </c>
      <c r="E12" s="9" t="s">
        <v>22</v>
      </c>
      <c r="F12" s="31">
        <v>152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22</v>
      </c>
    </row>
    <row r="14" spans="2:6">
      <c r="B14" s="30" t="s">
        <v>17</v>
      </c>
      <c r="C14" s="9" t="s">
        <v>6</v>
      </c>
      <c r="D14" s="9" t="s">
        <v>25</v>
      </c>
      <c r="E14" s="9" t="s">
        <v>26</v>
      </c>
      <c r="F14" s="31">
        <v>435</v>
      </c>
    </row>
    <row r="15" spans="2:6" ht="17" thickBot="1">
      <c r="B15" s="21" t="s">
        <v>17</v>
      </c>
      <c r="C15" s="22" t="s">
        <v>6</v>
      </c>
      <c r="D15" s="22" t="s">
        <v>67</v>
      </c>
      <c r="E15" s="22" t="s">
        <v>68</v>
      </c>
      <c r="F15" s="23">
        <v>10</v>
      </c>
    </row>
    <row r="16" spans="2:6">
      <c r="B16" s="33" t="s">
        <v>27</v>
      </c>
      <c r="C16" s="34" t="s">
        <v>18</v>
      </c>
      <c r="D16" s="34" t="s">
        <v>61</v>
      </c>
      <c r="E16" s="34" t="s">
        <v>62</v>
      </c>
      <c r="F16" s="35">
        <v>299</v>
      </c>
    </row>
    <row r="17" spans="2:6">
      <c r="B17" s="36" t="s">
        <v>27</v>
      </c>
      <c r="C17" s="10" t="s">
        <v>18</v>
      </c>
      <c r="D17" s="10" t="s">
        <v>30</v>
      </c>
      <c r="E17" s="10" t="s">
        <v>31</v>
      </c>
      <c r="F17" s="37">
        <v>250</v>
      </c>
    </row>
    <row r="18" spans="2:6">
      <c r="B18" s="36" t="s">
        <v>27</v>
      </c>
      <c r="C18" s="10" t="s">
        <v>18</v>
      </c>
      <c r="D18" s="10" t="s">
        <v>28</v>
      </c>
      <c r="E18" s="10" t="s">
        <v>29</v>
      </c>
      <c r="F18" s="37">
        <v>0</v>
      </c>
    </row>
    <row r="19" spans="2:6">
      <c r="B19" s="36" t="s">
        <v>27</v>
      </c>
      <c r="C19" s="10" t="s">
        <v>18</v>
      </c>
      <c r="D19" s="10" t="s">
        <v>32</v>
      </c>
      <c r="E19" s="10" t="s">
        <v>33</v>
      </c>
      <c r="F19" s="37">
        <v>188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194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90</v>
      </c>
    </row>
    <row r="22" spans="2:6">
      <c r="B22" s="41" t="s">
        <v>40</v>
      </c>
      <c r="C22" s="42" t="s">
        <v>6</v>
      </c>
      <c r="D22" s="42" t="s">
        <v>47</v>
      </c>
      <c r="E22" s="42" t="s">
        <v>48</v>
      </c>
      <c r="F22" s="43">
        <v>199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82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1800</v>
      </c>
    </row>
    <row r="29" spans="2:6">
      <c r="C29">
        <f>11638+1200</f>
        <v>12838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02C1-41EB-D245-9DBC-5946D19CCEA9}">
  <dimension ref="B3:O28"/>
  <sheetViews>
    <sheetView showGridLines="0" workbookViewId="0">
      <selection activeCell="B21" sqref="B21:F21"/>
    </sheetView>
  </sheetViews>
  <sheetFormatPr baseColWidth="10" defaultRowHeight="16"/>
  <cols>
    <col min="5" max="5" width="12.5" bestFit="1" customWidth="1"/>
    <col min="7" max="7" width="4.16406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11</v>
      </c>
      <c r="E5" s="17" t="s">
        <v>12</v>
      </c>
      <c r="F5" s="18">
        <v>140</v>
      </c>
    </row>
    <row r="6" spans="2:6" ht="17" thickBot="1">
      <c r="B6" s="19" t="s">
        <v>5</v>
      </c>
      <c r="C6" s="8" t="s">
        <v>6</v>
      </c>
      <c r="D6" s="8" t="s">
        <v>15</v>
      </c>
      <c r="E6" s="8" t="s">
        <v>16</v>
      </c>
      <c r="F6" s="20">
        <v>50</v>
      </c>
    </row>
    <row r="7" spans="2:6">
      <c r="B7" s="27" t="s">
        <v>17</v>
      </c>
      <c r="C7" s="28" t="s">
        <v>18</v>
      </c>
      <c r="D7" s="28" t="s">
        <v>67</v>
      </c>
      <c r="E7" s="28" t="s">
        <v>68</v>
      </c>
      <c r="F7" s="29">
        <v>0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40</v>
      </c>
    </row>
    <row r="9" spans="2:6">
      <c r="B9" s="30" t="s">
        <v>17</v>
      </c>
      <c r="C9" s="9" t="s">
        <v>6</v>
      </c>
      <c r="D9" s="9" t="s">
        <v>23</v>
      </c>
      <c r="E9" s="9" t="s">
        <v>24</v>
      </c>
      <c r="F9" s="31">
        <v>171</v>
      </c>
    </row>
    <row r="10" spans="2:6">
      <c r="B10" s="30" t="s">
        <v>17</v>
      </c>
      <c r="C10" s="9" t="s">
        <v>6</v>
      </c>
      <c r="D10" s="9" t="s">
        <v>57</v>
      </c>
      <c r="E10" s="9" t="s">
        <v>58</v>
      </c>
      <c r="F10" s="31">
        <v>50</v>
      </c>
    </row>
    <row r="11" spans="2:6" ht="17" thickBot="1">
      <c r="B11" s="30" t="s">
        <v>17</v>
      </c>
      <c r="C11" s="9" t="s">
        <v>6</v>
      </c>
      <c r="D11" s="9" t="s">
        <v>19</v>
      </c>
      <c r="E11" s="9" t="s">
        <v>20</v>
      </c>
      <c r="F11" s="31">
        <v>3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310</v>
      </c>
    </row>
    <row r="13" spans="2:6">
      <c r="B13" s="36" t="s">
        <v>27</v>
      </c>
      <c r="C13" s="10" t="s">
        <v>18</v>
      </c>
      <c r="D13" s="10" t="s">
        <v>28</v>
      </c>
      <c r="E13" s="10" t="s">
        <v>29</v>
      </c>
      <c r="F13" s="37">
        <v>0</v>
      </c>
    </row>
    <row r="14" spans="2:6">
      <c r="B14" s="36" t="s">
        <v>27</v>
      </c>
      <c r="C14" s="10" t="s">
        <v>18</v>
      </c>
      <c r="D14" s="10" t="s">
        <v>32</v>
      </c>
      <c r="E14" s="10" t="s">
        <v>33</v>
      </c>
      <c r="F14" s="37">
        <v>74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1017.9</v>
      </c>
    </row>
    <row r="16" spans="2:6">
      <c r="B16" s="36" t="s">
        <v>27</v>
      </c>
      <c r="C16" s="10" t="s">
        <v>6</v>
      </c>
      <c r="D16" s="10" t="s">
        <v>34</v>
      </c>
      <c r="E16" s="10" t="s">
        <v>35</v>
      </c>
      <c r="F16" s="37">
        <v>165</v>
      </c>
    </row>
    <row r="17" spans="2:15">
      <c r="B17" s="36" t="s">
        <v>27</v>
      </c>
      <c r="C17" s="10" t="s">
        <v>6</v>
      </c>
      <c r="D17" s="10" t="s">
        <v>36</v>
      </c>
      <c r="E17" s="10" t="s">
        <v>37</v>
      </c>
      <c r="F17" s="37">
        <v>40</v>
      </c>
    </row>
    <row r="18" spans="2:15" ht="17" thickBot="1">
      <c r="B18" s="36" t="s">
        <v>27</v>
      </c>
      <c r="C18" s="10" t="s">
        <v>6</v>
      </c>
      <c r="D18" s="10" t="s">
        <v>63</v>
      </c>
      <c r="E18" s="10" t="s">
        <v>64</v>
      </c>
      <c r="F18" s="37">
        <v>40</v>
      </c>
    </row>
    <row r="19" spans="2:15">
      <c r="B19" s="41" t="s">
        <v>40</v>
      </c>
      <c r="C19" s="42" t="s">
        <v>6</v>
      </c>
      <c r="D19" s="42" t="s">
        <v>47</v>
      </c>
      <c r="E19" s="42" t="s">
        <v>48</v>
      </c>
      <c r="F19" s="43">
        <v>200</v>
      </c>
    </row>
    <row r="20" spans="2:15">
      <c r="B20" s="44" t="s">
        <v>40</v>
      </c>
      <c r="C20" s="11" t="s">
        <v>6</v>
      </c>
      <c r="D20" s="11" t="s">
        <v>65</v>
      </c>
      <c r="E20" s="11" t="s">
        <v>66</v>
      </c>
      <c r="F20" s="45">
        <v>30</v>
      </c>
    </row>
    <row r="21" spans="2:15" ht="17" thickBot="1">
      <c r="B21" s="46" t="s">
        <v>40</v>
      </c>
      <c r="C21" s="47" t="s">
        <v>6</v>
      </c>
      <c r="D21" s="47" t="s">
        <v>49</v>
      </c>
      <c r="E21" s="47" t="s">
        <v>50</v>
      </c>
      <c r="F21" s="48">
        <v>896</v>
      </c>
    </row>
    <row r="23" spans="2:15">
      <c r="K23" s="59">
        <v>250000</v>
      </c>
      <c r="L23">
        <f>K23/1000</f>
        <v>250</v>
      </c>
    </row>
    <row r="24" spans="2:15">
      <c r="K24" s="59"/>
      <c r="L24">
        <v>20</v>
      </c>
    </row>
    <row r="25" spans="2:15">
      <c r="K25" s="59"/>
      <c r="L25">
        <v>20</v>
      </c>
    </row>
    <row r="26" spans="2:15">
      <c r="K26" s="59"/>
      <c r="N26">
        <f>SUM(L23:L25)</f>
        <v>290</v>
      </c>
    </row>
    <row r="27" spans="2:15">
      <c r="K27" s="59"/>
      <c r="N27">
        <f>N26/171000</f>
        <v>1.695906432748538E-3</v>
      </c>
      <c r="O27">
        <f>N27*35000</f>
        <v>59.356725146198833</v>
      </c>
    </row>
    <row r="28" spans="2:15">
      <c r="O28">
        <f>O27*500</f>
        <v>29678.362573099417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B892-41B3-6744-87FC-600D44CF1E01}">
  <dimension ref="B3:F15"/>
  <sheetViews>
    <sheetView showGridLines="0" workbookViewId="0">
      <selection activeCell="B4" sqref="B4:F15"/>
    </sheetView>
  </sheetViews>
  <sheetFormatPr baseColWidth="10" defaultRowHeight="16"/>
  <cols>
    <col min="5" max="5" width="12.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7</v>
      </c>
      <c r="E5" s="17" t="s">
        <v>8</v>
      </c>
      <c r="F5" s="18">
        <v>130</v>
      </c>
    </row>
    <row r="6" spans="2:6" ht="17" thickBot="1">
      <c r="B6" s="24" t="s">
        <v>5</v>
      </c>
      <c r="C6" s="25" t="s">
        <v>6</v>
      </c>
      <c r="D6" s="25" t="s">
        <v>15</v>
      </c>
      <c r="E6" s="25" t="s">
        <v>16</v>
      </c>
      <c r="F6" s="26">
        <v>50</v>
      </c>
    </row>
    <row r="7" spans="2:6">
      <c r="B7" s="27" t="s">
        <v>17</v>
      </c>
      <c r="C7" s="28" t="s">
        <v>18</v>
      </c>
      <c r="D7" s="28" t="s">
        <v>19</v>
      </c>
      <c r="E7" s="28" t="s">
        <v>20</v>
      </c>
      <c r="F7" s="29">
        <v>156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80</v>
      </c>
    </row>
    <row r="9" spans="2:6" ht="17" thickBot="1">
      <c r="B9" s="21" t="s">
        <v>17</v>
      </c>
      <c r="C9" s="22" t="s">
        <v>6</v>
      </c>
      <c r="D9" s="22" t="s">
        <v>67</v>
      </c>
      <c r="E9" s="22" t="s">
        <v>68</v>
      </c>
      <c r="F9" s="23">
        <v>17</v>
      </c>
    </row>
    <row r="10" spans="2:6">
      <c r="B10" s="33" t="s">
        <v>27</v>
      </c>
      <c r="C10" s="34" t="s">
        <v>18</v>
      </c>
      <c r="D10" s="34" t="s">
        <v>30</v>
      </c>
      <c r="E10" s="34" t="s">
        <v>31</v>
      </c>
      <c r="F10" s="35">
        <v>296</v>
      </c>
    </row>
    <row r="11" spans="2:6">
      <c r="B11" s="36" t="s">
        <v>27</v>
      </c>
      <c r="C11" s="10" t="s">
        <v>18</v>
      </c>
      <c r="D11" s="10" t="s">
        <v>28</v>
      </c>
      <c r="E11" s="10" t="s">
        <v>29</v>
      </c>
      <c r="F11" s="37">
        <v>0</v>
      </c>
    </row>
    <row r="12" spans="2:6">
      <c r="B12" s="36" t="s">
        <v>27</v>
      </c>
      <c r="C12" s="10" t="s">
        <v>18</v>
      </c>
      <c r="D12" s="10" t="s">
        <v>36</v>
      </c>
      <c r="E12" s="10" t="s">
        <v>37</v>
      </c>
      <c r="F12" s="37">
        <v>268</v>
      </c>
    </row>
    <row r="13" spans="2:6">
      <c r="B13" s="36" t="s">
        <v>27</v>
      </c>
      <c r="C13" s="10" t="s">
        <v>6</v>
      </c>
      <c r="D13" s="10" t="s">
        <v>32</v>
      </c>
      <c r="E13" s="10" t="s">
        <v>33</v>
      </c>
      <c r="F13" s="37">
        <v>107</v>
      </c>
    </row>
    <row r="14" spans="2:6" ht="17" thickBot="1">
      <c r="B14" s="38" t="s">
        <v>27</v>
      </c>
      <c r="C14" s="39" t="s">
        <v>6</v>
      </c>
      <c r="D14" s="39" t="s">
        <v>71</v>
      </c>
      <c r="E14" s="39" t="s">
        <v>39</v>
      </c>
      <c r="F14" s="40">
        <v>581</v>
      </c>
    </row>
    <row r="15" spans="2:6" ht="17" thickBot="1">
      <c r="B15" s="60" t="s">
        <v>40</v>
      </c>
      <c r="C15" s="61" t="s">
        <v>6</v>
      </c>
      <c r="D15" s="61" t="s">
        <v>47</v>
      </c>
      <c r="E15" s="61" t="s">
        <v>48</v>
      </c>
      <c r="F15" s="62">
        <v>105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77AF-C2D7-1A40-B8BE-C705F507615B}">
  <dimension ref="B3:P11"/>
  <sheetViews>
    <sheetView showGridLines="0" tabSelected="1" workbookViewId="0">
      <selection activeCell="G14" sqref="G14"/>
    </sheetView>
  </sheetViews>
  <sheetFormatPr baseColWidth="10" defaultRowHeight="16"/>
  <cols>
    <col min="7" max="7" width="4.6640625" customWidth="1"/>
    <col min="9" max="9" width="15" bestFit="1" customWidth="1"/>
    <col min="10" max="10" width="10.1640625" bestFit="1" customWidth="1"/>
    <col min="11" max="11" width="15" bestFit="1" customWidth="1"/>
  </cols>
  <sheetData>
    <row r="3" spans="2:16" ht="17" thickBot="1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2:1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  <c r="G4" s="65"/>
      <c r="H4" s="12" t="s">
        <v>72</v>
      </c>
      <c r="I4" s="13" t="s">
        <v>73</v>
      </c>
      <c r="J4" s="13" t="s">
        <v>74</v>
      </c>
      <c r="K4" s="14" t="s">
        <v>75</v>
      </c>
      <c r="L4" s="66"/>
      <c r="M4" s="65"/>
      <c r="N4" s="65"/>
      <c r="O4" s="66"/>
      <c r="P4" s="65"/>
    </row>
    <row r="5" spans="2:16" ht="17">
      <c r="B5" s="16" t="s">
        <v>17</v>
      </c>
      <c r="C5" s="17" t="s">
        <v>6</v>
      </c>
      <c r="D5" s="17" t="s">
        <v>21</v>
      </c>
      <c r="E5" s="17" t="s">
        <v>22</v>
      </c>
      <c r="F5" s="18">
        <v>130</v>
      </c>
      <c r="G5" s="65"/>
      <c r="H5" s="16" t="s">
        <v>27</v>
      </c>
      <c r="I5" s="17">
        <v>4</v>
      </c>
      <c r="J5" s="17">
        <v>596</v>
      </c>
      <c r="K5" s="18">
        <f>J9/2</f>
        <v>444</v>
      </c>
      <c r="L5" s="67"/>
      <c r="M5" s="64"/>
      <c r="N5" s="65"/>
      <c r="O5" s="67"/>
      <c r="P5" s="65"/>
    </row>
    <row r="6" spans="2:16" ht="18" thickBot="1">
      <c r="B6" s="19" t="s">
        <v>17</v>
      </c>
      <c r="C6" s="8" t="s">
        <v>6</v>
      </c>
      <c r="D6" s="8" t="s">
        <v>19</v>
      </c>
      <c r="E6" s="8" t="s">
        <v>20</v>
      </c>
      <c r="F6" s="20">
        <v>12</v>
      </c>
      <c r="G6" s="65"/>
      <c r="H6" s="24" t="s">
        <v>17</v>
      </c>
      <c r="I6" s="25">
        <v>3</v>
      </c>
      <c r="J6" s="25">
        <v>292</v>
      </c>
      <c r="K6" s="26">
        <v>444</v>
      </c>
      <c r="L6" s="66"/>
      <c r="M6" s="68"/>
      <c r="N6" s="65"/>
      <c r="O6" s="66"/>
      <c r="P6" s="65"/>
    </row>
    <row r="7" spans="2:16" ht="18" thickBot="1">
      <c r="B7" s="70" t="s">
        <v>17</v>
      </c>
      <c r="C7" s="71" t="s">
        <v>6</v>
      </c>
      <c r="D7" s="71" t="s">
        <v>25</v>
      </c>
      <c r="E7" s="71" t="s">
        <v>26</v>
      </c>
      <c r="F7" s="72">
        <v>150</v>
      </c>
      <c r="G7" s="64"/>
      <c r="H7" s="73" t="s">
        <v>40</v>
      </c>
      <c r="I7" s="74">
        <v>0</v>
      </c>
      <c r="J7" s="74">
        <v>0</v>
      </c>
      <c r="K7" s="77">
        <v>0</v>
      </c>
      <c r="L7" s="67"/>
      <c r="M7" s="69"/>
      <c r="N7" s="65"/>
      <c r="O7" s="67"/>
      <c r="P7" s="65"/>
    </row>
    <row r="8" spans="2:16" ht="18" thickBot="1">
      <c r="B8" s="27" t="s">
        <v>27</v>
      </c>
      <c r="C8" s="28" t="s">
        <v>18</v>
      </c>
      <c r="D8" s="28" t="s">
        <v>30</v>
      </c>
      <c r="E8" s="28" t="s">
        <v>31</v>
      </c>
      <c r="F8" s="29">
        <v>89</v>
      </c>
      <c r="G8" s="64"/>
      <c r="H8" s="75" t="s">
        <v>5</v>
      </c>
      <c r="I8" s="76">
        <v>0</v>
      </c>
      <c r="J8" s="76">
        <v>0</v>
      </c>
      <c r="K8" s="78">
        <v>0</v>
      </c>
      <c r="L8" s="66"/>
      <c r="M8" s="69"/>
      <c r="N8" s="65">
        <f>292+152</f>
        <v>444</v>
      </c>
      <c r="O8" s="66"/>
      <c r="P8" s="65"/>
    </row>
    <row r="9" spans="2:16" ht="20" thickBot="1">
      <c r="B9" s="30" t="s">
        <v>27</v>
      </c>
      <c r="C9" s="9" t="s">
        <v>18</v>
      </c>
      <c r="D9" s="9" t="s">
        <v>36</v>
      </c>
      <c r="E9" s="9" t="s">
        <v>37</v>
      </c>
      <c r="F9" s="31">
        <v>25</v>
      </c>
      <c r="G9" s="65"/>
      <c r="H9" s="12" t="s">
        <v>76</v>
      </c>
      <c r="I9" s="13">
        <v>7</v>
      </c>
      <c r="J9" s="13">
        <v>888</v>
      </c>
      <c r="K9" s="14"/>
      <c r="L9" s="66"/>
      <c r="M9" s="68"/>
      <c r="N9" s="65"/>
      <c r="O9" s="66"/>
      <c r="P9" s="65"/>
    </row>
    <row r="10" spans="2:16" ht="18" thickBot="1">
      <c r="B10" s="30" t="s">
        <v>27</v>
      </c>
      <c r="C10" s="9" t="s">
        <v>6</v>
      </c>
      <c r="D10" s="9" t="s">
        <v>34</v>
      </c>
      <c r="E10" s="9" t="s">
        <v>35</v>
      </c>
      <c r="F10" s="31">
        <v>10</v>
      </c>
      <c r="G10" s="65"/>
      <c r="H10" s="79" t="s">
        <v>27</v>
      </c>
      <c r="I10" s="80" t="s">
        <v>77</v>
      </c>
      <c r="J10" s="80" t="s">
        <v>17</v>
      </c>
      <c r="K10" s="81">
        <v>152</v>
      </c>
      <c r="L10" s="66"/>
      <c r="M10" s="65"/>
      <c r="N10" s="65"/>
      <c r="O10" s="66"/>
      <c r="P10" s="65"/>
    </row>
    <row r="11" spans="2:16" ht="17" thickBot="1">
      <c r="B11" s="21" t="s">
        <v>27</v>
      </c>
      <c r="C11" s="22" t="s">
        <v>6</v>
      </c>
      <c r="D11" s="22" t="s">
        <v>71</v>
      </c>
      <c r="E11" s="22" t="s">
        <v>39</v>
      </c>
      <c r="F11" s="23">
        <v>700</v>
      </c>
      <c r="O11">
        <f>596-444</f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sheetPr codeName="Sheet2"/>
  <dimension ref="B4:M29"/>
  <sheetViews>
    <sheetView showGridLines="0" workbookViewId="0">
      <selection activeCell="B4" sqref="B4:F29"/>
    </sheetView>
  </sheetViews>
  <sheetFormatPr baseColWidth="10" defaultRowHeight="16"/>
  <cols>
    <col min="5" max="5" width="13.5" bestFit="1" customWidth="1"/>
  </cols>
  <sheetData>
    <row r="4" spans="2:1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039-6AE9-E64B-8C97-EB5910562C15}">
  <sheetPr codeName="Sheet3"/>
  <dimension ref="B3:F23"/>
  <sheetViews>
    <sheetView workbookViewId="0">
      <selection activeCell="B3" sqref="B3:F23"/>
    </sheetView>
  </sheetViews>
  <sheetFormatPr baseColWidth="10" defaultRowHeight="16"/>
  <cols>
    <col min="5" max="5" width="13.33203125" bestFit="1" customWidth="1"/>
  </cols>
  <sheetData>
    <row r="3" spans="2:6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>
      <c r="B4" s="1" t="s">
        <v>5</v>
      </c>
      <c r="C4" s="1" t="s">
        <v>18</v>
      </c>
      <c r="D4" s="1" t="s">
        <v>51</v>
      </c>
      <c r="E4" s="1" t="s">
        <v>52</v>
      </c>
      <c r="F4" s="1">
        <v>166</v>
      </c>
    </row>
    <row r="5" spans="2:6">
      <c r="B5" s="1" t="s">
        <v>5</v>
      </c>
      <c r="C5" s="1" t="s">
        <v>6</v>
      </c>
      <c r="D5" s="1" t="s">
        <v>7</v>
      </c>
      <c r="E5" s="1" t="s">
        <v>8</v>
      </c>
      <c r="F5" s="1">
        <v>208</v>
      </c>
    </row>
    <row r="6" spans="2:6">
      <c r="B6" s="1" t="s">
        <v>5</v>
      </c>
      <c r="C6" s="1" t="s">
        <v>6</v>
      </c>
      <c r="D6" s="1" t="s">
        <v>53</v>
      </c>
      <c r="E6" s="1" t="s">
        <v>54</v>
      </c>
      <c r="F6" s="1">
        <v>400</v>
      </c>
    </row>
    <row r="7" spans="2:6">
      <c r="B7" s="1" t="s">
        <v>5</v>
      </c>
      <c r="C7" s="1" t="s">
        <v>6</v>
      </c>
      <c r="D7" s="1" t="s">
        <v>11</v>
      </c>
      <c r="E7" s="1" t="s">
        <v>12</v>
      </c>
      <c r="F7" s="1">
        <v>1</v>
      </c>
    </row>
    <row r="8" spans="2:6">
      <c r="B8" s="7" t="s">
        <v>17</v>
      </c>
      <c r="C8" s="7" t="s">
        <v>18</v>
      </c>
      <c r="D8" s="7" t="s">
        <v>21</v>
      </c>
      <c r="E8" s="7" t="s">
        <v>22</v>
      </c>
      <c r="F8" s="7">
        <v>124</v>
      </c>
    </row>
    <row r="9" spans="2:6">
      <c r="B9" s="7" t="s">
        <v>17</v>
      </c>
      <c r="C9" s="7" t="s">
        <v>18</v>
      </c>
      <c r="D9" s="7" t="s">
        <v>23</v>
      </c>
      <c r="E9" s="7" t="s">
        <v>24</v>
      </c>
      <c r="F9" s="7">
        <v>53</v>
      </c>
    </row>
    <row r="10" spans="2:6">
      <c r="B10" s="7" t="s">
        <v>17</v>
      </c>
      <c r="C10" s="7" t="s">
        <v>18</v>
      </c>
      <c r="D10" s="7" t="s">
        <v>57</v>
      </c>
      <c r="E10" s="7" t="s">
        <v>58</v>
      </c>
      <c r="F10" s="7">
        <v>42</v>
      </c>
    </row>
    <row r="11" spans="2:6">
      <c r="B11" s="7" t="s">
        <v>17</v>
      </c>
      <c r="C11" s="7" t="s">
        <v>6</v>
      </c>
      <c r="D11" s="7" t="s">
        <v>19</v>
      </c>
      <c r="E11" s="7" t="s">
        <v>20</v>
      </c>
      <c r="F11" s="7">
        <v>194</v>
      </c>
    </row>
    <row r="12" spans="2:6">
      <c r="B12" s="3" t="s">
        <v>27</v>
      </c>
      <c r="C12" s="3" t="s">
        <v>18</v>
      </c>
      <c r="D12" s="3" t="s">
        <v>30</v>
      </c>
      <c r="E12" s="3" t="s">
        <v>31</v>
      </c>
      <c r="F12" s="3">
        <v>412</v>
      </c>
    </row>
    <row r="13" spans="2:6">
      <c r="B13" s="3" t="s">
        <v>27</v>
      </c>
      <c r="C13" s="3" t="s">
        <v>18</v>
      </c>
      <c r="D13" s="3" t="s">
        <v>28</v>
      </c>
      <c r="E13" s="3" t="s">
        <v>29</v>
      </c>
      <c r="F13" s="3">
        <v>0</v>
      </c>
    </row>
    <row r="14" spans="2:6">
      <c r="B14" s="3" t="s">
        <v>27</v>
      </c>
      <c r="C14" s="3" t="s">
        <v>18</v>
      </c>
      <c r="D14" s="3" t="s">
        <v>34</v>
      </c>
      <c r="E14" s="3" t="s">
        <v>35</v>
      </c>
      <c r="F14" s="3">
        <v>37</v>
      </c>
    </row>
    <row r="15" spans="2:6">
      <c r="B15" s="3" t="s">
        <v>27</v>
      </c>
      <c r="C15" s="3" t="s">
        <v>6</v>
      </c>
      <c r="D15" s="3" t="s">
        <v>61</v>
      </c>
      <c r="E15" s="3" t="s">
        <v>62</v>
      </c>
      <c r="F15" s="3">
        <v>176</v>
      </c>
    </row>
    <row r="16" spans="2:6">
      <c r="B16" s="3" t="s">
        <v>27</v>
      </c>
      <c r="C16" s="3" t="s">
        <v>6</v>
      </c>
      <c r="D16" s="3" t="s">
        <v>32</v>
      </c>
      <c r="E16" s="3" t="s">
        <v>33</v>
      </c>
      <c r="F16" s="3">
        <v>7</v>
      </c>
    </row>
    <row r="17" spans="2:6">
      <c r="B17" s="3" t="s">
        <v>27</v>
      </c>
      <c r="C17" s="3" t="s">
        <v>6</v>
      </c>
      <c r="D17" s="3" t="s">
        <v>36</v>
      </c>
      <c r="E17" s="3" t="s">
        <v>37</v>
      </c>
      <c r="F17" s="3">
        <v>750</v>
      </c>
    </row>
    <row r="18" spans="2:6">
      <c r="B18" s="3" t="s">
        <v>27</v>
      </c>
      <c r="C18" s="3" t="s">
        <v>6</v>
      </c>
      <c r="D18" s="3" t="s">
        <v>63</v>
      </c>
      <c r="E18" s="3" t="s">
        <v>64</v>
      </c>
      <c r="F18" s="3">
        <v>40</v>
      </c>
    </row>
    <row r="19" spans="2:6">
      <c r="B19" s="6" t="s">
        <v>40</v>
      </c>
      <c r="C19" s="6" t="s">
        <v>18</v>
      </c>
      <c r="D19" s="6" t="s">
        <v>43</v>
      </c>
      <c r="E19" s="6" t="s">
        <v>44</v>
      </c>
      <c r="F19" s="6">
        <v>7</v>
      </c>
    </row>
    <row r="20" spans="2:6">
      <c r="B20" s="6" t="s">
        <v>40</v>
      </c>
      <c r="C20" s="6" t="s">
        <v>18</v>
      </c>
      <c r="D20" s="6" t="s">
        <v>49</v>
      </c>
      <c r="E20" s="6" t="s">
        <v>50</v>
      </c>
      <c r="F20" s="6">
        <v>50</v>
      </c>
    </row>
    <row r="21" spans="2:6">
      <c r="B21" s="6" t="s">
        <v>40</v>
      </c>
      <c r="C21" s="6" t="s">
        <v>6</v>
      </c>
      <c r="D21" s="6" t="s">
        <v>45</v>
      </c>
      <c r="E21" s="6" t="s">
        <v>46</v>
      </c>
      <c r="F21" s="6">
        <v>50</v>
      </c>
    </row>
    <row r="22" spans="2:6">
      <c r="B22" s="6" t="s">
        <v>40</v>
      </c>
      <c r="C22" s="6" t="s">
        <v>6</v>
      </c>
      <c r="D22" s="6" t="s">
        <v>41</v>
      </c>
      <c r="E22" s="6" t="s">
        <v>42</v>
      </c>
      <c r="F22" s="6">
        <v>196</v>
      </c>
    </row>
    <row r="23" spans="2:6">
      <c r="B23" s="6" t="s">
        <v>40</v>
      </c>
      <c r="C23" s="6" t="s">
        <v>6</v>
      </c>
      <c r="D23" s="6" t="s">
        <v>47</v>
      </c>
      <c r="E23" s="6" t="s">
        <v>48</v>
      </c>
      <c r="F23" s="6">
        <v>1701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CA-030E-A643-A169-4F853A8C7D5D}">
  <sheetPr codeName="Sheet4"/>
  <dimension ref="B2:F24"/>
  <sheetViews>
    <sheetView showGridLines="0" workbookViewId="0">
      <selection activeCell="B3" sqref="B3:F24"/>
    </sheetView>
  </sheetViews>
  <sheetFormatPr baseColWidth="10" defaultRowHeight="16"/>
  <cols>
    <col min="5" max="5" width="13.33203125" bestFit="1" customWidth="1"/>
  </cols>
  <sheetData>
    <row r="2" spans="2:6" ht="17" thickBot="1"/>
    <row r="3" spans="2:6" ht="20" thickBot="1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428</v>
      </c>
    </row>
    <row r="5" spans="2:6">
      <c r="B5" s="19" t="s">
        <v>5</v>
      </c>
      <c r="C5" s="8" t="s">
        <v>18</v>
      </c>
      <c r="D5" s="8" t="s">
        <v>7</v>
      </c>
      <c r="E5" s="8" t="s">
        <v>8</v>
      </c>
      <c r="F5" s="20">
        <v>291</v>
      </c>
    </row>
    <row r="6" spans="2:6">
      <c r="B6" s="19" t="s">
        <v>5</v>
      </c>
      <c r="C6" s="8" t="s">
        <v>18</v>
      </c>
      <c r="D6" s="8" t="s">
        <v>53</v>
      </c>
      <c r="E6" s="8" t="s">
        <v>54</v>
      </c>
      <c r="F6" s="20">
        <v>354</v>
      </c>
    </row>
    <row r="7" spans="2:6" ht="17" thickBot="1">
      <c r="B7" s="24" t="s">
        <v>5</v>
      </c>
      <c r="C7" s="25" t="s">
        <v>18</v>
      </c>
      <c r="D7" s="25" t="s">
        <v>15</v>
      </c>
      <c r="E7" s="25" t="s">
        <v>16</v>
      </c>
      <c r="F7" s="26">
        <v>243</v>
      </c>
    </row>
    <row r="8" spans="2:6">
      <c r="B8" s="27" t="s">
        <v>17</v>
      </c>
      <c r="C8" s="28" t="s">
        <v>18</v>
      </c>
      <c r="D8" s="28" t="s">
        <v>19</v>
      </c>
      <c r="E8" s="28" t="s">
        <v>20</v>
      </c>
      <c r="F8" s="29">
        <v>133</v>
      </c>
    </row>
    <row r="9" spans="2:6">
      <c r="B9" s="30" t="s">
        <v>17</v>
      </c>
      <c r="C9" s="9" t="s">
        <v>6</v>
      </c>
      <c r="D9" s="9" t="s">
        <v>55</v>
      </c>
      <c r="E9" s="9" t="s">
        <v>56</v>
      </c>
      <c r="F9" s="31">
        <v>237</v>
      </c>
    </row>
    <row r="10" spans="2:6">
      <c r="B10" s="30" t="s">
        <v>17</v>
      </c>
      <c r="C10" s="9" t="s">
        <v>6</v>
      </c>
      <c r="D10" s="9" t="s">
        <v>21</v>
      </c>
      <c r="E10" s="9" t="s">
        <v>22</v>
      </c>
      <c r="F10" s="31">
        <v>236</v>
      </c>
    </row>
    <row r="11" spans="2:6">
      <c r="B11" s="30" t="s">
        <v>17</v>
      </c>
      <c r="C11" s="9" t="s">
        <v>6</v>
      </c>
      <c r="D11" s="9" t="s">
        <v>23</v>
      </c>
      <c r="E11" s="9" t="s">
        <v>24</v>
      </c>
      <c r="F11" s="31">
        <v>146</v>
      </c>
    </row>
    <row r="12" spans="2:6">
      <c r="B12" s="30" t="s">
        <v>17</v>
      </c>
      <c r="C12" s="9" t="s">
        <v>6</v>
      </c>
      <c r="D12" s="9" t="s">
        <v>57</v>
      </c>
      <c r="E12" s="9" t="s">
        <v>58</v>
      </c>
      <c r="F12" s="31">
        <v>61</v>
      </c>
    </row>
    <row r="13" spans="2:6" ht="17" thickBot="1">
      <c r="B13" s="21" t="s">
        <v>17</v>
      </c>
      <c r="C13" s="22" t="s">
        <v>6</v>
      </c>
      <c r="D13" s="22" t="s">
        <v>25</v>
      </c>
      <c r="E13" s="22" t="s">
        <v>26</v>
      </c>
      <c r="F13" s="23">
        <v>128</v>
      </c>
    </row>
    <row r="14" spans="2:6">
      <c r="B14" s="33" t="s">
        <v>27</v>
      </c>
      <c r="C14" s="34" t="s">
        <v>18</v>
      </c>
      <c r="D14" s="34" t="s">
        <v>30</v>
      </c>
      <c r="E14" s="34" t="s">
        <v>31</v>
      </c>
      <c r="F14" s="35">
        <v>360</v>
      </c>
    </row>
    <row r="15" spans="2:6">
      <c r="B15" s="36" t="s">
        <v>27</v>
      </c>
      <c r="C15" s="10" t="s">
        <v>18</v>
      </c>
      <c r="D15" s="10" t="s">
        <v>28</v>
      </c>
      <c r="E15" s="10" t="s">
        <v>29</v>
      </c>
      <c r="F15" s="37">
        <v>0</v>
      </c>
    </row>
    <row r="16" spans="2:6">
      <c r="B16" s="36" t="s">
        <v>27</v>
      </c>
      <c r="C16" s="10" t="s">
        <v>18</v>
      </c>
      <c r="D16" s="10" t="s">
        <v>34</v>
      </c>
      <c r="E16" s="10" t="s">
        <v>35</v>
      </c>
      <c r="F16" s="37">
        <v>186</v>
      </c>
    </row>
    <row r="17" spans="2:6">
      <c r="B17" s="36" t="s">
        <v>27</v>
      </c>
      <c r="C17" s="10" t="s">
        <v>6</v>
      </c>
      <c r="D17" s="10" t="s">
        <v>61</v>
      </c>
      <c r="E17" s="10" t="s">
        <v>62</v>
      </c>
      <c r="F17" s="37">
        <v>53</v>
      </c>
    </row>
    <row r="18" spans="2:6">
      <c r="B18" s="36" t="s">
        <v>27</v>
      </c>
      <c r="C18" s="10" t="s">
        <v>6</v>
      </c>
      <c r="D18" s="10" t="s">
        <v>32</v>
      </c>
      <c r="E18" s="10" t="s">
        <v>33</v>
      </c>
      <c r="F18" s="37">
        <v>112</v>
      </c>
    </row>
    <row r="19" spans="2:6" ht="17" thickBot="1">
      <c r="B19" s="38" t="s">
        <v>27</v>
      </c>
      <c r="C19" s="39" t="s">
        <v>6</v>
      </c>
      <c r="D19" s="39" t="s">
        <v>36</v>
      </c>
      <c r="E19" s="39" t="s">
        <v>37</v>
      </c>
      <c r="F19" s="40">
        <v>750</v>
      </c>
    </row>
    <row r="20" spans="2:6">
      <c r="B20" s="41" t="s">
        <v>40</v>
      </c>
      <c r="C20" s="42" t="s">
        <v>18</v>
      </c>
      <c r="D20" s="42" t="s">
        <v>43</v>
      </c>
      <c r="E20" s="42" t="s">
        <v>44</v>
      </c>
      <c r="F20" s="43">
        <v>92</v>
      </c>
    </row>
    <row r="21" spans="2:6">
      <c r="B21" s="44" t="s">
        <v>40</v>
      </c>
      <c r="C21" s="11" t="s">
        <v>6</v>
      </c>
      <c r="D21" s="11" t="s">
        <v>45</v>
      </c>
      <c r="E21" s="11" t="s">
        <v>46</v>
      </c>
      <c r="F21" s="45">
        <v>94</v>
      </c>
    </row>
    <row r="22" spans="2:6">
      <c r="B22" s="44" t="s">
        <v>40</v>
      </c>
      <c r="C22" s="11" t="s">
        <v>6</v>
      </c>
      <c r="D22" s="11" t="s">
        <v>41</v>
      </c>
      <c r="E22" s="11" t="s">
        <v>42</v>
      </c>
      <c r="F22" s="45">
        <v>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100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37-2093-3642-A9CA-9FEA8E9A3446}">
  <sheetPr codeName="Sheet5"/>
  <dimension ref="C3:G22"/>
  <sheetViews>
    <sheetView showGridLines="0" workbookViewId="0">
      <selection activeCell="C4" sqref="C4:G22"/>
    </sheetView>
  </sheetViews>
  <sheetFormatPr baseColWidth="10" defaultRowHeight="16"/>
  <cols>
    <col min="6" max="6" width="13.33203125" bestFit="1" customWidth="1"/>
  </cols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7</v>
      </c>
      <c r="F5" s="17" t="s">
        <v>8</v>
      </c>
      <c r="G5" s="18">
        <v>0</v>
      </c>
    </row>
    <row r="6" spans="3:7">
      <c r="C6" s="19" t="s">
        <v>5</v>
      </c>
      <c r="D6" s="8" t="s">
        <v>18</v>
      </c>
      <c r="E6" s="8" t="s">
        <v>11</v>
      </c>
      <c r="F6" s="8" t="s">
        <v>12</v>
      </c>
      <c r="G6" s="20">
        <v>0</v>
      </c>
    </row>
    <row r="7" spans="3:7">
      <c r="C7" s="19" t="s">
        <v>5</v>
      </c>
      <c r="D7" s="8" t="s">
        <v>6</v>
      </c>
      <c r="E7" s="8" t="s">
        <v>51</v>
      </c>
      <c r="F7" s="8" t="s">
        <v>52</v>
      </c>
      <c r="G7" s="20">
        <v>1000</v>
      </c>
    </row>
    <row r="8" spans="3:7">
      <c r="C8" s="19" t="s">
        <v>5</v>
      </c>
      <c r="D8" s="8" t="s">
        <v>6</v>
      </c>
      <c r="E8" s="8" t="s">
        <v>53</v>
      </c>
      <c r="F8" s="8" t="s">
        <v>54</v>
      </c>
      <c r="G8" s="20">
        <v>140</v>
      </c>
    </row>
    <row r="9" spans="3:7" ht="17" thickBot="1">
      <c r="C9" s="24" t="s">
        <v>5</v>
      </c>
      <c r="D9" s="25" t="s">
        <v>6</v>
      </c>
      <c r="E9" s="25" t="s">
        <v>15</v>
      </c>
      <c r="F9" s="25" t="s">
        <v>16</v>
      </c>
      <c r="G9" s="26">
        <v>142</v>
      </c>
    </row>
    <row r="10" spans="3:7">
      <c r="C10" s="30" t="s">
        <v>17</v>
      </c>
      <c r="D10" s="9" t="s">
        <v>18</v>
      </c>
      <c r="E10" s="9" t="s">
        <v>19</v>
      </c>
      <c r="F10" s="9" t="s">
        <v>20</v>
      </c>
      <c r="G10" s="31">
        <v>162</v>
      </c>
    </row>
    <row r="11" spans="3:7">
      <c r="C11" s="30" t="s">
        <v>17</v>
      </c>
      <c r="D11" s="9" t="s">
        <v>6</v>
      </c>
      <c r="E11" s="9" t="s">
        <v>21</v>
      </c>
      <c r="F11" s="9" t="s">
        <v>22</v>
      </c>
      <c r="G11" s="31">
        <v>230</v>
      </c>
    </row>
    <row r="12" spans="3:7" ht="17" thickBot="1">
      <c r="C12" s="30" t="s">
        <v>17</v>
      </c>
      <c r="D12" s="9" t="s">
        <v>6</v>
      </c>
      <c r="E12" s="9" t="s">
        <v>23</v>
      </c>
      <c r="F12" s="9" t="s">
        <v>24</v>
      </c>
      <c r="G12" s="31">
        <v>153</v>
      </c>
    </row>
    <row r="13" spans="3:7">
      <c r="C13" s="33" t="s">
        <v>27</v>
      </c>
      <c r="D13" s="34" t="s">
        <v>18</v>
      </c>
      <c r="E13" s="34" t="s">
        <v>61</v>
      </c>
      <c r="F13" s="34" t="s">
        <v>62</v>
      </c>
      <c r="G13" s="35">
        <v>0</v>
      </c>
    </row>
    <row r="14" spans="3:7">
      <c r="C14" s="36" t="s">
        <v>27</v>
      </c>
      <c r="D14" s="10" t="s">
        <v>18</v>
      </c>
      <c r="E14" s="10" t="s">
        <v>28</v>
      </c>
      <c r="F14" s="10" t="s">
        <v>29</v>
      </c>
      <c r="G14" s="37">
        <v>0</v>
      </c>
    </row>
    <row r="15" spans="3:7">
      <c r="C15" s="36" t="s">
        <v>27</v>
      </c>
      <c r="D15" s="10" t="s">
        <v>18</v>
      </c>
      <c r="E15" s="10" t="s">
        <v>32</v>
      </c>
      <c r="F15" s="10" t="s">
        <v>33</v>
      </c>
      <c r="G15" s="37">
        <v>215</v>
      </c>
    </row>
    <row r="16" spans="3:7">
      <c r="C16" s="36" t="s">
        <v>27</v>
      </c>
      <c r="D16" s="10" t="s">
        <v>6</v>
      </c>
      <c r="E16" s="10" t="s">
        <v>30</v>
      </c>
      <c r="F16" s="10" t="s">
        <v>31</v>
      </c>
      <c r="G16" s="37">
        <v>598</v>
      </c>
    </row>
    <row r="17" spans="3:7">
      <c r="C17" s="36" t="s">
        <v>27</v>
      </c>
      <c r="D17" s="10" t="s">
        <v>6</v>
      </c>
      <c r="E17" s="10" t="s">
        <v>34</v>
      </c>
      <c r="F17" s="10" t="s">
        <v>35</v>
      </c>
      <c r="G17" s="37">
        <v>115</v>
      </c>
    </row>
    <row r="18" spans="3:7" ht="17" thickBot="1">
      <c r="C18" s="36" t="s">
        <v>27</v>
      </c>
      <c r="D18" s="10" t="s">
        <v>6</v>
      </c>
      <c r="E18" s="10" t="s">
        <v>36</v>
      </c>
      <c r="F18" s="10" t="s">
        <v>37</v>
      </c>
      <c r="G18" s="37">
        <v>750</v>
      </c>
    </row>
    <row r="19" spans="3:7">
      <c r="C19" s="41" t="s">
        <v>40</v>
      </c>
      <c r="D19" s="42" t="s">
        <v>6</v>
      </c>
      <c r="E19" s="42" t="s">
        <v>43</v>
      </c>
      <c r="F19" s="42" t="s">
        <v>44</v>
      </c>
      <c r="G19" s="43">
        <v>352</v>
      </c>
    </row>
    <row r="20" spans="3:7">
      <c r="C20" s="44" t="s">
        <v>40</v>
      </c>
      <c r="D20" s="11" t="s">
        <v>6</v>
      </c>
      <c r="E20" s="11" t="s">
        <v>45</v>
      </c>
      <c r="F20" s="11" t="s">
        <v>46</v>
      </c>
      <c r="G20" s="45">
        <v>117</v>
      </c>
    </row>
    <row r="21" spans="3:7">
      <c r="C21" s="44" t="s">
        <v>40</v>
      </c>
      <c r="D21" s="11" t="s">
        <v>6</v>
      </c>
      <c r="E21" s="11" t="s">
        <v>47</v>
      </c>
      <c r="F21" s="11" t="s">
        <v>48</v>
      </c>
      <c r="G21" s="45">
        <v>109</v>
      </c>
    </row>
    <row r="22" spans="3:7" ht="17" thickBot="1">
      <c r="C22" s="46" t="s">
        <v>40</v>
      </c>
      <c r="D22" s="47" t="s">
        <v>6</v>
      </c>
      <c r="E22" s="47" t="s">
        <v>49</v>
      </c>
      <c r="F22" s="47" t="s">
        <v>50</v>
      </c>
      <c r="G22" s="4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703-D7AD-0E4D-A86A-5464F83E602D}">
  <sheetPr codeName="Sheet6"/>
  <dimension ref="C3:G19"/>
  <sheetViews>
    <sheetView showGridLines="0" workbookViewId="0">
      <selection activeCell="C4" sqref="C4:G19"/>
    </sheetView>
  </sheetViews>
  <sheetFormatPr baseColWidth="10" defaultRowHeight="16"/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51</v>
      </c>
      <c r="F5" s="17" t="s">
        <v>52</v>
      </c>
      <c r="G5" s="18">
        <v>553</v>
      </c>
    </row>
    <row r="6" spans="3:7" ht="17" thickBot="1">
      <c r="C6" s="24" t="s">
        <v>5</v>
      </c>
      <c r="D6" s="25" t="s">
        <v>18</v>
      </c>
      <c r="E6" s="25" t="s">
        <v>15</v>
      </c>
      <c r="F6" s="25" t="s">
        <v>16</v>
      </c>
      <c r="G6" s="26">
        <v>10</v>
      </c>
    </row>
    <row r="7" spans="3:7">
      <c r="C7" s="27" t="s">
        <v>17</v>
      </c>
      <c r="D7" s="28" t="s">
        <v>18</v>
      </c>
      <c r="E7" s="28" t="s">
        <v>19</v>
      </c>
      <c r="F7" s="28" t="s">
        <v>20</v>
      </c>
      <c r="G7" s="29">
        <v>48</v>
      </c>
    </row>
    <row r="8" spans="3:7">
      <c r="C8" s="30" t="s">
        <v>17</v>
      </c>
      <c r="D8" s="9" t="s">
        <v>6</v>
      </c>
      <c r="E8" s="9" t="s">
        <v>21</v>
      </c>
      <c r="F8" s="9" t="s">
        <v>22</v>
      </c>
      <c r="G8" s="31">
        <v>186</v>
      </c>
    </row>
    <row r="9" spans="3:7">
      <c r="C9" s="30" t="s">
        <v>17</v>
      </c>
      <c r="D9" s="9" t="s">
        <v>6</v>
      </c>
      <c r="E9" s="9" t="s">
        <v>23</v>
      </c>
      <c r="F9" s="9" t="s">
        <v>24</v>
      </c>
      <c r="G9" s="31">
        <v>28</v>
      </c>
    </row>
    <row r="10" spans="3:7" ht="17" thickBot="1">
      <c r="C10" s="21" t="s">
        <v>17</v>
      </c>
      <c r="D10" s="22" t="s">
        <v>6</v>
      </c>
      <c r="E10" s="22" t="s">
        <v>67</v>
      </c>
      <c r="F10" s="22" t="s">
        <v>68</v>
      </c>
      <c r="G10" s="23">
        <v>105</v>
      </c>
    </row>
    <row r="11" spans="3:7">
      <c r="C11" s="33" t="s">
        <v>27</v>
      </c>
      <c r="D11" s="34" t="s">
        <v>18</v>
      </c>
      <c r="E11" s="34" t="s">
        <v>61</v>
      </c>
      <c r="F11" s="34" t="s">
        <v>62</v>
      </c>
      <c r="G11" s="35">
        <v>61</v>
      </c>
    </row>
    <row r="12" spans="3:7">
      <c r="C12" s="36" t="s">
        <v>27</v>
      </c>
      <c r="D12" s="10" t="s">
        <v>18</v>
      </c>
      <c r="E12" s="10" t="s">
        <v>30</v>
      </c>
      <c r="F12" s="10" t="s">
        <v>31</v>
      </c>
      <c r="G12" s="37">
        <v>1097</v>
      </c>
    </row>
    <row r="13" spans="3:7">
      <c r="C13" s="36" t="s">
        <v>27</v>
      </c>
      <c r="D13" s="10" t="s">
        <v>18</v>
      </c>
      <c r="E13" s="10" t="s">
        <v>32</v>
      </c>
      <c r="F13" s="10" t="s">
        <v>33</v>
      </c>
      <c r="G13" s="37">
        <v>48</v>
      </c>
    </row>
    <row r="14" spans="3:7">
      <c r="C14" s="36" t="s">
        <v>27</v>
      </c>
      <c r="D14" s="10" t="s">
        <v>18</v>
      </c>
      <c r="E14" s="10" t="s">
        <v>36</v>
      </c>
      <c r="F14" s="10" t="s">
        <v>37</v>
      </c>
      <c r="G14" s="37">
        <v>81</v>
      </c>
    </row>
    <row r="15" spans="3:7">
      <c r="C15" s="36" t="s">
        <v>27</v>
      </c>
      <c r="D15" s="10" t="s">
        <v>18</v>
      </c>
      <c r="E15" s="10" t="s">
        <v>63</v>
      </c>
      <c r="F15" s="10" t="s">
        <v>64</v>
      </c>
      <c r="G15" s="37">
        <v>0</v>
      </c>
    </row>
    <row r="16" spans="3:7">
      <c r="C16" s="36" t="s">
        <v>27</v>
      </c>
      <c r="D16" s="10" t="s">
        <v>6</v>
      </c>
      <c r="E16" s="10" t="s">
        <v>28</v>
      </c>
      <c r="F16" s="10" t="s">
        <v>29</v>
      </c>
      <c r="G16" s="37">
        <v>114</v>
      </c>
    </row>
    <row r="17" spans="3:7" ht="17" thickBot="1">
      <c r="C17" s="38" t="s">
        <v>27</v>
      </c>
      <c r="D17" s="39" t="s">
        <v>6</v>
      </c>
      <c r="E17" s="39" t="s">
        <v>34</v>
      </c>
      <c r="F17" s="39" t="s">
        <v>35</v>
      </c>
      <c r="G17" s="40">
        <v>115</v>
      </c>
    </row>
    <row r="18" spans="3:7">
      <c r="C18" s="51" t="s">
        <v>40</v>
      </c>
      <c r="D18" s="32" t="s">
        <v>18</v>
      </c>
      <c r="E18" s="32" t="s">
        <v>49</v>
      </c>
      <c r="F18" s="32" t="s">
        <v>50</v>
      </c>
      <c r="G18" s="52">
        <v>1140</v>
      </c>
    </row>
    <row r="19" spans="3:7" ht="17" thickBot="1">
      <c r="C19" s="46" t="s">
        <v>40</v>
      </c>
      <c r="D19" s="47" t="s">
        <v>6</v>
      </c>
      <c r="E19" s="47" t="s">
        <v>43</v>
      </c>
      <c r="F19" s="47" t="s">
        <v>44</v>
      </c>
      <c r="G19" s="48">
        <v>1728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4CEB-B842-8345-8F75-E4D010288A82}">
  <sheetPr codeName="Sheet7"/>
  <dimension ref="B3:F23"/>
  <sheetViews>
    <sheetView showGridLines="0" workbookViewId="0">
      <selection activeCell="B22" sqref="B22:F23"/>
    </sheetView>
  </sheetViews>
  <sheetFormatPr baseColWidth="10" defaultRowHeight="16"/>
  <cols>
    <col min="5" max="5" width="13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6" t="s">
        <v>5</v>
      </c>
      <c r="C5" s="17" t="s">
        <v>18</v>
      </c>
      <c r="D5" s="17" t="s">
        <v>7</v>
      </c>
      <c r="E5" s="17" t="s">
        <v>8</v>
      </c>
      <c r="F5" s="18">
        <v>1</v>
      </c>
    </row>
    <row r="6" spans="2:6">
      <c r="B6" s="19" t="s">
        <v>5</v>
      </c>
      <c r="C6" s="8" t="s">
        <v>18</v>
      </c>
      <c r="D6" s="8" t="s">
        <v>11</v>
      </c>
      <c r="E6" s="8" t="s">
        <v>12</v>
      </c>
      <c r="F6" s="20">
        <v>0</v>
      </c>
    </row>
    <row r="7" spans="2:6">
      <c r="B7" s="19" t="s">
        <v>5</v>
      </c>
      <c r="C7" s="8" t="s">
        <v>6</v>
      </c>
      <c r="D7" s="8" t="s">
        <v>51</v>
      </c>
      <c r="E7" s="8" t="s">
        <v>52</v>
      </c>
      <c r="F7" s="20">
        <v>31</v>
      </c>
    </row>
    <row r="8" spans="2:6" ht="17" thickBot="1">
      <c r="B8" s="24" t="s">
        <v>5</v>
      </c>
      <c r="C8" s="25" t="s">
        <v>6</v>
      </c>
      <c r="D8" s="25" t="s">
        <v>15</v>
      </c>
      <c r="E8" s="25" t="s">
        <v>16</v>
      </c>
      <c r="F8" s="26">
        <v>110</v>
      </c>
    </row>
    <row r="9" spans="2:6">
      <c r="B9" s="49" t="s">
        <v>17</v>
      </c>
      <c r="C9" s="15" t="s">
        <v>18</v>
      </c>
      <c r="D9" s="15" t="s">
        <v>21</v>
      </c>
      <c r="E9" s="15" t="s">
        <v>22</v>
      </c>
      <c r="F9" s="50">
        <v>111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466</v>
      </c>
    </row>
    <row r="11" spans="2:6">
      <c r="B11" s="30" t="s">
        <v>17</v>
      </c>
      <c r="C11" s="9" t="s">
        <v>18</v>
      </c>
      <c r="D11" s="9" t="s">
        <v>25</v>
      </c>
      <c r="E11" s="9" t="s">
        <v>26</v>
      </c>
      <c r="F11" s="31">
        <v>30</v>
      </c>
    </row>
    <row r="12" spans="2:6">
      <c r="B12" s="30" t="s">
        <v>17</v>
      </c>
      <c r="C12" s="9" t="s">
        <v>6</v>
      </c>
      <c r="D12" s="9" t="s">
        <v>55</v>
      </c>
      <c r="E12" s="9" t="s">
        <v>56</v>
      </c>
      <c r="F12" s="31">
        <v>18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103</v>
      </c>
    </row>
    <row r="14" spans="2:6" ht="17" thickBot="1">
      <c r="B14" s="21" t="s">
        <v>17</v>
      </c>
      <c r="C14" s="22" t="s">
        <v>6</v>
      </c>
      <c r="D14" s="22" t="s">
        <v>19</v>
      </c>
      <c r="E14" s="22" t="s">
        <v>20</v>
      </c>
      <c r="F14" s="23">
        <v>24</v>
      </c>
    </row>
    <row r="15" spans="2:6">
      <c r="B15" s="36" t="s">
        <v>27</v>
      </c>
      <c r="C15" s="10" t="s">
        <v>18</v>
      </c>
      <c r="D15" s="10" t="s">
        <v>61</v>
      </c>
      <c r="E15" s="10" t="s">
        <v>62</v>
      </c>
      <c r="F15" s="37">
        <v>165</v>
      </c>
    </row>
    <row r="16" spans="2:6">
      <c r="B16" s="36" t="s">
        <v>27</v>
      </c>
      <c r="C16" s="10" t="s">
        <v>18</v>
      </c>
      <c r="D16" s="10" t="s">
        <v>28</v>
      </c>
      <c r="E16" s="10" t="s">
        <v>29</v>
      </c>
      <c r="F16" s="37">
        <v>0</v>
      </c>
    </row>
    <row r="17" spans="2:6">
      <c r="B17" s="36" t="s">
        <v>27</v>
      </c>
      <c r="C17" s="10" t="s">
        <v>18</v>
      </c>
      <c r="D17" s="10" t="s">
        <v>32</v>
      </c>
      <c r="E17" s="10" t="s">
        <v>33</v>
      </c>
      <c r="F17" s="37">
        <v>76</v>
      </c>
    </row>
    <row r="18" spans="2:6">
      <c r="B18" s="36" t="s">
        <v>27</v>
      </c>
      <c r="C18" s="10" t="s">
        <v>18</v>
      </c>
      <c r="D18" s="10" t="s">
        <v>36</v>
      </c>
      <c r="E18" s="10" t="s">
        <v>37</v>
      </c>
      <c r="F18" s="37">
        <v>224</v>
      </c>
    </row>
    <row r="19" spans="2:6">
      <c r="B19" s="36" t="s">
        <v>27</v>
      </c>
      <c r="C19" s="10" t="s">
        <v>6</v>
      </c>
      <c r="D19" s="10" t="s">
        <v>30</v>
      </c>
      <c r="E19" s="10" t="s">
        <v>31</v>
      </c>
      <c r="F19" s="37">
        <v>349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365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2</v>
      </c>
    </row>
    <row r="22" spans="2:6">
      <c r="B22" s="51" t="s">
        <v>40</v>
      </c>
      <c r="C22" s="32" t="s">
        <v>6</v>
      </c>
      <c r="D22" s="32" t="s">
        <v>45</v>
      </c>
      <c r="E22" s="32" t="s">
        <v>46</v>
      </c>
      <c r="F22" s="52">
        <v>300</v>
      </c>
    </row>
    <row r="23" spans="2:6" ht="17" thickBot="1">
      <c r="B23" s="46" t="s">
        <v>40</v>
      </c>
      <c r="C23" s="47" t="s">
        <v>6</v>
      </c>
      <c r="D23" s="47" t="s">
        <v>49</v>
      </c>
      <c r="E23" s="47" t="s">
        <v>50</v>
      </c>
      <c r="F23" s="48">
        <v>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13-A7FD-5F40-BB49-34B8E90B07DD}">
  <dimension ref="B2:F17"/>
  <sheetViews>
    <sheetView showGridLines="0" workbookViewId="0">
      <selection activeCell="B3" sqref="B3:F17"/>
    </sheetView>
  </sheetViews>
  <sheetFormatPr baseColWidth="10" defaultRowHeight="16"/>
  <cols>
    <col min="5" max="5" width="13" bestFit="1" customWidth="1"/>
    <col min="7" max="7" width="4.33203125" customWidth="1"/>
  </cols>
  <sheetData>
    <row r="2" spans="2:6" ht="17" thickBot="1"/>
    <row r="3" spans="2:6" ht="20" thickBot="1">
      <c r="B3" s="53" t="s">
        <v>0</v>
      </c>
      <c r="C3" s="54" t="s">
        <v>1</v>
      </c>
      <c r="D3" s="54" t="s">
        <v>2</v>
      </c>
      <c r="E3" s="54" t="s">
        <v>3</v>
      </c>
      <c r="F3" s="55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125</v>
      </c>
    </row>
    <row r="5" spans="2:6" ht="17" thickBot="1">
      <c r="B5" s="24" t="s">
        <v>5</v>
      </c>
      <c r="C5" s="25" t="s">
        <v>18</v>
      </c>
      <c r="D5" s="25" t="s">
        <v>7</v>
      </c>
      <c r="E5" s="25" t="s">
        <v>8</v>
      </c>
      <c r="F5" s="26">
        <v>3</v>
      </c>
    </row>
    <row r="6" spans="2:6">
      <c r="B6" s="27" t="s">
        <v>17</v>
      </c>
      <c r="C6" s="28" t="s">
        <v>6</v>
      </c>
      <c r="D6" s="28" t="s">
        <v>55</v>
      </c>
      <c r="E6" s="28" t="s">
        <v>56</v>
      </c>
      <c r="F6" s="29">
        <v>31</v>
      </c>
    </row>
    <row r="7" spans="2:6">
      <c r="B7" s="30" t="s">
        <v>17</v>
      </c>
      <c r="C7" s="9" t="s">
        <v>6</v>
      </c>
      <c r="D7" s="9" t="s">
        <v>21</v>
      </c>
      <c r="E7" s="9" t="s">
        <v>22</v>
      </c>
      <c r="F7" s="31">
        <v>62</v>
      </c>
    </row>
    <row r="8" spans="2:6">
      <c r="B8" s="30" t="s">
        <v>17</v>
      </c>
      <c r="C8" s="9" t="s">
        <v>6</v>
      </c>
      <c r="D8" s="9" t="s">
        <v>23</v>
      </c>
      <c r="E8" s="9" t="s">
        <v>24</v>
      </c>
      <c r="F8" s="31">
        <v>259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65</v>
      </c>
    </row>
    <row r="10" spans="2:6">
      <c r="B10" s="30" t="s">
        <v>17</v>
      </c>
      <c r="C10" s="9" t="s">
        <v>6</v>
      </c>
      <c r="D10" s="9" t="s">
        <v>19</v>
      </c>
      <c r="E10" s="9" t="s">
        <v>20</v>
      </c>
      <c r="F10" s="31">
        <v>110</v>
      </c>
    </row>
    <row r="11" spans="2:6" ht="17" thickBot="1">
      <c r="B11" s="21" t="s">
        <v>17</v>
      </c>
      <c r="C11" s="22" t="s">
        <v>6</v>
      </c>
      <c r="D11" s="22" t="s">
        <v>25</v>
      </c>
      <c r="E11" s="22" t="s">
        <v>26</v>
      </c>
      <c r="F11" s="23">
        <v>190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110</v>
      </c>
    </row>
    <row r="13" spans="2:6">
      <c r="B13" s="36" t="s">
        <v>27</v>
      </c>
      <c r="C13" s="10" t="s">
        <v>18</v>
      </c>
      <c r="D13" s="10" t="s">
        <v>32</v>
      </c>
      <c r="E13" s="10" t="s">
        <v>33</v>
      </c>
      <c r="F13" s="37">
        <v>54</v>
      </c>
    </row>
    <row r="14" spans="2:6">
      <c r="B14" s="36" t="s">
        <v>27</v>
      </c>
      <c r="C14" s="10" t="s">
        <v>18</v>
      </c>
      <c r="D14" s="10" t="s">
        <v>34</v>
      </c>
      <c r="E14" s="10" t="s">
        <v>35</v>
      </c>
      <c r="F14" s="37">
        <v>100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228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305</v>
      </c>
    </row>
    <row r="17" spans="2:6" ht="17" thickBot="1">
      <c r="B17" s="56" t="s">
        <v>40</v>
      </c>
      <c r="C17" s="57" t="s">
        <v>6</v>
      </c>
      <c r="D17" s="57" t="s">
        <v>49</v>
      </c>
      <c r="E17" s="57" t="s">
        <v>50</v>
      </c>
      <c r="F17" s="58">
        <v>507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C81-7A37-E74B-BB99-366FA70D3832}">
  <dimension ref="B1:J21"/>
  <sheetViews>
    <sheetView showGridLines="0" zoomScaleNormal="100" workbookViewId="0">
      <selection activeCell="B2" sqref="B2:F18"/>
    </sheetView>
  </sheetViews>
  <sheetFormatPr baseColWidth="10" defaultRowHeight="16"/>
  <cols>
    <col min="5" max="5" width="13" bestFit="1" customWidth="1"/>
    <col min="7" max="7" width="4.1640625" customWidth="1"/>
  </cols>
  <sheetData>
    <row r="1" spans="2:6" ht="17" thickBot="1"/>
    <row r="2" spans="2:6" ht="20" thickBot="1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</row>
    <row r="3" spans="2:6">
      <c r="B3" s="16" t="s">
        <v>5</v>
      </c>
      <c r="C3" s="17" t="s">
        <v>6</v>
      </c>
      <c r="D3" s="17" t="s">
        <v>51</v>
      </c>
      <c r="E3" s="17" t="s">
        <v>52</v>
      </c>
      <c r="F3" s="18">
        <v>996</v>
      </c>
    </row>
    <row r="4" spans="2:6" ht="17" thickBot="1">
      <c r="B4" s="24" t="s">
        <v>5</v>
      </c>
      <c r="C4" s="25" t="s">
        <v>6</v>
      </c>
      <c r="D4" s="25" t="s">
        <v>15</v>
      </c>
      <c r="E4" s="25" t="s">
        <v>16</v>
      </c>
      <c r="F4" s="26">
        <v>30</v>
      </c>
    </row>
    <row r="5" spans="2:6">
      <c r="B5" s="27" t="s">
        <v>17</v>
      </c>
      <c r="C5" s="28" t="s">
        <v>18</v>
      </c>
      <c r="D5" s="28" t="s">
        <v>23</v>
      </c>
      <c r="E5" s="28" t="s">
        <v>24</v>
      </c>
      <c r="F5" s="29">
        <v>0</v>
      </c>
    </row>
    <row r="6" spans="2:6">
      <c r="B6" s="30" t="s">
        <v>17</v>
      </c>
      <c r="C6" s="9" t="s">
        <v>18</v>
      </c>
      <c r="D6" s="9" t="s">
        <v>19</v>
      </c>
      <c r="E6" s="9" t="s">
        <v>20</v>
      </c>
      <c r="F6" s="31">
        <v>88</v>
      </c>
    </row>
    <row r="7" spans="2:6">
      <c r="B7" s="30" t="s">
        <v>17</v>
      </c>
      <c r="C7" s="9" t="s">
        <v>6</v>
      </c>
      <c r="D7" s="9" t="s">
        <v>55</v>
      </c>
      <c r="E7" s="9" t="s">
        <v>56</v>
      </c>
      <c r="F7" s="31">
        <v>735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63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230</v>
      </c>
    </row>
    <row r="10" spans="2:6" ht="17" thickBot="1">
      <c r="B10" s="21" t="s">
        <v>17</v>
      </c>
      <c r="C10" s="22" t="s">
        <v>6</v>
      </c>
      <c r="D10" s="22" t="s">
        <v>25</v>
      </c>
      <c r="E10" s="22" t="s">
        <v>26</v>
      </c>
      <c r="F10" s="23">
        <v>130</v>
      </c>
    </row>
    <row r="11" spans="2:6">
      <c r="B11" s="33" t="s">
        <v>27</v>
      </c>
      <c r="C11" s="34" t="s">
        <v>18</v>
      </c>
      <c r="D11" s="34" t="s">
        <v>30</v>
      </c>
      <c r="E11" s="34" t="s">
        <v>31</v>
      </c>
      <c r="F11" s="35">
        <v>116</v>
      </c>
    </row>
    <row r="12" spans="2:6">
      <c r="B12" s="36" t="s">
        <v>27</v>
      </c>
      <c r="C12" s="10" t="s">
        <v>18</v>
      </c>
      <c r="D12" s="10" t="s">
        <v>28</v>
      </c>
      <c r="E12" s="10" t="s">
        <v>29</v>
      </c>
      <c r="F12" s="37">
        <v>0</v>
      </c>
    </row>
    <row r="13" spans="2:6">
      <c r="B13" s="36" t="s">
        <v>27</v>
      </c>
      <c r="C13" s="10" t="s">
        <v>6</v>
      </c>
      <c r="D13" s="10" t="s">
        <v>61</v>
      </c>
      <c r="E13" s="10" t="s">
        <v>62</v>
      </c>
      <c r="F13" s="37">
        <v>36</v>
      </c>
    </row>
    <row r="14" spans="2:6">
      <c r="B14" s="36" t="s">
        <v>27</v>
      </c>
      <c r="C14" s="10" t="s">
        <v>6</v>
      </c>
      <c r="D14" s="10" t="s">
        <v>32</v>
      </c>
      <c r="E14" s="10" t="s">
        <v>33</v>
      </c>
      <c r="F14" s="37">
        <v>278</v>
      </c>
    </row>
    <row r="15" spans="2:6">
      <c r="B15" s="36" t="s">
        <v>27</v>
      </c>
      <c r="C15" s="10" t="s">
        <v>6</v>
      </c>
      <c r="D15" s="10" t="s">
        <v>34</v>
      </c>
      <c r="E15" s="10" t="s">
        <v>35</v>
      </c>
      <c r="F15" s="37">
        <v>78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750</v>
      </c>
    </row>
    <row r="17" spans="2:10">
      <c r="B17" s="41" t="s">
        <v>40</v>
      </c>
      <c r="C17" s="42" t="s">
        <v>6</v>
      </c>
      <c r="D17" s="42" t="s">
        <v>47</v>
      </c>
      <c r="E17" s="42" t="s">
        <v>48</v>
      </c>
      <c r="F17" s="43">
        <v>12</v>
      </c>
    </row>
    <row r="18" spans="2:10" ht="17" thickBot="1">
      <c r="B18" s="46" t="s">
        <v>40</v>
      </c>
      <c r="C18" s="47" t="s">
        <v>6</v>
      </c>
      <c r="D18" s="47" t="s">
        <v>49</v>
      </c>
      <c r="E18" s="47" t="s">
        <v>50</v>
      </c>
      <c r="F18" s="48">
        <v>567</v>
      </c>
    </row>
    <row r="21" spans="2:10">
      <c r="J21">
        <f>-100-33-52+60-75-50-25+87</f>
        <v>-188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5.3.2021</vt:lpstr>
      <vt:lpstr>5.10.2021</vt:lpstr>
      <vt:lpstr>5.17.2021</vt:lpstr>
      <vt:lpstr>5.24.2021</vt:lpstr>
      <vt:lpstr>5.31.2021</vt:lpstr>
      <vt:lpstr>6.7.2021</vt:lpstr>
      <vt:lpstr>6.14.2021</vt:lpstr>
      <vt:lpstr>6.21.2021</vt:lpstr>
      <vt:lpstr>6.28.2021</vt:lpstr>
      <vt:lpstr>7.5.2021</vt:lpstr>
      <vt:lpstr>7.12.2021</vt:lpstr>
      <vt:lpstr>7.19.2021</vt:lpstr>
      <vt:lpstr>7.26.2021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2021-08-04T01:01:49Z</dcterms:modified>
</cp:coreProperties>
</file>