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8D7B68EA-C4ED-BD40-8F6E-35F23E5787CF}" xr6:coauthVersionLast="47" xr6:coauthVersionMax="47" xr10:uidLastSave="{00000000-0000-0000-0000-000000000000}"/>
  <bookViews>
    <workbookView xWindow="0" yWindow="0" windowWidth="28800" windowHeight="18000" firstSheet="66" activeTab="79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PlayersAgents" sheetId="46" r:id="rId81"/>
    <sheet name="Red Data Dump" sheetId="34" r:id="rId82"/>
    <sheet name="bets_9.20" sheetId="28" state="hidden" r:id="rId83"/>
  </sheets>
  <definedNames>
    <definedName name="_xlnm._FilterDatabase" localSheetId="63" hidden="1">'7.11.2022'!$B$4:$F$23</definedName>
    <definedName name="_xlnm._FilterDatabase" localSheetId="80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K17" i="46" l="1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<sst xmlns="http://schemas.openxmlformats.org/spreadsheetml/2006/main" count="10795" uniqueCount="566">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</sst>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7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 t="shared" ref="L6:L8" si="1">SUMIFS($I$4:$I$15,$C$4:$C$15,K6)</f>
        <v>-170</v>
      </c>
      <c r="M6" s="8">
        <f t="shared" ref="M6:M8" si="2"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 t="shared" si="1"/>
        <v>-778</v>
      </c>
      <c r="M7" s="76">
        <f t="shared" si="2"/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 t="shared" si="1"/>
        <v>0</v>
      </c>
      <c r="M8" s="86">
        <f t="shared" si="2"/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 t="shared" ref="L6:L8" si="1">SUMIFS($I$4:$I$15,$C$4:$C$15,K6)</f>
        <v>222</v>
      </c>
      <c r="M6" s="8">
        <f t="shared" ref="M6:M8" si="2"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 t="shared" si="1"/>
        <v>-350</v>
      </c>
      <c r="M7" s="76">
        <f t="shared" si="2"/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 t="shared" si="1"/>
        <v>0</v>
      </c>
      <c r="M8" s="86">
        <f t="shared" si="2"/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 t="shared" ref="K6:K8" si="1">SUMIFS($H$5:$H$17,$B$5:$B$17,J6)</f>
        <v>249</v>
      </c>
      <c r="L6" s="108">
        <f t="shared" ref="L6:L8" si="2"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 t="shared" si="1"/>
        <v>1199</v>
      </c>
      <c r="L7" s="108">
        <f t="shared" si="2"/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 t="shared" si="1"/>
        <v>0</v>
      </c>
      <c r="L8" s="108">
        <f t="shared" si="2"/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3" t="s">
        <v>472</v>
      </c>
      <c r="I19" s="344"/>
      <c r="K19" s="345" t="s">
        <v>475</v>
      </c>
      <c r="L19" s="346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3" t="s">
        <v>472</v>
      </c>
      <c r="I21" s="344"/>
      <c r="K21" s="345" t="s">
        <v>475</v>
      </c>
      <c r="L21" s="346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3" t="s">
        <v>472</v>
      </c>
      <c r="I18" s="344"/>
      <c r="K18" s="345" t="s">
        <v>475</v>
      </c>
      <c r="L18" s="346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abSelected="1" topLeftCell="A2" zoomScale="92" workbookViewId="0">
      <selection activeCell="N25" sqref="N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R1" zoomScale="85" zoomScaleNormal="14" workbookViewId="0">
      <selection activeCell="CI20" sqref="CI2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7" t="s">
        <v>40</v>
      </c>
      <c r="D8" s="348"/>
      <c r="E8" s="349" t="s">
        <v>27</v>
      </c>
      <c r="F8" s="350"/>
      <c r="G8" s="351" t="s">
        <v>17</v>
      </c>
      <c r="H8" s="352"/>
      <c r="I8" s="325"/>
      <c r="J8" s="353"/>
      <c r="K8" s="35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 t="shared" ref="J10:K10" si="2">IF(U10="","",U10)</f>
        <v>pyr101</v>
      </c>
      <c r="K10" s="250" t="str">
        <f t="shared" si="2"/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3">IF(O11="","",O11)</f>
        <v>pyr110</v>
      </c>
      <c r="D11" s="252" t="str">
        <f t="shared" ref="D11:D69" si="4">IF(P11="","",P11)</f>
        <v>Hannah</v>
      </c>
      <c r="E11" s="253" t="str">
        <f t="shared" ref="E11:E69" si="5">IF(Q11="","",Q11)</f>
        <v>pyr107</v>
      </c>
      <c r="F11" s="254" t="str">
        <f t="shared" ref="F11:F69" si="6">IF(R11="","",R11)</f>
        <v>Christian</v>
      </c>
      <c r="G11" s="255" t="str">
        <f t="shared" ref="G11:G69" si="7">IF(S11="","",S11)</f>
        <v>pyr103</v>
      </c>
      <c r="H11" s="256" t="str">
        <f t="shared" ref="H11:H69" si="8">IF(T11="","",T11)</f>
        <v>Jimmy</v>
      </c>
      <c r="J11" s="322" t="str">
        <f t="shared" ref="J11:J69" si="9">IF(U11="","",U11)</f>
        <v>pyr113</v>
      </c>
      <c r="K11" s="257" t="str">
        <f t="shared" ref="K11:K69" si="10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3"/>
        <v>pyr112</v>
      </c>
      <c r="D12" s="252" t="str">
        <f t="shared" si="4"/>
        <v>JohnEverett</v>
      </c>
      <c r="E12" s="253" t="str">
        <f t="shared" si="5"/>
        <v>pyr109</v>
      </c>
      <c r="F12" s="254" t="str">
        <f t="shared" si="6"/>
        <v>Kevin Victory</v>
      </c>
      <c r="G12" s="255" t="str">
        <f t="shared" si="7"/>
        <v>pyr104</v>
      </c>
      <c r="H12" s="256" t="str">
        <f t="shared" si="8"/>
        <v>Eric</v>
      </c>
      <c r="J12" s="322" t="str">
        <f t="shared" si="9"/>
        <v>pyr117</v>
      </c>
      <c r="K12" s="257" t="str">
        <f t="shared" si="10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3"/>
        <v>pyr116</v>
      </c>
      <c r="D13" s="252" t="str">
        <f t="shared" si="4"/>
        <v>stew</v>
      </c>
      <c r="E13" s="253" t="str">
        <f t="shared" si="5"/>
        <v>pyr111</v>
      </c>
      <c r="F13" s="254" t="str">
        <f t="shared" si="6"/>
        <v>RyanVictory</v>
      </c>
      <c r="G13" s="255" t="str">
        <f t="shared" si="7"/>
        <v>pyr108</v>
      </c>
      <c r="H13" s="256" t="str">
        <f t="shared" si="8"/>
        <v>Clark</v>
      </c>
      <c r="J13" s="322" t="str">
        <f t="shared" si="9"/>
        <v>pyr135</v>
      </c>
      <c r="K13" s="257" t="str">
        <f t="shared" si="10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3"/>
        <v>pyr125</v>
      </c>
      <c r="D14" s="252" t="str">
        <f t="shared" si="4"/>
        <v>Noah</v>
      </c>
      <c r="E14" s="253" t="str">
        <f t="shared" si="5"/>
        <v>pyr114</v>
      </c>
      <c r="F14" s="254" t="str">
        <f t="shared" si="6"/>
        <v>Kyle Beta</v>
      </c>
      <c r="G14" s="255" t="str">
        <f t="shared" si="7"/>
        <v>pyr115</v>
      </c>
      <c r="H14" s="256" t="str">
        <f t="shared" si="8"/>
        <v>Tim</v>
      </c>
      <c r="J14" s="322" t="str">
        <f t="shared" si="9"/>
        <v>pyr142</v>
      </c>
      <c r="K14" s="257" t="str">
        <f t="shared" si="10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3"/>
        <v>pyr129</v>
      </c>
      <c r="D15" s="252" t="str">
        <f t="shared" si="4"/>
        <v>Wagner</v>
      </c>
      <c r="E15" s="253" t="str">
        <f t="shared" si="5"/>
        <v>pyr118</v>
      </c>
      <c r="F15" s="254" t="str">
        <f t="shared" si="6"/>
        <v>Christian #1</v>
      </c>
      <c r="G15" s="255" t="str">
        <f t="shared" si="7"/>
        <v>pyr119</v>
      </c>
      <c r="H15" s="256" t="str">
        <f t="shared" si="8"/>
        <v>Lance</v>
      </c>
      <c r="J15" s="322" t="str">
        <f t="shared" si="9"/>
        <v>pyr151</v>
      </c>
      <c r="K15" s="257" t="str">
        <f t="shared" si="10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3"/>
        <v>pyr133</v>
      </c>
      <c r="D16" s="252" t="str">
        <f t="shared" si="4"/>
        <v>NebBaldwin</v>
      </c>
      <c r="E16" s="253" t="str">
        <f t="shared" si="5"/>
        <v>pyr121</v>
      </c>
      <c r="F16" s="254" t="str">
        <f t="shared" si="6"/>
        <v>Christian #4</v>
      </c>
      <c r="G16" s="255" t="str">
        <f t="shared" si="7"/>
        <v>pyr120</v>
      </c>
      <c r="H16" s="256" t="str">
        <f t="shared" si="8"/>
        <v>Garett Pool</v>
      </c>
      <c r="J16" s="322" t="str">
        <f t="shared" si="9"/>
        <v>pyr153</v>
      </c>
      <c r="K16" s="257" t="str">
        <f t="shared" si="10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>-((CJ16/0.9)-CI16)</f>
        <v>642.11111111111131</v>
      </c>
    </row>
    <row r="17" spans="3:89" ht="18">
      <c r="C17" s="251" t="str">
        <f t="shared" si="3"/>
        <v>pyr141</v>
      </c>
      <c r="D17" s="252" t="str">
        <f t="shared" si="4"/>
        <v>Luc</v>
      </c>
      <c r="E17" s="253" t="str">
        <f t="shared" si="5"/>
        <v>pyr122</v>
      </c>
      <c r="F17" s="254" t="str">
        <f t="shared" si="6"/>
        <v>Christian #5</v>
      </c>
      <c r="G17" s="255" t="str">
        <f t="shared" si="7"/>
        <v>pyr124</v>
      </c>
      <c r="H17" s="256" t="str">
        <f t="shared" si="8"/>
        <v>Brian</v>
      </c>
      <c r="J17" s="322" t="str">
        <f t="shared" si="9"/>
        <v>pyr154</v>
      </c>
      <c r="K17" s="257" t="str">
        <f t="shared" si="10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>-((CJ17/0.9)-CI17)</f>
        <v>52.777777777777828</v>
      </c>
    </row>
    <row r="18" spans="3:89" ht="18">
      <c r="C18" s="251" t="str">
        <f t="shared" si="3"/>
        <v>pyr147</v>
      </c>
      <c r="D18" s="252" t="str">
        <f t="shared" si="4"/>
        <v>Jalen</v>
      </c>
      <c r="E18" s="253" t="str">
        <f t="shared" si="5"/>
        <v>pyr123</v>
      </c>
      <c r="F18" s="254" t="str">
        <f t="shared" si="6"/>
        <v>Christian #2</v>
      </c>
      <c r="G18" s="255" t="str">
        <f t="shared" si="7"/>
        <v>pyr126</v>
      </c>
      <c r="H18" s="256" t="str">
        <f t="shared" si="8"/>
        <v>Narter</v>
      </c>
      <c r="J18" s="322" t="str">
        <f t="shared" si="9"/>
        <v/>
      </c>
      <c r="K18" s="257" t="str">
        <f t="shared" si="10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</row>
    <row r="19" spans="3:89" ht="18">
      <c r="C19" s="251" t="str">
        <f t="shared" si="3"/>
        <v>pyr149</v>
      </c>
      <c r="D19" s="252" t="str">
        <f t="shared" si="4"/>
        <v>ike baldwin</v>
      </c>
      <c r="E19" s="253" t="str">
        <f t="shared" si="5"/>
        <v>pyr127</v>
      </c>
      <c r="F19" s="254" t="str">
        <f t="shared" si="6"/>
        <v>Will R</v>
      </c>
      <c r="G19" s="255" t="str">
        <f t="shared" si="7"/>
        <v>pyr128</v>
      </c>
      <c r="H19" s="256" t="str">
        <f t="shared" si="8"/>
        <v>TylerL</v>
      </c>
      <c r="J19" s="322" t="str">
        <f t="shared" si="9"/>
        <v/>
      </c>
      <c r="K19" s="257" t="str">
        <f t="shared" si="10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</row>
    <row r="20" spans="3:89" ht="18">
      <c r="C20" s="251" t="str">
        <f t="shared" si="3"/>
        <v>pyr160</v>
      </c>
      <c r="D20" s="252" t="str">
        <f t="shared" si="4"/>
        <v>ColesAccount</v>
      </c>
      <c r="E20" s="253" t="str">
        <f t="shared" si="5"/>
        <v>pyr130</v>
      </c>
      <c r="F20" s="254" t="str">
        <f t="shared" si="6"/>
        <v>Christian # 3</v>
      </c>
      <c r="G20" s="255" t="str">
        <f t="shared" si="7"/>
        <v>pyr132</v>
      </c>
      <c r="H20" s="256" t="str">
        <f t="shared" si="8"/>
        <v>Connor</v>
      </c>
      <c r="J20" s="322" t="str">
        <f t="shared" si="9"/>
        <v/>
      </c>
      <c r="K20" s="257" t="str">
        <f t="shared" si="10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</row>
    <row r="21" spans="3:89" ht="18">
      <c r="C21" s="251" t="str">
        <f t="shared" si="3"/>
        <v>pyr163</v>
      </c>
      <c r="D21" s="252" t="str">
        <f t="shared" si="4"/>
        <v>USCGabe</v>
      </c>
      <c r="E21" s="253" t="str">
        <f t="shared" si="5"/>
        <v>pyr131</v>
      </c>
      <c r="F21" s="254" t="str">
        <f t="shared" si="6"/>
        <v>Sly</v>
      </c>
      <c r="G21" s="255" t="str">
        <f t="shared" si="7"/>
        <v>pyr134</v>
      </c>
      <c r="H21" s="256" t="str">
        <f t="shared" si="8"/>
        <v>Kevin</v>
      </c>
      <c r="J21" s="322" t="str">
        <f t="shared" si="9"/>
        <v/>
      </c>
      <c r="K21" s="257" t="str">
        <f t="shared" si="10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9" ht="18">
      <c r="C22" s="251" t="str">
        <f t="shared" si="3"/>
        <v/>
      </c>
      <c r="D22" s="252" t="str">
        <f t="shared" si="4"/>
        <v/>
      </c>
      <c r="E22" s="253" t="str">
        <f t="shared" si="5"/>
        <v>pyr150</v>
      </c>
      <c r="F22" s="254" t="str">
        <f t="shared" si="6"/>
        <v>Verlander</v>
      </c>
      <c r="G22" s="255" t="str">
        <f t="shared" si="7"/>
        <v>pyr136</v>
      </c>
      <c r="H22" s="256" t="str">
        <f t="shared" si="8"/>
        <v>Mark</v>
      </c>
      <c r="J22" s="322" t="str">
        <f t="shared" si="9"/>
        <v/>
      </c>
      <c r="K22" s="257" t="str">
        <f t="shared" si="10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</row>
    <row r="23" spans="3:89" ht="18">
      <c r="C23" s="251" t="str">
        <f t="shared" si="3"/>
        <v/>
      </c>
      <c r="D23" s="252" t="str">
        <f t="shared" si="4"/>
        <v/>
      </c>
      <c r="E23" s="253" t="str">
        <f t="shared" si="5"/>
        <v>pyr152</v>
      </c>
      <c r="F23" s="254" t="str">
        <f t="shared" si="6"/>
        <v>Tee</v>
      </c>
      <c r="G23" s="255" t="str">
        <f t="shared" si="7"/>
        <v>pyr137</v>
      </c>
      <c r="H23" s="256" t="str">
        <f t="shared" si="8"/>
        <v>Zach gartner</v>
      </c>
      <c r="J23" s="322" t="str">
        <f t="shared" si="9"/>
        <v/>
      </c>
      <c r="K23" s="257" t="str">
        <f t="shared" si="10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</row>
    <row r="24" spans="3:89" ht="18">
      <c r="C24" s="251" t="str">
        <f t="shared" si="3"/>
        <v/>
      </c>
      <c r="D24" s="252" t="str">
        <f t="shared" si="4"/>
        <v/>
      </c>
      <c r="E24" s="253" t="str">
        <f t="shared" si="5"/>
        <v>pyr157</v>
      </c>
      <c r="F24" s="254" t="str">
        <f t="shared" si="6"/>
        <v>Chris</v>
      </c>
      <c r="G24" s="255" t="str">
        <f t="shared" si="7"/>
        <v>pyr138</v>
      </c>
      <c r="H24" s="256" t="str">
        <f t="shared" si="8"/>
        <v>Kaz</v>
      </c>
      <c r="J24" s="322" t="str">
        <f t="shared" si="9"/>
        <v/>
      </c>
      <c r="K24" s="257" t="str">
        <f t="shared" si="10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3"/>
        <v/>
      </c>
      <c r="D25" s="252" t="str">
        <f t="shared" si="4"/>
        <v/>
      </c>
      <c r="E25" s="253" t="str">
        <f t="shared" si="5"/>
        <v>pyr165</v>
      </c>
      <c r="F25" s="254" t="str">
        <f t="shared" si="6"/>
        <v>CPeters</v>
      </c>
      <c r="G25" s="255" t="str">
        <f t="shared" si="7"/>
        <v>pyr139</v>
      </c>
      <c r="H25" s="256" t="str">
        <f t="shared" si="8"/>
        <v>Quees</v>
      </c>
      <c r="J25" s="322" t="str">
        <f t="shared" si="9"/>
        <v/>
      </c>
      <c r="K25" s="257" t="str">
        <f t="shared" si="10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3"/>
        <v/>
      </c>
      <c r="D26" s="252" t="str">
        <f t="shared" si="4"/>
        <v/>
      </c>
      <c r="E26" s="253" t="str">
        <f t="shared" si="5"/>
        <v>pyr167</v>
      </c>
      <c r="F26" s="254" t="str">
        <f t="shared" si="6"/>
        <v>GZ</v>
      </c>
      <c r="G26" s="255" t="str">
        <f t="shared" si="7"/>
        <v>pyr140</v>
      </c>
      <c r="H26" s="256" t="str">
        <f t="shared" si="8"/>
        <v>Pat</v>
      </c>
      <c r="J26" s="322" t="str">
        <f t="shared" si="9"/>
        <v/>
      </c>
      <c r="K26" s="257" t="str">
        <f t="shared" si="10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3"/>
        <v/>
      </c>
      <c r="D27" s="252" t="str">
        <f t="shared" si="4"/>
        <v/>
      </c>
      <c r="E27" s="253" t="str">
        <f t="shared" si="5"/>
        <v/>
      </c>
      <c r="F27" s="254" t="str">
        <f t="shared" si="6"/>
        <v/>
      </c>
      <c r="G27" s="255" t="str">
        <f t="shared" si="7"/>
        <v>pyr143</v>
      </c>
      <c r="H27" s="256" t="str">
        <f t="shared" si="8"/>
        <v>Cary</v>
      </c>
      <c r="J27" s="322" t="str">
        <f t="shared" si="9"/>
        <v/>
      </c>
      <c r="K27" s="257" t="str">
        <f t="shared" si="10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3"/>
        <v/>
      </c>
      <c r="D28" s="252" t="str">
        <f t="shared" si="4"/>
        <v/>
      </c>
      <c r="E28" s="253" t="str">
        <f t="shared" si="5"/>
        <v/>
      </c>
      <c r="F28" s="254" t="str">
        <f t="shared" si="6"/>
        <v/>
      </c>
      <c r="G28" s="255" t="str">
        <f t="shared" si="7"/>
        <v>pyr144</v>
      </c>
      <c r="H28" s="256" t="str">
        <f t="shared" si="8"/>
        <v>DylanB</v>
      </c>
      <c r="J28" s="322" t="str">
        <f t="shared" si="9"/>
        <v/>
      </c>
      <c r="K28" s="257" t="str">
        <f t="shared" si="10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3"/>
        <v/>
      </c>
      <c r="D29" s="252" t="str">
        <f t="shared" si="4"/>
        <v/>
      </c>
      <c r="E29" s="253" t="str">
        <f t="shared" si="5"/>
        <v/>
      </c>
      <c r="F29" s="254" t="str">
        <f t="shared" si="6"/>
        <v/>
      </c>
      <c r="G29" s="255" t="str">
        <f t="shared" si="7"/>
        <v>pyr145</v>
      </c>
      <c r="H29" s="256" t="str">
        <f t="shared" si="8"/>
        <v>Luther</v>
      </c>
      <c r="J29" s="322" t="str">
        <f t="shared" si="9"/>
        <v/>
      </c>
      <c r="K29" s="257" t="str">
        <f t="shared" si="10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3"/>
        <v/>
      </c>
      <c r="D30" s="252" t="str">
        <f t="shared" si="4"/>
        <v/>
      </c>
      <c r="E30" s="253" t="str">
        <f t="shared" si="5"/>
        <v/>
      </c>
      <c r="F30" s="254" t="str">
        <f t="shared" si="6"/>
        <v/>
      </c>
      <c r="G30" s="255" t="str">
        <f t="shared" si="7"/>
        <v>pyr146</v>
      </c>
      <c r="H30" s="256" t="str">
        <f t="shared" si="8"/>
        <v>Keenan Tims boy</v>
      </c>
      <c r="J30" s="322" t="str">
        <f t="shared" si="9"/>
        <v/>
      </c>
      <c r="K30" s="257" t="str">
        <f t="shared" si="10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3"/>
        <v/>
      </c>
      <c r="D31" s="252" t="str">
        <f t="shared" si="4"/>
        <v/>
      </c>
      <c r="E31" s="253" t="str">
        <f t="shared" si="5"/>
        <v/>
      </c>
      <c r="F31" s="254" t="str">
        <f t="shared" si="6"/>
        <v/>
      </c>
      <c r="G31" s="255" t="str">
        <f t="shared" si="7"/>
        <v>pyr148</v>
      </c>
      <c r="H31" s="256" t="str">
        <f t="shared" si="8"/>
        <v>Nico S</v>
      </c>
      <c r="J31" s="322" t="str">
        <f t="shared" si="9"/>
        <v/>
      </c>
      <c r="K31" s="257" t="str">
        <f t="shared" si="10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3"/>
        <v/>
      </c>
      <c r="D32" s="252" t="str">
        <f t="shared" si="4"/>
        <v/>
      </c>
      <c r="E32" s="253" t="str">
        <f t="shared" si="5"/>
        <v/>
      </c>
      <c r="F32" s="254" t="str">
        <f t="shared" si="6"/>
        <v/>
      </c>
      <c r="G32" s="255" t="str">
        <f t="shared" si="7"/>
        <v>pyr155</v>
      </c>
      <c r="H32" s="256" t="str">
        <f t="shared" si="8"/>
        <v>Tyler</v>
      </c>
      <c r="J32" s="322" t="str">
        <f t="shared" si="9"/>
        <v/>
      </c>
      <c r="K32" s="257" t="str">
        <f t="shared" si="10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3"/>
        <v/>
      </c>
      <c r="D33" s="252" t="str">
        <f t="shared" si="4"/>
        <v/>
      </c>
      <c r="E33" s="253" t="str">
        <f t="shared" si="5"/>
        <v/>
      </c>
      <c r="F33" s="254" t="str">
        <f t="shared" si="6"/>
        <v/>
      </c>
      <c r="G33" s="255" t="str">
        <f t="shared" si="7"/>
        <v>pyr156</v>
      </c>
      <c r="H33" s="256" t="str">
        <f t="shared" si="8"/>
        <v>Quentin</v>
      </c>
      <c r="J33" s="322" t="str">
        <f t="shared" si="9"/>
        <v/>
      </c>
      <c r="K33" s="257" t="str">
        <f t="shared" si="10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3"/>
        <v/>
      </c>
      <c r="D34" s="252" t="str">
        <f t="shared" si="4"/>
        <v/>
      </c>
      <c r="E34" s="253" t="str">
        <f t="shared" si="5"/>
        <v/>
      </c>
      <c r="F34" s="254" t="str">
        <f t="shared" si="6"/>
        <v/>
      </c>
      <c r="G34" s="255" t="str">
        <f t="shared" si="7"/>
        <v>pyr158</v>
      </c>
      <c r="H34" s="256" t="str">
        <f t="shared" si="8"/>
        <v>Pardo</v>
      </c>
      <c r="J34" s="322" t="str">
        <f t="shared" si="9"/>
        <v/>
      </c>
      <c r="K34" s="257" t="str">
        <f t="shared" si="10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3"/>
        <v/>
      </c>
      <c r="D35" s="252" t="str">
        <f t="shared" si="4"/>
        <v/>
      </c>
      <c r="E35" s="253" t="str">
        <f t="shared" si="5"/>
        <v/>
      </c>
      <c r="F35" s="254" t="str">
        <f t="shared" si="6"/>
        <v/>
      </c>
      <c r="G35" s="255" t="str">
        <f t="shared" si="7"/>
        <v>pyr159</v>
      </c>
      <c r="H35" s="256" t="str">
        <f t="shared" si="8"/>
        <v>DaveTimsboy</v>
      </c>
      <c r="J35" s="322" t="str">
        <f t="shared" si="9"/>
        <v/>
      </c>
      <c r="K35" s="257" t="str">
        <f t="shared" si="10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3"/>
        <v/>
      </c>
      <c r="D36" s="252" t="str">
        <f t="shared" si="4"/>
        <v/>
      </c>
      <c r="E36" s="253" t="str">
        <f t="shared" si="5"/>
        <v/>
      </c>
      <c r="F36" s="254" t="str">
        <f t="shared" si="6"/>
        <v/>
      </c>
      <c r="G36" s="255" t="str">
        <f t="shared" si="7"/>
        <v>pyr161</v>
      </c>
      <c r="H36" s="256" t="str">
        <f t="shared" si="8"/>
        <v>Carl</v>
      </c>
      <c r="J36" s="322" t="str">
        <f t="shared" si="9"/>
        <v/>
      </c>
      <c r="K36" s="257" t="str">
        <f t="shared" si="10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3"/>
        <v/>
      </c>
      <c r="D37" s="252" t="str">
        <f t="shared" si="4"/>
        <v/>
      </c>
      <c r="E37" s="253" t="str">
        <f t="shared" si="5"/>
        <v/>
      </c>
      <c r="F37" s="254" t="str">
        <f t="shared" si="6"/>
        <v/>
      </c>
      <c r="G37" s="255" t="str">
        <f t="shared" si="7"/>
        <v>pyr164</v>
      </c>
      <c r="H37" s="256" t="str">
        <f t="shared" si="8"/>
        <v>Jacob</v>
      </c>
      <c r="J37" s="322" t="str">
        <f t="shared" si="9"/>
        <v/>
      </c>
      <c r="K37" s="257" t="str">
        <f t="shared" si="10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3"/>
        <v/>
      </c>
      <c r="D38" s="252" t="str">
        <f t="shared" si="4"/>
        <v/>
      </c>
      <c r="E38" s="253" t="str">
        <f t="shared" si="5"/>
        <v/>
      </c>
      <c r="F38" s="254" t="str">
        <f t="shared" si="6"/>
        <v/>
      </c>
      <c r="G38" s="255"/>
      <c r="H38" s="256"/>
      <c r="J38" s="322" t="str">
        <f t="shared" si="9"/>
        <v/>
      </c>
      <c r="K38" s="257" t="str">
        <f t="shared" si="10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3"/>
        <v/>
      </c>
      <c r="D39" s="252" t="str">
        <f t="shared" si="4"/>
        <v/>
      </c>
      <c r="E39" s="253" t="str">
        <f t="shared" si="5"/>
        <v/>
      </c>
      <c r="F39" s="254" t="str">
        <f t="shared" si="6"/>
        <v/>
      </c>
      <c r="G39" s="255" t="str">
        <f t="shared" si="7"/>
        <v/>
      </c>
      <c r="H39" s="256" t="str">
        <f t="shared" si="8"/>
        <v/>
      </c>
      <c r="J39" s="322" t="str">
        <f t="shared" si="9"/>
        <v/>
      </c>
      <c r="K39" s="257" t="str">
        <f t="shared" si="10"/>
        <v/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3"/>
        <v/>
      </c>
      <c r="D40" s="252" t="str">
        <f t="shared" si="4"/>
        <v/>
      </c>
      <c r="E40" s="253" t="str">
        <f t="shared" si="5"/>
        <v/>
      </c>
      <c r="F40" s="254" t="str">
        <f t="shared" si="6"/>
        <v/>
      </c>
      <c r="G40" s="255" t="str">
        <f t="shared" si="7"/>
        <v/>
      </c>
      <c r="H40" s="256" t="str">
        <f t="shared" si="8"/>
        <v/>
      </c>
      <c r="J40" s="322" t="str">
        <f t="shared" si="9"/>
        <v/>
      </c>
      <c r="K40" s="257" t="str">
        <f t="shared" si="10"/>
        <v/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3"/>
        <v/>
      </c>
      <c r="D41" s="252" t="str">
        <f t="shared" si="4"/>
        <v/>
      </c>
      <c r="E41" s="253" t="str">
        <f t="shared" si="5"/>
        <v/>
      </c>
      <c r="F41" s="254" t="str">
        <f t="shared" si="6"/>
        <v/>
      </c>
      <c r="G41" s="255" t="str">
        <f t="shared" si="7"/>
        <v/>
      </c>
      <c r="H41" s="256" t="str">
        <f t="shared" si="8"/>
        <v/>
      </c>
      <c r="J41" s="322" t="str">
        <f t="shared" si="9"/>
        <v/>
      </c>
      <c r="K41" s="257" t="str">
        <f t="shared" si="10"/>
        <v/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3"/>
        <v/>
      </c>
      <c r="D42" s="252" t="str">
        <f t="shared" si="4"/>
        <v/>
      </c>
      <c r="E42" s="253" t="str">
        <f t="shared" si="5"/>
        <v/>
      </c>
      <c r="F42" s="254" t="str">
        <f t="shared" si="6"/>
        <v/>
      </c>
      <c r="G42" s="255" t="str">
        <f t="shared" si="7"/>
        <v/>
      </c>
      <c r="H42" s="256" t="str">
        <f t="shared" si="8"/>
        <v/>
      </c>
      <c r="J42" s="322" t="str">
        <f t="shared" si="9"/>
        <v/>
      </c>
      <c r="K42" s="257" t="str">
        <f t="shared" si="10"/>
        <v/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3"/>
        <v/>
      </c>
      <c r="D43" s="252" t="str">
        <f t="shared" si="4"/>
        <v/>
      </c>
      <c r="E43" s="253" t="str">
        <f t="shared" si="5"/>
        <v/>
      </c>
      <c r="F43" s="254" t="str">
        <f t="shared" si="6"/>
        <v/>
      </c>
      <c r="G43" s="255" t="str">
        <f t="shared" si="7"/>
        <v/>
      </c>
      <c r="H43" s="256" t="str">
        <f t="shared" si="8"/>
        <v/>
      </c>
      <c r="J43" s="322" t="str">
        <f t="shared" si="9"/>
        <v/>
      </c>
      <c r="K43" s="257" t="str">
        <f t="shared" si="10"/>
        <v/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3"/>
        <v/>
      </c>
      <c r="D44" s="252" t="str">
        <f t="shared" si="4"/>
        <v/>
      </c>
      <c r="E44" s="253" t="str">
        <f t="shared" si="5"/>
        <v/>
      </c>
      <c r="F44" s="254" t="str">
        <f t="shared" si="6"/>
        <v/>
      </c>
      <c r="G44" s="255" t="str">
        <f t="shared" si="7"/>
        <v/>
      </c>
      <c r="H44" s="256" t="str">
        <f t="shared" si="8"/>
        <v/>
      </c>
      <c r="J44" s="322" t="str">
        <f t="shared" si="9"/>
        <v/>
      </c>
      <c r="K44" s="257" t="str">
        <f t="shared" si="10"/>
        <v/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3"/>
        <v/>
      </c>
      <c r="D45" s="252" t="str">
        <f t="shared" si="4"/>
        <v/>
      </c>
      <c r="E45" s="253" t="str">
        <f t="shared" si="5"/>
        <v/>
      </c>
      <c r="F45" s="254" t="str">
        <f t="shared" si="6"/>
        <v/>
      </c>
      <c r="G45" s="255" t="str">
        <f t="shared" si="7"/>
        <v/>
      </c>
      <c r="H45" s="256" t="str">
        <f t="shared" si="8"/>
        <v/>
      </c>
      <c r="J45" s="322" t="str">
        <f t="shared" si="9"/>
        <v/>
      </c>
      <c r="K45" s="257" t="str">
        <f t="shared" si="10"/>
        <v/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3"/>
        <v/>
      </c>
      <c r="D46" s="252" t="str">
        <f t="shared" si="4"/>
        <v/>
      </c>
      <c r="E46" s="253" t="str">
        <f t="shared" si="5"/>
        <v/>
      </c>
      <c r="F46" s="254" t="str">
        <f t="shared" si="6"/>
        <v/>
      </c>
      <c r="G46" s="255" t="str">
        <f t="shared" si="7"/>
        <v/>
      </c>
      <c r="H46" s="256" t="str">
        <f t="shared" si="8"/>
        <v/>
      </c>
      <c r="J46" s="322" t="str">
        <f t="shared" si="9"/>
        <v/>
      </c>
      <c r="K46" s="257" t="str">
        <f t="shared" si="10"/>
        <v/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3"/>
        <v/>
      </c>
      <c r="D47" s="252" t="str">
        <f t="shared" si="4"/>
        <v/>
      </c>
      <c r="E47" s="253" t="str">
        <f t="shared" si="5"/>
        <v/>
      </c>
      <c r="F47" s="254" t="str">
        <f t="shared" si="6"/>
        <v/>
      </c>
      <c r="G47" s="255" t="str">
        <f t="shared" si="7"/>
        <v/>
      </c>
      <c r="H47" s="256" t="str">
        <f t="shared" si="8"/>
        <v/>
      </c>
      <c r="J47" s="322" t="str">
        <f t="shared" si="9"/>
        <v/>
      </c>
      <c r="K47" s="257" t="str">
        <f t="shared" si="10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3"/>
        <v/>
      </c>
      <c r="D48" s="252" t="str">
        <f t="shared" si="4"/>
        <v/>
      </c>
      <c r="E48" s="253" t="str">
        <f t="shared" si="5"/>
        <v/>
      </c>
      <c r="F48" s="254" t="str">
        <f t="shared" si="6"/>
        <v/>
      </c>
      <c r="G48" s="255" t="str">
        <f t="shared" si="7"/>
        <v/>
      </c>
      <c r="H48" s="256" t="str">
        <f t="shared" si="8"/>
        <v/>
      </c>
      <c r="J48" s="322" t="str">
        <f t="shared" si="9"/>
        <v/>
      </c>
      <c r="K48" s="257" t="str">
        <f t="shared" si="10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3"/>
        <v/>
      </c>
      <c r="D49" s="252" t="str">
        <f t="shared" si="4"/>
        <v/>
      </c>
      <c r="E49" s="253" t="str">
        <f t="shared" si="5"/>
        <v/>
      </c>
      <c r="F49" s="254" t="str">
        <f t="shared" si="6"/>
        <v/>
      </c>
      <c r="G49" s="255" t="str">
        <f t="shared" si="7"/>
        <v/>
      </c>
      <c r="H49" s="256" t="str">
        <f t="shared" si="8"/>
        <v/>
      </c>
      <c r="J49" s="322" t="str">
        <f t="shared" si="9"/>
        <v/>
      </c>
      <c r="K49" s="257" t="str">
        <f t="shared" si="10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3"/>
        <v/>
      </c>
      <c r="D50" s="252" t="str">
        <f t="shared" si="4"/>
        <v/>
      </c>
      <c r="E50" s="253" t="str">
        <f t="shared" si="5"/>
        <v/>
      </c>
      <c r="F50" s="254" t="str">
        <f t="shared" si="6"/>
        <v/>
      </c>
      <c r="G50" s="255" t="str">
        <f t="shared" si="7"/>
        <v/>
      </c>
      <c r="H50" s="256" t="str">
        <f t="shared" si="8"/>
        <v/>
      </c>
      <c r="J50" s="322" t="str">
        <f t="shared" si="9"/>
        <v/>
      </c>
      <c r="K50" s="257" t="str">
        <f t="shared" si="10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3"/>
        <v/>
      </c>
      <c r="D51" s="252" t="str">
        <f t="shared" si="4"/>
        <v/>
      </c>
      <c r="E51" s="253" t="str">
        <f t="shared" si="5"/>
        <v/>
      </c>
      <c r="F51" s="254" t="str">
        <f t="shared" si="6"/>
        <v/>
      </c>
      <c r="G51" s="255" t="str">
        <f t="shared" si="7"/>
        <v/>
      </c>
      <c r="H51" s="256" t="str">
        <f t="shared" si="8"/>
        <v/>
      </c>
      <c r="J51" s="322" t="str">
        <f t="shared" si="9"/>
        <v/>
      </c>
      <c r="K51" s="257" t="str">
        <f t="shared" si="10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3"/>
        <v/>
      </c>
      <c r="D52" s="252" t="str">
        <f t="shared" si="4"/>
        <v/>
      </c>
      <c r="E52" s="253" t="str">
        <f t="shared" si="5"/>
        <v/>
      </c>
      <c r="F52" s="254" t="str">
        <f t="shared" si="6"/>
        <v/>
      </c>
      <c r="G52" s="255" t="str">
        <f t="shared" si="7"/>
        <v/>
      </c>
      <c r="H52" s="256" t="str">
        <f t="shared" si="8"/>
        <v/>
      </c>
      <c r="J52" s="322" t="str">
        <f t="shared" si="9"/>
        <v/>
      </c>
      <c r="K52" s="257" t="str">
        <f t="shared" si="10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3"/>
        <v/>
      </c>
      <c r="D53" s="252" t="str">
        <f t="shared" si="4"/>
        <v/>
      </c>
      <c r="E53" s="253" t="str">
        <f t="shared" si="5"/>
        <v/>
      </c>
      <c r="F53" s="254" t="str">
        <f t="shared" si="6"/>
        <v/>
      </c>
      <c r="G53" s="255" t="str">
        <f t="shared" si="7"/>
        <v/>
      </c>
      <c r="H53" s="256" t="str">
        <f t="shared" si="8"/>
        <v/>
      </c>
      <c r="J53" s="322" t="str">
        <f t="shared" si="9"/>
        <v/>
      </c>
      <c r="K53" s="257" t="str">
        <f t="shared" si="10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3"/>
        <v/>
      </c>
      <c r="D54" s="252" t="str">
        <f t="shared" si="4"/>
        <v/>
      </c>
      <c r="E54" s="253" t="str">
        <f t="shared" si="5"/>
        <v/>
      </c>
      <c r="F54" s="254" t="str">
        <f t="shared" si="6"/>
        <v/>
      </c>
      <c r="G54" s="255" t="str">
        <f t="shared" si="7"/>
        <v/>
      </c>
      <c r="H54" s="256" t="str">
        <f t="shared" si="8"/>
        <v/>
      </c>
      <c r="J54" s="322" t="str">
        <f t="shared" si="9"/>
        <v/>
      </c>
      <c r="K54" s="257" t="str">
        <f t="shared" si="10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3"/>
        <v/>
      </c>
      <c r="D55" s="252" t="str">
        <f t="shared" si="4"/>
        <v/>
      </c>
      <c r="E55" s="253" t="str">
        <f t="shared" si="5"/>
        <v/>
      </c>
      <c r="F55" s="254" t="str">
        <f t="shared" si="6"/>
        <v/>
      </c>
      <c r="G55" s="255" t="str">
        <f t="shared" si="7"/>
        <v/>
      </c>
      <c r="H55" s="256" t="str">
        <f t="shared" si="8"/>
        <v/>
      </c>
      <c r="J55" s="322" t="str">
        <f t="shared" si="9"/>
        <v/>
      </c>
      <c r="K55" s="257" t="str">
        <f t="shared" si="10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3"/>
        <v/>
      </c>
      <c r="D56" s="252" t="str">
        <f t="shared" si="4"/>
        <v/>
      </c>
      <c r="E56" s="253" t="str">
        <f t="shared" si="5"/>
        <v/>
      </c>
      <c r="F56" s="254" t="str">
        <f t="shared" si="6"/>
        <v/>
      </c>
      <c r="G56" s="255" t="str">
        <f t="shared" si="7"/>
        <v/>
      </c>
      <c r="H56" s="256" t="str">
        <f t="shared" si="8"/>
        <v/>
      </c>
      <c r="J56" s="322" t="str">
        <f t="shared" si="9"/>
        <v/>
      </c>
      <c r="K56" s="257" t="str">
        <f t="shared" si="10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3"/>
        <v/>
      </c>
      <c r="D57" s="252" t="str">
        <f t="shared" si="4"/>
        <v/>
      </c>
      <c r="E57" s="253" t="str">
        <f t="shared" si="5"/>
        <v/>
      </c>
      <c r="F57" s="254" t="str">
        <f t="shared" si="6"/>
        <v/>
      </c>
      <c r="G57" s="255" t="str">
        <f t="shared" si="7"/>
        <v/>
      </c>
      <c r="H57" s="256" t="str">
        <f t="shared" si="8"/>
        <v/>
      </c>
      <c r="J57" s="322" t="str">
        <f t="shared" si="9"/>
        <v/>
      </c>
      <c r="K57" s="257" t="str">
        <f t="shared" si="10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3"/>
        <v/>
      </c>
      <c r="D58" s="252" t="str">
        <f t="shared" si="4"/>
        <v/>
      </c>
      <c r="E58" s="253" t="str">
        <f t="shared" si="5"/>
        <v/>
      </c>
      <c r="F58" s="254" t="str">
        <f t="shared" si="6"/>
        <v/>
      </c>
      <c r="G58" s="255" t="str">
        <f t="shared" si="7"/>
        <v/>
      </c>
      <c r="H58" s="256" t="str">
        <f t="shared" si="8"/>
        <v/>
      </c>
      <c r="J58" s="322" t="str">
        <f t="shared" si="9"/>
        <v/>
      </c>
      <c r="K58" s="257" t="str">
        <f t="shared" si="10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3"/>
        <v/>
      </c>
      <c r="D59" s="252" t="str">
        <f t="shared" si="4"/>
        <v/>
      </c>
      <c r="E59" s="253" t="str">
        <f t="shared" si="5"/>
        <v/>
      </c>
      <c r="F59" s="254" t="str">
        <f t="shared" si="6"/>
        <v/>
      </c>
      <c r="G59" s="255" t="str">
        <f t="shared" si="7"/>
        <v/>
      </c>
      <c r="H59" s="256" t="str">
        <f t="shared" si="8"/>
        <v/>
      </c>
      <c r="J59" s="322" t="str">
        <f t="shared" si="9"/>
        <v/>
      </c>
      <c r="K59" s="257" t="str">
        <f t="shared" si="10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3"/>
        <v/>
      </c>
      <c r="D60" s="252" t="str">
        <f t="shared" si="4"/>
        <v/>
      </c>
      <c r="E60" s="253" t="str">
        <f t="shared" si="5"/>
        <v/>
      </c>
      <c r="F60" s="254" t="str">
        <f t="shared" si="6"/>
        <v/>
      </c>
      <c r="G60" s="255" t="str">
        <f t="shared" si="7"/>
        <v/>
      </c>
      <c r="H60" s="256" t="str">
        <f t="shared" si="8"/>
        <v/>
      </c>
      <c r="J60" s="322" t="str">
        <f t="shared" si="9"/>
        <v/>
      </c>
      <c r="K60" s="257" t="str">
        <f t="shared" si="10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3"/>
        <v/>
      </c>
      <c r="D61" s="252" t="str">
        <f t="shared" si="4"/>
        <v/>
      </c>
      <c r="E61" s="253" t="str">
        <f t="shared" si="5"/>
        <v/>
      </c>
      <c r="F61" s="254" t="str">
        <f t="shared" si="6"/>
        <v/>
      </c>
      <c r="G61" s="255" t="str">
        <f t="shared" si="7"/>
        <v/>
      </c>
      <c r="H61" s="256" t="str">
        <f t="shared" si="8"/>
        <v/>
      </c>
      <c r="J61" s="322" t="str">
        <f t="shared" si="9"/>
        <v/>
      </c>
      <c r="K61" s="257" t="str">
        <f t="shared" si="10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3"/>
        <v/>
      </c>
      <c r="D62" s="252" t="str">
        <f t="shared" si="4"/>
        <v/>
      </c>
      <c r="E62" s="253" t="str">
        <f t="shared" si="5"/>
        <v/>
      </c>
      <c r="F62" s="254" t="str">
        <f t="shared" si="6"/>
        <v/>
      </c>
      <c r="G62" s="255" t="str">
        <f t="shared" si="7"/>
        <v/>
      </c>
      <c r="H62" s="256" t="str">
        <f t="shared" si="8"/>
        <v/>
      </c>
      <c r="J62" s="322" t="str">
        <f t="shared" si="9"/>
        <v/>
      </c>
      <c r="K62" s="257" t="str">
        <f t="shared" si="10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3"/>
        <v/>
      </c>
      <c r="D63" s="252" t="str">
        <f t="shared" si="4"/>
        <v/>
      </c>
      <c r="E63" s="253" t="str">
        <f t="shared" si="5"/>
        <v/>
      </c>
      <c r="F63" s="254" t="str">
        <f t="shared" si="6"/>
        <v/>
      </c>
      <c r="G63" s="255" t="str">
        <f t="shared" si="7"/>
        <v/>
      </c>
      <c r="H63" s="256" t="str">
        <f t="shared" si="8"/>
        <v/>
      </c>
      <c r="J63" s="322" t="str">
        <f t="shared" si="9"/>
        <v/>
      </c>
      <c r="K63" s="257" t="str">
        <f t="shared" si="10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3"/>
        <v/>
      </c>
      <c r="D64" s="252" t="str">
        <f t="shared" si="4"/>
        <v/>
      </c>
      <c r="E64" s="253" t="str">
        <f t="shared" si="5"/>
        <v/>
      </c>
      <c r="F64" s="254" t="str">
        <f t="shared" si="6"/>
        <v/>
      </c>
      <c r="G64" s="255" t="str">
        <f t="shared" si="7"/>
        <v/>
      </c>
      <c r="H64" s="256" t="str">
        <f t="shared" si="8"/>
        <v/>
      </c>
      <c r="J64" s="322" t="str">
        <f t="shared" si="9"/>
        <v/>
      </c>
      <c r="K64" s="257" t="str">
        <f t="shared" si="10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3"/>
        <v/>
      </c>
      <c r="D65" s="252" t="str">
        <f t="shared" si="4"/>
        <v/>
      </c>
      <c r="E65" s="253" t="str">
        <f t="shared" si="5"/>
        <v/>
      </c>
      <c r="F65" s="254" t="str">
        <f t="shared" si="6"/>
        <v/>
      </c>
      <c r="G65" s="255" t="str">
        <f t="shared" si="7"/>
        <v/>
      </c>
      <c r="H65" s="256" t="str">
        <f t="shared" si="8"/>
        <v/>
      </c>
      <c r="J65" s="322" t="str">
        <f t="shared" si="9"/>
        <v/>
      </c>
      <c r="K65" s="257" t="str">
        <f t="shared" si="10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3"/>
        <v/>
      </c>
      <c r="D66" s="252" t="str">
        <f t="shared" si="4"/>
        <v/>
      </c>
      <c r="E66" s="253" t="str">
        <f t="shared" si="5"/>
        <v/>
      </c>
      <c r="F66" s="254" t="str">
        <f t="shared" si="6"/>
        <v/>
      </c>
      <c r="G66" s="255" t="str">
        <f t="shared" si="7"/>
        <v/>
      </c>
      <c r="H66" s="256" t="str">
        <f t="shared" si="8"/>
        <v/>
      </c>
      <c r="J66" s="322" t="str">
        <f t="shared" si="9"/>
        <v/>
      </c>
      <c r="K66" s="257" t="str">
        <f t="shared" si="10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3"/>
        <v/>
      </c>
      <c r="D67" s="252" t="str">
        <f t="shared" si="4"/>
        <v/>
      </c>
      <c r="E67" s="253" t="str">
        <f t="shared" si="5"/>
        <v/>
      </c>
      <c r="F67" s="254" t="str">
        <f t="shared" si="6"/>
        <v/>
      </c>
      <c r="G67" s="255" t="str">
        <f t="shared" si="7"/>
        <v/>
      </c>
      <c r="H67" s="256" t="str">
        <f t="shared" si="8"/>
        <v/>
      </c>
      <c r="J67" s="322" t="str">
        <f t="shared" si="9"/>
        <v/>
      </c>
      <c r="K67" s="257" t="str">
        <f t="shared" si="10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3"/>
        <v/>
      </c>
      <c r="D68" s="252" t="str">
        <f t="shared" si="4"/>
        <v/>
      </c>
      <c r="E68" s="253" t="str">
        <f t="shared" si="5"/>
        <v/>
      </c>
      <c r="F68" s="254" t="str">
        <f t="shared" si="6"/>
        <v/>
      </c>
      <c r="G68" s="255" t="str">
        <f t="shared" si="7"/>
        <v/>
      </c>
      <c r="H68" s="256" t="str">
        <f t="shared" si="8"/>
        <v/>
      </c>
      <c r="J68" s="322" t="str">
        <f t="shared" si="9"/>
        <v/>
      </c>
      <c r="K68" s="257" t="str">
        <f t="shared" si="10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3"/>
        <v/>
      </c>
      <c r="D69" s="259" t="str">
        <f t="shared" si="4"/>
        <v/>
      </c>
      <c r="E69" s="260" t="str">
        <f t="shared" si="5"/>
        <v/>
      </c>
      <c r="F69" s="261" t="str">
        <f t="shared" si="6"/>
        <v/>
      </c>
      <c r="G69" s="262" t="str">
        <f t="shared" si="7"/>
        <v/>
      </c>
      <c r="H69" s="263" t="str">
        <f t="shared" si="8"/>
        <v/>
      </c>
      <c r="J69" s="323" t="str">
        <f t="shared" si="9"/>
        <v/>
      </c>
      <c r="K69" s="264" t="str">
        <f t="shared" si="10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4" t="s">
        <v>5</v>
      </c>
      <c r="C4" s="146" t="s">
        <v>135</v>
      </c>
      <c r="D4" s="147"/>
      <c r="E4" s="146" t="s">
        <v>137</v>
      </c>
      <c r="F4" s="366" t="s">
        <v>139</v>
      </c>
      <c r="G4" s="366">
        <v>-110</v>
      </c>
      <c r="H4" s="146" t="s">
        <v>140</v>
      </c>
      <c r="I4" s="36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5"/>
      <c r="C5" s="148">
        <v>44459.845138888886</v>
      </c>
      <c r="D5" s="149" t="s">
        <v>136</v>
      </c>
      <c r="E5" s="149" t="s">
        <v>138</v>
      </c>
      <c r="F5" s="367"/>
      <c r="G5" s="367"/>
      <c r="H5" s="149" t="s">
        <v>140</v>
      </c>
      <c r="I5" s="369"/>
      <c r="K5" s="175" t="s">
        <v>27</v>
      </c>
      <c r="L5" s="176">
        <f t="shared" si="0"/>
        <v>89.5</v>
      </c>
    </row>
    <row r="6" spans="2:12">
      <c r="B6" s="355" t="s">
        <v>17</v>
      </c>
      <c r="C6" s="150" t="s">
        <v>141</v>
      </c>
      <c r="D6" s="151"/>
      <c r="E6" s="150" t="s">
        <v>143</v>
      </c>
      <c r="F6" s="358" t="s">
        <v>148</v>
      </c>
      <c r="G6" s="358">
        <v>-50</v>
      </c>
      <c r="H6" s="150" t="s">
        <v>140</v>
      </c>
      <c r="I6" s="361">
        <v>44462.619444444441</v>
      </c>
      <c r="K6" s="175" t="s">
        <v>5</v>
      </c>
      <c r="L6" s="176">
        <f t="shared" si="0"/>
        <v>-110.5</v>
      </c>
    </row>
    <row r="7" spans="2:12">
      <c r="B7" s="356"/>
      <c r="C7" s="152">
        <v>44462.632638888892</v>
      </c>
      <c r="D7" s="153" t="s">
        <v>142</v>
      </c>
      <c r="E7" s="153" t="s">
        <v>144</v>
      </c>
      <c r="F7" s="359"/>
      <c r="G7" s="359"/>
      <c r="H7" s="153" t="s">
        <v>149</v>
      </c>
      <c r="I7" s="362"/>
      <c r="K7" s="175" t="s">
        <v>17</v>
      </c>
      <c r="L7" s="176">
        <f t="shared" si="0"/>
        <v>10.5</v>
      </c>
    </row>
    <row r="8" spans="2:12">
      <c r="B8" s="356"/>
      <c r="C8" s="152">
        <v>44462.652777777781</v>
      </c>
      <c r="D8" s="153" t="s">
        <v>142</v>
      </c>
      <c r="E8" s="153" t="s">
        <v>145</v>
      </c>
      <c r="F8" s="359"/>
      <c r="G8" s="359"/>
      <c r="H8" s="153" t="s">
        <v>140</v>
      </c>
      <c r="I8" s="362"/>
      <c r="K8" s="175" t="s">
        <v>203</v>
      </c>
      <c r="L8" s="176">
        <f t="shared" si="0"/>
        <v>0</v>
      </c>
    </row>
    <row r="9" spans="2:12">
      <c r="B9" s="356"/>
      <c r="C9" s="153"/>
      <c r="D9" s="153"/>
      <c r="E9" s="153" t="s">
        <v>146</v>
      </c>
      <c r="F9" s="359"/>
      <c r="G9" s="359"/>
      <c r="H9" s="153"/>
      <c r="I9" s="362"/>
      <c r="K9" s="175" t="s">
        <v>213</v>
      </c>
      <c r="L9" s="176">
        <f t="shared" si="0"/>
        <v>-50.4</v>
      </c>
    </row>
    <row r="10" spans="2:12" ht="17" thickBot="1">
      <c r="B10" s="357"/>
      <c r="C10" s="154"/>
      <c r="D10" s="154"/>
      <c r="E10" s="154" t="s">
        <v>147</v>
      </c>
      <c r="F10" s="360"/>
      <c r="G10" s="360"/>
      <c r="H10" s="154"/>
      <c r="I10" s="36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 t="shared" ref="G13:G16" si="1"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 t="shared" si="1"/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 t="shared" si="1"/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 t="shared" si="1"/>
        <v>-50.4</v>
      </c>
      <c r="H16" s="149" t="s">
        <v>140</v>
      </c>
      <c r="I16" s="174">
        <v>44462.906944444447</v>
      </c>
    </row>
    <row r="17" spans="2:9">
      <c r="B17" s="355" t="s">
        <v>17</v>
      </c>
      <c r="C17" s="150" t="s">
        <v>153</v>
      </c>
      <c r="D17" s="151"/>
      <c r="E17" s="150" t="s">
        <v>155</v>
      </c>
      <c r="F17" s="358" t="s">
        <v>158</v>
      </c>
      <c r="G17" s="358">
        <v>-31</v>
      </c>
      <c r="H17" s="150" t="s">
        <v>140</v>
      </c>
      <c r="I17" s="361">
        <v>44462.643055555556</v>
      </c>
    </row>
    <row r="18" spans="2:9">
      <c r="B18" s="356"/>
      <c r="C18" s="152">
        <v>44462.930555555555</v>
      </c>
      <c r="D18" s="153" t="s">
        <v>154</v>
      </c>
      <c r="E18" s="153" t="s">
        <v>156</v>
      </c>
      <c r="F18" s="359"/>
      <c r="G18" s="359"/>
      <c r="H18" s="153" t="s">
        <v>149</v>
      </c>
      <c r="I18" s="362"/>
    </row>
    <row r="19" spans="2:9" ht="17" thickBot="1">
      <c r="B19" s="357"/>
      <c r="C19" s="154"/>
      <c r="D19" s="154"/>
      <c r="E19" s="154" t="s">
        <v>157</v>
      </c>
      <c r="F19" s="360"/>
      <c r="G19" s="360"/>
      <c r="H19" s="154"/>
      <c r="I19" s="363"/>
    </row>
    <row r="20" spans="2:9">
      <c r="B20" s="364" t="s">
        <v>5</v>
      </c>
      <c r="C20" s="146" t="s">
        <v>159</v>
      </c>
      <c r="D20" s="147"/>
      <c r="E20" s="146" t="s">
        <v>155</v>
      </c>
      <c r="F20" s="366" t="s">
        <v>160</v>
      </c>
      <c r="G20" s="366">
        <v>-40</v>
      </c>
      <c r="H20" s="146" t="s">
        <v>140</v>
      </c>
      <c r="I20" s="368">
        <v>44462.643750000003</v>
      </c>
    </row>
    <row r="21" spans="2:9">
      <c r="B21" s="370"/>
      <c r="C21" s="168">
        <v>44462.930555555555</v>
      </c>
      <c r="D21" s="169" t="s">
        <v>154</v>
      </c>
      <c r="E21" s="169" t="s">
        <v>156</v>
      </c>
      <c r="F21" s="371"/>
      <c r="G21" s="371"/>
      <c r="H21" s="169" t="s">
        <v>149</v>
      </c>
      <c r="I21" s="372"/>
    </row>
    <row r="22" spans="2:9" ht="17" thickBot="1">
      <c r="B22" s="365"/>
      <c r="C22" s="149"/>
      <c r="D22" s="149"/>
      <c r="E22" s="149" t="s">
        <v>157</v>
      </c>
      <c r="F22" s="367"/>
      <c r="G22" s="367"/>
      <c r="H22" s="149"/>
      <c r="I22" s="36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4" t="s">
        <v>40</v>
      </c>
      <c r="C24" s="146" t="s">
        <v>163</v>
      </c>
      <c r="D24" s="147"/>
      <c r="E24" s="146" t="s">
        <v>137</v>
      </c>
      <c r="F24" s="366" t="s">
        <v>166</v>
      </c>
      <c r="G24" s="366">
        <v>-20</v>
      </c>
      <c r="H24" s="146" t="s">
        <v>140</v>
      </c>
      <c r="I24" s="368">
        <v>44463.495833333334</v>
      </c>
    </row>
    <row r="25" spans="2:9">
      <c r="B25" s="370"/>
      <c r="C25" s="168">
        <v>44463.597916666666</v>
      </c>
      <c r="D25" s="169" t="s">
        <v>142</v>
      </c>
      <c r="E25" s="169" t="s">
        <v>164</v>
      </c>
      <c r="F25" s="371"/>
      <c r="G25" s="371"/>
      <c r="H25" s="169" t="s">
        <v>140</v>
      </c>
      <c r="I25" s="372"/>
    </row>
    <row r="26" spans="2:9" ht="17" thickBot="1">
      <c r="B26" s="365"/>
      <c r="C26" s="149"/>
      <c r="D26" s="149"/>
      <c r="E26" s="149" t="s">
        <v>165</v>
      </c>
      <c r="F26" s="367"/>
      <c r="G26" s="367"/>
      <c r="H26" s="149"/>
      <c r="I26" s="369"/>
    </row>
    <row r="27" spans="2:9">
      <c r="B27" s="355" t="s">
        <v>17</v>
      </c>
      <c r="C27" s="150" t="s">
        <v>167</v>
      </c>
      <c r="D27" s="151"/>
      <c r="E27" s="150" t="s">
        <v>137</v>
      </c>
      <c r="F27" s="358" t="s">
        <v>170</v>
      </c>
      <c r="G27" s="358">
        <v>52</v>
      </c>
      <c r="H27" s="150" t="s">
        <v>171</v>
      </c>
      <c r="I27" s="361">
        <v>44463.520833333336</v>
      </c>
    </row>
    <row r="28" spans="2:9">
      <c r="B28" s="356"/>
      <c r="C28" s="152">
        <v>44463.597916666666</v>
      </c>
      <c r="D28" s="153" t="s">
        <v>142</v>
      </c>
      <c r="E28" s="153" t="s">
        <v>168</v>
      </c>
      <c r="F28" s="359"/>
      <c r="G28" s="359"/>
      <c r="H28" s="153" t="s">
        <v>171</v>
      </c>
      <c r="I28" s="362"/>
    </row>
    <row r="29" spans="2:9" ht="17" thickBot="1">
      <c r="B29" s="357"/>
      <c r="C29" s="154"/>
      <c r="D29" s="154"/>
      <c r="E29" s="154" t="s">
        <v>169</v>
      </c>
      <c r="F29" s="360"/>
      <c r="G29" s="360"/>
      <c r="H29" s="154"/>
      <c r="I29" s="36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 t="shared" ref="G32:G35" si="2"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 t="shared" si="2"/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 t="shared" si="2"/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 t="shared" si="2"/>
        <v>50</v>
      </c>
      <c r="H35" s="149" t="s">
        <v>171</v>
      </c>
      <c r="I35" s="174">
        <v>44463.521527777775</v>
      </c>
    </row>
    <row r="36" spans="2:9">
      <c r="B36" s="355" t="s">
        <v>40</v>
      </c>
      <c r="C36" s="150" t="s">
        <v>175</v>
      </c>
      <c r="D36" s="151"/>
      <c r="E36" s="150" t="s">
        <v>137</v>
      </c>
      <c r="F36" s="358" t="s">
        <v>177</v>
      </c>
      <c r="G36" s="358">
        <v>43</v>
      </c>
      <c r="H36" s="150" t="s">
        <v>171</v>
      </c>
      <c r="I36" s="361">
        <v>44463.568055555559</v>
      </c>
    </row>
    <row r="37" spans="2:9">
      <c r="B37" s="356"/>
      <c r="C37" s="152">
        <v>44463.597916666666</v>
      </c>
      <c r="D37" s="153" t="s">
        <v>142</v>
      </c>
      <c r="E37" s="153" t="s">
        <v>176</v>
      </c>
      <c r="F37" s="359"/>
      <c r="G37" s="359"/>
      <c r="H37" s="153" t="s">
        <v>171</v>
      </c>
      <c r="I37" s="362"/>
    </row>
    <row r="38" spans="2:9" ht="17" thickBot="1">
      <c r="B38" s="357"/>
      <c r="C38" s="154"/>
      <c r="D38" s="154"/>
      <c r="E38" s="154" t="s">
        <v>169</v>
      </c>
      <c r="F38" s="360"/>
      <c r="G38" s="360"/>
      <c r="H38" s="154"/>
      <c r="I38" s="36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 t="shared" ref="G41:G43" si="3"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 t="shared" si="3"/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 t="shared" si="3"/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 t="shared" ref="G51:G54" si="4"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 t="shared" si="4"/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 t="shared" si="4"/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 t="shared" si="4"/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 t="shared" ref="G57:G59" si="5"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 t="shared" si="5"/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 t="shared" si="5"/>
        <v>-57.5</v>
      </c>
      <c r="H59" s="153" t="s">
        <v>140</v>
      </c>
      <c r="I59" s="161">
        <v>44464.572916666664</v>
      </c>
    </row>
    <row r="60" spans="2:9">
      <c r="B60" s="364" t="s">
        <v>27</v>
      </c>
      <c r="C60" s="146" t="s">
        <v>191</v>
      </c>
      <c r="D60" s="147"/>
      <c r="E60" s="146" t="s">
        <v>137</v>
      </c>
      <c r="F60" s="366" t="s">
        <v>193</v>
      </c>
      <c r="G60" s="366">
        <v>50</v>
      </c>
      <c r="H60" s="146" t="s">
        <v>171</v>
      </c>
      <c r="I60" s="368">
        <v>44464.740277777775</v>
      </c>
    </row>
    <row r="61" spans="2:9" ht="17" thickBot="1">
      <c r="B61" s="365"/>
      <c r="C61" s="148">
        <v>44464.815972222219</v>
      </c>
      <c r="D61" s="149" t="s">
        <v>179</v>
      </c>
      <c r="E61" s="149" t="s">
        <v>192</v>
      </c>
      <c r="F61" s="367"/>
      <c r="G61" s="367"/>
      <c r="H61" s="149" t="s">
        <v>171</v>
      </c>
      <c r="I61" s="369"/>
    </row>
    <row r="62" spans="2:9">
      <c r="B62" s="355" t="s">
        <v>40</v>
      </c>
      <c r="C62" s="150" t="s">
        <v>194</v>
      </c>
      <c r="D62" s="151"/>
      <c r="E62" s="150" t="s">
        <v>195</v>
      </c>
      <c r="F62" s="358" t="s">
        <v>199</v>
      </c>
      <c r="G62" s="358">
        <v>-260</v>
      </c>
      <c r="H62" s="150" t="s">
        <v>140</v>
      </c>
      <c r="I62" s="361">
        <v>44460.601388888892</v>
      </c>
    </row>
    <row r="63" spans="2:9">
      <c r="B63" s="356"/>
      <c r="C63" s="152">
        <v>44464.934027777781</v>
      </c>
      <c r="D63" s="153" t="s">
        <v>179</v>
      </c>
      <c r="E63" s="153" t="s">
        <v>196</v>
      </c>
      <c r="F63" s="359"/>
      <c r="G63" s="359"/>
      <c r="H63" s="153" t="s">
        <v>140</v>
      </c>
      <c r="I63" s="362"/>
    </row>
    <row r="64" spans="2:9">
      <c r="B64" s="356"/>
      <c r="C64" s="152">
        <v>44464.940972222219</v>
      </c>
      <c r="D64" s="153" t="s">
        <v>179</v>
      </c>
      <c r="E64" s="153" t="s">
        <v>197</v>
      </c>
      <c r="F64" s="359"/>
      <c r="G64" s="359"/>
      <c r="H64" s="153" t="s">
        <v>149</v>
      </c>
      <c r="I64" s="362"/>
    </row>
    <row r="65" spans="2:9" ht="17" thickBot="1">
      <c r="B65" s="357"/>
      <c r="C65" s="164">
        <v>44464.815972222219</v>
      </c>
      <c r="D65" s="154" t="s">
        <v>179</v>
      </c>
      <c r="E65" s="154" t="s">
        <v>198</v>
      </c>
      <c r="F65" s="360"/>
      <c r="G65" s="360"/>
      <c r="H65" s="154" t="s">
        <v>171</v>
      </c>
      <c r="I65" s="36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2022-11-07T17:05:36Z</dcterms:modified>
</cp:coreProperties>
</file>