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900" firstSheet="18" activeTab="22"/>
  </bookViews>
  <sheets>
    <sheet name="Description" sheetId="3" r:id="rId1"/>
    <sheet name="trendlines" sheetId="2" r:id="rId2"/>
    <sheet name="CreateDummies" sheetId="22" r:id="rId3"/>
    <sheet name="Data_PartitionTS" sheetId="36" r:id="rId4"/>
    <sheet name="MLR_Output3" sheetId="61" r:id="rId5"/>
    <sheet name="MLR_TrainingScore3" sheetId="60" r:id="rId6"/>
    <sheet name="MLR_ValidationScore3" sheetId="59" r:id="rId7"/>
    <sheet name="MLR_Stored3" sheetId="58" r:id="rId8"/>
    <sheet name="MLR_Output2" sheetId="57" r:id="rId9"/>
    <sheet name="MLR_TrainingScore2" sheetId="56" r:id="rId10"/>
    <sheet name="MLR_ValidationScore2" sheetId="55" r:id="rId11"/>
    <sheet name="MLR_Stored2" sheetId="54" r:id="rId12"/>
    <sheet name="MLR_Output1" sheetId="50" r:id="rId13"/>
    <sheet name="MLR_TrainingScore1" sheetId="49" r:id="rId14"/>
    <sheet name="MLR_ValidationScore1" sheetId="48" r:id="rId15"/>
    <sheet name="MLR_Stored1" sheetId="47" r:id="rId16"/>
    <sheet name="MLR_Output" sheetId="45" r:id="rId17"/>
    <sheet name="MLR_TrainingScore" sheetId="44" r:id="rId18"/>
    <sheet name="MLR_ValidationScore" sheetId="43" r:id="rId19"/>
    <sheet name="MLR_Resi-FitVal" sheetId="42" r:id="rId20"/>
    <sheet name="ACF_Output" sheetId="46" r:id="rId21"/>
    <sheet name="MLR_Stored" sheetId="41" r:id="rId22"/>
    <sheet name="Prediction Graphs" sheetId="51" r:id="rId23"/>
    <sheet name="Sheet59" sheetId="62" r:id="rId24"/>
  </sheets>
  <definedNames>
    <definedName name="solver_typ" localSheetId="23" hidden="1">2</definedName>
    <definedName name="solver_ver" localSheetId="23" hidden="1">16</definedName>
    <definedName name="xlm_12_1" localSheetId="1" hidden="1">"'{""wkbk"":""Sept11Travel.xlsx"",""wksheet"":""trendlines"",""data_range"":""$A$1:$H$173"",""has_header"":true,""input_cols"":[{""varName"":""Month""}],""cat_cols"":[],""firstRow"":1,""rows"":172,""isPartitionSheet"":false,""data_cols"":[{""varId"":0,""varName"":""Month-year""},{""varId"":1,"""</definedName>
    <definedName name="xlm_12_2" localSheetId="1" hidden="1">"'varName"":""Air RPM (000s)""},{""varId"":2,""varName"":""Rail PM""},{""varId"":3,""varName"":""VMT (billions)""},{""varId"":5,""varName"":""Log Y""},{""varId"":6,""varName"":""t""},{""varId"":7,""varName"":""t2""}]}"</definedName>
    <definedName name="xlm_30_1" localSheetId="2" hidden="1">"'{""wkbk"":""Sept11Travel.xlsx"",""wksheet"":""CreateDummies"",""data_range"":""$B$20:$T$192"",""has_header"":true,""input_cols"":[{""varName"":""Air RPM (000s)""},{""varName"":""Rail PM""},{""varName"":""VMT (billions)""},{""varName"":""Log Y""},{""varName"":""t""},{""varName"":""t2""},{""varNa"</definedName>
    <definedName name="xlm_30_2" localSheetId="2" hidden="1">"'me"":""Month_Aug""},{""varName"":""Month_Dec""},{""varName"":""Month_Feb""},{""varName"":""Month_Jan""},{""varName"":""Month_Jul""},{""varName"":""Month_Jun""},{""varName"":""Month_Mar""},{""varName"":""Month_May""},{""varName"":""Month_Nov""},{""varName"":""Month_Oct""},{""varName"":""Month_Sep"</definedName>
    <definedName name="xlm_30_3" localSheetId="2" hidden="1">"'""}],""cat_cols"":[],""firstRow"":20,""rows"":172,""isPartitionSheet"":false,""time_var"":{""varId"":0,""varName"":""Month-year"",""colDescr"":{""dataRowCount"":172,""flags"":0,""uniqueValsCount"":172,""varId"":0}},""trainPct"":81.3953,""trainRecs"":140}"</definedName>
    <definedName name="xlm_40_1" localSheetId="19" hidden="1">"'{""wkbk"":""Sept11Travel_Assign13.xlsx"",""wksheet"":""MLR_Resi-FitVal"",""data_range"":""$C$10:$C$150"",""has_header"":true,""input_cols"":[],""firstRow"":10,""rows"":140,""tsSelectedVar"":{""varId"":0,""varName"":""Residuals"",""colDescr"":{""dataRowCount"":140,""flags"":16,""uniqueVals"</definedName>
    <definedName name="xlm_40_2" localSheetId="19" hidden="1">"'Count"":140,""varId"":0}},""isPartitionSheet"":false,""trainingLag"":12,""plotAcfChart"":true}"</definedName>
    <definedName name="xlm_701_1" localSheetId="3" hidden="1">"'{""wkbk"":""Sept11Travel_Assign13.xlsx"",""wksheet"":""Data_PartitionTS"",""data_range"":"""",""has_header"":true,""cat_cols"":[],""firstRow"":-1,""rows"":172,""train_rows"":140,""validation_rows"":32,""test_rows"":0,""trainingDataRange"":""$B$21:$S$160"",""validationDataRange"":""$B$16"</definedName>
    <definedName name="xlm_701_2" localSheetId="3" hidden="1">"'1:$S$192"",""allDataRange"":""$B$20:$S$192"",""isPartitionSheet"":true,""partitionData"":false,""varSelectionOnly"":false,""forceConstTermToZero"":false,""fittedValues"":false,""standardizedResids"":false,""unstandardizedResids"":false,""ANOVA"":false,""varCovarMatrix"":false,"</definedName>
    <definedName name="xlm_701_3" localSheetId="3" hidden="1">"'""outputTrainDataCovarMatrixOfCoeffs"":false,""trainDetailRpt"":true,""trainSummaryRpt"":true,""trainLiftChart"":false,""trainROCCurve"":false,""validationDetailRpt"":true,""validationSummaryRpt"":true,""validationLiftChart"":false,""validROCCurve"":false,""testDetailRpt"":"</definedName>
    <definedName name="xlm_701_4" localSheetId="3" hidden="1">"'false,""testSummaryRpt"":false,""testLiftChart"":false,""testROCCurve"":false,""newDataDatabase"":false,""newDataWorksheet"":false,""studentizedResiduals"":false,""deletedResiduals"":false,""cooksDistance"":false,""DFfits"":false,""covarianceRatiosStats"":false,""hatMatrixDi"</definedName>
    <definedName name="xlm_701_5" localSheetId="3" hidden="1">"'agonalsStats"":false,""performCollinearityDiagnostics"":false,""performCollinearityDiags"":false,""perfBestSubsetSel"":false}"</definedName>
    <definedName name="xlm_pdnc_1" localSheetId="3" hidden="1">"'{""input_cols"":[{""varName"":""t""},{""varName"":""t2""},{""varName"":""Month_Aug""},{""varName"":""Month_Dec""},{""varName"":""Month_Feb""},{""varName"":""Month_Jan""},{""varName"":""Month_Jul""},{""varName"":""Month_Jun""},{""varName"":""Month_Mar""},{""varName"":""Month_May""},{""varName"":""Mo"</definedName>
    <definedName name="xlm_pdnc_2" localSheetId="3" hidden="1">"'nth_Nov""},{""varName"":""Month_Oct""},{""varName"":""Month_Sep""}],""output_var"":{""varName"":""Rail PM""}}"</definedName>
    <definedName name="XLMFullModelDefinition" localSheetId="21" hidden="1">"A2:P10"</definedName>
    <definedName name="XLMFullModelDefinition" localSheetId="15" hidden="1">"A2:Q10"</definedName>
    <definedName name="XLMFullModelDefinition" localSheetId="11" hidden="1">"A2:Q10"</definedName>
    <definedName name="XLMFullModelDefinition" localSheetId="7" hidden="1">"A2:R10"</definedName>
    <definedName name="XLMModelDefinition" localSheetId="21" hidden="1">"A2:B9"</definedName>
    <definedName name="XLMModelDefinition" localSheetId="15" hidden="1">"A2:B9"</definedName>
    <definedName name="XLMModelDefinition" localSheetId="11" hidden="1">"A2:B9"</definedName>
    <definedName name="XLMModelDefinition" localSheetId="7" hidden="1">"A2:B9"</definedName>
    <definedName name="XLMModelInputVars" localSheetId="21" hidden="1">"E5:O5"</definedName>
    <definedName name="XLMModelInputVars" localSheetId="15" hidden="1">"E5:P5"</definedName>
    <definedName name="XLMModelInputVars" localSheetId="11" hidden="1">"E5:P5"</definedName>
    <definedName name="XLMModelInputVars" localSheetId="7" hidden="1">"E5:Q5"</definedName>
    <definedName name="XLMModelInputVarsRole" localSheetId="21" hidden="1">"E7:P7"</definedName>
    <definedName name="XLMModelInputVarsRole" localSheetId="15" hidden="1">"E7:Q7"</definedName>
    <definedName name="XLMModelInputVarsRole" localSheetId="11" hidden="1">"E7:Q7"</definedName>
    <definedName name="XLMModelInputVarsRole" localSheetId="7" hidden="1">"E7:R7"</definedName>
    <definedName name="XLMModelInputVarsType" localSheetId="21" hidden="1">"E8:P8"</definedName>
    <definedName name="XLMModelInputVarsType" localSheetId="15" hidden="1">"E8:Q8"</definedName>
    <definedName name="XLMModelInputVarsType" localSheetId="11" hidden="1">"E8:Q8"</definedName>
    <definedName name="XLMModelInputVarsType" localSheetId="7" hidden="1">"E8:R8"</definedName>
    <definedName name="XLMModelTypeId" localSheetId="21" hidden="1">14</definedName>
    <definedName name="XLMModelTypeId" localSheetId="15" hidden="1">14</definedName>
    <definedName name="XLMModelTypeId" localSheetId="11" hidden="1">14</definedName>
    <definedName name="XLMModelTypeId" localSheetId="7" hidden="1">14</definedName>
    <definedName name="XLMPartitionAllData" localSheetId="3" hidden="1">"$B$20:$S$192"</definedName>
    <definedName name="XLMPartitionTimeVar" localSheetId="3" hidden="1">"Month-year"</definedName>
    <definedName name="XLMPartitionTrainingData" localSheetId="3" hidden="1">"$B$21:$S$160"</definedName>
    <definedName name="XLMPartitionType" localSheetId="3" hidden="1">1</definedName>
    <definedName name="XLMPartitionValidationData" localSheetId="3" hidden="1">"$B$161:$S$192"</definedName>
    <definedName name="XLMPartitionVariableNames" localSheetId="3" hidden="1">"$B$20:$S$20"</definedName>
    <definedName name="XLMReportData" localSheetId="2" hidden="1">"$B$20:$T$192"</definedName>
  </definedNames>
  <calcPr calcId="145621"/>
</workbook>
</file>

<file path=xl/calcChain.xml><?xml version="1.0" encoding="utf-8"?>
<calcChain xmlns="http://schemas.openxmlformats.org/spreadsheetml/2006/main">
  <c r="F3" i="62" l="1"/>
  <c r="E3" i="62"/>
  <c r="D3" i="6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3" i="2"/>
  <c r="H4" i="2"/>
  <c r="H5" i="2"/>
  <c r="H6" i="2"/>
  <c r="H7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2" i="2"/>
</calcChain>
</file>

<file path=xl/sharedStrings.xml><?xml version="1.0" encoding="utf-8"?>
<sst xmlns="http://schemas.openxmlformats.org/spreadsheetml/2006/main" count="1490" uniqueCount="204">
  <si>
    <t>Month</t>
  </si>
  <si>
    <t>Air RPM (000s)</t>
  </si>
  <si>
    <t>Rail PM</t>
  </si>
  <si>
    <t>VMT (billions)</t>
  </si>
  <si>
    <t>Source:  Bureau of Transportation Statistics - https://goo.gl/w2lJPV</t>
  </si>
  <si>
    <t>AirRMP</t>
  </si>
  <si>
    <t>Air revenue passenger miles (1 RMP is one revenue passenger carried for one mile)</t>
  </si>
  <si>
    <t>RailPM</t>
  </si>
  <si>
    <t>Rail passenger miles</t>
  </si>
  <si>
    <t>VMT</t>
  </si>
  <si>
    <t>Vehicle miles traveled</t>
  </si>
  <si>
    <t>(c) 2016 Galit Shmueli and Peter Bruce</t>
  </si>
  <si>
    <t>Log Y</t>
  </si>
  <si>
    <t>t</t>
  </si>
  <si>
    <t>t2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</si>
  <si>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</si>
  <si>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</si>
  <si>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</si>
  <si>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</si>
  <si>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</si>
  <si>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</si>
  <si>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</si>
  <si>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</si>
  <si>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</si>
  <si>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</si>
  <si>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</si>
  <si>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</si>
  <si>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Month-year</t>
  </si>
  <si>
    <t>XLMiner : Dummy Categorical Variables</t>
  </si>
  <si>
    <t>Output Navigator</t>
  </si>
  <si>
    <t>Elapsed Times in Milliseconds</t>
  </si>
  <si>
    <t>Encoding Time</t>
  </si>
  <si>
    <t>Report Time</t>
  </si>
  <si>
    <t>Total</t>
  </si>
  <si>
    <t>Inputs</t>
  </si>
  <si>
    <t>Data</t>
  </si>
  <si>
    <t>Workbook</t>
  </si>
  <si>
    <t>Sept11Travel.xlsx</t>
  </si>
  <si>
    <t>Worksheet</t>
  </si>
  <si>
    <t>trendlines</t>
  </si>
  <si>
    <t>Range</t>
  </si>
  <si>
    <t>$A$1:$H$173</t>
  </si>
  <si>
    <t>#Records in Input Data</t>
  </si>
  <si>
    <t>Method of Categorization</t>
  </si>
  <si>
    <t>Dummy</t>
  </si>
  <si>
    <t>Selected Variables</t>
  </si>
  <si>
    <t>Month_Apr</t>
  </si>
  <si>
    <t>Month_Aug</t>
  </si>
  <si>
    <t>Month_Dec</t>
  </si>
  <si>
    <t>Month_Feb</t>
  </si>
  <si>
    <t>Month_Jan</t>
  </si>
  <si>
    <t>Month_Jul</t>
  </si>
  <si>
    <t>Month_Jun</t>
  </si>
  <si>
    <t>Month_Mar</t>
  </si>
  <si>
    <t>Month_May</t>
  </si>
  <si>
    <t>Month_Nov</t>
  </si>
  <si>
    <t>Month_Oct</t>
  </si>
  <si>
    <t>Month_Sep</t>
  </si>
  <si>
    <t>$B$20:$T$192</t>
  </si>
  <si>
    <t>Partitioning Method</t>
  </si>
  <si>
    <t># Training Rows</t>
  </si>
  <si>
    <t># Validation Rows</t>
  </si>
  <si>
    <t>Training Data</t>
  </si>
  <si>
    <t>Validation Data</t>
  </si>
  <si>
    <t>All Data</t>
  </si>
  <si>
    <t>Model</t>
  </si>
  <si>
    <t>Multiple Linear Regression</t>
  </si>
  <si>
    <t>Constant term present</t>
  </si>
  <si>
    <t># Selected Variables</t>
  </si>
  <si>
    <t>Variables Offsets</t>
  </si>
  <si>
    <t>Variable Role</t>
  </si>
  <si>
    <t>Input</t>
  </si>
  <si>
    <t>Output</t>
  </si>
  <si>
    <t>Variable Type</t>
  </si>
  <si>
    <t>Scale</t>
  </si>
  <si>
    <t>Estimated Coefficients</t>
  </si>
  <si>
    <t>XLMiner : Multiple Linear Regression - Prediction of Validation Data</t>
  </si>
  <si>
    <t>Data read time</t>
  </si>
  <si>
    <t>MLR Time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</si>
  <si>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</si>
  <si>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</si>
  <si>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</si>
  <si>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</si>
  <si>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</si>
  <si>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</si>
  <si>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</si>
  <si>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Predictors</t>
  </si>
  <si>
    <t>Regress. Model</t>
  </si>
  <si>
    <t>Train. Score - Summary</t>
  </si>
  <si>
    <t>Valid. Score - Summary</t>
  </si>
  <si>
    <t>Train. Score - Detailed Rep.</t>
  </si>
  <si>
    <t>Valid. Score - Detailed Rep.</t>
  </si>
  <si>
    <t>XLMiner : Multiple Linear Regression - Prediction of Training Data</t>
  </si>
  <si>
    <t>XLMiner : Multiple Linear Regression</t>
  </si>
  <si>
    <t>Training data used for building the model</t>
  </si>
  <si>
    <t># Records in the training data</t>
  </si>
  <si>
    <t>Validation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</si>
  <si>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</si>
  <si>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</si>
  <si>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</si>
  <si>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</si>
  <si>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</si>
  <si>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</si>
  <si>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</si>
  <si>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</si>
  <si>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</si>
  <si>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</si>
  <si>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</si>
  <si>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</si>
  <si>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</si>
  <si>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</si>
  <si>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</si>
  <si>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</si>
  <si>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</si>
  <si>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</si>
  <si>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</si>
  <si>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</si>
  <si>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</si>
  <si>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</si>
  <si>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</si>
  <si>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</si>
  <si>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</si>
  <si>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</si>
  <si>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</si>
  <si>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</si>
  <si>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</si>
  <si>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</si>
  <si>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</si>
  <si>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</si>
  <si>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</si>
  <si>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</si>
  <si>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</si>
  <si>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</si>
  <si>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</si>
  <si>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</si>
  <si>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</si>
  <si>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</si>
  <si>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</si>
  <si>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</si>
  <si>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</si>
  <si>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</si>
  <si>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</si>
  <si>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</si>
  <si>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</si>
  <si>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</si>
  <si>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</si>
  <si>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</si>
  <si>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</si>
  <si>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E5:P5</t>
  </si>
  <si>
    <t>E6:P6</t>
  </si>
  <si>
    <t>E7:P7</t>
  </si>
  <si>
    <t>E8:P8</t>
  </si>
  <si>
    <t>D10:O10</t>
  </si>
  <si>
    <t>CreateDummies</t>
  </si>
  <si>
    <t>Date: 26-Apr-2017 10:27:21</t>
  </si>
  <si>
    <t>XLMiner: Time Series Data Partition Sheet</t>
  </si>
  <si>
    <t>Read Time</t>
  </si>
  <si>
    <t>Time Variable</t>
  </si>
  <si>
    <t>Sequential</t>
  </si>
  <si>
    <t>Summary</t>
  </si>
  <si>
    <t>Partition Vars</t>
  </si>
  <si>
    <t>Data_PartitionTS</t>
  </si>
  <si>
    <t>$B$161:$S$192</t>
  </si>
  <si>
    <t>$B$21:$S$160</t>
  </si>
  <si>
    <t>Date: 26-Apr-2017 10:54:49</t>
  </si>
  <si>
    <t>Date: 27-Apr-2017 09:55:46</t>
  </si>
  <si>
    <t>XLMiner : Multiple Linear Regression - Residuals-Fitted Values</t>
  </si>
  <si>
    <t>Fitted
Values</t>
  </si>
  <si>
    <t>Residuals</t>
  </si>
  <si>
    <t>Residuals-Fitted Values</t>
  </si>
  <si>
    <t>Sept11Travel_Assign13.xlsx</t>
  </si>
  <si>
    <t>Yes</t>
  </si>
  <si>
    <t>XLMiner : Time Series - ACF (Autocorrelations)</t>
  </si>
  <si>
    <t>Date: 27-Apr-2017 10:13:07</t>
  </si>
  <si>
    <t>ACF Time</t>
  </si>
  <si>
    <t>MLR_Resi-FitVal</t>
  </si>
  <si>
    <t>$C$10:$C$150</t>
  </si>
  <si>
    <t># Records in Input Data</t>
  </si>
  <si>
    <t>Selected Variable</t>
  </si>
  <si>
    <t>Max Lag</t>
  </si>
  <si>
    <t>ACF Values</t>
  </si>
  <si>
    <t>Lags</t>
  </si>
  <si>
    <t>ACF</t>
  </si>
  <si>
    <t>Date: 27-Apr-2017 10:48:00</t>
  </si>
  <si>
    <t>E5:Q5</t>
  </si>
  <si>
    <t>E6:Q6</t>
  </si>
  <si>
    <t>E7:Q7</t>
  </si>
  <si>
    <t>E8:Q8</t>
  </si>
  <si>
    <t>D10:P10</t>
  </si>
  <si>
    <t>Date: 27-Apr-2017 10:52:20</t>
  </si>
  <si>
    <t>Date: 27-Apr-2017 10:55:10</t>
  </si>
  <si>
    <t>E5:R5</t>
  </si>
  <si>
    <t>E6:R6</t>
  </si>
  <si>
    <t>E7:R7</t>
  </si>
  <si>
    <t>E8:R8</t>
  </si>
  <si>
    <t>D10:Q10</t>
  </si>
  <si>
    <t>AIR</t>
  </si>
  <si>
    <t>AUTO</t>
  </si>
  <si>
    <t>RAIL</t>
  </si>
  <si>
    <t>PRE</t>
  </si>
  <si>
    <t>ACTUAL</t>
  </si>
  <si>
    <t>RESIDUALS</t>
  </si>
  <si>
    <t>FORECAST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</si>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</sst>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rgb="FF4169E1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4"/>
      <color rgb="FF4169E1"/>
      <name val="Calibri"/>
      <family val="2"/>
    </font>
    <font>
      <u/>
      <sz val="10"/>
      <color theme="10"/>
      <name val="Arial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17" fontId="1" fillId="0" borderId="0" xfId="0" applyNumberFormat="1" applyFont="1" applyAlignment="1">
      <alignment horizontal="left"/>
    </xf>
    <xf numFmtId="3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 applyProtection="1">
      <protection locked="0"/>
    </xf>
    <xf numFmtId="0" fontId="2" fillId="0" borderId="1" xfId="0" applyFont="1" applyBorder="1" applyAlignment="1"/>
    <xf numFmtId="3" fontId="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/>
    <xf numFmtId="2" fontId="2" fillId="0" borderId="1" xfId="0" applyNumberFormat="1" applyFont="1" applyBorder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2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9" fillId="0" borderId="3" xfId="1" applyFill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2" xfId="0" applyNumberFormat="1" applyFont="1" applyFill="1" applyBorder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 Plot for 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ACF_Output!$B$23:$B$35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ACF_Output!$C$23:$C$35</c:f>
              <c:numCache>
                <c:formatCode>General</c:formatCode>
                <c:ptCount val="13"/>
                <c:pt idx="0">
                  <c:v>1</c:v>
                </c:pt>
                <c:pt idx="1">
                  <c:v>0.97236480786993407</c:v>
                </c:pt>
                <c:pt idx="2">
                  <c:v>0.94490305252431761</c:v>
                </c:pt>
                <c:pt idx="3">
                  <c:v>0.92127654957540939</c:v>
                </c:pt>
                <c:pt idx="4">
                  <c:v>0.9041847637023378</c:v>
                </c:pt>
                <c:pt idx="5">
                  <c:v>0.88286475190877567</c:v>
                </c:pt>
                <c:pt idx="6">
                  <c:v>0.86319655975424625</c:v>
                </c:pt>
                <c:pt idx="7">
                  <c:v>0.84602447247571555</c:v>
                </c:pt>
                <c:pt idx="8">
                  <c:v>0.83135286773806583</c:v>
                </c:pt>
                <c:pt idx="9">
                  <c:v>0.81358676504493532</c:v>
                </c:pt>
                <c:pt idx="10">
                  <c:v>0.79511662092360091</c:v>
                </c:pt>
                <c:pt idx="11">
                  <c:v>0.78175932676459481</c:v>
                </c:pt>
                <c:pt idx="12">
                  <c:v>0.76807102550460848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78656"/>
        <c:axId val="248695040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-0.16564999999999999</c:v>
              </c:pt>
              <c:pt idx="1">
                <c:v>-0.16564999999999999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0.16564999999999999</c:v>
              </c:pt>
              <c:pt idx="1">
                <c:v>0.16564999999999999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78656"/>
        <c:axId val="248695040"/>
      </c:scatterChart>
      <c:catAx>
        <c:axId val="2486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95040"/>
        <c:crosses val="autoZero"/>
        <c:auto val="1"/>
        <c:lblAlgn val="ctr"/>
        <c:lblOffset val="100"/>
        <c:noMultiLvlLbl val="0"/>
      </c:catAx>
      <c:valAx>
        <c:axId val="24869504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78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</xdr:colOff>
      <xdr:row>20</xdr:row>
      <xdr:rowOff>142881</xdr:rowOff>
    </xdr:from>
    <xdr:to>
      <xdr:col>10</xdr:col>
      <xdr:colOff>209608</xdr:colOff>
      <xdr:row>32</xdr:row>
      <xdr:rowOff>104781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30" sqref="C30"/>
    </sheetView>
  </sheetViews>
  <sheetFormatPr defaultRowHeight="12.75" x14ac:dyDescent="0.2"/>
  <sheetData>
    <row r="1" spans="1:2" x14ac:dyDescent="0.2">
      <c r="A1" t="s">
        <v>11</v>
      </c>
    </row>
    <row r="3" spans="1:2" x14ac:dyDescent="0.2">
      <c r="A3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t="s">
        <v>8</v>
      </c>
    </row>
    <row r="8" spans="1:2" x14ac:dyDescent="0.2">
      <c r="A8" t="s">
        <v>9</v>
      </c>
      <c r="B8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5"/>
  <sheetViews>
    <sheetView showGridLines="0" workbookViewId="0">
      <selection activeCell="B14" sqref="B14:C155"/>
    </sheetView>
  </sheetViews>
  <sheetFormatPr defaultRowHeight="12.75" x14ac:dyDescent="0.2"/>
  <cols>
    <col min="12" max="12" width="12.7109375" bestFit="1" customWidth="1"/>
  </cols>
  <sheetData>
    <row r="1" spans="2:21" ht="18.75" x14ac:dyDescent="0.3">
      <c r="B1" s="13" t="s">
        <v>92</v>
      </c>
      <c r="N1" t="s">
        <v>189</v>
      </c>
    </row>
    <row r="3" spans="2:21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1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1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0</v>
      </c>
      <c r="M5" s="14">
        <v>1</v>
      </c>
      <c r="N5" s="14">
        <v>2</v>
      </c>
      <c r="O5" s="14">
        <v>3</v>
      </c>
    </row>
    <row r="10" spans="2:21" x14ac:dyDescent="0.2">
      <c r="B10" s="15" t="s">
        <v>36</v>
      </c>
      <c r="C10" s="23" t="s">
        <v>170</v>
      </c>
      <c r="D10" s="24"/>
      <c r="E10" s="24"/>
      <c r="F10" s="25"/>
    </row>
    <row r="11" spans="2:21" x14ac:dyDescent="0.2">
      <c r="B11" s="15" t="s">
        <v>38</v>
      </c>
      <c r="C11" s="23" t="s">
        <v>161</v>
      </c>
      <c r="D11" s="24"/>
      <c r="E11" s="24"/>
      <c r="F11" s="25"/>
    </row>
    <row r="12" spans="2:21" x14ac:dyDescent="0.2">
      <c r="B12" s="15" t="s">
        <v>40</v>
      </c>
      <c r="C12" s="23" t="s">
        <v>163</v>
      </c>
      <c r="D12" s="24"/>
      <c r="E12" s="24"/>
      <c r="F12" s="25"/>
    </row>
    <row r="14" spans="2:21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47</v>
      </c>
      <c r="L14" s="34" t="s">
        <v>48</v>
      </c>
      <c r="M14" s="34" t="s">
        <v>49</v>
      </c>
      <c r="N14" s="34" t="s">
        <v>50</v>
      </c>
      <c r="O14" s="34" t="s">
        <v>51</v>
      </c>
      <c r="P14" s="34" t="s">
        <v>52</v>
      </c>
      <c r="Q14" s="34" t="s">
        <v>53</v>
      </c>
      <c r="R14" s="34" t="s">
        <v>54</v>
      </c>
      <c r="S14" s="34" t="s">
        <v>55</v>
      </c>
      <c r="T14" s="34" t="s">
        <v>56</v>
      </c>
      <c r="U14" s="34" t="s">
        <v>57</v>
      </c>
    </row>
    <row r="15" spans="2:21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x14ac:dyDescent="0.2">
      <c r="B16" s="14">
        <v>154.30777904271989</v>
      </c>
      <c r="C16" s="14">
        <v>163.275383526935</v>
      </c>
      <c r="D16" s="14">
        <v>8.9676044842151157</v>
      </c>
      <c r="E16" s="14">
        <v>152.71517134818768</v>
      </c>
      <c r="F16" s="14">
        <v>155.90038673725209</v>
      </c>
      <c r="G16" s="14">
        <v>149.08297909421185</v>
      </c>
      <c r="H16" s="14">
        <v>159.53257899122792</v>
      </c>
      <c r="J16" s="14">
        <v>1</v>
      </c>
      <c r="K16" s="14">
        <v>0</v>
      </c>
      <c r="L16" s="14">
        <v>0</v>
      </c>
      <c r="M16" s="14">
        <v>0</v>
      </c>
      <c r="N16" s="14">
        <v>1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</row>
    <row r="17" spans="2:21" x14ac:dyDescent="0.2">
      <c r="B17" s="14">
        <v>147.39007883795873</v>
      </c>
      <c r="C17" s="14">
        <v>153.254408768442</v>
      </c>
      <c r="D17" s="14">
        <v>5.8643299304832794</v>
      </c>
      <c r="E17" s="14">
        <v>145.79747114342652</v>
      </c>
      <c r="F17" s="14">
        <v>148.98268653249093</v>
      </c>
      <c r="G17" s="14">
        <v>142.16527888945069</v>
      </c>
      <c r="H17" s="14">
        <v>152.61487878646676</v>
      </c>
      <c r="J17" s="14">
        <v>2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</row>
    <row r="18" spans="2:21" x14ac:dyDescent="0.2">
      <c r="B18" s="14">
        <v>175.3754022891921</v>
      </c>
      <c r="C18" s="14">
        <v>178.41757715922401</v>
      </c>
      <c r="D18" s="14">
        <v>3.0421748700319142</v>
      </c>
      <c r="E18" s="14">
        <v>173.78279459465989</v>
      </c>
      <c r="F18" s="14">
        <v>176.9680099837243</v>
      </c>
      <c r="G18" s="14">
        <v>170.15060234068406</v>
      </c>
      <c r="H18" s="14">
        <v>180.60020223770013</v>
      </c>
      <c r="J18" s="14">
        <v>3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4">
        <v>0</v>
      </c>
      <c r="U18" s="14">
        <v>0</v>
      </c>
    </row>
    <row r="19" spans="2:21" x14ac:dyDescent="0.2">
      <c r="B19" s="14">
        <v>175.34562343890425</v>
      </c>
      <c r="C19" s="14">
        <v>178.68068563854999</v>
      </c>
      <c r="D19" s="14">
        <v>3.3350621996457335</v>
      </c>
      <c r="E19" s="14">
        <v>173.75301574437205</v>
      </c>
      <c r="F19" s="14">
        <v>176.93823113343646</v>
      </c>
      <c r="G19" s="14">
        <v>170.12082349039622</v>
      </c>
      <c r="H19" s="14">
        <v>180.57042338741229</v>
      </c>
      <c r="J19" s="14">
        <v>4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</row>
    <row r="20" spans="2:21" x14ac:dyDescent="0.2">
      <c r="B20" s="14">
        <v>187.92508420308744</v>
      </c>
      <c r="C20" s="14">
        <v>188.87617078075499</v>
      </c>
      <c r="D20" s="14">
        <v>0.951086577667553</v>
      </c>
      <c r="E20" s="14">
        <v>186.33247650855523</v>
      </c>
      <c r="F20" s="14">
        <v>189.51769189761964</v>
      </c>
      <c r="G20" s="14">
        <v>182.7002842545794</v>
      </c>
      <c r="H20" s="14">
        <v>193.14988415159547</v>
      </c>
      <c r="J20" s="14">
        <v>5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1</v>
      </c>
      <c r="S20" s="14">
        <v>0</v>
      </c>
      <c r="T20" s="14">
        <v>0</v>
      </c>
      <c r="U20" s="14">
        <v>0</v>
      </c>
    </row>
    <row r="21" spans="2:21" x14ac:dyDescent="0.2">
      <c r="B21" s="14">
        <v>187.38100480888767</v>
      </c>
      <c r="C21" s="14">
        <v>189.15907800894499</v>
      </c>
      <c r="D21" s="14">
        <v>1.7780732000573209</v>
      </c>
      <c r="E21" s="14">
        <v>185.78839711435546</v>
      </c>
      <c r="F21" s="14">
        <v>188.97361250341987</v>
      </c>
      <c r="G21" s="14">
        <v>182.15620486037963</v>
      </c>
      <c r="H21" s="14">
        <v>192.6058047573957</v>
      </c>
      <c r="J21" s="14">
        <v>6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</row>
    <row r="22" spans="2:21" x14ac:dyDescent="0.2">
      <c r="B22" s="14">
        <v>195.23911329480501</v>
      </c>
      <c r="C22" s="14">
        <v>195.09002978940401</v>
      </c>
      <c r="D22" s="14">
        <v>-0.14908350540099491</v>
      </c>
      <c r="E22" s="14">
        <v>193.6465056002728</v>
      </c>
      <c r="F22" s="14">
        <v>196.83172098933721</v>
      </c>
      <c r="G22" s="14">
        <v>190.01431334629697</v>
      </c>
      <c r="H22" s="14">
        <v>200.46391324331304</v>
      </c>
      <c r="J22" s="14">
        <v>7</v>
      </c>
      <c r="K22" s="14">
        <v>0</v>
      </c>
      <c r="L22" s="14">
        <v>0</v>
      </c>
      <c r="M22" s="14">
        <v>0</v>
      </c>
      <c r="N22" s="14">
        <v>0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</row>
    <row r="23" spans="2:21" x14ac:dyDescent="0.2">
      <c r="B23" s="14">
        <v>196.03068419798134</v>
      </c>
      <c r="C23" s="14">
        <v>196.674157670043</v>
      </c>
      <c r="D23" s="14">
        <v>0.6434734720616575</v>
      </c>
      <c r="E23" s="14">
        <v>194.43807650344914</v>
      </c>
      <c r="F23" s="14">
        <v>197.62329189251355</v>
      </c>
      <c r="G23" s="14">
        <v>190.80588424947331</v>
      </c>
      <c r="H23" s="14">
        <v>201.25548414648938</v>
      </c>
      <c r="J23" s="14">
        <v>8</v>
      </c>
      <c r="K23" s="14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</row>
    <row r="24" spans="2:21" x14ac:dyDescent="0.2">
      <c r="B24" s="14">
        <v>178.33074031606162</v>
      </c>
      <c r="C24" s="14">
        <v>178.06536421293899</v>
      </c>
      <c r="D24" s="14">
        <v>-0.26537610312263382</v>
      </c>
      <c r="E24" s="14">
        <v>176.705341986013</v>
      </c>
      <c r="F24" s="14">
        <v>179.95613864611025</v>
      </c>
      <c r="G24" s="14">
        <v>173.09585206848925</v>
      </c>
      <c r="H24" s="14">
        <v>183.56562856363399</v>
      </c>
      <c r="J24" s="14">
        <v>9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1</v>
      </c>
    </row>
    <row r="25" spans="2:21" x14ac:dyDescent="0.2">
      <c r="B25" s="14">
        <v>184.27839076754526</v>
      </c>
      <c r="C25" s="14">
        <v>182.27461959271901</v>
      </c>
      <c r="D25" s="14">
        <v>-2.0037711748262552</v>
      </c>
      <c r="E25" s="14">
        <v>182.65299243749664</v>
      </c>
      <c r="F25" s="14">
        <v>185.90378909759389</v>
      </c>
      <c r="G25" s="14">
        <v>179.04350251997289</v>
      </c>
      <c r="H25" s="14">
        <v>189.51327901511763</v>
      </c>
      <c r="J25" s="14">
        <v>10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1</v>
      </c>
      <c r="U25" s="14">
        <v>0</v>
      </c>
    </row>
    <row r="26" spans="2:21" x14ac:dyDescent="0.2">
      <c r="B26" s="14">
        <v>169.28946068339764</v>
      </c>
      <c r="C26" s="14">
        <v>171.22598774439501</v>
      </c>
      <c r="D26" s="14">
        <v>1.9365270609973777</v>
      </c>
      <c r="E26" s="14">
        <v>167.66406235334901</v>
      </c>
      <c r="F26" s="14">
        <v>170.91485901344626</v>
      </c>
      <c r="G26" s="14">
        <v>164.05457243582526</v>
      </c>
      <c r="H26" s="14">
        <v>174.52434893097001</v>
      </c>
      <c r="J26" s="14">
        <v>11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0</v>
      </c>
      <c r="U26" s="14">
        <v>0</v>
      </c>
    </row>
    <row r="27" spans="2:21" x14ac:dyDescent="0.2">
      <c r="B27" s="14">
        <v>170.88761269449827</v>
      </c>
      <c r="C27" s="14">
        <v>168.2875337122</v>
      </c>
      <c r="D27" s="14">
        <v>-2.6000789822982711</v>
      </c>
      <c r="E27" s="14">
        <v>169.26221436444965</v>
      </c>
      <c r="F27" s="14">
        <v>172.5130110245469</v>
      </c>
      <c r="G27" s="14">
        <v>165.6527244469259</v>
      </c>
      <c r="H27" s="14">
        <v>176.12250094207064</v>
      </c>
      <c r="J27" s="14">
        <v>12</v>
      </c>
      <c r="K27" s="14">
        <v>0</v>
      </c>
      <c r="L27" s="14">
        <v>1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</row>
    <row r="28" spans="2:21" x14ac:dyDescent="0.2">
      <c r="B28" s="14">
        <v>159.45841342721542</v>
      </c>
      <c r="C28" s="14">
        <v>157.876834362409</v>
      </c>
      <c r="D28" s="14">
        <v>-1.5815790648064194</v>
      </c>
      <c r="E28" s="14">
        <v>157.91566501695462</v>
      </c>
      <c r="F28" s="14">
        <v>161.00116183747622</v>
      </c>
      <c r="G28" s="14">
        <v>154.24859501477448</v>
      </c>
      <c r="H28" s="14">
        <v>164.66823183965636</v>
      </c>
      <c r="J28" s="14">
        <v>13</v>
      </c>
      <c r="K28" s="14">
        <v>0</v>
      </c>
      <c r="L28" s="14">
        <v>0</v>
      </c>
      <c r="M28" s="14">
        <v>0</v>
      </c>
      <c r="N28" s="14">
        <v>1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</row>
    <row r="29" spans="2:21" x14ac:dyDescent="0.2">
      <c r="B29" s="14">
        <v>152.54071322245426</v>
      </c>
      <c r="C29" s="14">
        <v>153.33940666376799</v>
      </c>
      <c r="D29" s="14">
        <v>0.79869344131373055</v>
      </c>
      <c r="E29" s="14">
        <v>150.99796481219346</v>
      </c>
      <c r="F29" s="14">
        <v>154.08346163271506</v>
      </c>
      <c r="G29" s="14">
        <v>147.33089481001332</v>
      </c>
      <c r="H29" s="14">
        <v>157.7505316348952</v>
      </c>
      <c r="J29" s="14">
        <v>14</v>
      </c>
      <c r="K29" s="14">
        <v>0</v>
      </c>
      <c r="L29" s="14">
        <v>0</v>
      </c>
      <c r="M29" s="14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</row>
    <row r="30" spans="2:21" x14ac:dyDescent="0.2">
      <c r="B30" s="14">
        <v>180.5260366736876</v>
      </c>
      <c r="C30" s="14">
        <v>179.06211968778601</v>
      </c>
      <c r="D30" s="14">
        <v>-1.4639169859015908</v>
      </c>
      <c r="E30" s="14">
        <v>178.9832882634268</v>
      </c>
      <c r="F30" s="14">
        <v>182.0687850839484</v>
      </c>
      <c r="G30" s="14">
        <v>175.31621826124666</v>
      </c>
      <c r="H30" s="14">
        <v>185.73585508612854</v>
      </c>
      <c r="J30" s="14">
        <v>15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1</v>
      </c>
      <c r="R30" s="14">
        <v>0</v>
      </c>
      <c r="S30" s="14">
        <v>0</v>
      </c>
      <c r="T30" s="14">
        <v>0</v>
      </c>
      <c r="U30" s="14">
        <v>0</v>
      </c>
    </row>
    <row r="31" spans="2:21" x14ac:dyDescent="0.2">
      <c r="B31" s="14">
        <v>180.49625782339979</v>
      </c>
      <c r="C31" s="14">
        <v>179.524665005006</v>
      </c>
      <c r="D31" s="14">
        <v>-0.97159281839378764</v>
      </c>
      <c r="E31" s="14">
        <v>178.95350941313899</v>
      </c>
      <c r="F31" s="14">
        <v>182.03900623366059</v>
      </c>
      <c r="G31" s="14">
        <v>175.28643941095885</v>
      </c>
      <c r="H31" s="14">
        <v>185.70607623584073</v>
      </c>
      <c r="J31" s="14">
        <v>16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</row>
    <row r="32" spans="2:21" x14ac:dyDescent="0.2">
      <c r="B32" s="14">
        <v>193.07571858758297</v>
      </c>
      <c r="C32" s="14">
        <v>191.91470903299901</v>
      </c>
      <c r="D32" s="14">
        <v>-1.1610095545839556</v>
      </c>
      <c r="E32" s="14">
        <v>191.53297017732217</v>
      </c>
      <c r="F32" s="14">
        <v>194.61846699784377</v>
      </c>
      <c r="G32" s="14">
        <v>187.86590017514203</v>
      </c>
      <c r="H32" s="14">
        <v>198.28553700002391</v>
      </c>
      <c r="J32" s="14">
        <v>17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1</v>
      </c>
      <c r="S32" s="14">
        <v>0</v>
      </c>
      <c r="T32" s="14">
        <v>0</v>
      </c>
      <c r="U32" s="14">
        <v>0</v>
      </c>
    </row>
    <row r="33" spans="2:21" x14ac:dyDescent="0.2">
      <c r="B33" s="14">
        <v>192.5316391933832</v>
      </c>
      <c r="C33" s="14">
        <v>193.451849074412</v>
      </c>
      <c r="D33" s="14">
        <v>0.92020988102879642</v>
      </c>
      <c r="E33" s="14">
        <v>190.9888907831224</v>
      </c>
      <c r="F33" s="14">
        <v>194.074387603644</v>
      </c>
      <c r="G33" s="14">
        <v>187.32182078094226</v>
      </c>
      <c r="H33" s="14">
        <v>197.74145760582414</v>
      </c>
      <c r="J33" s="14">
        <v>18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1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</row>
    <row r="34" spans="2:21" x14ac:dyDescent="0.2">
      <c r="B34" s="14">
        <v>200.38974767930051</v>
      </c>
      <c r="C34" s="14">
        <v>198.37119912496101</v>
      </c>
      <c r="D34" s="14">
        <v>-2.0185485543395032</v>
      </c>
      <c r="E34" s="14">
        <v>198.84699926903971</v>
      </c>
      <c r="F34" s="14">
        <v>201.93249608956131</v>
      </c>
      <c r="G34" s="14">
        <v>195.17992926685957</v>
      </c>
      <c r="H34" s="14">
        <v>205.59956609174145</v>
      </c>
      <c r="J34" s="14">
        <v>19</v>
      </c>
      <c r="K34" s="14">
        <v>0</v>
      </c>
      <c r="L34" s="14">
        <v>0</v>
      </c>
      <c r="M34" s="14">
        <v>0</v>
      </c>
      <c r="N34" s="14">
        <v>0</v>
      </c>
      <c r="O34" s="14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</row>
    <row r="35" spans="2:21" x14ac:dyDescent="0.2">
      <c r="B35" s="14">
        <v>201.18131858247688</v>
      </c>
      <c r="C35" s="14">
        <v>204.04692208243799</v>
      </c>
      <c r="D35" s="14">
        <v>2.8656034999611109</v>
      </c>
      <c r="E35" s="14">
        <v>199.63857017221608</v>
      </c>
      <c r="F35" s="14">
        <v>202.72406699273768</v>
      </c>
      <c r="G35" s="14">
        <v>195.97150017003594</v>
      </c>
      <c r="H35" s="14">
        <v>206.39113699491782</v>
      </c>
      <c r="J35" s="14">
        <v>20</v>
      </c>
      <c r="K35" s="14">
        <v>1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</row>
    <row r="36" spans="2:21" x14ac:dyDescent="0.2">
      <c r="B36" s="14">
        <v>183.48137470055715</v>
      </c>
      <c r="C36" s="14">
        <v>183.579670410993</v>
      </c>
      <c r="D36" s="14">
        <v>9.829571043584906E-2</v>
      </c>
      <c r="E36" s="14">
        <v>181.89984829194552</v>
      </c>
      <c r="F36" s="14">
        <v>185.06290110916879</v>
      </c>
      <c r="G36" s="14">
        <v>178.25994184985589</v>
      </c>
      <c r="H36" s="14">
        <v>188.70280755125842</v>
      </c>
      <c r="J36" s="14">
        <v>21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</row>
    <row r="37" spans="2:21" x14ac:dyDescent="0.2">
      <c r="B37" s="14">
        <v>189.42902515204079</v>
      </c>
      <c r="C37" s="14">
        <v>188.43056999753301</v>
      </c>
      <c r="D37" s="14">
        <v>-0.99845515450778066</v>
      </c>
      <c r="E37" s="14">
        <v>187.84749874342916</v>
      </c>
      <c r="F37" s="14">
        <v>191.01055156065243</v>
      </c>
      <c r="G37" s="14">
        <v>184.20759230133953</v>
      </c>
      <c r="H37" s="14">
        <v>194.65045800274206</v>
      </c>
      <c r="J37" s="14">
        <v>22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1</v>
      </c>
      <c r="U37" s="14">
        <v>0</v>
      </c>
    </row>
    <row r="38" spans="2:21" x14ac:dyDescent="0.2">
      <c r="B38" s="14">
        <v>174.44009506789314</v>
      </c>
      <c r="C38" s="14">
        <v>169.67997092023299</v>
      </c>
      <c r="D38" s="14">
        <v>-4.7601241476601501</v>
      </c>
      <c r="E38" s="14">
        <v>172.8585686592815</v>
      </c>
      <c r="F38" s="14">
        <v>176.02162147650478</v>
      </c>
      <c r="G38" s="14">
        <v>169.21866221719188</v>
      </c>
      <c r="H38" s="14">
        <v>179.6615279185944</v>
      </c>
      <c r="J38" s="14">
        <v>23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1</v>
      </c>
      <c r="T38" s="14">
        <v>0</v>
      </c>
      <c r="U38" s="14">
        <v>0</v>
      </c>
    </row>
    <row r="39" spans="2:21" x14ac:dyDescent="0.2">
      <c r="B39" s="14">
        <v>176.03824707899381</v>
      </c>
      <c r="C39" s="14">
        <v>172.76909707453501</v>
      </c>
      <c r="D39" s="14">
        <v>-3.269150004458794</v>
      </c>
      <c r="E39" s="14">
        <v>174.45672067038217</v>
      </c>
      <c r="F39" s="14">
        <v>177.61977348760544</v>
      </c>
      <c r="G39" s="14">
        <v>170.81681422829254</v>
      </c>
      <c r="H39" s="14">
        <v>181.25967992969507</v>
      </c>
      <c r="J39" s="14">
        <v>24</v>
      </c>
      <c r="K39" s="14">
        <v>0</v>
      </c>
      <c r="L39" s="14">
        <v>1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</row>
    <row r="40" spans="2:21" x14ac:dyDescent="0.2">
      <c r="B40" s="14">
        <v>164.60904781171095</v>
      </c>
      <c r="C40" s="14">
        <v>167.886</v>
      </c>
      <c r="D40" s="14">
        <v>3.2769521882890444</v>
      </c>
      <c r="E40" s="14">
        <v>163.10737828471594</v>
      </c>
      <c r="F40" s="14">
        <v>166.11071733870597</v>
      </c>
      <c r="G40" s="14">
        <v>159.41124571836883</v>
      </c>
      <c r="H40" s="14">
        <v>169.80684990505307</v>
      </c>
      <c r="J40" s="14">
        <v>25</v>
      </c>
      <c r="K40" s="14">
        <v>0</v>
      </c>
      <c r="L40" s="14">
        <v>0</v>
      </c>
      <c r="M40" s="14">
        <v>0</v>
      </c>
      <c r="N40" s="14">
        <v>1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</row>
    <row r="41" spans="2:21" x14ac:dyDescent="0.2">
      <c r="B41" s="14">
        <v>157.69134760694979</v>
      </c>
      <c r="C41" s="14">
        <v>160.42500000000001</v>
      </c>
      <c r="D41" s="14">
        <v>2.733652393050221</v>
      </c>
      <c r="E41" s="14">
        <v>156.18967807995477</v>
      </c>
      <c r="F41" s="14">
        <v>159.19301713394481</v>
      </c>
      <c r="G41" s="14">
        <v>152.49354551360767</v>
      </c>
      <c r="H41" s="14">
        <v>162.88914970029191</v>
      </c>
      <c r="J41" s="14">
        <v>26</v>
      </c>
      <c r="K41" s="14">
        <v>0</v>
      </c>
      <c r="L41" s="14">
        <v>0</v>
      </c>
      <c r="M41" s="14">
        <v>1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</row>
    <row r="42" spans="2:21" x14ac:dyDescent="0.2">
      <c r="B42" s="14">
        <v>185.67667105818313</v>
      </c>
      <c r="C42" s="14">
        <v>184.03</v>
      </c>
      <c r="D42" s="14">
        <v>-1.6466710581831308</v>
      </c>
      <c r="E42" s="14">
        <v>184.17500153118812</v>
      </c>
      <c r="F42" s="14">
        <v>187.17834058517815</v>
      </c>
      <c r="G42" s="14">
        <v>180.47886896484101</v>
      </c>
      <c r="H42" s="14">
        <v>190.87447315152525</v>
      </c>
      <c r="J42" s="14">
        <v>27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1</v>
      </c>
      <c r="R42" s="14">
        <v>0</v>
      </c>
      <c r="S42" s="14">
        <v>0</v>
      </c>
      <c r="T42" s="14">
        <v>0</v>
      </c>
      <c r="U42" s="14">
        <v>0</v>
      </c>
    </row>
    <row r="43" spans="2:21" x14ac:dyDescent="0.2">
      <c r="B43" s="14">
        <v>185.64689220789529</v>
      </c>
      <c r="C43" s="14">
        <v>186.32</v>
      </c>
      <c r="D43" s="14">
        <v>0.67310779210470173</v>
      </c>
      <c r="E43" s="14">
        <v>184.14522268090028</v>
      </c>
      <c r="F43" s="14">
        <v>187.14856173489031</v>
      </c>
      <c r="G43" s="14">
        <v>180.44909011455317</v>
      </c>
      <c r="H43" s="14">
        <v>190.84469430123741</v>
      </c>
      <c r="J43" s="14">
        <v>28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2:21" x14ac:dyDescent="0.2">
      <c r="B44" s="14">
        <v>198.2263529720785</v>
      </c>
      <c r="C44" s="14">
        <v>196.98500000000001</v>
      </c>
      <c r="D44" s="14">
        <v>-1.2413529720784879</v>
      </c>
      <c r="E44" s="14">
        <v>196.72468344508349</v>
      </c>
      <c r="F44" s="14">
        <v>199.72802249907352</v>
      </c>
      <c r="G44" s="14">
        <v>193.02855087873638</v>
      </c>
      <c r="H44" s="14">
        <v>203.42415506542062</v>
      </c>
      <c r="J44" s="14">
        <v>29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1</v>
      </c>
      <c r="S44" s="14">
        <v>0</v>
      </c>
      <c r="T44" s="14">
        <v>0</v>
      </c>
      <c r="U44" s="14">
        <v>0</v>
      </c>
    </row>
    <row r="45" spans="2:21" x14ac:dyDescent="0.2">
      <c r="B45" s="14">
        <v>197.68227357787873</v>
      </c>
      <c r="C45" s="14">
        <v>197.49</v>
      </c>
      <c r="D45" s="14">
        <v>-0.19227357787872279</v>
      </c>
      <c r="E45" s="14">
        <v>196.18060405088372</v>
      </c>
      <c r="F45" s="14">
        <v>199.18394310487375</v>
      </c>
      <c r="G45" s="14">
        <v>192.48447148453661</v>
      </c>
      <c r="H45" s="14">
        <v>202.88007567122085</v>
      </c>
      <c r="J45" s="14">
        <v>30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</row>
    <row r="46" spans="2:21" x14ac:dyDescent="0.2">
      <c r="B46" s="14">
        <v>205.54038206379605</v>
      </c>
      <c r="C46" s="14">
        <v>206.88200000000001</v>
      </c>
      <c r="D46" s="14">
        <v>1.34161793620396</v>
      </c>
      <c r="E46" s="14">
        <v>204.03871253680103</v>
      </c>
      <c r="F46" s="14">
        <v>207.04205159079106</v>
      </c>
      <c r="G46" s="14">
        <v>200.34257997045393</v>
      </c>
      <c r="H46" s="14">
        <v>210.73818415713816</v>
      </c>
      <c r="J46" s="14">
        <v>31</v>
      </c>
      <c r="K46" s="14">
        <v>0</v>
      </c>
      <c r="L46" s="14">
        <v>0</v>
      </c>
      <c r="M46" s="14">
        <v>0</v>
      </c>
      <c r="N46" s="14">
        <v>0</v>
      </c>
      <c r="O46" s="14">
        <v>1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</row>
    <row r="47" spans="2:21" x14ac:dyDescent="0.2">
      <c r="B47" s="14">
        <v>206.33195296697238</v>
      </c>
      <c r="C47" s="14">
        <v>205.01599999999999</v>
      </c>
      <c r="D47" s="14">
        <v>-1.3159529669723895</v>
      </c>
      <c r="E47" s="14">
        <v>204.83028343997736</v>
      </c>
      <c r="F47" s="14">
        <v>207.8336224939674</v>
      </c>
      <c r="G47" s="14">
        <v>201.13415087363026</v>
      </c>
      <c r="H47" s="14">
        <v>211.5297550603145</v>
      </c>
      <c r="J47" s="14">
        <v>32</v>
      </c>
      <c r="K47" s="14">
        <v>1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</row>
    <row r="48" spans="2:21" x14ac:dyDescent="0.2">
      <c r="B48" s="14">
        <v>188.63200908505269</v>
      </c>
      <c r="C48" s="14">
        <v>191.15899999999999</v>
      </c>
      <c r="D48" s="14">
        <v>2.5269909149473051</v>
      </c>
      <c r="E48" s="14">
        <v>187.08546547001583</v>
      </c>
      <c r="F48" s="14">
        <v>190.17855270008954</v>
      </c>
      <c r="G48" s="14">
        <v>183.4210655633421</v>
      </c>
      <c r="H48" s="14">
        <v>193.84295260676328</v>
      </c>
      <c r="J48" s="14">
        <v>33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1</v>
      </c>
    </row>
    <row r="49" spans="2:21" x14ac:dyDescent="0.2">
      <c r="B49" s="14">
        <v>194.57965953653633</v>
      </c>
      <c r="C49" s="14">
        <v>195.095</v>
      </c>
      <c r="D49" s="14">
        <v>0.5153404634636729</v>
      </c>
      <c r="E49" s="14">
        <v>193.03311592149947</v>
      </c>
      <c r="F49" s="14">
        <v>196.12620315157318</v>
      </c>
      <c r="G49" s="14">
        <v>189.36871601482574</v>
      </c>
      <c r="H49" s="14">
        <v>199.79060305824692</v>
      </c>
      <c r="J49" s="14">
        <v>34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1</v>
      </c>
      <c r="U49" s="14">
        <v>0</v>
      </c>
    </row>
    <row r="50" spans="2:21" x14ac:dyDescent="0.2">
      <c r="B50" s="14">
        <v>179.59072945238867</v>
      </c>
      <c r="C50" s="14">
        <v>177.61799999999999</v>
      </c>
      <c r="D50" s="14">
        <v>-1.9727294523886769</v>
      </c>
      <c r="E50" s="14">
        <v>178.04418583735182</v>
      </c>
      <c r="F50" s="14">
        <v>181.13727306742553</v>
      </c>
      <c r="G50" s="14">
        <v>174.37978593067808</v>
      </c>
      <c r="H50" s="14">
        <v>184.80167297409926</v>
      </c>
      <c r="J50" s="14">
        <v>35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1</v>
      </c>
      <c r="T50" s="14">
        <v>0</v>
      </c>
      <c r="U50" s="14">
        <v>0</v>
      </c>
    </row>
    <row r="51" spans="2:21" x14ac:dyDescent="0.2">
      <c r="B51" s="14">
        <v>181.18888146348931</v>
      </c>
      <c r="C51" s="14">
        <v>181.245</v>
      </c>
      <c r="D51" s="14">
        <v>5.6118536510695094E-2</v>
      </c>
      <c r="E51" s="14">
        <v>179.64233784845246</v>
      </c>
      <c r="F51" s="14">
        <v>182.73542507852616</v>
      </c>
      <c r="G51" s="14">
        <v>175.97793794177872</v>
      </c>
      <c r="H51" s="14">
        <v>186.3998249851999</v>
      </c>
      <c r="J51" s="14">
        <v>36</v>
      </c>
      <c r="K51" s="14">
        <v>0</v>
      </c>
      <c r="L51" s="14">
        <v>1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</row>
    <row r="52" spans="2:21" x14ac:dyDescent="0.2">
      <c r="B52" s="14">
        <v>169.75968219620648</v>
      </c>
      <c r="C52" s="14">
        <v>171.655</v>
      </c>
      <c r="D52" s="14">
        <v>1.8953178037935174</v>
      </c>
      <c r="E52" s="14">
        <v>168.28957492069466</v>
      </c>
      <c r="F52" s="14">
        <v>171.22978947171831</v>
      </c>
      <c r="G52" s="14">
        <v>164.57091060412816</v>
      </c>
      <c r="H52" s="14">
        <v>174.94845378828481</v>
      </c>
      <c r="J52" s="14">
        <v>37</v>
      </c>
      <c r="K52" s="14">
        <v>0</v>
      </c>
      <c r="L52" s="14">
        <v>0</v>
      </c>
      <c r="M52" s="14">
        <v>0</v>
      </c>
      <c r="N52" s="14">
        <v>1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14">
        <v>162.84198199144532</v>
      </c>
      <c r="C53" s="14">
        <v>162.82</v>
      </c>
      <c r="D53" s="14">
        <v>-2.1981991445329641E-2</v>
      </c>
      <c r="E53" s="14">
        <v>161.3718747159335</v>
      </c>
      <c r="F53" s="14">
        <v>164.31208926695714</v>
      </c>
      <c r="G53" s="14">
        <v>157.653210399367</v>
      </c>
      <c r="H53" s="14">
        <v>168.03075358352365</v>
      </c>
      <c r="J53" s="14">
        <v>38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</row>
    <row r="54" spans="2:21" x14ac:dyDescent="0.2">
      <c r="B54" s="14">
        <v>190.82730544267866</v>
      </c>
      <c r="C54" s="14">
        <v>187.84200000000001</v>
      </c>
      <c r="D54" s="14">
        <v>-2.9853054426786514</v>
      </c>
      <c r="E54" s="14">
        <v>189.35719816716684</v>
      </c>
      <c r="F54" s="14">
        <v>192.29741271819049</v>
      </c>
      <c r="G54" s="14">
        <v>185.63853385060034</v>
      </c>
      <c r="H54" s="14">
        <v>196.01607703475699</v>
      </c>
      <c r="J54" s="14">
        <v>39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</v>
      </c>
      <c r="R54" s="14">
        <v>0</v>
      </c>
      <c r="S54" s="14">
        <v>0</v>
      </c>
      <c r="T54" s="14">
        <v>0</v>
      </c>
      <c r="U54" s="14">
        <v>0</v>
      </c>
    </row>
    <row r="55" spans="2:21" x14ac:dyDescent="0.2">
      <c r="B55" s="14">
        <v>190.79752659239082</v>
      </c>
      <c r="C55" s="14">
        <v>188.709</v>
      </c>
      <c r="D55" s="14">
        <v>-2.0885265923908207</v>
      </c>
      <c r="E55" s="14">
        <v>189.327419316879</v>
      </c>
      <c r="F55" s="14">
        <v>192.26763386790265</v>
      </c>
      <c r="G55" s="14">
        <v>185.6087550003125</v>
      </c>
      <c r="H55" s="14">
        <v>195.98629818446915</v>
      </c>
      <c r="J55" s="14">
        <v>40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</row>
    <row r="56" spans="2:21" x14ac:dyDescent="0.2">
      <c r="B56" s="14">
        <v>203.37698735657401</v>
      </c>
      <c r="C56" s="14">
        <v>205.952</v>
      </c>
      <c r="D56" s="14">
        <v>2.5750126434259926</v>
      </c>
      <c r="E56" s="14">
        <v>201.90688008106218</v>
      </c>
      <c r="F56" s="14">
        <v>204.84709463208583</v>
      </c>
      <c r="G56" s="14">
        <v>198.18821576449568</v>
      </c>
      <c r="H56" s="14">
        <v>208.56575894865233</v>
      </c>
      <c r="J56" s="14">
        <v>41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</row>
    <row r="57" spans="2:21" x14ac:dyDescent="0.2">
      <c r="B57" s="14">
        <v>202.83290796237426</v>
      </c>
      <c r="C57" s="14">
        <v>199.386</v>
      </c>
      <c r="D57" s="14">
        <v>-3.4469079623742687</v>
      </c>
      <c r="E57" s="14">
        <v>201.36280068686244</v>
      </c>
      <c r="F57" s="14">
        <v>204.30301523788609</v>
      </c>
      <c r="G57" s="14">
        <v>197.64413637029594</v>
      </c>
      <c r="H57" s="14">
        <v>208.02167955445259</v>
      </c>
      <c r="J57" s="14">
        <v>42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</row>
    <row r="58" spans="2:21" x14ac:dyDescent="0.2">
      <c r="B58" s="14">
        <v>210.69101644829158</v>
      </c>
      <c r="C58" s="14">
        <v>209.809</v>
      </c>
      <c r="D58" s="14">
        <v>-0.88201644829157999</v>
      </c>
      <c r="E58" s="14">
        <v>209.22090917277976</v>
      </c>
      <c r="F58" s="14">
        <v>212.1611237238034</v>
      </c>
      <c r="G58" s="14">
        <v>205.50224485621325</v>
      </c>
      <c r="H58" s="14">
        <v>215.8797880403699</v>
      </c>
      <c r="J58" s="14">
        <v>43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</row>
    <row r="59" spans="2:21" x14ac:dyDescent="0.2">
      <c r="B59" s="14">
        <v>211.48258735146791</v>
      </c>
      <c r="C59" s="14">
        <v>209.60300000000001</v>
      </c>
      <c r="D59" s="14">
        <v>-1.8795873514679045</v>
      </c>
      <c r="E59" s="14">
        <v>210.01248007595609</v>
      </c>
      <c r="F59" s="14">
        <v>212.95269462697973</v>
      </c>
      <c r="G59" s="14">
        <v>206.29381575938959</v>
      </c>
      <c r="H59" s="14">
        <v>216.67135894354624</v>
      </c>
      <c r="J59" s="14">
        <v>44</v>
      </c>
      <c r="K59" s="14">
        <v>1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</row>
    <row r="60" spans="2:21" x14ac:dyDescent="0.2">
      <c r="B60" s="14">
        <v>193.78264346954822</v>
      </c>
      <c r="C60" s="14">
        <v>193.73699999999999</v>
      </c>
      <c r="D60" s="14">
        <v>-4.5643469548224402E-2</v>
      </c>
      <c r="E60" s="14">
        <v>192.26158007588219</v>
      </c>
      <c r="F60" s="14">
        <v>195.30370686321425</v>
      </c>
      <c r="G60" s="14">
        <v>188.5792052715106</v>
      </c>
      <c r="H60" s="14">
        <v>198.98608166758584</v>
      </c>
      <c r="J60" s="14">
        <v>45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1</v>
      </c>
    </row>
    <row r="61" spans="2:21" x14ac:dyDescent="0.2">
      <c r="B61" s="14">
        <v>199.73029392103186</v>
      </c>
      <c r="C61" s="14">
        <v>197.76400000000001</v>
      </c>
      <c r="D61" s="14">
        <v>-1.9662939210318484</v>
      </c>
      <c r="E61" s="14">
        <v>198.20923052736583</v>
      </c>
      <c r="F61" s="14">
        <v>201.25135731469788</v>
      </c>
      <c r="G61" s="14">
        <v>194.52685572299424</v>
      </c>
      <c r="H61" s="14">
        <v>204.93373211906948</v>
      </c>
      <c r="J61" s="14">
        <v>46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</v>
      </c>
      <c r="U61" s="14">
        <v>0</v>
      </c>
    </row>
    <row r="62" spans="2:21" x14ac:dyDescent="0.2">
      <c r="B62" s="14">
        <v>184.7413638368842</v>
      </c>
      <c r="C62" s="14">
        <v>182.29599999999999</v>
      </c>
      <c r="D62" s="14">
        <v>-2.4453638368842121</v>
      </c>
      <c r="E62" s="14">
        <v>183.22030044321818</v>
      </c>
      <c r="F62" s="14">
        <v>186.26242723055023</v>
      </c>
      <c r="G62" s="14">
        <v>179.53792563884656</v>
      </c>
      <c r="H62" s="14">
        <v>189.94480203492185</v>
      </c>
      <c r="J62" s="14">
        <v>47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1</v>
      </c>
      <c r="T62" s="14">
        <v>0</v>
      </c>
      <c r="U62" s="14">
        <v>0</v>
      </c>
    </row>
    <row r="63" spans="2:21" x14ac:dyDescent="0.2">
      <c r="B63" s="14">
        <v>186.33951584798484</v>
      </c>
      <c r="C63" s="14">
        <v>186.80199999999999</v>
      </c>
      <c r="D63" s="14">
        <v>0.46248415201515058</v>
      </c>
      <c r="E63" s="14">
        <v>184.81845245431882</v>
      </c>
      <c r="F63" s="14">
        <v>187.86057924165087</v>
      </c>
      <c r="G63" s="14">
        <v>181.1360776499472</v>
      </c>
      <c r="H63" s="14">
        <v>191.54295404602249</v>
      </c>
      <c r="J63" s="14">
        <v>48</v>
      </c>
      <c r="K63" s="14">
        <v>0</v>
      </c>
      <c r="L63" s="14">
        <v>1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</row>
    <row r="64" spans="2:21" x14ac:dyDescent="0.2">
      <c r="B64" s="14">
        <v>174.91031658070199</v>
      </c>
      <c r="C64" s="14">
        <v>169.31399999999999</v>
      </c>
      <c r="D64" s="14">
        <v>-5.5963165807019948</v>
      </c>
      <c r="E64" s="14">
        <v>173.46163277911364</v>
      </c>
      <c r="F64" s="14">
        <v>176.35900038229033</v>
      </c>
      <c r="G64" s="14">
        <v>169.72757406440516</v>
      </c>
      <c r="H64" s="14">
        <v>180.09305909699881</v>
      </c>
      <c r="J64" s="14">
        <v>49</v>
      </c>
      <c r="K64" s="14">
        <v>0</v>
      </c>
      <c r="L64" s="14">
        <v>0</v>
      </c>
      <c r="M64" s="14">
        <v>0</v>
      </c>
      <c r="N64" s="14">
        <v>1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</row>
    <row r="65" spans="2:21" x14ac:dyDescent="0.2">
      <c r="B65" s="14">
        <v>167.99261637594086</v>
      </c>
      <c r="C65" s="14">
        <v>166.44499999999999</v>
      </c>
      <c r="D65" s="14">
        <v>-1.5476163759408621</v>
      </c>
      <c r="E65" s="14">
        <v>166.54393257435254</v>
      </c>
      <c r="F65" s="14">
        <v>169.44130017752917</v>
      </c>
      <c r="G65" s="14">
        <v>162.80987385964403</v>
      </c>
      <c r="H65" s="14">
        <v>173.17535889223768</v>
      </c>
      <c r="J65" s="14">
        <v>50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</row>
    <row r="66" spans="2:21" x14ac:dyDescent="0.2">
      <c r="B66" s="14">
        <v>195.9779398271742</v>
      </c>
      <c r="C66" s="14">
        <v>196.18899999999999</v>
      </c>
      <c r="D66" s="14">
        <v>0.21106017282579614</v>
      </c>
      <c r="E66" s="14">
        <v>194.52925602558585</v>
      </c>
      <c r="F66" s="14">
        <v>197.42662362876254</v>
      </c>
      <c r="G66" s="14">
        <v>190.79519731087737</v>
      </c>
      <c r="H66" s="14">
        <v>201.16068234347102</v>
      </c>
      <c r="J66" s="14">
        <v>51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</v>
      </c>
      <c r="R66" s="14">
        <v>0</v>
      </c>
      <c r="S66" s="14">
        <v>0</v>
      </c>
      <c r="T66" s="14">
        <v>0</v>
      </c>
      <c r="U66" s="14">
        <v>0</v>
      </c>
    </row>
    <row r="67" spans="2:21" x14ac:dyDescent="0.2">
      <c r="B67" s="14">
        <v>195.94816097688636</v>
      </c>
      <c r="C67" s="14">
        <v>195.40799999999999</v>
      </c>
      <c r="D67" s="14">
        <v>-0.54016097688636933</v>
      </c>
      <c r="E67" s="14">
        <v>194.49947717529801</v>
      </c>
      <c r="F67" s="14">
        <v>197.3968447784747</v>
      </c>
      <c r="G67" s="14">
        <v>190.76541846058953</v>
      </c>
      <c r="H67" s="14">
        <v>201.13090349318318</v>
      </c>
      <c r="J67" s="14">
        <v>52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</row>
    <row r="68" spans="2:21" x14ac:dyDescent="0.2">
      <c r="B68" s="14">
        <v>208.52762174106954</v>
      </c>
      <c r="C68" s="14">
        <v>206.595</v>
      </c>
      <c r="D68" s="14">
        <v>-1.9326217410695392</v>
      </c>
      <c r="E68" s="14">
        <v>207.07893793948119</v>
      </c>
      <c r="F68" s="14">
        <v>209.97630554265788</v>
      </c>
      <c r="G68" s="14">
        <v>203.34487922477271</v>
      </c>
      <c r="H68" s="14">
        <v>213.71036425736636</v>
      </c>
      <c r="J68" s="14">
        <v>53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1</v>
      </c>
      <c r="S68" s="14">
        <v>0</v>
      </c>
      <c r="T68" s="14">
        <v>0</v>
      </c>
      <c r="U68" s="14">
        <v>0</v>
      </c>
    </row>
    <row r="69" spans="2:21" x14ac:dyDescent="0.2">
      <c r="B69" s="14">
        <v>207.98354234686977</v>
      </c>
      <c r="C69" s="14">
        <v>207.28100000000001</v>
      </c>
      <c r="D69" s="14">
        <v>-0.70254234686976247</v>
      </c>
      <c r="E69" s="14">
        <v>206.53485854528145</v>
      </c>
      <c r="F69" s="14">
        <v>209.43222614845808</v>
      </c>
      <c r="G69" s="14">
        <v>202.80079983057294</v>
      </c>
      <c r="H69" s="14">
        <v>213.1662848631666</v>
      </c>
      <c r="J69" s="14">
        <v>54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1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</row>
    <row r="70" spans="2:21" x14ac:dyDescent="0.2">
      <c r="B70" s="14">
        <v>215.84165083278711</v>
      </c>
      <c r="C70" s="14">
        <v>214.77699999999999</v>
      </c>
      <c r="D70" s="14">
        <v>-1.0646508327871231</v>
      </c>
      <c r="E70" s="14">
        <v>214.39296703119879</v>
      </c>
      <c r="F70" s="14">
        <v>217.29033463437543</v>
      </c>
      <c r="G70" s="14">
        <v>210.65890831649028</v>
      </c>
      <c r="H70" s="14">
        <v>221.02439334908394</v>
      </c>
      <c r="J70" s="14">
        <v>55</v>
      </c>
      <c r="K70" s="14">
        <v>0</v>
      </c>
      <c r="L70" s="14">
        <v>0</v>
      </c>
      <c r="M70" s="14">
        <v>0</v>
      </c>
      <c r="N70" s="14">
        <v>0</v>
      </c>
      <c r="O70" s="14">
        <v>1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</row>
    <row r="71" spans="2:21" x14ac:dyDescent="0.2">
      <c r="B71" s="14">
        <v>216.63322173596345</v>
      </c>
      <c r="C71" s="14">
        <v>215.04599999999999</v>
      </c>
      <c r="D71" s="14">
        <v>-1.5872217359634533</v>
      </c>
      <c r="E71" s="14">
        <v>215.1845379343751</v>
      </c>
      <c r="F71" s="14">
        <v>218.08190553755179</v>
      </c>
      <c r="G71" s="14">
        <v>211.45047921966662</v>
      </c>
      <c r="H71" s="14">
        <v>221.81596425226027</v>
      </c>
      <c r="J71" s="14">
        <v>56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</row>
    <row r="72" spans="2:21" x14ac:dyDescent="0.2">
      <c r="B72" s="14">
        <v>198.93327785404372</v>
      </c>
      <c r="C72" s="14">
        <v>200.511</v>
      </c>
      <c r="D72" s="14">
        <v>1.5777221459562725</v>
      </c>
      <c r="E72" s="14">
        <v>197.42770956792899</v>
      </c>
      <c r="F72" s="14">
        <v>200.43884614015846</v>
      </c>
      <c r="G72" s="14">
        <v>193.73434805095917</v>
      </c>
      <c r="H72" s="14">
        <v>204.13220765712828</v>
      </c>
      <c r="J72" s="14">
        <v>57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1</v>
      </c>
    </row>
    <row r="73" spans="2:21" x14ac:dyDescent="0.2">
      <c r="B73" s="14">
        <v>204.88092830552739</v>
      </c>
      <c r="C73" s="14">
        <v>202.864</v>
      </c>
      <c r="D73" s="14">
        <v>-2.0169283055273866</v>
      </c>
      <c r="E73" s="14">
        <v>203.37536001941265</v>
      </c>
      <c r="F73" s="14">
        <v>206.38649659164213</v>
      </c>
      <c r="G73" s="14">
        <v>199.68199850244284</v>
      </c>
      <c r="H73" s="14">
        <v>210.07985810861194</v>
      </c>
      <c r="J73" s="14">
        <v>58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1</v>
      </c>
      <c r="U73" s="14">
        <v>0</v>
      </c>
    </row>
    <row r="74" spans="2:21" x14ac:dyDescent="0.2">
      <c r="B74" s="14">
        <v>189.89199822137974</v>
      </c>
      <c r="C74" s="14">
        <v>190.07300000000001</v>
      </c>
      <c r="D74" s="14">
        <v>0.18100177862027067</v>
      </c>
      <c r="E74" s="14">
        <v>188.386429935265</v>
      </c>
      <c r="F74" s="14">
        <v>191.39756650749447</v>
      </c>
      <c r="G74" s="14">
        <v>184.69306841829518</v>
      </c>
      <c r="H74" s="14">
        <v>195.09092802446429</v>
      </c>
      <c r="J74" s="14">
        <v>59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1</v>
      </c>
      <c r="T74" s="14">
        <v>0</v>
      </c>
      <c r="U74" s="14">
        <v>0</v>
      </c>
    </row>
    <row r="75" spans="2:21" x14ac:dyDescent="0.2">
      <c r="B75" s="14">
        <v>191.49015023248037</v>
      </c>
      <c r="C75" s="14">
        <v>193.08600000000001</v>
      </c>
      <c r="D75" s="14">
        <v>1.5958497675196384</v>
      </c>
      <c r="E75" s="14">
        <v>189.98458194636564</v>
      </c>
      <c r="F75" s="14">
        <v>192.99571851859511</v>
      </c>
      <c r="G75" s="14">
        <v>186.29122042939582</v>
      </c>
      <c r="H75" s="14">
        <v>196.68908003556493</v>
      </c>
      <c r="J75" s="14">
        <v>60</v>
      </c>
      <c r="K75" s="14">
        <v>0</v>
      </c>
      <c r="L75" s="14">
        <v>1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</row>
    <row r="76" spans="2:21" x14ac:dyDescent="0.2">
      <c r="B76" s="14">
        <v>180.06095096519752</v>
      </c>
      <c r="C76" s="14">
        <v>183.61699999999999</v>
      </c>
      <c r="D76" s="14">
        <v>3.55604903480247</v>
      </c>
      <c r="E76" s="14">
        <v>178.62309859630835</v>
      </c>
      <c r="F76" s="14">
        <v>181.49880333408669</v>
      </c>
      <c r="G76" s="14">
        <v>174.881225618428</v>
      </c>
      <c r="H76" s="14">
        <v>185.24067631196704</v>
      </c>
      <c r="J76" s="14">
        <v>61</v>
      </c>
      <c r="K76" s="14">
        <v>0</v>
      </c>
      <c r="L76" s="14">
        <v>0</v>
      </c>
      <c r="M76" s="14">
        <v>0</v>
      </c>
      <c r="N76" s="14">
        <v>1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</row>
    <row r="77" spans="2:21" x14ac:dyDescent="0.2">
      <c r="B77" s="14">
        <v>173.14325076043636</v>
      </c>
      <c r="C77" s="14">
        <v>172.52199999999999</v>
      </c>
      <c r="D77" s="14">
        <v>-0.62125076043636795</v>
      </c>
      <c r="E77" s="14">
        <v>171.70539839154719</v>
      </c>
      <c r="F77" s="14">
        <v>174.58110312932553</v>
      </c>
      <c r="G77" s="14">
        <v>167.96352541366684</v>
      </c>
      <c r="H77" s="14">
        <v>178.32297610720587</v>
      </c>
      <c r="J77" s="14">
        <v>62</v>
      </c>
      <c r="K77" s="14">
        <v>0</v>
      </c>
      <c r="L77" s="14">
        <v>0</v>
      </c>
      <c r="M77" s="14">
        <v>1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</row>
    <row r="78" spans="2:21" x14ac:dyDescent="0.2">
      <c r="B78" s="14">
        <v>201.12857421166973</v>
      </c>
      <c r="C78" s="14">
        <v>202.40799999999999</v>
      </c>
      <c r="D78" s="14">
        <v>1.2794257883302578</v>
      </c>
      <c r="E78" s="14">
        <v>199.69072184278056</v>
      </c>
      <c r="F78" s="14">
        <v>202.5664265805589</v>
      </c>
      <c r="G78" s="14">
        <v>195.94884886490021</v>
      </c>
      <c r="H78" s="14">
        <v>206.30829955843924</v>
      </c>
      <c r="J78" s="14">
        <v>63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1</v>
      </c>
      <c r="R78" s="14">
        <v>0</v>
      </c>
      <c r="S78" s="14">
        <v>0</v>
      </c>
      <c r="T78" s="14">
        <v>0</v>
      </c>
      <c r="U78" s="14">
        <v>0</v>
      </c>
    </row>
    <row r="79" spans="2:21" x14ac:dyDescent="0.2">
      <c r="B79" s="14">
        <v>201.09879536138189</v>
      </c>
      <c r="C79" s="14">
        <v>199.52699999999999</v>
      </c>
      <c r="D79" s="14">
        <v>-1.571795361381902</v>
      </c>
      <c r="E79" s="14">
        <v>199.66094299249272</v>
      </c>
      <c r="F79" s="14">
        <v>202.53664773027106</v>
      </c>
      <c r="G79" s="14">
        <v>195.91907001461237</v>
      </c>
      <c r="H79" s="14">
        <v>206.2785207081514</v>
      </c>
      <c r="J79" s="14">
        <v>64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</row>
    <row r="80" spans="2:21" x14ac:dyDescent="0.2">
      <c r="B80" s="14">
        <v>213.67825612556507</v>
      </c>
      <c r="C80" s="14">
        <v>213.56399999999999</v>
      </c>
      <c r="D80" s="14">
        <v>-0.11425612556507758</v>
      </c>
      <c r="E80" s="14">
        <v>212.2404037566759</v>
      </c>
      <c r="F80" s="14">
        <v>215.11610849445424</v>
      </c>
      <c r="G80" s="14">
        <v>208.49853077879555</v>
      </c>
      <c r="H80" s="14">
        <v>218.85798147233459</v>
      </c>
      <c r="J80" s="14">
        <v>65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1</v>
      </c>
      <c r="S80" s="14">
        <v>0</v>
      </c>
      <c r="T80" s="14">
        <v>0</v>
      </c>
      <c r="U80" s="14">
        <v>0</v>
      </c>
    </row>
    <row r="81" spans="2:21" x14ac:dyDescent="0.2">
      <c r="B81" s="14">
        <v>213.1341767313653</v>
      </c>
      <c r="C81" s="14">
        <v>212.28200000000001</v>
      </c>
      <c r="D81" s="14">
        <v>-0.85217673136529015</v>
      </c>
      <c r="E81" s="14">
        <v>211.69632436247613</v>
      </c>
      <c r="F81" s="14">
        <v>214.57202910025447</v>
      </c>
      <c r="G81" s="14">
        <v>207.95445138459579</v>
      </c>
      <c r="H81" s="14">
        <v>218.31390207813482</v>
      </c>
      <c r="J81" s="14">
        <v>66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1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</row>
    <row r="82" spans="2:21" x14ac:dyDescent="0.2">
      <c r="B82" s="14">
        <v>220.99228521728264</v>
      </c>
      <c r="C82" s="14">
        <v>217.71899999999999</v>
      </c>
      <c r="D82" s="14">
        <v>-3.2732852172826483</v>
      </c>
      <c r="E82" s="14">
        <v>219.55443284839347</v>
      </c>
      <c r="F82" s="14">
        <v>222.43013758617181</v>
      </c>
      <c r="G82" s="14">
        <v>215.81255987051313</v>
      </c>
      <c r="H82" s="14">
        <v>226.17201056405216</v>
      </c>
      <c r="J82" s="14">
        <v>67</v>
      </c>
      <c r="K82" s="14">
        <v>0</v>
      </c>
      <c r="L82" s="14">
        <v>0</v>
      </c>
      <c r="M82" s="14">
        <v>0</v>
      </c>
      <c r="N82" s="14">
        <v>0</v>
      </c>
      <c r="O82" s="14">
        <v>1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</row>
    <row r="83" spans="2:21" x14ac:dyDescent="0.2">
      <c r="B83" s="14">
        <v>221.78385612045898</v>
      </c>
      <c r="C83" s="14">
        <v>219.87299999999999</v>
      </c>
      <c r="D83" s="14">
        <v>-1.9108561204589876</v>
      </c>
      <c r="E83" s="14">
        <v>220.34600375156981</v>
      </c>
      <c r="F83" s="14">
        <v>223.22170848934815</v>
      </c>
      <c r="G83" s="14">
        <v>216.60413077368946</v>
      </c>
      <c r="H83" s="14">
        <v>226.96358146722849</v>
      </c>
      <c r="J83" s="14">
        <v>68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</row>
    <row r="84" spans="2:21" x14ac:dyDescent="0.2">
      <c r="B84" s="14">
        <v>204.08391223853926</v>
      </c>
      <c r="C84" s="14">
        <v>204.32300000000001</v>
      </c>
      <c r="D84" s="14">
        <v>0.23908776146075184</v>
      </c>
      <c r="E84" s="14">
        <v>202.58354454926359</v>
      </c>
      <c r="F84" s="14">
        <v>205.58427992781492</v>
      </c>
      <c r="G84" s="14">
        <v>198.88648610281894</v>
      </c>
      <c r="H84" s="14">
        <v>209.28133837425958</v>
      </c>
      <c r="J84" s="14">
        <v>69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1</v>
      </c>
    </row>
    <row r="85" spans="2:21" x14ac:dyDescent="0.2">
      <c r="B85" s="14">
        <v>210.03156269002289</v>
      </c>
      <c r="C85" s="14">
        <v>206.99</v>
      </c>
      <c r="D85" s="14">
        <v>-3.0415626900228858</v>
      </c>
      <c r="E85" s="14">
        <v>208.53119500074723</v>
      </c>
      <c r="F85" s="14">
        <v>211.53193037929856</v>
      </c>
      <c r="G85" s="14">
        <v>204.83413655430257</v>
      </c>
      <c r="H85" s="14">
        <v>215.22898882574322</v>
      </c>
      <c r="J85" s="14">
        <v>70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1</v>
      </c>
      <c r="U85" s="14">
        <v>0</v>
      </c>
    </row>
    <row r="86" spans="2:21" x14ac:dyDescent="0.2">
      <c r="B86" s="14">
        <v>195.04263260587527</v>
      </c>
      <c r="C86" s="14">
        <v>195.40899999999999</v>
      </c>
      <c r="D86" s="14">
        <v>0.36636739412472252</v>
      </c>
      <c r="E86" s="14">
        <v>193.54226491659961</v>
      </c>
      <c r="F86" s="14">
        <v>196.54300029515093</v>
      </c>
      <c r="G86" s="14">
        <v>189.84520647015495</v>
      </c>
      <c r="H86" s="14">
        <v>200.24005874159559</v>
      </c>
      <c r="J86" s="14">
        <v>71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</row>
    <row r="87" spans="2:21" x14ac:dyDescent="0.2">
      <c r="B87" s="14">
        <v>196.64078461697591</v>
      </c>
      <c r="C87" s="14">
        <v>194.58500000000001</v>
      </c>
      <c r="D87" s="14">
        <v>-2.0557846169758989</v>
      </c>
      <c r="E87" s="14">
        <v>195.14041692770024</v>
      </c>
      <c r="F87" s="14">
        <v>198.14115230625157</v>
      </c>
      <c r="G87" s="14">
        <v>191.44335848125559</v>
      </c>
      <c r="H87" s="14">
        <v>201.83821075269623</v>
      </c>
      <c r="J87" s="14">
        <v>72</v>
      </c>
      <c r="K87" s="14">
        <v>0</v>
      </c>
      <c r="L87" s="14">
        <v>1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</row>
    <row r="88" spans="2:21" x14ac:dyDescent="0.2">
      <c r="B88" s="14">
        <v>185.21158534969305</v>
      </c>
      <c r="C88" s="14">
        <v>183.73699999999999</v>
      </c>
      <c r="D88" s="14">
        <v>-1.4745853496930579</v>
      </c>
      <c r="E88" s="14">
        <v>183.77373298080389</v>
      </c>
      <c r="F88" s="14">
        <v>186.64943771858222</v>
      </c>
      <c r="G88" s="14">
        <v>180.03186000292354</v>
      </c>
      <c r="H88" s="14">
        <v>190.39131069646257</v>
      </c>
      <c r="J88" s="14">
        <v>73</v>
      </c>
      <c r="K88" s="14">
        <v>0</v>
      </c>
      <c r="L88" s="14">
        <v>0</v>
      </c>
      <c r="M88" s="14">
        <v>0</v>
      </c>
      <c r="N88" s="14">
        <v>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</row>
    <row r="89" spans="2:21" x14ac:dyDescent="0.2">
      <c r="B89" s="14">
        <v>178.29388514493189</v>
      </c>
      <c r="C89" s="14">
        <v>176.81899999999999</v>
      </c>
      <c r="D89" s="14">
        <v>-1.4748851449319034</v>
      </c>
      <c r="E89" s="14">
        <v>176.85603277604272</v>
      </c>
      <c r="F89" s="14">
        <v>179.73173751382106</v>
      </c>
      <c r="G89" s="14">
        <v>173.11415979816238</v>
      </c>
      <c r="H89" s="14">
        <v>183.47361049170141</v>
      </c>
      <c r="J89" s="14">
        <v>74</v>
      </c>
      <c r="K89" s="14">
        <v>0</v>
      </c>
      <c r="L89" s="14">
        <v>0</v>
      </c>
      <c r="M89" s="14">
        <v>1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</row>
    <row r="90" spans="2:21" x14ac:dyDescent="0.2">
      <c r="B90" s="14">
        <v>206.27920859616523</v>
      </c>
      <c r="C90" s="14">
        <v>204.46899999999999</v>
      </c>
      <c r="D90" s="14">
        <v>-1.8102085961652392</v>
      </c>
      <c r="E90" s="14">
        <v>204.84135622727607</v>
      </c>
      <c r="F90" s="14">
        <v>207.7170609650544</v>
      </c>
      <c r="G90" s="14">
        <v>201.09948324939572</v>
      </c>
      <c r="H90" s="14">
        <v>211.45893394293475</v>
      </c>
      <c r="J90" s="14">
        <v>75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14">
        <v>0</v>
      </c>
      <c r="U90" s="14">
        <v>0</v>
      </c>
    </row>
    <row r="91" spans="2:21" x14ac:dyDescent="0.2">
      <c r="B91" s="14">
        <v>206.24942974587742</v>
      </c>
      <c r="C91" s="14">
        <v>205.55699999999999</v>
      </c>
      <c r="D91" s="14">
        <v>-0.69242974587743333</v>
      </c>
      <c r="E91" s="14">
        <v>204.81157737698825</v>
      </c>
      <c r="F91" s="14">
        <v>207.68728211476659</v>
      </c>
      <c r="G91" s="14">
        <v>201.06970439910791</v>
      </c>
      <c r="H91" s="14">
        <v>211.42915509264694</v>
      </c>
      <c r="J91" s="14">
        <v>76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</row>
    <row r="92" spans="2:21" x14ac:dyDescent="0.2">
      <c r="B92" s="14">
        <v>218.8288905100606</v>
      </c>
      <c r="C92" s="14">
        <v>218.999</v>
      </c>
      <c r="D92" s="14">
        <v>0.17010948993939223</v>
      </c>
      <c r="E92" s="14">
        <v>217.39103814117144</v>
      </c>
      <c r="F92" s="14">
        <v>220.26674287894977</v>
      </c>
      <c r="G92" s="14">
        <v>213.64916516329109</v>
      </c>
      <c r="H92" s="14">
        <v>224.00861585683012</v>
      </c>
      <c r="J92" s="14">
        <v>77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1</v>
      </c>
      <c r="S92" s="14">
        <v>0</v>
      </c>
      <c r="T92" s="14">
        <v>0</v>
      </c>
      <c r="U92" s="14">
        <v>0</v>
      </c>
    </row>
    <row r="93" spans="2:21" x14ac:dyDescent="0.2">
      <c r="B93" s="14">
        <v>218.28481111586083</v>
      </c>
      <c r="C93" s="14">
        <v>215.87100000000001</v>
      </c>
      <c r="D93" s="14">
        <v>-2.413811115860824</v>
      </c>
      <c r="E93" s="14">
        <v>216.84695874697167</v>
      </c>
      <c r="F93" s="14">
        <v>219.72266348475</v>
      </c>
      <c r="G93" s="14">
        <v>213.10508576909132</v>
      </c>
      <c r="H93" s="14">
        <v>223.46453646263035</v>
      </c>
      <c r="J93" s="14">
        <v>78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1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</row>
    <row r="94" spans="2:21" x14ac:dyDescent="0.2">
      <c r="B94" s="14">
        <v>226.14291960177815</v>
      </c>
      <c r="C94" s="14">
        <v>225.44</v>
      </c>
      <c r="D94" s="14">
        <v>-0.70291960177814872</v>
      </c>
      <c r="E94" s="14">
        <v>224.70506723288898</v>
      </c>
      <c r="F94" s="14">
        <v>227.58077197066731</v>
      </c>
      <c r="G94" s="14">
        <v>220.96319425500863</v>
      </c>
      <c r="H94" s="14">
        <v>231.32264494854766</v>
      </c>
      <c r="J94" s="14">
        <v>79</v>
      </c>
      <c r="K94" s="14">
        <v>0</v>
      </c>
      <c r="L94" s="14">
        <v>0</v>
      </c>
      <c r="M94" s="14">
        <v>0</v>
      </c>
      <c r="N94" s="14">
        <v>0</v>
      </c>
      <c r="O94" s="14">
        <v>1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</row>
    <row r="95" spans="2:21" x14ac:dyDescent="0.2">
      <c r="B95" s="14">
        <v>226.93449050495448</v>
      </c>
      <c r="C95" s="14">
        <v>229.38499999999999</v>
      </c>
      <c r="D95" s="14">
        <v>2.4505094950455089</v>
      </c>
      <c r="E95" s="14">
        <v>225.49663813606531</v>
      </c>
      <c r="F95" s="14">
        <v>228.37234287384365</v>
      </c>
      <c r="G95" s="14">
        <v>221.75476515818497</v>
      </c>
      <c r="H95" s="14">
        <v>232.114215851724</v>
      </c>
      <c r="J95" s="14">
        <v>80</v>
      </c>
      <c r="K95" s="14">
        <v>1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</row>
    <row r="96" spans="2:21" x14ac:dyDescent="0.2">
      <c r="B96" s="14">
        <v>209.23454662303479</v>
      </c>
      <c r="C96" s="14">
        <v>207.90799999999999</v>
      </c>
      <c r="D96" s="14">
        <v>-1.3265466230348011</v>
      </c>
      <c r="E96" s="14">
        <v>207.72897833692005</v>
      </c>
      <c r="F96" s="14">
        <v>210.74011490914953</v>
      </c>
      <c r="G96" s="14">
        <v>204.03561681995023</v>
      </c>
      <c r="H96" s="14">
        <v>214.43347642611934</v>
      </c>
      <c r="J96" s="14">
        <v>81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1</v>
      </c>
    </row>
    <row r="97" spans="2:21" x14ac:dyDescent="0.2">
      <c r="B97" s="14">
        <v>215.18219707451843</v>
      </c>
      <c r="C97" s="14">
        <v>215.97200000000001</v>
      </c>
      <c r="D97" s="14">
        <v>0.78980292548158104</v>
      </c>
      <c r="E97" s="14">
        <v>213.67662878840369</v>
      </c>
      <c r="F97" s="14">
        <v>216.68776536063316</v>
      </c>
      <c r="G97" s="14">
        <v>209.98326727143387</v>
      </c>
      <c r="H97" s="14">
        <v>220.38112687760298</v>
      </c>
      <c r="J97" s="14">
        <v>82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1</v>
      </c>
      <c r="U97" s="14">
        <v>0</v>
      </c>
    </row>
    <row r="98" spans="2:21" x14ac:dyDescent="0.2">
      <c r="B98" s="14">
        <v>200.19326699037077</v>
      </c>
      <c r="C98" s="14">
        <v>199.93700000000001</v>
      </c>
      <c r="D98" s="14">
        <v>-0.2562669903707615</v>
      </c>
      <c r="E98" s="14">
        <v>198.68769870425604</v>
      </c>
      <c r="F98" s="14">
        <v>201.69883527648551</v>
      </c>
      <c r="G98" s="14">
        <v>194.99433718728622</v>
      </c>
      <c r="H98" s="14">
        <v>205.39219679345533</v>
      </c>
      <c r="J98" s="14">
        <v>83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14">
        <v>0</v>
      </c>
      <c r="U98" s="14">
        <v>0</v>
      </c>
    </row>
    <row r="99" spans="2:21" x14ac:dyDescent="0.2">
      <c r="B99" s="14">
        <v>201.79141900147144</v>
      </c>
      <c r="C99" s="14">
        <v>201.75399999999999</v>
      </c>
      <c r="D99" s="14">
        <v>-3.741900147144861E-2</v>
      </c>
      <c r="E99" s="14">
        <v>200.2858507153567</v>
      </c>
      <c r="F99" s="14">
        <v>203.29698728758618</v>
      </c>
      <c r="G99" s="14">
        <v>196.59248919838689</v>
      </c>
      <c r="H99" s="14">
        <v>206.99034880455599</v>
      </c>
      <c r="J99" s="14">
        <v>84</v>
      </c>
      <c r="K99" s="14">
        <v>0</v>
      </c>
      <c r="L99" s="14">
        <v>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</row>
    <row r="100" spans="2:21" x14ac:dyDescent="0.2">
      <c r="B100" s="14">
        <v>190.36221973418859</v>
      </c>
      <c r="C100" s="14">
        <v>190.126</v>
      </c>
      <c r="D100" s="14">
        <v>-0.23621973418858033</v>
      </c>
      <c r="E100" s="14">
        <v>188.91353593260024</v>
      </c>
      <c r="F100" s="14">
        <v>191.81090353577693</v>
      </c>
      <c r="G100" s="14">
        <v>185.17947721789176</v>
      </c>
      <c r="H100" s="14">
        <v>195.54496225048541</v>
      </c>
      <c r="J100" s="14">
        <v>85</v>
      </c>
      <c r="K100" s="14">
        <v>0</v>
      </c>
      <c r="L100" s="14">
        <v>0</v>
      </c>
      <c r="M100" s="14">
        <v>0</v>
      </c>
      <c r="N100" s="14">
        <v>1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</row>
    <row r="101" spans="2:21" x14ac:dyDescent="0.2">
      <c r="B101" s="14">
        <v>183.44451952942742</v>
      </c>
      <c r="C101" s="14">
        <v>183.95099999999999</v>
      </c>
      <c r="D101" s="14">
        <v>0.50648047057256917</v>
      </c>
      <c r="E101" s="14">
        <v>181.99583572783908</v>
      </c>
      <c r="F101" s="14">
        <v>184.89320333101577</v>
      </c>
      <c r="G101" s="14">
        <v>178.2617770131306</v>
      </c>
      <c r="H101" s="14">
        <v>188.62726204572425</v>
      </c>
      <c r="J101" s="14">
        <v>86</v>
      </c>
      <c r="K101" s="14">
        <v>0</v>
      </c>
      <c r="L101" s="14">
        <v>0</v>
      </c>
      <c r="M101" s="14">
        <v>1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</row>
    <row r="102" spans="2:21" x14ac:dyDescent="0.2">
      <c r="B102" s="14">
        <v>211.42984298066077</v>
      </c>
      <c r="C102" s="14">
        <v>211.952</v>
      </c>
      <c r="D102" s="14">
        <v>0.52215701933923242</v>
      </c>
      <c r="E102" s="14">
        <v>209.98115917907245</v>
      </c>
      <c r="F102" s="14">
        <v>212.87852678224908</v>
      </c>
      <c r="G102" s="14">
        <v>206.24710046436394</v>
      </c>
      <c r="H102" s="14">
        <v>216.61258549695759</v>
      </c>
      <c r="J102" s="14">
        <v>87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</v>
      </c>
      <c r="R102" s="14">
        <v>0</v>
      </c>
      <c r="S102" s="14">
        <v>0</v>
      </c>
      <c r="T102" s="14">
        <v>0</v>
      </c>
      <c r="U102" s="14">
        <v>0</v>
      </c>
    </row>
    <row r="103" spans="2:21" x14ac:dyDescent="0.2">
      <c r="B103" s="14">
        <v>211.40006413037293</v>
      </c>
      <c r="C103" s="14">
        <v>211.29</v>
      </c>
      <c r="D103" s="14">
        <v>-0.11006413037293328</v>
      </c>
      <c r="E103" s="14">
        <v>209.95138032878458</v>
      </c>
      <c r="F103" s="14">
        <v>212.84874793196127</v>
      </c>
      <c r="G103" s="14">
        <v>206.2173216140761</v>
      </c>
      <c r="H103" s="14">
        <v>216.58280664666975</v>
      </c>
      <c r="J103" s="14">
        <v>88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</row>
    <row r="104" spans="2:21" x14ac:dyDescent="0.2">
      <c r="B104" s="14">
        <v>223.97952489455614</v>
      </c>
      <c r="C104" s="14">
        <v>226.08199999999999</v>
      </c>
      <c r="D104" s="14">
        <v>2.1024751054438582</v>
      </c>
      <c r="E104" s="14">
        <v>222.53084109296779</v>
      </c>
      <c r="F104" s="14">
        <v>225.42820869614448</v>
      </c>
      <c r="G104" s="14">
        <v>218.79678237825931</v>
      </c>
      <c r="H104" s="14">
        <v>229.16226741085296</v>
      </c>
      <c r="J104" s="14">
        <v>89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1</v>
      </c>
      <c r="S104" s="14">
        <v>0</v>
      </c>
      <c r="T104" s="14">
        <v>0</v>
      </c>
      <c r="U104" s="14">
        <v>0</v>
      </c>
    </row>
    <row r="105" spans="2:21" x14ac:dyDescent="0.2">
      <c r="B105" s="14">
        <v>223.43544550035637</v>
      </c>
      <c r="C105" s="14">
        <v>222.25399999999999</v>
      </c>
      <c r="D105" s="14">
        <v>-1.1814455003563751</v>
      </c>
      <c r="E105" s="14">
        <v>221.98676169876802</v>
      </c>
      <c r="F105" s="14">
        <v>224.88412930194471</v>
      </c>
      <c r="G105" s="14">
        <v>218.25270298405954</v>
      </c>
      <c r="H105" s="14">
        <v>228.61818801665319</v>
      </c>
      <c r="J105" s="14">
        <v>90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1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</row>
    <row r="106" spans="2:21" x14ac:dyDescent="0.2">
      <c r="B106" s="14">
        <v>231.29355398627368</v>
      </c>
      <c r="C106" s="14">
        <v>236.71299999999999</v>
      </c>
      <c r="D106" s="14">
        <v>5.419446013726315</v>
      </c>
      <c r="E106" s="14">
        <v>229.84487018468536</v>
      </c>
      <c r="F106" s="14">
        <v>232.742237787862</v>
      </c>
      <c r="G106" s="14">
        <v>226.11081146997685</v>
      </c>
      <c r="H106" s="14">
        <v>236.47629650257051</v>
      </c>
      <c r="J106" s="14">
        <v>91</v>
      </c>
      <c r="K106" s="14">
        <v>0</v>
      </c>
      <c r="L106" s="14">
        <v>0</v>
      </c>
      <c r="M106" s="14">
        <v>0</v>
      </c>
      <c r="N106" s="14">
        <v>0</v>
      </c>
      <c r="O106" s="14">
        <v>1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</row>
    <row r="107" spans="2:21" x14ac:dyDescent="0.2">
      <c r="B107" s="14">
        <v>232.08512488945004</v>
      </c>
      <c r="C107" s="14">
        <v>233.49700000000001</v>
      </c>
      <c r="D107" s="14">
        <v>1.4118751105499712</v>
      </c>
      <c r="E107" s="14">
        <v>230.63644108786173</v>
      </c>
      <c r="F107" s="14">
        <v>233.53380869103836</v>
      </c>
      <c r="G107" s="14">
        <v>226.90238237315322</v>
      </c>
      <c r="H107" s="14">
        <v>237.26786740574687</v>
      </c>
      <c r="J107" s="14">
        <v>92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</row>
    <row r="108" spans="2:21" x14ac:dyDescent="0.2">
      <c r="B108" s="14">
        <v>214.38518100753029</v>
      </c>
      <c r="C108" s="14">
        <v>213.548</v>
      </c>
      <c r="D108" s="14">
        <v>-0.83718100753029034</v>
      </c>
      <c r="E108" s="14">
        <v>212.86411761386427</v>
      </c>
      <c r="F108" s="14">
        <v>215.90624440119632</v>
      </c>
      <c r="G108" s="14">
        <v>209.18174280949268</v>
      </c>
      <c r="H108" s="14">
        <v>219.58861920556791</v>
      </c>
      <c r="J108" s="14">
        <v>93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1</v>
      </c>
    </row>
    <row r="109" spans="2:21" x14ac:dyDescent="0.2">
      <c r="B109" s="14">
        <v>220.33283145901396</v>
      </c>
      <c r="C109" s="14">
        <v>221.21899999999999</v>
      </c>
      <c r="D109" s="14">
        <v>0.88616854098603426</v>
      </c>
      <c r="E109" s="14">
        <v>218.81176806534793</v>
      </c>
      <c r="F109" s="14">
        <v>221.85389485267999</v>
      </c>
      <c r="G109" s="14">
        <v>215.12939326097631</v>
      </c>
      <c r="H109" s="14">
        <v>225.53626965705161</v>
      </c>
      <c r="J109" s="14">
        <v>94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1</v>
      </c>
      <c r="U109" s="14">
        <v>0</v>
      </c>
    </row>
    <row r="110" spans="2:21" x14ac:dyDescent="0.2">
      <c r="B110" s="14">
        <v>205.34390137486631</v>
      </c>
      <c r="C110" s="14">
        <v>202.422</v>
      </c>
      <c r="D110" s="14">
        <v>-2.9219013748663087</v>
      </c>
      <c r="E110" s="14">
        <v>203.82283798120028</v>
      </c>
      <c r="F110" s="14">
        <v>206.86496476853233</v>
      </c>
      <c r="G110" s="14">
        <v>200.14046317682869</v>
      </c>
      <c r="H110" s="14">
        <v>210.54733957290392</v>
      </c>
      <c r="J110" s="14">
        <v>95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1</v>
      </c>
      <c r="T110" s="14">
        <v>0</v>
      </c>
      <c r="U110" s="14">
        <v>0</v>
      </c>
    </row>
    <row r="111" spans="2:21" x14ac:dyDescent="0.2">
      <c r="B111" s="14">
        <v>206.94205338596694</v>
      </c>
      <c r="C111" s="14">
        <v>207.322</v>
      </c>
      <c r="D111" s="14">
        <v>0.3799466140330594</v>
      </c>
      <c r="E111" s="14">
        <v>205.42098999230092</v>
      </c>
      <c r="F111" s="14">
        <v>208.46311677963297</v>
      </c>
      <c r="G111" s="14">
        <v>201.73861518792933</v>
      </c>
      <c r="H111" s="14">
        <v>212.14549158400456</v>
      </c>
      <c r="J111" s="14">
        <v>96</v>
      </c>
      <c r="K111" s="14">
        <v>0</v>
      </c>
      <c r="L111" s="14">
        <v>1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</row>
    <row r="112" spans="2:21" x14ac:dyDescent="0.2">
      <c r="B112" s="14">
        <v>195.51285411868412</v>
      </c>
      <c r="C112" s="14">
        <v>196.87100000000001</v>
      </c>
      <c r="D112" s="14">
        <v>1.3581458813158918</v>
      </c>
      <c r="E112" s="14">
        <v>194.0427468431723</v>
      </c>
      <c r="F112" s="14">
        <v>196.98296139419594</v>
      </c>
      <c r="G112" s="14">
        <v>190.32408252660579</v>
      </c>
      <c r="H112" s="14">
        <v>200.70162571076244</v>
      </c>
      <c r="J112" s="14">
        <v>97</v>
      </c>
      <c r="K112" s="14">
        <v>0</v>
      </c>
      <c r="L112" s="14">
        <v>0</v>
      </c>
      <c r="M112" s="14">
        <v>0</v>
      </c>
      <c r="N112" s="14">
        <v>1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</row>
    <row r="113" spans="2:21" x14ac:dyDescent="0.2">
      <c r="B113" s="14">
        <v>188.59515391392296</v>
      </c>
      <c r="C113" s="14">
        <v>187.167</v>
      </c>
      <c r="D113" s="14">
        <v>-1.4281539139229551</v>
      </c>
      <c r="E113" s="14">
        <v>187.12504663841113</v>
      </c>
      <c r="F113" s="14">
        <v>190.06526118943478</v>
      </c>
      <c r="G113" s="14">
        <v>183.40638232184463</v>
      </c>
      <c r="H113" s="14">
        <v>193.78392550600128</v>
      </c>
      <c r="J113" s="14">
        <v>98</v>
      </c>
      <c r="K113" s="14">
        <v>0</v>
      </c>
      <c r="L113" s="14">
        <v>0</v>
      </c>
      <c r="M113" s="14">
        <v>1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</row>
    <row r="114" spans="2:21" x14ac:dyDescent="0.2">
      <c r="B114" s="14">
        <v>216.5804773651563</v>
      </c>
      <c r="C114" s="14">
        <v>214.22200000000001</v>
      </c>
      <c r="D114" s="14">
        <v>-2.3584773651562898</v>
      </c>
      <c r="E114" s="14">
        <v>215.11037008964448</v>
      </c>
      <c r="F114" s="14">
        <v>218.05058464066812</v>
      </c>
      <c r="G114" s="14">
        <v>211.39170577307797</v>
      </c>
      <c r="H114" s="14">
        <v>221.76924895723462</v>
      </c>
      <c r="J114" s="14">
        <v>99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1</v>
      </c>
      <c r="R114" s="14">
        <v>0</v>
      </c>
      <c r="S114" s="14">
        <v>0</v>
      </c>
      <c r="T114" s="14">
        <v>0</v>
      </c>
      <c r="U114" s="14">
        <v>0</v>
      </c>
    </row>
    <row r="115" spans="2:21" x14ac:dyDescent="0.2">
      <c r="B115" s="14">
        <v>216.55069851486846</v>
      </c>
      <c r="C115" s="14">
        <v>217.92099999999999</v>
      </c>
      <c r="D115" s="14">
        <v>1.3703014851315345</v>
      </c>
      <c r="E115" s="14">
        <v>215.08059123935664</v>
      </c>
      <c r="F115" s="14">
        <v>218.02080579038028</v>
      </c>
      <c r="G115" s="14">
        <v>211.36192692279013</v>
      </c>
      <c r="H115" s="14">
        <v>221.73947010694678</v>
      </c>
      <c r="J115" s="14">
        <v>100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</row>
    <row r="116" spans="2:21" x14ac:dyDescent="0.2">
      <c r="B116" s="14">
        <v>229.13015927905164</v>
      </c>
      <c r="C116" s="14">
        <v>227.90100000000001</v>
      </c>
      <c r="D116" s="14">
        <v>-1.229159279051629</v>
      </c>
      <c r="E116" s="14">
        <v>227.66005200353982</v>
      </c>
      <c r="F116" s="14">
        <v>230.60026655456346</v>
      </c>
      <c r="G116" s="14">
        <v>223.94138768697331</v>
      </c>
      <c r="H116" s="14">
        <v>234.31893087112996</v>
      </c>
      <c r="J116" s="14">
        <v>101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1</v>
      </c>
      <c r="S116" s="14">
        <v>0</v>
      </c>
      <c r="T116" s="14">
        <v>0</v>
      </c>
      <c r="U116" s="14">
        <v>0</v>
      </c>
    </row>
    <row r="117" spans="2:21" x14ac:dyDescent="0.2">
      <c r="B117" s="14">
        <v>228.5860798848519</v>
      </c>
      <c r="C117" s="14">
        <v>228.732</v>
      </c>
      <c r="D117" s="14">
        <v>0.1459201151481011</v>
      </c>
      <c r="E117" s="14">
        <v>227.11597260934008</v>
      </c>
      <c r="F117" s="14">
        <v>230.05618716036372</v>
      </c>
      <c r="G117" s="14">
        <v>223.39730829277357</v>
      </c>
      <c r="H117" s="14">
        <v>233.77485147693022</v>
      </c>
      <c r="J117" s="14">
        <v>102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1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</row>
    <row r="118" spans="2:21" x14ac:dyDescent="0.2">
      <c r="B118" s="14">
        <v>236.44418837076921</v>
      </c>
      <c r="C118" s="14">
        <v>239.94399999999999</v>
      </c>
      <c r="D118" s="14">
        <v>3.499811629230777</v>
      </c>
      <c r="E118" s="14">
        <v>234.97408109525739</v>
      </c>
      <c r="F118" s="14">
        <v>237.91429564628103</v>
      </c>
      <c r="G118" s="14">
        <v>231.25541677869089</v>
      </c>
      <c r="H118" s="14">
        <v>241.63295996284754</v>
      </c>
      <c r="J118" s="14">
        <v>103</v>
      </c>
      <c r="K118" s="14">
        <v>0</v>
      </c>
      <c r="L118" s="14">
        <v>0</v>
      </c>
      <c r="M118" s="14">
        <v>0</v>
      </c>
      <c r="N118" s="14">
        <v>0</v>
      </c>
      <c r="O118" s="14">
        <v>1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</row>
    <row r="119" spans="2:21" x14ac:dyDescent="0.2">
      <c r="B119" s="14">
        <v>237.23575927394555</v>
      </c>
      <c r="C119" s="14">
        <v>237.143</v>
      </c>
      <c r="D119" s="14">
        <v>-9.2759273945546283E-2</v>
      </c>
      <c r="E119" s="14">
        <v>235.76565199843373</v>
      </c>
      <c r="F119" s="14">
        <v>238.70586654945737</v>
      </c>
      <c r="G119" s="14">
        <v>232.04698768186722</v>
      </c>
      <c r="H119" s="14">
        <v>242.42453086602387</v>
      </c>
      <c r="J119" s="14">
        <v>104</v>
      </c>
      <c r="K119" s="14">
        <v>1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</row>
    <row r="120" spans="2:21" x14ac:dyDescent="0.2">
      <c r="B120" s="14">
        <v>219.53581539202585</v>
      </c>
      <c r="C120" s="14">
        <v>219.46100000000001</v>
      </c>
      <c r="D120" s="14">
        <v>-7.481539202584031E-2</v>
      </c>
      <c r="E120" s="14">
        <v>217.989271776989</v>
      </c>
      <c r="F120" s="14">
        <v>221.08235900706271</v>
      </c>
      <c r="G120" s="14">
        <v>214.32487187031526</v>
      </c>
      <c r="H120" s="14">
        <v>224.74675891373644</v>
      </c>
      <c r="J120" s="14">
        <v>105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1</v>
      </c>
    </row>
    <row r="121" spans="2:21" x14ac:dyDescent="0.2">
      <c r="B121" s="14">
        <v>225.48346584350949</v>
      </c>
      <c r="C121" s="14">
        <v>228.523</v>
      </c>
      <c r="D121" s="14">
        <v>3.0395341564905038</v>
      </c>
      <c r="E121" s="14">
        <v>223.93692222847264</v>
      </c>
      <c r="F121" s="14">
        <v>227.03000945854635</v>
      </c>
      <c r="G121" s="14">
        <v>220.2725223217989</v>
      </c>
      <c r="H121" s="14">
        <v>230.69440936522008</v>
      </c>
      <c r="J121" s="14">
        <v>106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1</v>
      </c>
      <c r="U121" s="14">
        <v>0</v>
      </c>
    </row>
    <row r="122" spans="2:21" x14ac:dyDescent="0.2">
      <c r="B122" s="14">
        <v>210.49453575936184</v>
      </c>
      <c r="C122" s="14">
        <v>211.178</v>
      </c>
      <c r="D122" s="14">
        <v>0.68346424063815903</v>
      </c>
      <c r="E122" s="14">
        <v>208.94799214432499</v>
      </c>
      <c r="F122" s="14">
        <v>212.04107937439869</v>
      </c>
      <c r="G122" s="14">
        <v>205.28359223765125</v>
      </c>
      <c r="H122" s="14">
        <v>215.70547928107243</v>
      </c>
      <c r="J122" s="14">
        <v>107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1</v>
      </c>
      <c r="T122" s="14">
        <v>0</v>
      </c>
      <c r="U122" s="14">
        <v>0</v>
      </c>
    </row>
    <row r="123" spans="2:21" x14ac:dyDescent="0.2">
      <c r="B123" s="14">
        <v>212.09268777046248</v>
      </c>
      <c r="C123" s="14">
        <v>216.304</v>
      </c>
      <c r="D123" s="14">
        <v>4.2113122295375263</v>
      </c>
      <c r="E123" s="14">
        <v>210.54614415542562</v>
      </c>
      <c r="F123" s="14">
        <v>213.63923138549933</v>
      </c>
      <c r="G123" s="14">
        <v>206.88174424875189</v>
      </c>
      <c r="H123" s="14">
        <v>217.30363129217307</v>
      </c>
      <c r="J123" s="14">
        <v>108</v>
      </c>
      <c r="K123" s="14">
        <v>0</v>
      </c>
      <c r="L123" s="14">
        <v>1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</row>
    <row r="124" spans="2:21" x14ac:dyDescent="0.2">
      <c r="B124" s="14">
        <v>200.66348850317962</v>
      </c>
      <c r="C124" s="14">
        <v>194.43600000000001</v>
      </c>
      <c r="D124" s="14">
        <v>-6.2274885031796146</v>
      </c>
      <c r="E124" s="14">
        <v>199.16181897618461</v>
      </c>
      <c r="F124" s="14">
        <v>202.16515803017464</v>
      </c>
      <c r="G124" s="14">
        <v>195.4656864098375</v>
      </c>
      <c r="H124" s="14">
        <v>205.86129059652174</v>
      </c>
      <c r="J124" s="14">
        <v>109</v>
      </c>
      <c r="K124" s="14">
        <v>0</v>
      </c>
      <c r="L124" s="14">
        <v>0</v>
      </c>
      <c r="M124" s="14">
        <v>0</v>
      </c>
      <c r="N124" s="14">
        <v>1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</row>
    <row r="125" spans="2:21" x14ac:dyDescent="0.2">
      <c r="B125" s="14">
        <v>193.74578829841849</v>
      </c>
      <c r="C125" s="14">
        <v>192.333</v>
      </c>
      <c r="D125" s="14">
        <v>-1.4127882984184907</v>
      </c>
      <c r="E125" s="14">
        <v>192.24411877142347</v>
      </c>
      <c r="F125" s="14">
        <v>195.24745782541351</v>
      </c>
      <c r="G125" s="14">
        <v>188.54798620507637</v>
      </c>
      <c r="H125" s="14">
        <v>198.94359039176061</v>
      </c>
      <c r="J125" s="14">
        <v>110</v>
      </c>
      <c r="K125" s="14">
        <v>0</v>
      </c>
      <c r="L125" s="14">
        <v>0</v>
      </c>
      <c r="M125" s="14">
        <v>1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</row>
    <row r="126" spans="2:21" x14ac:dyDescent="0.2">
      <c r="B126" s="14">
        <v>221.73111174965183</v>
      </c>
      <c r="C126" s="14">
        <v>221.739</v>
      </c>
      <c r="D126" s="14">
        <v>7.8882503481736421E-3</v>
      </c>
      <c r="E126" s="14">
        <v>220.22944222265681</v>
      </c>
      <c r="F126" s="14">
        <v>223.23278127664685</v>
      </c>
      <c r="G126" s="14">
        <v>216.53330965630971</v>
      </c>
      <c r="H126" s="14">
        <v>226.92891384299395</v>
      </c>
      <c r="J126" s="14">
        <v>111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1</v>
      </c>
      <c r="R126" s="14">
        <v>0</v>
      </c>
      <c r="S126" s="14">
        <v>0</v>
      </c>
      <c r="T126" s="14">
        <v>0</v>
      </c>
      <c r="U126" s="14">
        <v>0</v>
      </c>
    </row>
    <row r="127" spans="2:21" x14ac:dyDescent="0.2">
      <c r="B127" s="14">
        <v>221.70133289936399</v>
      </c>
      <c r="C127" s="14">
        <v>221.97900000000001</v>
      </c>
      <c r="D127" s="14">
        <v>0.27766710063602318</v>
      </c>
      <c r="E127" s="14">
        <v>220.19966337236897</v>
      </c>
      <c r="F127" s="14">
        <v>223.20300242635901</v>
      </c>
      <c r="G127" s="14">
        <v>216.50353080602187</v>
      </c>
      <c r="H127" s="14">
        <v>226.89913499270611</v>
      </c>
      <c r="J127" s="14">
        <v>112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</row>
    <row r="128" spans="2:21" x14ac:dyDescent="0.2">
      <c r="B128" s="14">
        <v>234.28079366354717</v>
      </c>
      <c r="C128" s="14">
        <v>231.81399999999999</v>
      </c>
      <c r="D128" s="14">
        <v>-2.466793663547179</v>
      </c>
      <c r="E128" s="14">
        <v>232.77912413655216</v>
      </c>
      <c r="F128" s="14">
        <v>235.78246319054219</v>
      </c>
      <c r="G128" s="14">
        <v>229.08299157020505</v>
      </c>
      <c r="H128" s="14">
        <v>239.47859575688929</v>
      </c>
      <c r="J128" s="14">
        <v>113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1</v>
      </c>
      <c r="S128" s="14">
        <v>0</v>
      </c>
      <c r="T128" s="14">
        <v>0</v>
      </c>
      <c r="U128" s="14">
        <v>0</v>
      </c>
    </row>
    <row r="129" spans="2:21" x14ac:dyDescent="0.2">
      <c r="B129" s="14">
        <v>233.7367142693474</v>
      </c>
      <c r="C129" s="14">
        <v>237.01599999999999</v>
      </c>
      <c r="D129" s="14">
        <v>3.2792857306525889</v>
      </c>
      <c r="E129" s="14">
        <v>232.23504474235239</v>
      </c>
      <c r="F129" s="14">
        <v>235.23838379634242</v>
      </c>
      <c r="G129" s="14">
        <v>228.53891217600528</v>
      </c>
      <c r="H129" s="14">
        <v>238.93451636268952</v>
      </c>
      <c r="J129" s="14">
        <v>114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1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</row>
    <row r="130" spans="2:21" x14ac:dyDescent="0.2">
      <c r="B130" s="14">
        <v>241.59482275526474</v>
      </c>
      <c r="C130" s="14">
        <v>244.19800000000001</v>
      </c>
      <c r="D130" s="14">
        <v>2.6031772447352637</v>
      </c>
      <c r="E130" s="14">
        <v>240.09315322826973</v>
      </c>
      <c r="F130" s="14">
        <v>243.09649228225976</v>
      </c>
      <c r="G130" s="14">
        <v>236.39702066192262</v>
      </c>
      <c r="H130" s="14">
        <v>246.79262484860686</v>
      </c>
      <c r="J130" s="14">
        <v>115</v>
      </c>
      <c r="K130" s="14">
        <v>0</v>
      </c>
      <c r="L130" s="14">
        <v>0</v>
      </c>
      <c r="M130" s="14">
        <v>0</v>
      </c>
      <c r="N130" s="14">
        <v>0</v>
      </c>
      <c r="O130" s="14">
        <v>1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</row>
    <row r="131" spans="2:21" x14ac:dyDescent="0.2">
      <c r="B131" s="14">
        <v>242.38639365844108</v>
      </c>
      <c r="C131" s="14">
        <v>242.56800000000001</v>
      </c>
      <c r="D131" s="14">
        <v>0.18160634155893263</v>
      </c>
      <c r="E131" s="14">
        <v>240.88472413144606</v>
      </c>
      <c r="F131" s="14">
        <v>243.8880631854361</v>
      </c>
      <c r="G131" s="14">
        <v>237.18859156509896</v>
      </c>
      <c r="H131" s="14">
        <v>247.5841957517832</v>
      </c>
      <c r="J131" s="14">
        <v>116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</row>
    <row r="132" spans="2:21" x14ac:dyDescent="0.2">
      <c r="B132" s="14">
        <v>224.68644977652136</v>
      </c>
      <c r="C132" s="14">
        <v>225.303</v>
      </c>
      <c r="D132" s="14">
        <v>0.61655022347864019</v>
      </c>
      <c r="E132" s="14">
        <v>223.10492336790972</v>
      </c>
      <c r="F132" s="14">
        <v>226.26797618513299</v>
      </c>
      <c r="G132" s="14">
        <v>219.46501692582009</v>
      </c>
      <c r="H132" s="14">
        <v>229.90788262722262</v>
      </c>
      <c r="J132" s="14">
        <v>117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1</v>
      </c>
    </row>
    <row r="133" spans="2:21" x14ac:dyDescent="0.2">
      <c r="B133" s="14">
        <v>230.63410022800502</v>
      </c>
      <c r="C133" s="14">
        <v>234.661</v>
      </c>
      <c r="D133" s="14">
        <v>4.0268997719949766</v>
      </c>
      <c r="E133" s="14">
        <v>229.05257381939339</v>
      </c>
      <c r="F133" s="14">
        <v>232.21562663661666</v>
      </c>
      <c r="G133" s="14">
        <v>225.41266737730376</v>
      </c>
      <c r="H133" s="14">
        <v>235.85553307870629</v>
      </c>
      <c r="J133" s="14">
        <v>118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1</v>
      </c>
      <c r="U133" s="14">
        <v>0</v>
      </c>
    </row>
    <row r="134" spans="2:21" x14ac:dyDescent="0.2">
      <c r="B134" s="14">
        <v>215.64517014385737</v>
      </c>
      <c r="C134" s="14">
        <v>222.83099999999999</v>
      </c>
      <c r="D134" s="14">
        <v>7.1858298561426182</v>
      </c>
      <c r="E134" s="14">
        <v>214.06364373524573</v>
      </c>
      <c r="F134" s="14">
        <v>217.22669655246901</v>
      </c>
      <c r="G134" s="14">
        <v>210.42373729315611</v>
      </c>
      <c r="H134" s="14">
        <v>220.86660299455863</v>
      </c>
      <c r="J134" s="14">
        <v>119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1</v>
      </c>
      <c r="T134" s="14">
        <v>0</v>
      </c>
      <c r="U134" s="14">
        <v>0</v>
      </c>
    </row>
    <row r="135" spans="2:21" x14ac:dyDescent="0.2">
      <c r="B135" s="14">
        <v>217.24332215495801</v>
      </c>
      <c r="C135" s="14">
        <v>222.458</v>
      </c>
      <c r="D135" s="14">
        <v>5.2146778450419902</v>
      </c>
      <c r="E135" s="14">
        <v>215.66179574634637</v>
      </c>
      <c r="F135" s="14">
        <v>218.82484856356965</v>
      </c>
      <c r="G135" s="14">
        <v>212.02188930425675</v>
      </c>
      <c r="H135" s="14">
        <v>222.46475500565927</v>
      </c>
      <c r="J135" s="14">
        <v>120</v>
      </c>
      <c r="K135" s="14">
        <v>0</v>
      </c>
      <c r="L135" s="14">
        <v>1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</row>
    <row r="136" spans="2:21" x14ac:dyDescent="0.2">
      <c r="B136" s="14">
        <v>205.81412288767515</v>
      </c>
      <c r="C136" s="14">
        <v>203.58199999999999</v>
      </c>
      <c r="D136" s="14">
        <v>-2.2321228876751604</v>
      </c>
      <c r="E136" s="14">
        <v>204.27137447741435</v>
      </c>
      <c r="F136" s="14">
        <v>207.35687129793595</v>
      </c>
      <c r="G136" s="14">
        <v>200.60430447523422</v>
      </c>
      <c r="H136" s="14">
        <v>211.02394130011609</v>
      </c>
      <c r="J136" s="14">
        <v>121</v>
      </c>
      <c r="K136" s="14">
        <v>0</v>
      </c>
      <c r="L136" s="14">
        <v>0</v>
      </c>
      <c r="M136" s="14">
        <v>0</v>
      </c>
      <c r="N136" s="14">
        <v>1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</row>
    <row r="137" spans="2:21" x14ac:dyDescent="0.2">
      <c r="B137" s="14">
        <v>198.89642268291399</v>
      </c>
      <c r="C137" s="14">
        <v>199.63800000000001</v>
      </c>
      <c r="D137" s="14">
        <v>0.74157731708601204</v>
      </c>
      <c r="E137" s="14">
        <v>197.35367427265319</v>
      </c>
      <c r="F137" s="14">
        <v>200.43917109317479</v>
      </c>
      <c r="G137" s="14">
        <v>193.68660427047305</v>
      </c>
      <c r="H137" s="14">
        <v>204.10624109535493</v>
      </c>
      <c r="J137" s="14">
        <v>122</v>
      </c>
      <c r="K137" s="14">
        <v>0</v>
      </c>
      <c r="L137" s="14">
        <v>0</v>
      </c>
      <c r="M137" s="14">
        <v>1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</row>
    <row r="138" spans="2:21" x14ac:dyDescent="0.2">
      <c r="B138" s="14">
        <v>226.88174613414736</v>
      </c>
      <c r="C138" s="14">
        <v>232.62700000000001</v>
      </c>
      <c r="D138" s="14">
        <v>5.7452538658526464</v>
      </c>
      <c r="E138" s="14">
        <v>225.33899772388656</v>
      </c>
      <c r="F138" s="14">
        <v>228.42449454440816</v>
      </c>
      <c r="G138" s="14">
        <v>221.67192772170642</v>
      </c>
      <c r="H138" s="14">
        <v>232.0915645465883</v>
      </c>
      <c r="J138" s="14">
        <v>123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1</v>
      </c>
      <c r="R138" s="14">
        <v>0</v>
      </c>
      <c r="S138" s="14">
        <v>0</v>
      </c>
      <c r="T138" s="14">
        <v>0</v>
      </c>
      <c r="U138" s="14">
        <v>0</v>
      </c>
    </row>
    <row r="139" spans="2:21" x14ac:dyDescent="0.2">
      <c r="B139" s="14">
        <v>226.85196728385952</v>
      </c>
      <c r="C139" s="14">
        <v>227.80799999999999</v>
      </c>
      <c r="D139" s="14">
        <v>0.95603271614047003</v>
      </c>
      <c r="E139" s="14">
        <v>225.30921887359872</v>
      </c>
      <c r="F139" s="14">
        <v>228.39471569412032</v>
      </c>
      <c r="G139" s="14">
        <v>221.64214887141858</v>
      </c>
      <c r="H139" s="14">
        <v>232.06178569630046</v>
      </c>
      <c r="J139" s="14">
        <v>124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</row>
    <row r="140" spans="2:21" x14ac:dyDescent="0.2">
      <c r="B140" s="14">
        <v>239.4314280480427</v>
      </c>
      <c r="C140" s="14">
        <v>242.108</v>
      </c>
      <c r="D140" s="14">
        <v>2.6765719519572997</v>
      </c>
      <c r="E140" s="14">
        <v>237.88867963778191</v>
      </c>
      <c r="F140" s="14">
        <v>240.9741764583035</v>
      </c>
      <c r="G140" s="14">
        <v>234.22160963560177</v>
      </c>
      <c r="H140" s="14">
        <v>244.64124646048364</v>
      </c>
      <c r="J140" s="14">
        <v>125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1</v>
      </c>
      <c r="S140" s="14">
        <v>0</v>
      </c>
      <c r="T140" s="14">
        <v>0</v>
      </c>
      <c r="U140" s="14">
        <v>0</v>
      </c>
    </row>
    <row r="141" spans="2:21" x14ac:dyDescent="0.2">
      <c r="B141" s="14">
        <v>238.88734865384293</v>
      </c>
      <c r="C141" s="14">
        <v>243.012</v>
      </c>
      <c r="D141" s="14">
        <v>4.1246513461570657</v>
      </c>
      <c r="E141" s="14">
        <v>237.34460024358214</v>
      </c>
      <c r="F141" s="14">
        <v>240.43009706410373</v>
      </c>
      <c r="G141" s="14">
        <v>233.677530241402</v>
      </c>
      <c r="H141" s="14">
        <v>244.09716706628387</v>
      </c>
      <c r="J141" s="14">
        <v>126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1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</row>
    <row r="142" spans="2:21" x14ac:dyDescent="0.2">
      <c r="B142" s="14">
        <v>246.74545713976025</v>
      </c>
      <c r="C142" s="14">
        <v>245.083</v>
      </c>
      <c r="D142" s="14">
        <v>-1.6624571397602494</v>
      </c>
      <c r="E142" s="14">
        <v>245.20270872949945</v>
      </c>
      <c r="F142" s="14">
        <v>248.28820555002105</v>
      </c>
      <c r="G142" s="14">
        <v>241.53563872731931</v>
      </c>
      <c r="H142" s="14">
        <v>251.95527555220119</v>
      </c>
      <c r="J142" s="14">
        <v>127</v>
      </c>
      <c r="K142" s="14">
        <v>0</v>
      </c>
      <c r="L142" s="14">
        <v>0</v>
      </c>
      <c r="M142" s="14">
        <v>0</v>
      </c>
      <c r="N142" s="14">
        <v>0</v>
      </c>
      <c r="O142" s="14">
        <v>1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</row>
    <row r="143" spans="2:21" x14ac:dyDescent="0.2">
      <c r="B143" s="14">
        <v>247.53702804293661</v>
      </c>
      <c r="C143" s="14">
        <v>247.77</v>
      </c>
      <c r="D143" s="14">
        <v>0.23297195706339835</v>
      </c>
      <c r="E143" s="14">
        <v>245.99427963267581</v>
      </c>
      <c r="F143" s="14">
        <v>249.07977645319741</v>
      </c>
      <c r="G143" s="14">
        <v>242.32720963049567</v>
      </c>
      <c r="H143" s="14">
        <v>252.74684645537755</v>
      </c>
      <c r="J143" s="14">
        <v>128</v>
      </c>
      <c r="K143" s="14">
        <v>1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</row>
    <row r="144" spans="2:21" x14ac:dyDescent="0.2">
      <c r="B144" s="14">
        <v>229.83708416101689</v>
      </c>
      <c r="C144" s="14">
        <v>227.328</v>
      </c>
      <c r="D144" s="14">
        <v>-2.5090841610168866</v>
      </c>
      <c r="E144" s="14">
        <v>228.21168583096826</v>
      </c>
      <c r="F144" s="14">
        <v>231.46248249106551</v>
      </c>
      <c r="G144" s="14">
        <v>224.60219591344452</v>
      </c>
      <c r="H144" s="14">
        <v>235.07197240858926</v>
      </c>
      <c r="J144" s="14">
        <v>129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1</v>
      </c>
    </row>
    <row r="145" spans="2:21" x14ac:dyDescent="0.2">
      <c r="B145" s="14">
        <v>235.78473461250053</v>
      </c>
      <c r="C145" s="14">
        <v>236.554</v>
      </c>
      <c r="D145" s="14">
        <v>0.76926538749947326</v>
      </c>
      <c r="E145" s="14">
        <v>234.1593362824519</v>
      </c>
      <c r="F145" s="14">
        <v>237.41013294254915</v>
      </c>
      <c r="G145" s="14">
        <v>230.54984636492816</v>
      </c>
      <c r="H145" s="14">
        <v>241.0196228600729</v>
      </c>
      <c r="J145" s="14">
        <v>130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1</v>
      </c>
      <c r="U145" s="14">
        <v>0</v>
      </c>
    </row>
    <row r="146" spans="2:21" x14ac:dyDescent="0.2">
      <c r="B146" s="14">
        <v>220.7958045283529</v>
      </c>
      <c r="C146" s="14">
        <v>222.79900000000001</v>
      </c>
      <c r="D146" s="14">
        <v>2.0031954716471034</v>
      </c>
      <c r="E146" s="14">
        <v>219.17040619830428</v>
      </c>
      <c r="F146" s="14">
        <v>222.42120285840153</v>
      </c>
      <c r="G146" s="14">
        <v>215.56091628078053</v>
      </c>
      <c r="H146" s="14">
        <v>226.03069277592527</v>
      </c>
      <c r="J146" s="14">
        <v>131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1</v>
      </c>
      <c r="T146" s="14">
        <v>0</v>
      </c>
      <c r="U146" s="14">
        <v>0</v>
      </c>
    </row>
    <row r="147" spans="2:21" x14ac:dyDescent="0.2">
      <c r="B147" s="14">
        <v>222.39395653945354</v>
      </c>
      <c r="C147" s="14">
        <v>218.43600000000001</v>
      </c>
      <c r="D147" s="14">
        <v>-3.9579565394535337</v>
      </c>
      <c r="E147" s="14">
        <v>220.76855820940492</v>
      </c>
      <c r="F147" s="14">
        <v>224.01935486950217</v>
      </c>
      <c r="G147" s="14">
        <v>217.15906829188117</v>
      </c>
      <c r="H147" s="14">
        <v>227.62884478702591</v>
      </c>
      <c r="J147" s="14">
        <v>132</v>
      </c>
      <c r="K147" s="14">
        <v>0</v>
      </c>
      <c r="L147" s="14">
        <v>1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</row>
    <row r="148" spans="2:21" x14ac:dyDescent="0.2">
      <c r="B148" s="14">
        <v>210.96475727217069</v>
      </c>
      <c r="C148" s="14">
        <v>209.25899999999999</v>
      </c>
      <c r="D148" s="14">
        <v>-1.7057572721707004</v>
      </c>
      <c r="E148" s="14">
        <v>209.37214957763848</v>
      </c>
      <c r="F148" s="14">
        <v>212.55736496670289</v>
      </c>
      <c r="G148" s="14">
        <v>205.73995732366265</v>
      </c>
      <c r="H148" s="14">
        <v>216.18955722067872</v>
      </c>
      <c r="J148" s="14">
        <v>133</v>
      </c>
      <c r="K148" s="14">
        <v>0</v>
      </c>
      <c r="L148" s="14">
        <v>0</v>
      </c>
      <c r="M148" s="14">
        <v>0</v>
      </c>
      <c r="N148" s="14">
        <v>1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</row>
    <row r="149" spans="2:21" x14ac:dyDescent="0.2">
      <c r="B149" s="14">
        <v>204.04705706740953</v>
      </c>
      <c r="C149" s="14">
        <v>199.90899999999999</v>
      </c>
      <c r="D149" s="14">
        <v>-4.1380570674095338</v>
      </c>
      <c r="E149" s="14">
        <v>202.45444937287732</v>
      </c>
      <c r="F149" s="14">
        <v>205.63966476194173</v>
      </c>
      <c r="G149" s="14">
        <v>198.82225711890149</v>
      </c>
      <c r="H149" s="14">
        <v>209.27185701591756</v>
      </c>
      <c r="J149" s="14">
        <v>134</v>
      </c>
      <c r="K149" s="14">
        <v>0</v>
      </c>
      <c r="L149" s="14">
        <v>0</v>
      </c>
      <c r="M149" s="14">
        <v>1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</row>
    <row r="150" spans="2:21" x14ac:dyDescent="0.2">
      <c r="B150" s="14">
        <v>232.03238051864287</v>
      </c>
      <c r="C150" s="14">
        <v>231.489</v>
      </c>
      <c r="D150" s="14">
        <v>-0.54338051864286285</v>
      </c>
      <c r="E150" s="14">
        <v>230.43977282411066</v>
      </c>
      <c r="F150" s="14">
        <v>233.62498821317507</v>
      </c>
      <c r="G150" s="14">
        <v>226.80758057013483</v>
      </c>
      <c r="H150" s="14">
        <v>237.2571804671509</v>
      </c>
      <c r="J150" s="14">
        <v>135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1</v>
      </c>
      <c r="R150" s="14">
        <v>0</v>
      </c>
      <c r="S150" s="14">
        <v>0</v>
      </c>
      <c r="T150" s="14">
        <v>0</v>
      </c>
      <c r="U150" s="14">
        <v>0</v>
      </c>
    </row>
    <row r="151" spans="2:21" x14ac:dyDescent="0.2">
      <c r="B151" s="14">
        <v>232.00260166835506</v>
      </c>
      <c r="C151" s="14">
        <v>231.36500000000001</v>
      </c>
      <c r="D151" s="14">
        <v>-0.63760166835504606</v>
      </c>
      <c r="E151" s="14">
        <v>230.40999397382285</v>
      </c>
      <c r="F151" s="14">
        <v>233.59520936288726</v>
      </c>
      <c r="G151" s="14">
        <v>226.77780171984702</v>
      </c>
      <c r="H151" s="14">
        <v>237.22740161686309</v>
      </c>
      <c r="J151" s="14">
        <v>136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</row>
    <row r="152" spans="2:21" x14ac:dyDescent="0.2">
      <c r="B152" s="14">
        <v>244.58206243253824</v>
      </c>
      <c r="C152" s="14">
        <v>244.25200000000001</v>
      </c>
      <c r="D152" s="14">
        <v>-0.33006243253822731</v>
      </c>
      <c r="E152" s="14">
        <v>242.98945473800603</v>
      </c>
      <c r="F152" s="14">
        <v>246.17467012707044</v>
      </c>
      <c r="G152" s="14">
        <v>239.3572624840302</v>
      </c>
      <c r="H152" s="14">
        <v>249.80686238104627</v>
      </c>
      <c r="J152" s="14">
        <v>137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1</v>
      </c>
      <c r="S152" s="14">
        <v>0</v>
      </c>
      <c r="T152" s="14">
        <v>0</v>
      </c>
      <c r="U152" s="14">
        <v>0</v>
      </c>
    </row>
    <row r="153" spans="2:21" x14ac:dyDescent="0.2">
      <c r="B153" s="14">
        <v>244.03798303833847</v>
      </c>
      <c r="C153" s="14">
        <v>242.57900000000001</v>
      </c>
      <c r="D153" s="14">
        <v>-1.4589830383384594</v>
      </c>
      <c r="E153" s="14">
        <v>242.44537534380626</v>
      </c>
      <c r="F153" s="14">
        <v>245.63059073287067</v>
      </c>
      <c r="G153" s="14">
        <v>238.81318308983043</v>
      </c>
      <c r="H153" s="14">
        <v>249.2627829868465</v>
      </c>
      <c r="J153" s="14">
        <v>138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1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</row>
    <row r="154" spans="2:21" x14ac:dyDescent="0.2">
      <c r="B154" s="14">
        <v>251.89609152425578</v>
      </c>
      <c r="C154" s="14">
        <v>248.785</v>
      </c>
      <c r="D154" s="14">
        <v>-3.1110915242557837</v>
      </c>
      <c r="E154" s="14">
        <v>250.30348382972358</v>
      </c>
      <c r="F154" s="14">
        <v>253.48869921878799</v>
      </c>
      <c r="G154" s="14">
        <v>246.67129157574774</v>
      </c>
      <c r="H154" s="14">
        <v>257.12089147276379</v>
      </c>
      <c r="J154" s="14">
        <v>139</v>
      </c>
      <c r="K154" s="14">
        <v>0</v>
      </c>
      <c r="L154" s="14">
        <v>0</v>
      </c>
      <c r="M154" s="14">
        <v>0</v>
      </c>
      <c r="N154" s="14">
        <v>0</v>
      </c>
      <c r="O154" s="14">
        <v>1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</row>
    <row r="155" spans="2:21" x14ac:dyDescent="0.2">
      <c r="B155" s="14">
        <v>252.68766242743212</v>
      </c>
      <c r="C155" s="14">
        <v>251.68799999999999</v>
      </c>
      <c r="D155" s="14">
        <v>-0.99966242743212774</v>
      </c>
      <c r="E155" s="14">
        <v>251.09505473289991</v>
      </c>
      <c r="F155" s="14">
        <v>254.28027012196432</v>
      </c>
      <c r="G155" s="14">
        <v>247.46286247892408</v>
      </c>
      <c r="H155" s="14">
        <v>257.91246237594015</v>
      </c>
      <c r="J155" s="14">
        <v>140</v>
      </c>
      <c r="K155" s="14">
        <v>1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</row>
  </sheetData>
  <mergeCells count="30">
    <mergeCell ref="B3:I3"/>
    <mergeCell ref="L3:O3"/>
    <mergeCell ref="U14:U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2'!$B$10:$B$10" display="Inputs"/>
    <hyperlink ref="D4" location="'MLR_Output2'!$B$47:$B$47" display="Predictors"/>
    <hyperlink ref="F4" location="'MLR_Output2'!$B$68:$B$68" display="Regress. Model"/>
    <hyperlink ref="H4" location="'MLR_Output2'!$B$86:$B$86" display="Train. Score - Summary"/>
    <hyperlink ref="B5" location="'MLR_Output2'!$B$92:$B$92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workbookViewId="0">
      <selection activeCell="B14" sqref="B14:C47"/>
    </sheetView>
  </sheetViews>
  <sheetFormatPr defaultRowHeight="12.75" x14ac:dyDescent="0.2"/>
  <cols>
    <col min="12" max="12" width="12.7109375" bestFit="1" customWidth="1"/>
  </cols>
  <sheetData>
    <row r="1" spans="2:21" ht="18.75" x14ac:dyDescent="0.3">
      <c r="B1" s="13" t="s">
        <v>76</v>
      </c>
      <c r="N1" t="s">
        <v>189</v>
      </c>
    </row>
    <row r="3" spans="2:21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1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1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0</v>
      </c>
      <c r="M5" s="14">
        <v>1</v>
      </c>
      <c r="N5" s="14">
        <v>2</v>
      </c>
      <c r="O5" s="14">
        <v>3</v>
      </c>
    </row>
    <row r="10" spans="2:21" x14ac:dyDescent="0.2">
      <c r="B10" s="15" t="s">
        <v>36</v>
      </c>
      <c r="C10" s="23" t="s">
        <v>170</v>
      </c>
      <c r="D10" s="24"/>
      <c r="E10" s="24"/>
      <c r="F10" s="25"/>
    </row>
    <row r="11" spans="2:21" x14ac:dyDescent="0.2">
      <c r="B11" s="15" t="s">
        <v>38</v>
      </c>
      <c r="C11" s="23" t="s">
        <v>161</v>
      </c>
      <c r="D11" s="24"/>
      <c r="E11" s="24"/>
      <c r="F11" s="25"/>
    </row>
    <row r="12" spans="2:21" x14ac:dyDescent="0.2">
      <c r="B12" s="15" t="s">
        <v>40</v>
      </c>
      <c r="C12" s="23" t="s">
        <v>162</v>
      </c>
      <c r="D12" s="24"/>
      <c r="E12" s="24"/>
      <c r="F12" s="25"/>
    </row>
    <row r="14" spans="2:21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47</v>
      </c>
      <c r="L14" s="34" t="s">
        <v>48</v>
      </c>
      <c r="M14" s="34" t="s">
        <v>49</v>
      </c>
      <c r="N14" s="34" t="s">
        <v>50</v>
      </c>
      <c r="O14" s="34" t="s">
        <v>51</v>
      </c>
      <c r="P14" s="34" t="s">
        <v>52</v>
      </c>
      <c r="Q14" s="34" t="s">
        <v>53</v>
      </c>
      <c r="R14" s="34" t="s">
        <v>54</v>
      </c>
      <c r="S14" s="34" t="s">
        <v>55</v>
      </c>
      <c r="T14" s="34" t="s">
        <v>56</v>
      </c>
      <c r="U14" s="34" t="s">
        <v>57</v>
      </c>
    </row>
    <row r="15" spans="2:21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x14ac:dyDescent="0.2">
      <c r="B16" s="14">
        <v>234.98771854551242</v>
      </c>
      <c r="C16" s="14">
        <v>224.571</v>
      </c>
      <c r="D16" s="14">
        <v>-10.416718545512424</v>
      </c>
      <c r="E16" s="14">
        <v>233.31025647328008</v>
      </c>
      <c r="F16" s="14">
        <v>236.66518061774477</v>
      </c>
      <c r="G16" s="14">
        <v>229.7364316330476</v>
      </c>
      <c r="H16" s="14">
        <v>240.23900545797724</v>
      </c>
      <c r="J16" s="14">
        <v>141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1</v>
      </c>
    </row>
    <row r="17" spans="2:21" x14ac:dyDescent="0.2">
      <c r="B17" s="14">
        <v>240.93536899699606</v>
      </c>
      <c r="C17" s="14">
        <v>240</v>
      </c>
      <c r="D17" s="14">
        <v>-0.93536899699606124</v>
      </c>
      <c r="E17" s="14">
        <v>239.25790692476372</v>
      </c>
      <c r="F17" s="14">
        <v>242.61283106922841</v>
      </c>
      <c r="G17" s="14">
        <v>235.68408208453124</v>
      </c>
      <c r="H17" s="14">
        <v>246.18665590946088</v>
      </c>
      <c r="J17" s="14">
        <v>142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1</v>
      </c>
      <c r="U17" s="14">
        <v>0</v>
      </c>
    </row>
    <row r="18" spans="2:21" x14ac:dyDescent="0.2">
      <c r="B18" s="14">
        <v>225.94643891284841</v>
      </c>
      <c r="C18" s="14">
        <v>229.47900000000001</v>
      </c>
      <c r="D18" s="14">
        <v>3.5325610871516062</v>
      </c>
      <c r="E18" s="14">
        <v>224.26897684061606</v>
      </c>
      <c r="F18" s="14">
        <v>227.62390098508075</v>
      </c>
      <c r="G18" s="14">
        <v>220.69515200038359</v>
      </c>
      <c r="H18" s="14">
        <v>231.19772582531323</v>
      </c>
      <c r="J18" s="14">
        <v>143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1</v>
      </c>
      <c r="T18" s="14">
        <v>0</v>
      </c>
      <c r="U18" s="14">
        <v>0</v>
      </c>
    </row>
    <row r="19" spans="2:21" x14ac:dyDescent="0.2">
      <c r="B19" s="14">
        <v>227.54459092394907</v>
      </c>
      <c r="C19" s="14">
        <v>228.08699999999999</v>
      </c>
      <c r="D19" s="14">
        <v>0.54240907605091593</v>
      </c>
      <c r="E19" s="14">
        <v>225.86712885171673</v>
      </c>
      <c r="F19" s="14">
        <v>229.22205299618142</v>
      </c>
      <c r="G19" s="14">
        <v>222.29330401148425</v>
      </c>
      <c r="H19" s="14">
        <v>232.79587783641389</v>
      </c>
      <c r="J19" s="14">
        <v>144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</row>
    <row r="20" spans="2:21" x14ac:dyDescent="0.2">
      <c r="B20" s="14">
        <v>216.11539165666622</v>
      </c>
      <c r="C20" s="14">
        <v>213.80799999999999</v>
      </c>
      <c r="D20" s="14">
        <v>-2.3073916566662263</v>
      </c>
      <c r="E20" s="14">
        <v>214.46493983905128</v>
      </c>
      <c r="F20" s="14">
        <v>217.76584347428116</v>
      </c>
      <c r="G20" s="14">
        <v>210.87267037516415</v>
      </c>
      <c r="H20" s="14">
        <v>221.35811293816829</v>
      </c>
      <c r="J20" s="14">
        <v>145</v>
      </c>
      <c r="K20" s="14">
        <v>0</v>
      </c>
      <c r="L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</row>
    <row r="21" spans="2:21" x14ac:dyDescent="0.2">
      <c r="B21" s="14">
        <v>209.19769145190506</v>
      </c>
      <c r="C21" s="14">
        <v>206.46199999999999</v>
      </c>
      <c r="D21" s="14">
        <v>-2.735691451905069</v>
      </c>
      <c r="E21" s="14">
        <v>207.54723963429012</v>
      </c>
      <c r="F21" s="14">
        <v>210.84814326951999</v>
      </c>
      <c r="G21" s="14">
        <v>203.95497017040299</v>
      </c>
      <c r="H21" s="14">
        <v>214.44041273340713</v>
      </c>
      <c r="J21" s="14">
        <v>146</v>
      </c>
      <c r="K21" s="14">
        <v>0</v>
      </c>
      <c r="L21" s="14">
        <v>0</v>
      </c>
      <c r="M21" s="14">
        <v>1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</row>
    <row r="22" spans="2:21" x14ac:dyDescent="0.2">
      <c r="B22" s="14">
        <v>237.1830149031384</v>
      </c>
      <c r="C22" s="14">
        <v>234.005</v>
      </c>
      <c r="D22" s="14">
        <v>-3.1780149031384042</v>
      </c>
      <c r="E22" s="14">
        <v>235.53256308552346</v>
      </c>
      <c r="F22" s="14">
        <v>238.83346672075334</v>
      </c>
      <c r="G22" s="14">
        <v>231.94029362163633</v>
      </c>
      <c r="H22" s="14">
        <v>242.42573618464047</v>
      </c>
      <c r="J22" s="14">
        <v>147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1</v>
      </c>
      <c r="R22" s="14">
        <v>0</v>
      </c>
      <c r="S22" s="14">
        <v>0</v>
      </c>
      <c r="T22" s="14">
        <v>0</v>
      </c>
      <c r="U22" s="14">
        <v>0</v>
      </c>
    </row>
    <row r="23" spans="2:21" x14ac:dyDescent="0.2">
      <c r="B23" s="14">
        <v>237.15323605285056</v>
      </c>
      <c r="C23" s="14">
        <v>234.809</v>
      </c>
      <c r="D23" s="14">
        <v>-2.3442360528505617</v>
      </c>
      <c r="E23" s="14">
        <v>235.50278423523562</v>
      </c>
      <c r="F23" s="14">
        <v>238.8036878704655</v>
      </c>
      <c r="G23" s="14">
        <v>231.91051477134849</v>
      </c>
      <c r="H23" s="14">
        <v>242.39595733435263</v>
      </c>
      <c r="J23" s="14">
        <v>148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</row>
    <row r="24" spans="2:21" x14ac:dyDescent="0.2">
      <c r="B24" s="14">
        <v>249.73269681703377</v>
      </c>
      <c r="C24" s="14">
        <v>249.886</v>
      </c>
      <c r="D24" s="14">
        <v>0.15330318296622636</v>
      </c>
      <c r="E24" s="14">
        <v>248.08224499941883</v>
      </c>
      <c r="F24" s="14">
        <v>251.38314863464871</v>
      </c>
      <c r="G24" s="14">
        <v>244.4899755355317</v>
      </c>
      <c r="H24" s="14">
        <v>254.97541809853584</v>
      </c>
      <c r="J24" s="14">
        <v>149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</v>
      </c>
      <c r="S24" s="14">
        <v>0</v>
      </c>
      <c r="T24" s="14">
        <v>0</v>
      </c>
      <c r="U24" s="14">
        <v>0</v>
      </c>
    </row>
    <row r="25" spans="2:21" x14ac:dyDescent="0.2">
      <c r="B25" s="14">
        <v>249.188617422834</v>
      </c>
      <c r="C25" s="14">
        <v>246.38900000000001</v>
      </c>
      <c r="D25" s="14">
        <v>-2.7996174228339896</v>
      </c>
      <c r="E25" s="14">
        <v>247.53816560521906</v>
      </c>
      <c r="F25" s="14">
        <v>250.83906924044894</v>
      </c>
      <c r="G25" s="14">
        <v>243.94589614133193</v>
      </c>
      <c r="H25" s="14">
        <v>254.43133870433607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1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</row>
    <row r="26" spans="2:21" x14ac:dyDescent="0.2">
      <c r="B26" s="14">
        <v>257.04672590875134</v>
      </c>
      <c r="C26" s="14">
        <v>254.19399999999999</v>
      </c>
      <c r="D26" s="14">
        <v>-2.8527259087513528</v>
      </c>
      <c r="E26" s="14">
        <v>255.39627409113641</v>
      </c>
      <c r="F26" s="14">
        <v>258.69717772636625</v>
      </c>
      <c r="G26" s="14">
        <v>251.80400462724927</v>
      </c>
      <c r="H26" s="14">
        <v>262.28944719025344</v>
      </c>
      <c r="J26" s="14">
        <v>151</v>
      </c>
      <c r="K26" s="14">
        <v>0</v>
      </c>
      <c r="L26" s="14">
        <v>0</v>
      </c>
      <c r="M26" s="14">
        <v>0</v>
      </c>
      <c r="N26" s="14">
        <v>0</v>
      </c>
      <c r="O26" s="14">
        <v>1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</row>
    <row r="27" spans="2:21" x14ac:dyDescent="0.2">
      <c r="B27" s="14">
        <v>257.83829681192765</v>
      </c>
      <c r="C27" s="14">
        <v>256.24400000000003</v>
      </c>
      <c r="D27" s="14">
        <v>-1.5942968119276202</v>
      </c>
      <c r="E27" s="14">
        <v>256.18784499431274</v>
      </c>
      <c r="F27" s="14">
        <v>259.48874862954256</v>
      </c>
      <c r="G27" s="14">
        <v>252.59557553042558</v>
      </c>
      <c r="H27" s="14">
        <v>263.08101809342975</v>
      </c>
      <c r="J27" s="14">
        <v>152</v>
      </c>
      <c r="K27" s="14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</row>
    <row r="28" spans="2:21" x14ac:dyDescent="0.2">
      <c r="B28" s="14">
        <v>240.13835293000793</v>
      </c>
      <c r="C28" s="14">
        <v>230.59700000000001</v>
      </c>
      <c r="D28" s="14">
        <v>-9.5413529300079176</v>
      </c>
      <c r="E28" s="14">
        <v>238.4013717561044</v>
      </c>
      <c r="F28" s="14">
        <v>241.87533410391146</v>
      </c>
      <c r="G28" s="14">
        <v>234.86775155713389</v>
      </c>
      <c r="H28" s="14">
        <v>245.40895430288197</v>
      </c>
      <c r="J28" s="14">
        <v>153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</v>
      </c>
    </row>
    <row r="29" spans="2:21" x14ac:dyDescent="0.2">
      <c r="B29" s="14">
        <v>246.08600338149159</v>
      </c>
      <c r="C29" s="14">
        <v>243.28899999999999</v>
      </c>
      <c r="D29" s="14">
        <v>-2.7970033814916064</v>
      </c>
      <c r="E29" s="14">
        <v>244.34902220758806</v>
      </c>
      <c r="F29" s="14">
        <v>247.82298455539512</v>
      </c>
      <c r="G29" s="14">
        <v>240.81540200861755</v>
      </c>
      <c r="H29" s="14">
        <v>251.35660475436563</v>
      </c>
      <c r="J29" s="14">
        <v>154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1</v>
      </c>
      <c r="U29" s="14">
        <v>0</v>
      </c>
    </row>
    <row r="30" spans="2:21" x14ac:dyDescent="0.2">
      <c r="B30" s="14">
        <v>231.09707329734394</v>
      </c>
      <c r="C30" s="14">
        <v>228.38900000000001</v>
      </c>
      <c r="D30" s="14">
        <v>-2.7080732973439297</v>
      </c>
      <c r="E30" s="14">
        <v>229.36009212344041</v>
      </c>
      <c r="F30" s="14">
        <v>232.83405447124747</v>
      </c>
      <c r="G30" s="14">
        <v>225.8264719244699</v>
      </c>
      <c r="H30" s="14">
        <v>236.36767467021798</v>
      </c>
      <c r="J30" s="14">
        <v>155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1</v>
      </c>
      <c r="T30" s="14">
        <v>0</v>
      </c>
      <c r="U30" s="14">
        <v>0</v>
      </c>
    </row>
    <row r="31" spans="2:21" x14ac:dyDescent="0.2">
      <c r="B31" s="14">
        <v>232.69522530844458</v>
      </c>
      <c r="C31" s="14">
        <v>231.262</v>
      </c>
      <c r="D31" s="14">
        <v>-1.4332253084445767</v>
      </c>
      <c r="E31" s="14">
        <v>230.95824413454105</v>
      </c>
      <c r="F31" s="14">
        <v>234.43220648234811</v>
      </c>
      <c r="G31" s="14">
        <v>227.42462393557054</v>
      </c>
      <c r="H31" s="14">
        <v>237.96582668131862</v>
      </c>
      <c r="J31" s="14">
        <v>156</v>
      </c>
      <c r="K31" s="14">
        <v>0</v>
      </c>
      <c r="L31" s="14">
        <v>1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</row>
    <row r="32" spans="2:21" x14ac:dyDescent="0.2">
      <c r="B32" s="14">
        <v>221.26602604116175</v>
      </c>
      <c r="C32" s="14">
        <v>216.6</v>
      </c>
      <c r="D32" s="14">
        <v>-4.6660260411617571</v>
      </c>
      <c r="E32" s="14">
        <v>219.55055279505214</v>
      </c>
      <c r="F32" s="14">
        <v>222.98149928727136</v>
      </c>
      <c r="G32" s="14">
        <v>216.00247365789775</v>
      </c>
      <c r="H32" s="14">
        <v>226.52957842442575</v>
      </c>
      <c r="J32" s="14">
        <v>157</v>
      </c>
      <c r="K32" s="14">
        <v>0</v>
      </c>
      <c r="L32" s="14">
        <v>0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</row>
    <row r="33" spans="2:21" x14ac:dyDescent="0.2">
      <c r="B33" s="14">
        <v>214.34832583640056</v>
      </c>
      <c r="C33" s="14">
        <v>201.9</v>
      </c>
      <c r="D33" s="14">
        <v>-12.448325836400556</v>
      </c>
      <c r="E33" s="14">
        <v>212.63285259029095</v>
      </c>
      <c r="F33" s="14">
        <v>216.06379908251017</v>
      </c>
      <c r="G33" s="14">
        <v>209.08477345313656</v>
      </c>
      <c r="H33" s="14">
        <v>219.61187821966456</v>
      </c>
      <c r="J33" s="14">
        <v>158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</row>
    <row r="34" spans="2:21" x14ac:dyDescent="0.2">
      <c r="B34" s="14">
        <v>242.33364928763393</v>
      </c>
      <c r="C34" s="14">
        <v>236.7</v>
      </c>
      <c r="D34" s="14">
        <v>-5.6336492876339435</v>
      </c>
      <c r="E34" s="14">
        <v>240.61817604152432</v>
      </c>
      <c r="F34" s="14">
        <v>244.04912253374354</v>
      </c>
      <c r="G34" s="14">
        <v>237.07009690436993</v>
      </c>
      <c r="H34" s="14">
        <v>247.59720167089793</v>
      </c>
      <c r="J34" s="14">
        <v>159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0</v>
      </c>
    </row>
    <row r="35" spans="2:21" x14ac:dyDescent="0.2">
      <c r="B35" s="14">
        <v>242.30387043734609</v>
      </c>
      <c r="C35" s="14">
        <v>238.1</v>
      </c>
      <c r="D35" s="14">
        <v>-4.2038704373460973</v>
      </c>
      <c r="E35" s="14">
        <v>240.58839719123648</v>
      </c>
      <c r="F35" s="14">
        <v>244.0193436834557</v>
      </c>
      <c r="G35" s="14">
        <v>237.04031805408209</v>
      </c>
      <c r="H35" s="14">
        <v>247.56742282061009</v>
      </c>
      <c r="J35" s="14">
        <v>160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</row>
    <row r="36" spans="2:21" x14ac:dyDescent="0.2">
      <c r="B36" s="14">
        <v>254.88333120152927</v>
      </c>
      <c r="C36" s="14">
        <v>253.2</v>
      </c>
      <c r="D36" s="14">
        <v>-1.6833312015292847</v>
      </c>
      <c r="E36" s="14">
        <v>253.16785795541966</v>
      </c>
      <c r="F36" s="14">
        <v>256.59880444763888</v>
      </c>
      <c r="G36" s="14">
        <v>249.61977881826527</v>
      </c>
      <c r="H36" s="14">
        <v>260.14688358479327</v>
      </c>
      <c r="J36" s="14">
        <v>161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1</v>
      </c>
      <c r="S36" s="14">
        <v>0</v>
      </c>
      <c r="T36" s="14">
        <v>0</v>
      </c>
      <c r="U36" s="14">
        <v>0</v>
      </c>
    </row>
    <row r="37" spans="2:21" x14ac:dyDescent="0.2">
      <c r="B37" s="14">
        <v>254.33925180732953</v>
      </c>
      <c r="C37" s="14">
        <v>252</v>
      </c>
      <c r="D37" s="14">
        <v>-2.3392518073295321</v>
      </c>
      <c r="E37" s="14">
        <v>252.62377856121992</v>
      </c>
      <c r="F37" s="14">
        <v>256.05472505343914</v>
      </c>
      <c r="G37" s="14">
        <v>249.07569942406553</v>
      </c>
      <c r="H37" s="14">
        <v>259.60280419059353</v>
      </c>
      <c r="J37" s="14">
        <v>162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</row>
    <row r="38" spans="2:21" x14ac:dyDescent="0.2">
      <c r="B38" s="14">
        <v>262.19736029324685</v>
      </c>
      <c r="C38" s="14">
        <v>261.3</v>
      </c>
      <c r="D38" s="14">
        <v>-0.89736029324683386</v>
      </c>
      <c r="E38" s="14">
        <v>260.48188704713726</v>
      </c>
      <c r="F38" s="14">
        <v>263.91283353935643</v>
      </c>
      <c r="G38" s="14">
        <v>256.93380790998282</v>
      </c>
      <c r="H38" s="14">
        <v>267.46091267651087</v>
      </c>
      <c r="J38" s="14">
        <v>163</v>
      </c>
      <c r="K38" s="14">
        <v>0</v>
      </c>
      <c r="L38" s="14">
        <v>0</v>
      </c>
      <c r="M38" s="14">
        <v>0</v>
      </c>
      <c r="N38" s="14">
        <v>0</v>
      </c>
      <c r="O38" s="14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</row>
    <row r="39" spans="2:21" x14ac:dyDescent="0.2">
      <c r="B39" s="14">
        <v>262.98893119642315</v>
      </c>
      <c r="C39" s="14">
        <v>259.60000000000002</v>
      </c>
      <c r="D39" s="14">
        <v>-3.3889311964231297</v>
      </c>
      <c r="E39" s="14">
        <v>261.27345795031357</v>
      </c>
      <c r="F39" s="14">
        <v>264.70440444253273</v>
      </c>
      <c r="G39" s="14">
        <v>257.72537881315913</v>
      </c>
      <c r="H39" s="14">
        <v>268.25248357968718</v>
      </c>
      <c r="J39" s="14">
        <v>164</v>
      </c>
      <c r="K39" s="14">
        <v>1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</row>
    <row r="40" spans="2:21" x14ac:dyDescent="0.2">
      <c r="B40" s="14">
        <v>245.28898731450349</v>
      </c>
      <c r="C40" s="14">
        <v>236</v>
      </c>
      <c r="D40" s="14">
        <v>-9.2889873145034869</v>
      </c>
      <c r="E40" s="14">
        <v>243.48576976925921</v>
      </c>
      <c r="F40" s="14">
        <v>247.09220485974777</v>
      </c>
      <c r="G40" s="14">
        <v>239.9961876065301</v>
      </c>
      <c r="H40" s="14">
        <v>250.58178702247687</v>
      </c>
      <c r="J40" s="14">
        <v>165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1</v>
      </c>
    </row>
    <row r="41" spans="2:21" x14ac:dyDescent="0.2">
      <c r="B41" s="14">
        <v>251.2366377659871</v>
      </c>
      <c r="C41" s="14">
        <v>253.4</v>
      </c>
      <c r="D41" s="14">
        <v>2.1633622340129079</v>
      </c>
      <c r="E41" s="14">
        <v>249.43342022074282</v>
      </c>
      <c r="F41" s="14">
        <v>253.03985531123138</v>
      </c>
      <c r="G41" s="14">
        <v>245.94383805801371</v>
      </c>
      <c r="H41" s="14">
        <v>256.52943747396046</v>
      </c>
      <c r="J41" s="14">
        <v>166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  <c r="U41" s="14">
        <v>0</v>
      </c>
    </row>
    <row r="42" spans="2:21" x14ac:dyDescent="0.2">
      <c r="B42" s="14">
        <v>236.24770768183947</v>
      </c>
      <c r="C42" s="14">
        <v>233.3</v>
      </c>
      <c r="D42" s="14">
        <v>-2.9477076818394607</v>
      </c>
      <c r="E42" s="14">
        <v>234.44449013659519</v>
      </c>
      <c r="F42" s="14">
        <v>238.05092522708375</v>
      </c>
      <c r="G42" s="14">
        <v>230.95490797386609</v>
      </c>
      <c r="H42" s="14">
        <v>241.54050738981286</v>
      </c>
      <c r="J42" s="14">
        <v>167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0</v>
      </c>
      <c r="U42" s="14">
        <v>0</v>
      </c>
    </row>
    <row r="43" spans="2:21" x14ac:dyDescent="0.2">
      <c r="B43" s="14">
        <v>237.84585969294011</v>
      </c>
      <c r="C43" s="14">
        <v>237.6</v>
      </c>
      <c r="D43" s="14">
        <v>-0.24585969294011534</v>
      </c>
      <c r="E43" s="14">
        <v>236.04264214769583</v>
      </c>
      <c r="F43" s="14">
        <v>239.64907723818439</v>
      </c>
      <c r="G43" s="14">
        <v>232.55305998496672</v>
      </c>
      <c r="H43" s="14">
        <v>243.1386594009135</v>
      </c>
      <c r="J43" s="14">
        <v>168</v>
      </c>
      <c r="K43" s="14">
        <v>0</v>
      </c>
      <c r="L43" s="14">
        <v>1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2:21" x14ac:dyDescent="0.2">
      <c r="B44" s="14">
        <v>226.41666042565726</v>
      </c>
      <c r="C44" s="14">
        <v>217.3</v>
      </c>
      <c r="D44" s="14">
        <v>-9.1166604256572441</v>
      </c>
      <c r="E44" s="14">
        <v>224.62977177881007</v>
      </c>
      <c r="F44" s="14">
        <v>228.20354907250444</v>
      </c>
      <c r="G44" s="14">
        <v>221.12940156406577</v>
      </c>
      <c r="H44" s="14">
        <v>231.70391928724874</v>
      </c>
      <c r="J44" s="14">
        <v>169</v>
      </c>
      <c r="K44" s="14">
        <v>0</v>
      </c>
      <c r="L44" s="14">
        <v>0</v>
      </c>
      <c r="M44" s="14">
        <v>0</v>
      </c>
      <c r="N44" s="14">
        <v>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</row>
    <row r="45" spans="2:21" x14ac:dyDescent="0.2">
      <c r="B45" s="14">
        <v>219.49896022089612</v>
      </c>
      <c r="C45" s="14">
        <v>210.4</v>
      </c>
      <c r="D45" s="14">
        <v>-9.0989602208961173</v>
      </c>
      <c r="E45" s="14">
        <v>217.71207157404893</v>
      </c>
      <c r="F45" s="14">
        <v>221.28584886774331</v>
      </c>
      <c r="G45" s="14">
        <v>214.21170135930464</v>
      </c>
      <c r="H45" s="14">
        <v>224.78621908248761</v>
      </c>
      <c r="J45" s="14">
        <v>170</v>
      </c>
      <c r="K45" s="14">
        <v>0</v>
      </c>
      <c r="L45" s="14">
        <v>0</v>
      </c>
      <c r="M45" s="14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</row>
    <row r="46" spans="2:21" x14ac:dyDescent="0.2">
      <c r="B46" s="14">
        <v>247.48428367212944</v>
      </c>
      <c r="C46" s="14">
        <v>247.5</v>
      </c>
      <c r="D46" s="14">
        <v>1.5716327870563873E-2</v>
      </c>
      <c r="E46" s="14">
        <v>245.69739502528225</v>
      </c>
      <c r="F46" s="14">
        <v>249.27117231897662</v>
      </c>
      <c r="G46" s="14">
        <v>242.19702481053795</v>
      </c>
      <c r="H46" s="14">
        <v>252.77154253372092</v>
      </c>
      <c r="J46" s="14">
        <v>171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</row>
    <row r="47" spans="2:21" x14ac:dyDescent="0.2">
      <c r="B47" s="14">
        <v>247.45450482184162</v>
      </c>
      <c r="C47" s="14">
        <v>245.4</v>
      </c>
      <c r="D47" s="14">
        <v>-2.0545048218416184</v>
      </c>
      <c r="E47" s="14">
        <v>245.66761617499444</v>
      </c>
      <c r="F47" s="14">
        <v>249.24139346868881</v>
      </c>
      <c r="G47" s="14">
        <v>242.16724596025014</v>
      </c>
      <c r="H47" s="14">
        <v>252.74176368343311</v>
      </c>
      <c r="J47" s="14">
        <v>172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</row>
  </sheetData>
  <mergeCells count="30">
    <mergeCell ref="B3:I3"/>
    <mergeCell ref="L3:O3"/>
    <mergeCell ref="U14:U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2'!$B$10:$B$10" display="Inputs"/>
    <hyperlink ref="D4" location="'MLR_Output2'!$B$47:$B$47" display="Predictors"/>
    <hyperlink ref="F4" location="'MLR_Output2'!$B$68:$B$68" display="Regress. Model"/>
    <hyperlink ref="H4" location="'MLR_Output2'!$B$86:$B$86" display="Train. Score - Summary"/>
    <hyperlink ref="B5" location="'MLR_Output2'!$B$92:$B$92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7" x14ac:dyDescent="0.2">
      <c r="M1" t="s">
        <v>189</v>
      </c>
    </row>
    <row r="2" spans="1:17" x14ac:dyDescent="0.2">
      <c r="A2" s="15" t="s">
        <v>65</v>
      </c>
      <c r="B2" s="14" t="s">
        <v>66</v>
      </c>
    </row>
    <row r="3" spans="1:17" x14ac:dyDescent="0.2">
      <c r="A3" s="15" t="s">
        <v>67</v>
      </c>
      <c r="B3" s="14" t="b">
        <v>1</v>
      </c>
    </row>
    <row r="4" spans="1:17" x14ac:dyDescent="0.2">
      <c r="A4" s="15" t="s">
        <v>68</v>
      </c>
      <c r="B4" s="14">
        <v>12</v>
      </c>
    </row>
    <row r="5" spans="1:17" x14ac:dyDescent="0.2">
      <c r="A5" s="15" t="s">
        <v>45</v>
      </c>
      <c r="B5" s="14" t="s">
        <v>184</v>
      </c>
      <c r="D5" s="14"/>
      <c r="E5" s="14" t="s">
        <v>13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57</v>
      </c>
      <c r="Q5" s="14" t="s">
        <v>3</v>
      </c>
    </row>
    <row r="6" spans="1:17" x14ac:dyDescent="0.2">
      <c r="A6" s="15" t="s">
        <v>69</v>
      </c>
      <c r="B6" s="14" t="s">
        <v>185</v>
      </c>
      <c r="D6" s="14"/>
      <c r="E6" s="14">
        <v>5</v>
      </c>
      <c r="F6" s="14">
        <v>7</v>
      </c>
      <c r="G6" s="14">
        <v>8</v>
      </c>
      <c r="H6" s="14">
        <v>9</v>
      </c>
      <c r="I6" s="14">
        <v>10</v>
      </c>
      <c r="J6" s="14">
        <v>11</v>
      </c>
      <c r="K6" s="14">
        <v>12</v>
      </c>
      <c r="L6" s="14">
        <v>13</v>
      </c>
      <c r="M6" s="14">
        <v>14</v>
      </c>
      <c r="N6" s="14">
        <v>15</v>
      </c>
      <c r="O6" s="14">
        <v>16</v>
      </c>
      <c r="P6" s="14">
        <v>17</v>
      </c>
      <c r="Q6" s="14">
        <v>3</v>
      </c>
    </row>
    <row r="7" spans="1:17" x14ac:dyDescent="0.2">
      <c r="A7" s="15" t="s">
        <v>70</v>
      </c>
      <c r="B7" s="14" t="s">
        <v>186</v>
      </c>
      <c r="D7" s="14"/>
      <c r="E7" s="14" t="s">
        <v>71</v>
      </c>
      <c r="F7" s="14" t="s">
        <v>71</v>
      </c>
      <c r="G7" s="14" t="s">
        <v>71</v>
      </c>
      <c r="H7" s="14" t="s">
        <v>71</v>
      </c>
      <c r="I7" s="14" t="s">
        <v>71</v>
      </c>
      <c r="J7" s="14" t="s">
        <v>71</v>
      </c>
      <c r="K7" s="14" t="s">
        <v>71</v>
      </c>
      <c r="L7" s="14" t="s">
        <v>71</v>
      </c>
      <c r="M7" s="14" t="s">
        <v>71</v>
      </c>
      <c r="N7" s="14" t="s">
        <v>71</v>
      </c>
      <c r="O7" s="14" t="s">
        <v>71</v>
      </c>
      <c r="P7" s="14" t="s">
        <v>71</v>
      </c>
      <c r="Q7" s="14" t="s">
        <v>72</v>
      </c>
    </row>
    <row r="8" spans="1:17" x14ac:dyDescent="0.2">
      <c r="A8" s="15" t="s">
        <v>73</v>
      </c>
      <c r="B8" s="14" t="s">
        <v>187</v>
      </c>
      <c r="D8" s="14"/>
      <c r="E8" s="14" t="s">
        <v>74</v>
      </c>
      <c r="F8" s="14" t="s">
        <v>74</v>
      </c>
      <c r="G8" s="14" t="s">
        <v>74</v>
      </c>
      <c r="H8" s="14" t="s">
        <v>74</v>
      </c>
      <c r="I8" s="14" t="s">
        <v>74</v>
      </c>
      <c r="J8" s="14" t="s">
        <v>74</v>
      </c>
      <c r="K8" s="14" t="s">
        <v>74</v>
      </c>
      <c r="L8" s="14" t="s">
        <v>74</v>
      </c>
      <c r="M8" s="14" t="s">
        <v>74</v>
      </c>
      <c r="N8" s="14" t="s">
        <v>74</v>
      </c>
      <c r="O8" s="14" t="s">
        <v>74</v>
      </c>
      <c r="P8" s="14" t="s">
        <v>74</v>
      </c>
      <c r="Q8" s="14"/>
    </row>
    <row r="9" spans="1:17" x14ac:dyDescent="0.2">
      <c r="A9" s="15" t="s">
        <v>75</v>
      </c>
      <c r="B9" s="14" t="s">
        <v>188</v>
      </c>
      <c r="D9" s="14"/>
      <c r="E9" s="14" t="s">
        <v>13</v>
      </c>
      <c r="F9" s="14" t="s">
        <v>47</v>
      </c>
      <c r="G9" s="14" t="s">
        <v>48</v>
      </c>
      <c r="H9" s="14" t="s">
        <v>49</v>
      </c>
      <c r="I9" s="14" t="s">
        <v>50</v>
      </c>
      <c r="J9" s="14" t="s">
        <v>51</v>
      </c>
      <c r="K9" s="14" t="s">
        <v>52</v>
      </c>
      <c r="L9" s="14" t="s">
        <v>53</v>
      </c>
      <c r="M9" s="14" t="s">
        <v>54</v>
      </c>
      <c r="N9" s="14" t="s">
        <v>55</v>
      </c>
      <c r="O9" s="14" t="s">
        <v>56</v>
      </c>
      <c r="P9" s="14" t="s">
        <v>57</v>
      </c>
      <c r="Q9" s="14"/>
    </row>
    <row r="10" spans="1:17" x14ac:dyDescent="0.2">
      <c r="D10" s="14">
        <v>173.62874531073908</v>
      </c>
      <c r="E10" s="14">
        <v>0.42921953204129387</v>
      </c>
      <c r="F10" s="14">
        <v>18.968182630911908</v>
      </c>
      <c r="G10" s="14">
        <v>-7.8917670007363272</v>
      </c>
      <c r="H10" s="14">
        <v>-27.097105536862919</v>
      </c>
      <c r="I10" s="14">
        <v>-19.750185800060468</v>
      </c>
      <c r="J10" s="14">
        <v>18.605831259776867</v>
      </c>
      <c r="K10" s="14">
        <v>11.176942305900839</v>
      </c>
      <c r="L10" s="14">
        <v>0.45899838232914142</v>
      </c>
      <c r="M10" s="14">
        <v>12.150241232141886</v>
      </c>
      <c r="N10" s="14">
        <v>-9.0606994797956943</v>
      </c>
      <c r="O10" s="14">
        <v>6.3574501363932505</v>
      </c>
      <c r="P10" s="14">
        <v>0.83901921695090986</v>
      </c>
      <c r="Q10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5"/>
  <sheetViews>
    <sheetView showGridLines="0" topLeftCell="A30" workbookViewId="0"/>
  </sheetViews>
  <sheetFormatPr defaultRowHeight="12.75" x14ac:dyDescent="0.2"/>
  <cols>
    <col min="3" max="3" width="11.7109375" bestFit="1" customWidth="1"/>
    <col min="4" max="4" width="9.42578125" bestFit="1" customWidth="1"/>
    <col min="5" max="5" width="11.7109375" bestFit="1" customWidth="1"/>
    <col min="6" max="6" width="11.85546875" bestFit="1" customWidth="1"/>
    <col min="7" max="9" width="9.28515625" bestFit="1" customWidth="1"/>
    <col min="10" max="10" width="11.7109375" bestFit="1" customWidth="1"/>
    <col min="12" max="12" width="12.7109375" customWidth="1"/>
    <col min="13" max="13" width="11.7109375" bestFit="1" customWidth="1"/>
  </cols>
  <sheetData>
    <row r="1" spans="2:15" ht="18.75" x14ac:dyDescent="0.3">
      <c r="B1" s="13" t="s">
        <v>93</v>
      </c>
      <c r="N1" t="s">
        <v>183</v>
      </c>
    </row>
    <row r="3" spans="2:15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15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15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0</v>
      </c>
      <c r="N5" s="14">
        <v>2</v>
      </c>
      <c r="O5" s="14">
        <v>3</v>
      </c>
    </row>
    <row r="10" spans="2:15" ht="18.75" x14ac:dyDescent="0.3">
      <c r="B10" s="12" t="s">
        <v>34</v>
      </c>
    </row>
    <row r="12" spans="2:15" ht="15.75" x14ac:dyDescent="0.25">
      <c r="C12" s="17" t="s">
        <v>35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">
      <c r="C13" s="20" t="s">
        <v>36</v>
      </c>
      <c r="D13" s="21"/>
      <c r="E13" s="21"/>
      <c r="F13" s="22"/>
      <c r="G13" s="26" t="s">
        <v>170</v>
      </c>
      <c r="H13" s="27"/>
      <c r="I13" s="27"/>
      <c r="J13" s="27"/>
      <c r="K13" s="28"/>
    </row>
    <row r="14" spans="2:15" x14ac:dyDescent="0.2">
      <c r="C14" s="20" t="s">
        <v>38</v>
      </c>
      <c r="D14" s="21"/>
      <c r="E14" s="21"/>
      <c r="F14" s="22"/>
      <c r="G14" s="26" t="s">
        <v>161</v>
      </c>
      <c r="H14" s="27"/>
      <c r="I14" s="27"/>
      <c r="J14" s="27"/>
      <c r="K14" s="28"/>
    </row>
    <row r="15" spans="2:15" x14ac:dyDescent="0.2">
      <c r="C15" s="20" t="s">
        <v>94</v>
      </c>
      <c r="D15" s="21"/>
      <c r="E15" s="21"/>
      <c r="F15" s="22"/>
      <c r="G15" s="26" t="s">
        <v>163</v>
      </c>
      <c r="H15" s="27"/>
      <c r="I15" s="27"/>
      <c r="J15" s="27"/>
      <c r="K15" s="28"/>
    </row>
    <row r="16" spans="2:15" x14ac:dyDescent="0.2">
      <c r="C16" s="20" t="s">
        <v>95</v>
      </c>
      <c r="D16" s="21"/>
      <c r="E16" s="21"/>
      <c r="F16" s="22"/>
      <c r="G16" s="26">
        <v>140</v>
      </c>
      <c r="H16" s="27"/>
      <c r="I16" s="27"/>
      <c r="J16" s="27"/>
      <c r="K16" s="28"/>
    </row>
    <row r="17" spans="3:16" x14ac:dyDescent="0.2">
      <c r="C17" s="20" t="s">
        <v>96</v>
      </c>
      <c r="D17" s="21"/>
      <c r="E17" s="21"/>
      <c r="F17" s="22"/>
      <c r="G17" s="26" t="s">
        <v>162</v>
      </c>
      <c r="H17" s="27"/>
      <c r="I17" s="27"/>
      <c r="J17" s="27"/>
      <c r="K17" s="28"/>
    </row>
    <row r="18" spans="3:16" x14ac:dyDescent="0.2">
      <c r="C18" s="20" t="s">
        <v>97</v>
      </c>
      <c r="D18" s="21"/>
      <c r="E18" s="21"/>
      <c r="F18" s="22"/>
      <c r="G18" s="26">
        <v>32</v>
      </c>
      <c r="H18" s="27"/>
      <c r="I18" s="27"/>
      <c r="J18" s="27"/>
      <c r="K18" s="28"/>
    </row>
    <row r="20" spans="3:16" ht="15.75" x14ac:dyDescent="0.25">
      <c r="C20" s="17" t="s">
        <v>98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3:16" x14ac:dyDescent="0.2">
      <c r="C21" s="20" t="s">
        <v>99</v>
      </c>
      <c r="D21" s="22"/>
      <c r="E21" s="26">
        <v>12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</row>
    <row r="22" spans="3:16" x14ac:dyDescent="0.2">
      <c r="C22" s="20" t="s">
        <v>100</v>
      </c>
      <c r="D22" s="22"/>
      <c r="E22" s="14" t="s">
        <v>13</v>
      </c>
      <c r="F22" s="14" t="s">
        <v>47</v>
      </c>
      <c r="G22" s="14" t="s">
        <v>48</v>
      </c>
      <c r="H22" s="14" t="s">
        <v>49</v>
      </c>
      <c r="I22" s="14" t="s">
        <v>50</v>
      </c>
      <c r="J22" s="14" t="s">
        <v>51</v>
      </c>
      <c r="K22" s="14" t="s">
        <v>52</v>
      </c>
      <c r="L22" s="14" t="s">
        <v>53</v>
      </c>
      <c r="M22" s="14" t="s">
        <v>54</v>
      </c>
      <c r="N22" s="14" t="s">
        <v>55</v>
      </c>
      <c r="O22" s="14" t="s">
        <v>56</v>
      </c>
      <c r="P22" s="14" t="s">
        <v>57</v>
      </c>
    </row>
    <row r="23" spans="3:16" x14ac:dyDescent="0.2">
      <c r="C23" s="20" t="s">
        <v>101</v>
      </c>
      <c r="D23" s="22"/>
      <c r="E23" s="23" t="s">
        <v>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</row>
    <row r="25" spans="3:16" ht="15.75" x14ac:dyDescent="0.25">
      <c r="C25" s="17" t="s">
        <v>102</v>
      </c>
      <c r="D25" s="18"/>
      <c r="E25" s="18"/>
      <c r="F25" s="18"/>
      <c r="G25" s="18"/>
      <c r="H25" s="18"/>
      <c r="I25" s="18"/>
      <c r="J25" s="19"/>
    </row>
    <row r="26" spans="3:16" x14ac:dyDescent="0.2">
      <c r="C26" s="20" t="s">
        <v>103</v>
      </c>
      <c r="D26" s="21"/>
      <c r="E26" s="21"/>
      <c r="F26" s="22"/>
      <c r="G26" s="26" t="s">
        <v>104</v>
      </c>
      <c r="H26" s="27"/>
      <c r="I26" s="27"/>
      <c r="J26" s="28"/>
    </row>
    <row r="27" spans="3:16" x14ac:dyDescent="0.2">
      <c r="C27" s="20" t="s">
        <v>105</v>
      </c>
      <c r="D27" s="21"/>
      <c r="E27" s="21"/>
      <c r="F27" s="22"/>
      <c r="G27" s="26" t="s">
        <v>104</v>
      </c>
      <c r="H27" s="27"/>
      <c r="I27" s="27"/>
      <c r="J27" s="28"/>
    </row>
    <row r="28" spans="3:16" x14ac:dyDescent="0.2">
      <c r="C28" s="20" t="s">
        <v>106</v>
      </c>
      <c r="D28" s="21"/>
      <c r="E28" s="21"/>
      <c r="F28" s="22"/>
      <c r="G28" s="26" t="s">
        <v>104</v>
      </c>
      <c r="H28" s="27"/>
      <c r="I28" s="27"/>
      <c r="J28" s="28"/>
    </row>
    <row r="29" spans="3:16" x14ac:dyDescent="0.2">
      <c r="C29" s="20" t="s">
        <v>107</v>
      </c>
      <c r="D29" s="21"/>
      <c r="E29" s="21"/>
      <c r="F29" s="22"/>
      <c r="G29" s="26" t="s">
        <v>104</v>
      </c>
      <c r="H29" s="27"/>
      <c r="I29" s="27"/>
      <c r="J29" s="28"/>
    </row>
    <row r="30" spans="3:16" x14ac:dyDescent="0.2">
      <c r="C30" s="20" t="s">
        <v>108</v>
      </c>
      <c r="D30" s="21"/>
      <c r="E30" s="21"/>
      <c r="F30" s="22"/>
      <c r="G30" s="26" t="s">
        <v>104</v>
      </c>
      <c r="H30" s="27"/>
      <c r="I30" s="27"/>
      <c r="J30" s="28"/>
    </row>
    <row r="31" spans="3:16" x14ac:dyDescent="0.2">
      <c r="C31" s="20" t="s">
        <v>109</v>
      </c>
      <c r="D31" s="21"/>
      <c r="E31" s="21"/>
      <c r="F31" s="22"/>
      <c r="G31" s="26" t="s">
        <v>104</v>
      </c>
      <c r="H31" s="27"/>
      <c r="I31" s="27"/>
      <c r="J31" s="28"/>
    </row>
    <row r="32" spans="3:16" x14ac:dyDescent="0.2">
      <c r="C32" s="20" t="s">
        <v>110</v>
      </c>
      <c r="D32" s="21"/>
      <c r="E32" s="21"/>
      <c r="F32" s="22"/>
      <c r="G32" s="26" t="s">
        <v>104</v>
      </c>
      <c r="H32" s="27"/>
      <c r="I32" s="27"/>
      <c r="J32" s="28"/>
    </row>
    <row r="33" spans="2:10" x14ac:dyDescent="0.2">
      <c r="C33" s="20" t="s">
        <v>111</v>
      </c>
      <c r="D33" s="21"/>
      <c r="E33" s="21"/>
      <c r="F33" s="22"/>
      <c r="G33" s="26" t="s">
        <v>104</v>
      </c>
      <c r="H33" s="27"/>
      <c r="I33" s="27"/>
      <c r="J33" s="28"/>
    </row>
    <row r="34" spans="2:10" x14ac:dyDescent="0.2">
      <c r="C34" s="20" t="s">
        <v>112</v>
      </c>
      <c r="D34" s="21"/>
      <c r="E34" s="21"/>
      <c r="F34" s="22"/>
      <c r="G34" s="26" t="s">
        <v>104</v>
      </c>
      <c r="H34" s="27"/>
      <c r="I34" s="27"/>
      <c r="J34" s="28"/>
    </row>
    <row r="35" spans="2:10" x14ac:dyDescent="0.2">
      <c r="C35" s="20" t="s">
        <v>113</v>
      </c>
      <c r="D35" s="21"/>
      <c r="E35" s="21"/>
      <c r="F35" s="22"/>
      <c r="G35" s="26" t="s">
        <v>104</v>
      </c>
      <c r="H35" s="27"/>
      <c r="I35" s="27"/>
      <c r="J35" s="28"/>
    </row>
    <row r="36" spans="2:10" x14ac:dyDescent="0.2">
      <c r="C36" s="20" t="s">
        <v>114</v>
      </c>
      <c r="D36" s="21"/>
      <c r="E36" s="21"/>
      <c r="F36" s="22"/>
      <c r="G36" s="26" t="s">
        <v>104</v>
      </c>
      <c r="H36" s="27"/>
      <c r="I36" s="27"/>
      <c r="J36" s="28"/>
    </row>
    <row r="37" spans="2:10" x14ac:dyDescent="0.2">
      <c r="C37" s="20" t="s">
        <v>115</v>
      </c>
      <c r="D37" s="21"/>
      <c r="E37" s="21"/>
      <c r="F37" s="22"/>
      <c r="G37" s="26" t="s">
        <v>104</v>
      </c>
      <c r="H37" s="27"/>
      <c r="I37" s="27"/>
      <c r="J37" s="28"/>
    </row>
    <row r="38" spans="2:10" x14ac:dyDescent="0.2">
      <c r="C38" s="20" t="s">
        <v>116</v>
      </c>
      <c r="D38" s="21"/>
      <c r="E38" s="21"/>
      <c r="F38" s="22"/>
      <c r="G38" s="26" t="s">
        <v>104</v>
      </c>
      <c r="H38" s="27"/>
      <c r="I38" s="27"/>
      <c r="J38" s="28"/>
    </row>
    <row r="40" spans="2:10" ht="15.75" x14ac:dyDescent="0.25">
      <c r="C40" s="17" t="s">
        <v>117</v>
      </c>
      <c r="D40" s="18"/>
      <c r="E40" s="18"/>
      <c r="F40" s="18"/>
      <c r="G40" s="19"/>
    </row>
    <row r="41" spans="2:10" x14ac:dyDescent="0.2">
      <c r="C41" s="23" t="s">
        <v>118</v>
      </c>
      <c r="D41" s="24"/>
      <c r="E41" s="24"/>
      <c r="F41" s="24"/>
      <c r="G41" s="25"/>
    </row>
    <row r="42" spans="2:10" x14ac:dyDescent="0.2">
      <c r="C42" s="23" t="s">
        <v>119</v>
      </c>
      <c r="D42" s="24"/>
      <c r="E42" s="24"/>
      <c r="F42" s="24"/>
      <c r="G42" s="25"/>
    </row>
    <row r="43" spans="2:10" x14ac:dyDescent="0.2">
      <c r="C43" s="23" t="s">
        <v>120</v>
      </c>
      <c r="D43" s="24"/>
      <c r="E43" s="24"/>
      <c r="F43" s="24"/>
      <c r="G43" s="25"/>
    </row>
    <row r="44" spans="2:10" x14ac:dyDescent="0.2">
      <c r="C44" s="23" t="s">
        <v>121</v>
      </c>
      <c r="D44" s="24"/>
      <c r="E44" s="24"/>
      <c r="F44" s="24"/>
      <c r="G44" s="25"/>
    </row>
    <row r="47" spans="2:10" ht="18.75" x14ac:dyDescent="0.3">
      <c r="B47" s="12" t="s">
        <v>122</v>
      </c>
    </row>
    <row r="49" spans="3:6" x14ac:dyDescent="0.2">
      <c r="C49" s="36" t="s">
        <v>123</v>
      </c>
      <c r="D49" s="40"/>
      <c r="E49" s="37"/>
      <c r="F49" s="14">
        <v>2.9888929679716645E-11</v>
      </c>
    </row>
    <row r="51" spans="3:6" ht="15.75" x14ac:dyDescent="0.2">
      <c r="C51" s="41" t="s">
        <v>124</v>
      </c>
      <c r="D51" s="42"/>
      <c r="E51" s="41" t="s">
        <v>125</v>
      </c>
      <c r="F51" s="42"/>
    </row>
    <row r="52" spans="3:6" x14ac:dyDescent="0.2">
      <c r="C52" s="38" t="s">
        <v>126</v>
      </c>
      <c r="D52" s="38" t="s">
        <v>127</v>
      </c>
      <c r="E52" s="38" t="s">
        <v>126</v>
      </c>
      <c r="F52" s="38" t="s">
        <v>127</v>
      </c>
    </row>
    <row r="53" spans="3:6" x14ac:dyDescent="0.2">
      <c r="C53" s="15" t="s">
        <v>128</v>
      </c>
      <c r="D53" s="14">
        <v>5.8844145434845885</v>
      </c>
    </row>
    <row r="54" spans="3:6" x14ac:dyDescent="0.2">
      <c r="C54" s="15" t="s">
        <v>13</v>
      </c>
      <c r="D54" s="14">
        <v>961.50403015276027</v>
      </c>
    </row>
    <row r="55" spans="3:6" x14ac:dyDescent="0.2">
      <c r="C55" s="15" t="s">
        <v>47</v>
      </c>
      <c r="D55" s="14">
        <v>3.1427355158769723</v>
      </c>
    </row>
    <row r="56" spans="3:6" x14ac:dyDescent="0.2">
      <c r="C56" s="15" t="s">
        <v>48</v>
      </c>
      <c r="D56" s="14">
        <v>2.3955276836563448</v>
      </c>
    </row>
    <row r="57" spans="3:6" x14ac:dyDescent="0.2">
      <c r="C57" s="15" t="s">
        <v>49</v>
      </c>
      <c r="D57" s="14">
        <v>3.2575492598534606</v>
      </c>
    </row>
    <row r="58" spans="3:6" x14ac:dyDescent="0.2">
      <c r="C58" s="15" t="s">
        <v>50</v>
      </c>
      <c r="D58" s="14">
        <v>3.1925860518973961</v>
      </c>
    </row>
    <row r="59" spans="3:6" x14ac:dyDescent="0.2">
      <c r="C59" s="15" t="s">
        <v>51</v>
      </c>
      <c r="D59" s="14">
        <v>3.2298023497645403</v>
      </c>
    </row>
    <row r="60" spans="3:6" x14ac:dyDescent="0.2">
      <c r="C60" s="15" t="s">
        <v>52</v>
      </c>
      <c r="D60" s="14">
        <v>3.2798463753912976</v>
      </c>
    </row>
    <row r="61" spans="3:6" x14ac:dyDescent="0.2">
      <c r="C61" s="15" t="s">
        <v>53</v>
      </c>
      <c r="D61" s="14">
        <v>3.2975248561002686</v>
      </c>
    </row>
    <row r="62" spans="3:6" x14ac:dyDescent="0.2">
      <c r="C62" s="15" t="s">
        <v>54</v>
      </c>
      <c r="D62" s="14">
        <v>3.3122909185325891</v>
      </c>
    </row>
    <row r="63" spans="3:6" x14ac:dyDescent="0.2">
      <c r="C63" s="15" t="s">
        <v>55</v>
      </c>
      <c r="D63" s="14">
        <v>2.8828757457393697</v>
      </c>
    </row>
    <row r="64" spans="3:6" x14ac:dyDescent="0.2">
      <c r="C64" s="15" t="s">
        <v>56</v>
      </c>
      <c r="D64" s="14">
        <v>2.9730798614508949</v>
      </c>
    </row>
    <row r="65" spans="2:13" x14ac:dyDescent="0.2">
      <c r="C65" s="15" t="s">
        <v>57</v>
      </c>
      <c r="D65" s="14">
        <v>2.7276816942481492</v>
      </c>
    </row>
    <row r="68" spans="2:13" ht="18.75" x14ac:dyDescent="0.3">
      <c r="B68" s="12" t="s">
        <v>129</v>
      </c>
    </row>
    <row r="70" spans="2:13" ht="25.5" x14ac:dyDescent="0.2">
      <c r="C70" s="30" t="s">
        <v>130</v>
      </c>
      <c r="D70" s="31" t="s">
        <v>131</v>
      </c>
      <c r="E70" s="31" t="s">
        <v>132</v>
      </c>
      <c r="F70" s="31" t="s">
        <v>133</v>
      </c>
      <c r="G70" s="31" t="s">
        <v>134</v>
      </c>
      <c r="H70" s="31" t="s">
        <v>135</v>
      </c>
      <c r="I70" s="31" t="s">
        <v>136</v>
      </c>
      <c r="J70" s="30" t="s">
        <v>137</v>
      </c>
      <c r="L70" s="15" t="s">
        <v>138</v>
      </c>
      <c r="M70" s="14">
        <v>127</v>
      </c>
    </row>
    <row r="71" spans="2:13" x14ac:dyDescent="0.2">
      <c r="C71" s="15" t="s">
        <v>128</v>
      </c>
      <c r="D71" s="14">
        <v>35094379.623789996</v>
      </c>
      <c r="E71" s="14">
        <v>490971.83238325274</v>
      </c>
      <c r="F71" s="14">
        <v>71.479415536806826</v>
      </c>
      <c r="G71" s="14">
        <v>1.9403246157184143E-104</v>
      </c>
      <c r="H71" s="14">
        <v>34122834.970881157</v>
      </c>
      <c r="I71" s="14">
        <v>36065924.276698835</v>
      </c>
      <c r="J71" s="14">
        <v>3.2543930292471872E+17</v>
      </c>
      <c r="L71" s="15" t="s">
        <v>139</v>
      </c>
      <c r="M71" s="14">
        <v>0.97218621135879602</v>
      </c>
    </row>
    <row r="72" spans="2:13" x14ac:dyDescent="0.2">
      <c r="C72" s="15" t="s">
        <v>13</v>
      </c>
      <c r="D72" s="14">
        <v>172609.74466014281</v>
      </c>
      <c r="E72" s="14">
        <v>3175.30138840678</v>
      </c>
      <c r="F72" s="14">
        <v>54.360113748682743</v>
      </c>
      <c r="G72" s="14">
        <v>8.102959638442732E-90</v>
      </c>
      <c r="H72" s="14">
        <v>166326.39624419439</v>
      </c>
      <c r="I72" s="14">
        <v>178893.09307609123</v>
      </c>
      <c r="J72" s="14">
        <v>7171368863310656</v>
      </c>
      <c r="L72" s="15" t="s">
        <v>140</v>
      </c>
      <c r="M72" s="14">
        <v>0.96955813684151693</v>
      </c>
    </row>
    <row r="73" spans="2:13" x14ac:dyDescent="0.2">
      <c r="C73" s="15" t="s">
        <v>47</v>
      </c>
      <c r="D73" s="14">
        <v>9492065.6046927609</v>
      </c>
      <c r="E73" s="14">
        <v>619240.76070565323</v>
      </c>
      <c r="F73" s="14">
        <v>15.328554266802652</v>
      </c>
      <c r="G73" s="14">
        <v>1.1414440981911078E-30</v>
      </c>
      <c r="H73" s="14">
        <v>8266699.8907241588</v>
      </c>
      <c r="I73" s="14">
        <v>10717431.318661364</v>
      </c>
      <c r="J73" s="14">
        <v>954755937476992.5</v>
      </c>
      <c r="L73" s="15" t="s">
        <v>141</v>
      </c>
      <c r="M73" s="14">
        <v>1516504.7954361381</v>
      </c>
    </row>
    <row r="74" spans="2:13" x14ac:dyDescent="0.2">
      <c r="C74" s="15" t="s">
        <v>48</v>
      </c>
      <c r="D74" s="14">
        <v>-1788656.7847748289</v>
      </c>
      <c r="E74" s="14">
        <v>633056.67714992329</v>
      </c>
      <c r="F74" s="14">
        <v>-2.8254291429758212</v>
      </c>
      <c r="G74" s="14">
        <v>5.4857247307071554E-3</v>
      </c>
      <c r="H74" s="14">
        <v>-3041361.704093175</v>
      </c>
      <c r="I74" s="14">
        <v>-535951.86545648263</v>
      </c>
      <c r="J74" s="14">
        <v>45455741883071</v>
      </c>
      <c r="L74" s="15" t="s">
        <v>142</v>
      </c>
      <c r="M74" s="14">
        <v>292072922911762</v>
      </c>
    </row>
    <row r="75" spans="2:13" x14ac:dyDescent="0.2">
      <c r="C75" s="15" t="s">
        <v>49</v>
      </c>
      <c r="D75" s="14">
        <v>-6536299.3440130418</v>
      </c>
      <c r="E75" s="14">
        <v>619143.06040884403</v>
      </c>
      <c r="F75" s="14">
        <v>-10.557009780093265</v>
      </c>
      <c r="G75" s="14">
        <v>4.3384873000363363E-19</v>
      </c>
      <c r="H75" s="14">
        <v>-7761471.726725772</v>
      </c>
      <c r="I75" s="14">
        <v>-5311126.9613003116</v>
      </c>
      <c r="J75" s="14">
        <v>629808614722368.25</v>
      </c>
    </row>
    <row r="76" spans="2:13" x14ac:dyDescent="0.2">
      <c r="C76" s="15" t="s">
        <v>50</v>
      </c>
      <c r="D76" s="14">
        <v>-3946883.6826862455</v>
      </c>
      <c r="E76" s="14">
        <v>619183.7707393223</v>
      </c>
      <c r="F76" s="14">
        <v>-6.3743332257781224</v>
      </c>
      <c r="G76" s="14">
        <v>3.1032644985302879E-9</v>
      </c>
      <c r="H76" s="14">
        <v>-5172136.6237961901</v>
      </c>
      <c r="I76" s="14">
        <v>-2721630.7415763009</v>
      </c>
      <c r="J76" s="14">
        <v>346648208705856.25</v>
      </c>
    </row>
    <row r="77" spans="2:13" x14ac:dyDescent="0.2">
      <c r="C77" s="15" t="s">
        <v>51</v>
      </c>
      <c r="D77" s="14">
        <v>8303924.5160195697</v>
      </c>
      <c r="E77" s="14">
        <v>619183.7707393223</v>
      </c>
      <c r="F77" s="14">
        <v>13.411082312613681</v>
      </c>
      <c r="G77" s="14">
        <v>4.3045521915198446E-26</v>
      </c>
      <c r="H77" s="14">
        <v>7078671.5749096256</v>
      </c>
      <c r="I77" s="14">
        <v>9529177.4571295138</v>
      </c>
      <c r="J77" s="14">
        <v>587870642299712</v>
      </c>
    </row>
    <row r="78" spans="2:13" x14ac:dyDescent="0.2">
      <c r="C78" s="15" t="s">
        <v>52</v>
      </c>
      <c r="D78" s="14">
        <v>5029132.2606797116</v>
      </c>
      <c r="E78" s="14">
        <v>619143.06040884403</v>
      </c>
      <c r="F78" s="14">
        <v>8.1227305646594523</v>
      </c>
      <c r="G78" s="14">
        <v>3.4487453338344497E-13</v>
      </c>
      <c r="H78" s="14">
        <v>3803959.8779669814</v>
      </c>
      <c r="I78" s="14">
        <v>6254304.6433924418</v>
      </c>
      <c r="J78" s="14">
        <v>251686368065216.06</v>
      </c>
    </row>
    <row r="79" spans="2:13" x14ac:dyDescent="0.2">
      <c r="C79" s="15" t="s">
        <v>53</v>
      </c>
      <c r="D79" s="14">
        <v>2422438.4946601442</v>
      </c>
      <c r="E79" s="14">
        <v>619118.63292563567</v>
      </c>
      <c r="F79" s="14">
        <v>3.9127210292685715</v>
      </c>
      <c r="G79" s="14">
        <v>1.4792609923279667E-4</v>
      </c>
      <c r="H79" s="14">
        <v>1197314.4495283705</v>
      </c>
      <c r="I79" s="14">
        <v>3647562.5397919179</v>
      </c>
      <c r="J79" s="14">
        <v>80582042925183.875</v>
      </c>
    </row>
    <row r="80" spans="2:13" x14ac:dyDescent="0.2">
      <c r="C80" s="15" t="s">
        <v>54</v>
      </c>
      <c r="D80" s="14">
        <v>1178427.7553398539</v>
      </c>
      <c r="E80" s="14">
        <v>619118.63292563544</v>
      </c>
      <c r="F80" s="14">
        <v>1.9033957187998234</v>
      </c>
      <c r="G80" s="14">
        <v>5.9251987419910862E-2</v>
      </c>
      <c r="H80" s="14">
        <v>-46696.289791919291</v>
      </c>
      <c r="I80" s="14">
        <v>2403551.8004716272</v>
      </c>
      <c r="J80" s="14">
        <v>39268158910080.125</v>
      </c>
    </row>
    <row r="81" spans="2:10" x14ac:dyDescent="0.2">
      <c r="C81" s="15" t="s">
        <v>55</v>
      </c>
      <c r="D81" s="14">
        <v>-3331064.0401146901</v>
      </c>
      <c r="E81" s="14">
        <v>633032.78656589391</v>
      </c>
      <c r="F81" s="14">
        <v>-5.2620719033925605</v>
      </c>
      <c r="G81" s="14">
        <v>5.8785207867727741E-7</v>
      </c>
      <c r="H81" s="14">
        <v>-4583721.6842786632</v>
      </c>
      <c r="I81" s="14">
        <v>-2078406.3959507167</v>
      </c>
      <c r="J81" s="14">
        <v>89081601483711.937</v>
      </c>
    </row>
    <row r="82" spans="2:10" x14ac:dyDescent="0.2">
      <c r="C82" s="15" t="s">
        <v>56</v>
      </c>
      <c r="D82" s="14">
        <v>661047.7045454547</v>
      </c>
      <c r="E82" s="14">
        <v>633024.82283751981</v>
      </c>
      <c r="F82" s="14">
        <v>1.0442682193445796</v>
      </c>
      <c r="G82" s="14">
        <v>0.29834493646424287</v>
      </c>
      <c r="H82" s="14">
        <v>-591594.18083724298</v>
      </c>
      <c r="I82" s="14">
        <v>1913689.5899281525</v>
      </c>
      <c r="J82" s="14">
        <v>8386481628096</v>
      </c>
    </row>
    <row r="83" spans="2:10" x14ac:dyDescent="0.2">
      <c r="C83" s="15" t="s">
        <v>57</v>
      </c>
      <c r="D83" s="14">
        <v>-837589.64170349168</v>
      </c>
      <c r="E83" s="14">
        <v>633032.78656589391</v>
      </c>
      <c r="F83" s="14">
        <v>-1.3231378523808972</v>
      </c>
      <c r="G83" s="14">
        <v>0.18816679913704551</v>
      </c>
      <c r="H83" s="14">
        <v>-2090247.2858674652</v>
      </c>
      <c r="I83" s="14">
        <v>415068.00246048172</v>
      </c>
      <c r="J83" s="14">
        <v>4026222428352</v>
      </c>
    </row>
    <row r="86" spans="2:10" ht="18.75" x14ac:dyDescent="0.3">
      <c r="B86" s="12" t="s">
        <v>143</v>
      </c>
    </row>
    <row r="88" spans="2:10" ht="38.25" x14ac:dyDescent="0.2">
      <c r="C88" s="39" t="s">
        <v>144</v>
      </c>
      <c r="D88" s="16" t="s">
        <v>145</v>
      </c>
      <c r="E88" s="39" t="s">
        <v>146</v>
      </c>
    </row>
    <row r="89" spans="2:10" x14ac:dyDescent="0.2">
      <c r="C89" s="14">
        <v>292072922911762</v>
      </c>
      <c r="D89" s="14">
        <v>1444380.5466896328</v>
      </c>
      <c r="E89" s="14">
        <v>9.1535704476492735E-9</v>
      </c>
    </row>
    <row r="92" spans="2:10" ht="18.75" x14ac:dyDescent="0.3">
      <c r="B92" s="12" t="s">
        <v>147</v>
      </c>
    </row>
    <row r="94" spans="2:10" ht="38.25" x14ac:dyDescent="0.2">
      <c r="C94" s="39" t="s">
        <v>144</v>
      </c>
      <c r="D94" s="16" t="s">
        <v>145</v>
      </c>
      <c r="E94" s="39" t="s">
        <v>146</v>
      </c>
    </row>
    <row r="95" spans="2:10" x14ac:dyDescent="0.2">
      <c r="C95" s="14">
        <v>2681780469917279.5</v>
      </c>
      <c r="D95" s="14">
        <v>9154542.024859298</v>
      </c>
      <c r="E95" s="14">
        <v>-8530292.3315774594</v>
      </c>
    </row>
  </sheetData>
  <mergeCells count="64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1:G41"/>
    <mergeCell ref="C42:G42"/>
    <mergeCell ref="C43:G43"/>
    <mergeCell ref="C44:G44"/>
    <mergeCell ref="C49:E49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P20"/>
    <mergeCell ref="C21:D21"/>
    <mergeCell ref="C22:D22"/>
    <mergeCell ref="C23:D23"/>
    <mergeCell ref="E21:P21"/>
    <mergeCell ref="E23:P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1'!$B$10:$B$10" display="Inputs"/>
    <hyperlink ref="D4" location="'MLR_Output1'!$B$47:$B$47" display="Predictors"/>
    <hyperlink ref="F4" location="'MLR_Output1'!$B$68:$B$68" display="Regress. Model"/>
    <hyperlink ref="H4" location="'MLR_Output1'!$B$86:$B$86" display="Train. Score - Summary"/>
    <hyperlink ref="B5" location="'MLR_Output1'!$B$92:$B$9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5"/>
  <sheetViews>
    <sheetView showGridLines="0" workbookViewId="0">
      <selection activeCell="B14" sqref="B14:C155"/>
    </sheetView>
  </sheetViews>
  <sheetFormatPr defaultRowHeight="12.75" x14ac:dyDescent="0.2"/>
  <cols>
    <col min="12" max="12" width="12.7109375" bestFit="1" customWidth="1"/>
  </cols>
  <sheetData>
    <row r="1" spans="2:21" ht="18.75" x14ac:dyDescent="0.3">
      <c r="B1" s="13" t="s">
        <v>92</v>
      </c>
      <c r="N1" t="s">
        <v>183</v>
      </c>
    </row>
    <row r="3" spans="2:21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1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1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0</v>
      </c>
      <c r="N5" s="14">
        <v>2</v>
      </c>
      <c r="O5" s="14">
        <v>3</v>
      </c>
    </row>
    <row r="10" spans="2:21" x14ac:dyDescent="0.2">
      <c r="B10" s="15" t="s">
        <v>36</v>
      </c>
      <c r="C10" s="23" t="s">
        <v>170</v>
      </c>
      <c r="D10" s="24"/>
      <c r="E10" s="24"/>
      <c r="F10" s="25"/>
    </row>
    <row r="11" spans="2:21" x14ac:dyDescent="0.2">
      <c r="B11" s="15" t="s">
        <v>38</v>
      </c>
      <c r="C11" s="23" t="s">
        <v>161</v>
      </c>
      <c r="D11" s="24"/>
      <c r="E11" s="24"/>
      <c r="F11" s="25"/>
    </row>
    <row r="12" spans="2:21" x14ac:dyDescent="0.2">
      <c r="B12" s="15" t="s">
        <v>40</v>
      </c>
      <c r="C12" s="23" t="s">
        <v>163</v>
      </c>
      <c r="D12" s="24"/>
      <c r="E12" s="24"/>
      <c r="F12" s="25"/>
    </row>
    <row r="14" spans="2:21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47</v>
      </c>
      <c r="L14" s="34" t="s">
        <v>48</v>
      </c>
      <c r="M14" s="34" t="s">
        <v>49</v>
      </c>
      <c r="N14" s="34" t="s">
        <v>50</v>
      </c>
      <c r="O14" s="34" t="s">
        <v>51</v>
      </c>
      <c r="P14" s="34" t="s">
        <v>52</v>
      </c>
      <c r="Q14" s="34" t="s">
        <v>53</v>
      </c>
      <c r="R14" s="34" t="s">
        <v>54</v>
      </c>
      <c r="S14" s="34" t="s">
        <v>55</v>
      </c>
      <c r="T14" s="34" t="s">
        <v>56</v>
      </c>
      <c r="U14" s="34" t="s">
        <v>57</v>
      </c>
    </row>
    <row r="15" spans="2:21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x14ac:dyDescent="0.2">
      <c r="B16" s="14">
        <v>31320105.685763888</v>
      </c>
      <c r="C16" s="14">
        <v>35153577</v>
      </c>
      <c r="D16" s="14">
        <v>3833471.3142361119</v>
      </c>
      <c r="E16" s="14">
        <v>30359677.84444746</v>
      </c>
      <c r="F16" s="14">
        <v>32280533.527080316</v>
      </c>
      <c r="G16" s="14">
        <v>28169271.143720768</v>
      </c>
      <c r="H16" s="14">
        <v>34470940.227807008</v>
      </c>
      <c r="J16" s="14">
        <v>1</v>
      </c>
      <c r="K16" s="14">
        <v>0</v>
      </c>
      <c r="L16" s="14">
        <v>0</v>
      </c>
      <c r="M16" s="14">
        <v>0</v>
      </c>
      <c r="N16" s="14">
        <v>1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</row>
    <row r="17" spans="2:21" x14ac:dyDescent="0.2">
      <c r="B17" s="14">
        <v>28903299.769097239</v>
      </c>
      <c r="C17" s="14">
        <v>32965187</v>
      </c>
      <c r="D17" s="14">
        <v>4061887.2309027612</v>
      </c>
      <c r="E17" s="14">
        <v>27942871.927780811</v>
      </c>
      <c r="F17" s="14">
        <v>29863727.610413667</v>
      </c>
      <c r="G17" s="14">
        <v>25752465.227054119</v>
      </c>
      <c r="H17" s="14">
        <v>32054134.311140358</v>
      </c>
      <c r="J17" s="14">
        <v>2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</row>
    <row r="18" spans="2:21" x14ac:dyDescent="0.2">
      <c r="B18" s="14">
        <v>38034647.352430575</v>
      </c>
      <c r="C18" s="14">
        <v>39993913</v>
      </c>
      <c r="D18" s="14">
        <v>1959265.6475694254</v>
      </c>
      <c r="E18" s="14">
        <v>37074219.511114143</v>
      </c>
      <c r="F18" s="14">
        <v>38995075.193747006</v>
      </c>
      <c r="G18" s="14">
        <v>34883812.810387455</v>
      </c>
      <c r="H18" s="14">
        <v>41185481.894473694</v>
      </c>
      <c r="J18" s="14">
        <v>3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4">
        <v>0</v>
      </c>
      <c r="U18" s="14">
        <v>0</v>
      </c>
    </row>
    <row r="19" spans="2:21" x14ac:dyDescent="0.2">
      <c r="B19" s="14">
        <v>35784818.602430567</v>
      </c>
      <c r="C19" s="14">
        <v>37981886</v>
      </c>
      <c r="D19" s="14">
        <v>2197067.3975694329</v>
      </c>
      <c r="E19" s="14">
        <v>34824390.761114135</v>
      </c>
      <c r="F19" s="14">
        <v>36745246.443746999</v>
      </c>
      <c r="G19" s="14">
        <v>32633984.060387447</v>
      </c>
      <c r="H19" s="14">
        <v>38935653.144473687</v>
      </c>
      <c r="J19" s="14">
        <v>4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</row>
    <row r="20" spans="2:21" x14ac:dyDescent="0.2">
      <c r="B20" s="14">
        <v>37135856.10243056</v>
      </c>
      <c r="C20" s="14">
        <v>38419672</v>
      </c>
      <c r="D20" s="14">
        <v>1283815.8975694403</v>
      </c>
      <c r="E20" s="14">
        <v>36175428.261114128</v>
      </c>
      <c r="F20" s="14">
        <v>38096283.943746991</v>
      </c>
      <c r="G20" s="14">
        <v>33985021.56038744</v>
      </c>
      <c r="H20" s="14">
        <v>40286690.644473679</v>
      </c>
      <c r="J20" s="14">
        <v>5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1</v>
      </c>
      <c r="S20" s="14">
        <v>0</v>
      </c>
      <c r="T20" s="14">
        <v>0</v>
      </c>
      <c r="U20" s="14">
        <v>0</v>
      </c>
    </row>
    <row r="21" spans="2:21" x14ac:dyDescent="0.2">
      <c r="B21" s="14">
        <v>41159170.352430567</v>
      </c>
      <c r="C21" s="14">
        <v>42819023</v>
      </c>
      <c r="D21" s="14">
        <v>1659852.6475694329</v>
      </c>
      <c r="E21" s="14">
        <v>40198742.511114135</v>
      </c>
      <c r="F21" s="14">
        <v>42119598.193746999</v>
      </c>
      <c r="G21" s="14">
        <v>38008335.810387447</v>
      </c>
      <c r="H21" s="14">
        <v>44310004.894473687</v>
      </c>
      <c r="J21" s="14">
        <v>6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</row>
    <row r="22" spans="2:21" x14ac:dyDescent="0.2">
      <c r="B22" s="14">
        <v>44606572.352430567</v>
      </c>
      <c r="C22" s="14">
        <v>45770315</v>
      </c>
      <c r="D22" s="14">
        <v>1163742.6475694329</v>
      </c>
      <c r="E22" s="14">
        <v>43646144.511114135</v>
      </c>
      <c r="F22" s="14">
        <v>45567000.193746999</v>
      </c>
      <c r="G22" s="14">
        <v>41455737.810387447</v>
      </c>
      <c r="H22" s="14">
        <v>47757406.894473687</v>
      </c>
      <c r="J22" s="14">
        <v>7</v>
      </c>
      <c r="K22" s="14">
        <v>0</v>
      </c>
      <c r="L22" s="14">
        <v>0</v>
      </c>
      <c r="M22" s="14">
        <v>0</v>
      </c>
      <c r="N22" s="14">
        <v>0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</row>
    <row r="23" spans="2:21" x14ac:dyDescent="0.2">
      <c r="B23" s="14">
        <v>45967323.185763896</v>
      </c>
      <c r="C23" s="14">
        <v>48763670</v>
      </c>
      <c r="D23" s="14">
        <v>2796346.8142361045</v>
      </c>
      <c r="E23" s="14">
        <v>45006895.344447464</v>
      </c>
      <c r="F23" s="14">
        <v>46927751.027080327</v>
      </c>
      <c r="G23" s="14">
        <v>42816488.643720776</v>
      </c>
      <c r="H23" s="14">
        <v>49118157.727807015</v>
      </c>
      <c r="J23" s="14">
        <v>8</v>
      </c>
      <c r="K23" s="14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</row>
    <row r="24" spans="2:21" x14ac:dyDescent="0.2">
      <c r="B24" s="14">
        <v>35810277.684027784</v>
      </c>
      <c r="C24" s="14">
        <v>38173223</v>
      </c>
      <c r="D24" s="14">
        <v>2362945.3159722164</v>
      </c>
      <c r="E24" s="14">
        <v>34830075.331139825</v>
      </c>
      <c r="F24" s="14">
        <v>36790480.036915742</v>
      </c>
      <c r="G24" s="14">
        <v>32653359.356676977</v>
      </c>
      <c r="H24" s="14">
        <v>38967196.011378594</v>
      </c>
      <c r="J24" s="14">
        <v>9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1</v>
      </c>
    </row>
    <row r="25" spans="2:21" x14ac:dyDescent="0.2">
      <c r="B25" s="14">
        <v>37481524.774936877</v>
      </c>
      <c r="C25" s="14">
        <v>39051877</v>
      </c>
      <c r="D25" s="14">
        <v>1570352.2250631228</v>
      </c>
      <c r="E25" s="14">
        <v>36501322.422048919</v>
      </c>
      <c r="F25" s="14">
        <v>38461727.127824835</v>
      </c>
      <c r="G25" s="14">
        <v>34324606.447586067</v>
      </c>
      <c r="H25" s="14">
        <v>40638443.102287687</v>
      </c>
      <c r="J25" s="14">
        <v>10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1</v>
      </c>
      <c r="U25" s="14">
        <v>0</v>
      </c>
    </row>
    <row r="26" spans="2:21" x14ac:dyDescent="0.2">
      <c r="B26" s="14">
        <v>33662022.774936877</v>
      </c>
      <c r="C26" s="14">
        <v>35699216</v>
      </c>
      <c r="D26" s="14">
        <v>2037193.2250631228</v>
      </c>
      <c r="E26" s="14">
        <v>32681820.422048923</v>
      </c>
      <c r="F26" s="14">
        <v>34642225.127824835</v>
      </c>
      <c r="G26" s="14">
        <v>30505104.447586071</v>
      </c>
      <c r="H26" s="14">
        <v>36818941.102287687</v>
      </c>
      <c r="J26" s="14">
        <v>11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0</v>
      </c>
      <c r="U26" s="14">
        <v>0</v>
      </c>
    </row>
    <row r="27" spans="2:21" x14ac:dyDescent="0.2">
      <c r="B27" s="14">
        <v>35377039.774936877</v>
      </c>
      <c r="C27" s="14">
        <v>37444088</v>
      </c>
      <c r="D27" s="14">
        <v>2067048.2250631228</v>
      </c>
      <c r="E27" s="14">
        <v>34396837.422048919</v>
      </c>
      <c r="F27" s="14">
        <v>36357242.127824835</v>
      </c>
      <c r="G27" s="14">
        <v>32220121.447586071</v>
      </c>
      <c r="H27" s="14">
        <v>38533958.102287687</v>
      </c>
      <c r="J27" s="14">
        <v>12</v>
      </c>
      <c r="K27" s="14">
        <v>0</v>
      </c>
      <c r="L27" s="14">
        <v>1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</row>
    <row r="28" spans="2:21" x14ac:dyDescent="0.2">
      <c r="B28" s="14">
        <v>33391422.621685602</v>
      </c>
      <c r="C28" s="14">
        <v>34848290</v>
      </c>
      <c r="D28" s="14">
        <v>1456867.3783143982</v>
      </c>
      <c r="E28" s="14">
        <v>32461062.602424022</v>
      </c>
      <c r="F28" s="14">
        <v>34321782.640947178</v>
      </c>
      <c r="G28" s="14">
        <v>30249622.749256305</v>
      </c>
      <c r="H28" s="14">
        <v>36533222.494114898</v>
      </c>
      <c r="J28" s="14">
        <v>13</v>
      </c>
      <c r="K28" s="14">
        <v>0</v>
      </c>
      <c r="L28" s="14">
        <v>0</v>
      </c>
      <c r="M28" s="14">
        <v>0</v>
      </c>
      <c r="N28" s="14">
        <v>1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</row>
    <row r="29" spans="2:21" x14ac:dyDescent="0.2">
      <c r="B29" s="14">
        <v>30974616.705018952</v>
      </c>
      <c r="C29" s="14">
        <v>29672427</v>
      </c>
      <c r="D29" s="14">
        <v>-1302189.7050189525</v>
      </c>
      <c r="E29" s="14">
        <v>30044256.685757373</v>
      </c>
      <c r="F29" s="14">
        <v>31904976.724280532</v>
      </c>
      <c r="G29" s="14">
        <v>27832816.832589656</v>
      </c>
      <c r="H29" s="14">
        <v>34116416.577448249</v>
      </c>
      <c r="J29" s="14">
        <v>14</v>
      </c>
      <c r="K29" s="14">
        <v>0</v>
      </c>
      <c r="L29" s="14">
        <v>0</v>
      </c>
      <c r="M29" s="14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</row>
    <row r="30" spans="2:21" x14ac:dyDescent="0.2">
      <c r="B30" s="14">
        <v>40105964.288352288</v>
      </c>
      <c r="C30" s="14">
        <v>36202993</v>
      </c>
      <c r="D30" s="14">
        <v>-3902971.2883522883</v>
      </c>
      <c r="E30" s="14">
        <v>39175604.269090712</v>
      </c>
      <c r="F30" s="14">
        <v>41036324.307613865</v>
      </c>
      <c r="G30" s="14">
        <v>36964164.415922992</v>
      </c>
      <c r="H30" s="14">
        <v>43247764.160781585</v>
      </c>
      <c r="J30" s="14">
        <v>15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1</v>
      </c>
      <c r="R30" s="14">
        <v>0</v>
      </c>
      <c r="S30" s="14">
        <v>0</v>
      </c>
      <c r="T30" s="14">
        <v>0</v>
      </c>
      <c r="U30" s="14">
        <v>0</v>
      </c>
    </row>
    <row r="31" spans="2:21" x14ac:dyDescent="0.2">
      <c r="B31" s="14">
        <v>37856135.538352281</v>
      </c>
      <c r="C31" s="14">
        <v>37146602</v>
      </c>
      <c r="D31" s="14">
        <v>-709533.53835228086</v>
      </c>
      <c r="E31" s="14">
        <v>36925775.519090705</v>
      </c>
      <c r="F31" s="14">
        <v>38786495.557613857</v>
      </c>
      <c r="G31" s="14">
        <v>34714335.665922984</v>
      </c>
      <c r="H31" s="14">
        <v>40997935.410781577</v>
      </c>
      <c r="J31" s="14">
        <v>16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</row>
    <row r="32" spans="2:21" x14ac:dyDescent="0.2">
      <c r="B32" s="14">
        <v>39207173.038352273</v>
      </c>
      <c r="C32" s="14">
        <v>38869421</v>
      </c>
      <c r="D32" s="14">
        <v>-337752.0383522734</v>
      </c>
      <c r="E32" s="14">
        <v>38276813.019090697</v>
      </c>
      <c r="F32" s="14">
        <v>40137533.05761385</v>
      </c>
      <c r="G32" s="14">
        <v>36065373.165922977</v>
      </c>
      <c r="H32" s="14">
        <v>42348972.91078157</v>
      </c>
      <c r="J32" s="14">
        <v>17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1</v>
      </c>
      <c r="S32" s="14">
        <v>0</v>
      </c>
      <c r="T32" s="14">
        <v>0</v>
      </c>
      <c r="U32" s="14">
        <v>0</v>
      </c>
    </row>
    <row r="33" spans="2:21" x14ac:dyDescent="0.2">
      <c r="B33" s="14">
        <v>43230487.288352281</v>
      </c>
      <c r="C33" s="14">
        <v>42199760</v>
      </c>
      <c r="D33" s="14">
        <v>-1030727.2883522809</v>
      </c>
      <c r="E33" s="14">
        <v>42300127.269090705</v>
      </c>
      <c r="F33" s="14">
        <v>44160847.307613857</v>
      </c>
      <c r="G33" s="14">
        <v>40088687.415922984</v>
      </c>
      <c r="H33" s="14">
        <v>46372287.160781577</v>
      </c>
      <c r="J33" s="14">
        <v>18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1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</row>
    <row r="34" spans="2:21" x14ac:dyDescent="0.2">
      <c r="B34" s="14">
        <v>46677889.288352281</v>
      </c>
      <c r="C34" s="14">
        <v>45384965</v>
      </c>
      <c r="D34" s="14">
        <v>-1292924.2883522809</v>
      </c>
      <c r="E34" s="14">
        <v>45747529.269090705</v>
      </c>
      <c r="F34" s="14">
        <v>47608249.307613857</v>
      </c>
      <c r="G34" s="14">
        <v>43536089.415922984</v>
      </c>
      <c r="H34" s="14">
        <v>49819689.160781577</v>
      </c>
      <c r="J34" s="14">
        <v>19</v>
      </c>
      <c r="K34" s="14">
        <v>0</v>
      </c>
      <c r="L34" s="14">
        <v>0</v>
      </c>
      <c r="M34" s="14">
        <v>0</v>
      </c>
      <c r="N34" s="14">
        <v>0</v>
      </c>
      <c r="O34" s="14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</row>
    <row r="35" spans="2:21" x14ac:dyDescent="0.2">
      <c r="B35" s="14">
        <v>48038640.121685609</v>
      </c>
      <c r="C35" s="14">
        <v>48164550</v>
      </c>
      <c r="D35" s="14">
        <v>125909.87831439078</v>
      </c>
      <c r="E35" s="14">
        <v>47108280.102424033</v>
      </c>
      <c r="F35" s="14">
        <v>48969000.140947185</v>
      </c>
      <c r="G35" s="14">
        <v>44896840.249256313</v>
      </c>
      <c r="H35" s="14">
        <v>51180439.994114906</v>
      </c>
      <c r="J35" s="14">
        <v>20</v>
      </c>
      <c r="K35" s="14">
        <v>1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</row>
    <row r="36" spans="2:21" x14ac:dyDescent="0.2">
      <c r="B36" s="14">
        <v>37881594.619949497</v>
      </c>
      <c r="C36" s="14">
        <v>38481957</v>
      </c>
      <c r="D36" s="14">
        <v>600362.38005050272</v>
      </c>
      <c r="E36" s="14">
        <v>36927849.388262711</v>
      </c>
      <c r="F36" s="14">
        <v>38835339.851636283</v>
      </c>
      <c r="G36" s="14">
        <v>34732790.618440092</v>
      </c>
      <c r="H36" s="14">
        <v>41030398.621458903</v>
      </c>
      <c r="J36" s="14">
        <v>21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</row>
    <row r="37" spans="2:21" x14ac:dyDescent="0.2">
      <c r="B37" s="14">
        <v>39552841.710858591</v>
      </c>
      <c r="C37" s="14">
        <v>39062110</v>
      </c>
      <c r="D37" s="14">
        <v>-490731.7108585909</v>
      </c>
      <c r="E37" s="14">
        <v>38599096.479171805</v>
      </c>
      <c r="F37" s="14">
        <v>40506586.942545377</v>
      </c>
      <c r="G37" s="14">
        <v>36404037.709349185</v>
      </c>
      <c r="H37" s="14">
        <v>42701645.712367997</v>
      </c>
      <c r="J37" s="14">
        <v>22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1</v>
      </c>
      <c r="U37" s="14">
        <v>0</v>
      </c>
    </row>
    <row r="38" spans="2:21" x14ac:dyDescent="0.2">
      <c r="B38" s="14">
        <v>35733339.710858591</v>
      </c>
      <c r="C38" s="14">
        <v>34688141</v>
      </c>
      <c r="D38" s="14">
        <v>-1045198.7108585909</v>
      </c>
      <c r="E38" s="14">
        <v>34779594.479171805</v>
      </c>
      <c r="F38" s="14">
        <v>36687084.942545377</v>
      </c>
      <c r="G38" s="14">
        <v>32584535.709349189</v>
      </c>
      <c r="H38" s="14">
        <v>38882143.712367997</v>
      </c>
      <c r="J38" s="14">
        <v>23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1</v>
      </c>
      <c r="T38" s="14">
        <v>0</v>
      </c>
      <c r="U38" s="14">
        <v>0</v>
      </c>
    </row>
    <row r="39" spans="2:21" x14ac:dyDescent="0.2">
      <c r="B39" s="14">
        <v>37448356.710858591</v>
      </c>
      <c r="C39" s="14">
        <v>38575165</v>
      </c>
      <c r="D39" s="14">
        <v>1126808.2891414091</v>
      </c>
      <c r="E39" s="14">
        <v>36494611.479171805</v>
      </c>
      <c r="F39" s="14">
        <v>38402101.942545377</v>
      </c>
      <c r="G39" s="14">
        <v>34299552.709349185</v>
      </c>
      <c r="H39" s="14">
        <v>40597160.712367997</v>
      </c>
      <c r="J39" s="14">
        <v>24</v>
      </c>
      <c r="K39" s="14">
        <v>0</v>
      </c>
      <c r="L39" s="14">
        <v>1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</row>
    <row r="40" spans="2:21" x14ac:dyDescent="0.2">
      <c r="B40" s="14">
        <v>35462739.557607315</v>
      </c>
      <c r="C40" s="14">
        <v>35265807</v>
      </c>
      <c r="D40" s="14">
        <v>-196932.55760731548</v>
      </c>
      <c r="E40" s="14">
        <v>34557152.307756625</v>
      </c>
      <c r="F40" s="14">
        <v>36368326.807458006</v>
      </c>
      <c r="G40" s="14">
        <v>32328186.169954065</v>
      </c>
      <c r="H40" s="14">
        <v>38597292.945260569</v>
      </c>
      <c r="J40" s="14">
        <v>25</v>
      </c>
      <c r="K40" s="14">
        <v>0</v>
      </c>
      <c r="L40" s="14">
        <v>0</v>
      </c>
      <c r="M40" s="14">
        <v>0</v>
      </c>
      <c r="N40" s="14">
        <v>1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</row>
    <row r="41" spans="2:21" x14ac:dyDescent="0.2">
      <c r="B41" s="14">
        <v>33045933.640940666</v>
      </c>
      <c r="C41" s="14">
        <v>33868884</v>
      </c>
      <c r="D41" s="14">
        <v>822950.3590593338</v>
      </c>
      <c r="E41" s="14">
        <v>32140346.391089972</v>
      </c>
      <c r="F41" s="14">
        <v>33951520.890791357</v>
      </c>
      <c r="G41" s="14">
        <v>29911380.253287412</v>
      </c>
      <c r="H41" s="14">
        <v>36180487.02859392</v>
      </c>
      <c r="J41" s="14">
        <v>26</v>
      </c>
      <c r="K41" s="14">
        <v>0</v>
      </c>
      <c r="L41" s="14">
        <v>0</v>
      </c>
      <c r="M41" s="14">
        <v>1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</row>
    <row r="42" spans="2:21" x14ac:dyDescent="0.2">
      <c r="B42" s="14">
        <v>42177281.224274002</v>
      </c>
      <c r="C42" s="14">
        <v>39724539</v>
      </c>
      <c r="D42" s="14">
        <v>-2452742.224274002</v>
      </c>
      <c r="E42" s="14">
        <v>41271693.974423312</v>
      </c>
      <c r="F42" s="14">
        <v>43082868.474124692</v>
      </c>
      <c r="G42" s="14">
        <v>39042727.836620748</v>
      </c>
      <c r="H42" s="14">
        <v>45311834.611927256</v>
      </c>
      <c r="J42" s="14">
        <v>27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1</v>
      </c>
      <c r="R42" s="14">
        <v>0</v>
      </c>
      <c r="S42" s="14">
        <v>0</v>
      </c>
      <c r="T42" s="14">
        <v>0</v>
      </c>
      <c r="U42" s="14">
        <v>0</v>
      </c>
    </row>
    <row r="43" spans="2:21" x14ac:dyDescent="0.2">
      <c r="B43" s="14">
        <v>39927452.474273995</v>
      </c>
      <c r="C43" s="14">
        <v>37294373</v>
      </c>
      <c r="D43" s="14">
        <v>-2633079.4742739946</v>
      </c>
      <c r="E43" s="14">
        <v>39021865.224423304</v>
      </c>
      <c r="F43" s="14">
        <v>40833039.724124685</v>
      </c>
      <c r="G43" s="14">
        <v>36792899.086620741</v>
      </c>
      <c r="H43" s="14">
        <v>43062005.861927249</v>
      </c>
      <c r="J43" s="14">
        <v>28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2:21" x14ac:dyDescent="0.2">
      <c r="B44" s="14">
        <v>41278489.974273987</v>
      </c>
      <c r="C44" s="14">
        <v>39728367</v>
      </c>
      <c r="D44" s="14">
        <v>-1550122.9742739871</v>
      </c>
      <c r="E44" s="14">
        <v>40372902.724423297</v>
      </c>
      <c r="F44" s="14">
        <v>42184077.224124677</v>
      </c>
      <c r="G44" s="14">
        <v>38143936.586620733</v>
      </c>
      <c r="H44" s="14">
        <v>44413043.361927241</v>
      </c>
      <c r="J44" s="14">
        <v>29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1</v>
      </c>
      <c r="S44" s="14">
        <v>0</v>
      </c>
      <c r="T44" s="14">
        <v>0</v>
      </c>
      <c r="U44" s="14">
        <v>0</v>
      </c>
    </row>
    <row r="45" spans="2:21" x14ac:dyDescent="0.2">
      <c r="B45" s="14">
        <v>45301804.224273995</v>
      </c>
      <c r="C45" s="14">
        <v>45754460</v>
      </c>
      <c r="D45" s="14">
        <v>452655.77572600543</v>
      </c>
      <c r="E45" s="14">
        <v>44396216.974423304</v>
      </c>
      <c r="F45" s="14">
        <v>46207391.474124685</v>
      </c>
      <c r="G45" s="14">
        <v>42167250.836620741</v>
      </c>
      <c r="H45" s="14">
        <v>48436357.611927249</v>
      </c>
      <c r="J45" s="14">
        <v>30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</row>
    <row r="46" spans="2:21" x14ac:dyDescent="0.2">
      <c r="B46" s="14">
        <v>48749206.224273995</v>
      </c>
      <c r="C46" s="14">
        <v>50807813</v>
      </c>
      <c r="D46" s="14">
        <v>2058606.7757260054</v>
      </c>
      <c r="E46" s="14">
        <v>47843618.974423304</v>
      </c>
      <c r="F46" s="14">
        <v>49654793.474124685</v>
      </c>
      <c r="G46" s="14">
        <v>45614652.836620741</v>
      </c>
      <c r="H46" s="14">
        <v>51883759.611927249</v>
      </c>
      <c r="J46" s="14">
        <v>31</v>
      </c>
      <c r="K46" s="14">
        <v>0</v>
      </c>
      <c r="L46" s="14">
        <v>0</v>
      </c>
      <c r="M46" s="14">
        <v>0</v>
      </c>
      <c r="N46" s="14">
        <v>0</v>
      </c>
      <c r="O46" s="14">
        <v>1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</row>
    <row r="47" spans="2:21" x14ac:dyDescent="0.2">
      <c r="B47" s="14">
        <v>50109957.057607323</v>
      </c>
      <c r="C47" s="14">
        <v>53219046</v>
      </c>
      <c r="D47" s="14">
        <v>3109088.9423926771</v>
      </c>
      <c r="E47" s="14">
        <v>49204369.807756633</v>
      </c>
      <c r="F47" s="14">
        <v>51015544.307458013</v>
      </c>
      <c r="G47" s="14">
        <v>46975403.669954069</v>
      </c>
      <c r="H47" s="14">
        <v>53244510.445260577</v>
      </c>
      <c r="J47" s="14">
        <v>32</v>
      </c>
      <c r="K47" s="14">
        <v>1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</row>
    <row r="48" spans="2:21" x14ac:dyDescent="0.2">
      <c r="B48" s="14">
        <v>39952911.555871211</v>
      </c>
      <c r="C48" s="14">
        <v>41564915</v>
      </c>
      <c r="D48" s="14">
        <v>1612003.444128789</v>
      </c>
      <c r="E48" s="14">
        <v>39020262.824616753</v>
      </c>
      <c r="F48" s="14">
        <v>40885560.287125669</v>
      </c>
      <c r="G48" s="14">
        <v>36810433.182219788</v>
      </c>
      <c r="H48" s="14">
        <v>43095389.929522634</v>
      </c>
      <c r="J48" s="14">
        <v>33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1</v>
      </c>
    </row>
    <row r="49" spans="2:21" x14ac:dyDescent="0.2">
      <c r="B49" s="14">
        <v>41624158.646780305</v>
      </c>
      <c r="C49" s="14">
        <v>40578092</v>
      </c>
      <c r="D49" s="14">
        <v>-1046066.6467803046</v>
      </c>
      <c r="E49" s="14">
        <v>40691509.915525846</v>
      </c>
      <c r="F49" s="14">
        <v>42556807.378034763</v>
      </c>
      <c r="G49" s="14">
        <v>38481680.273128882</v>
      </c>
      <c r="H49" s="14">
        <v>44766637.020431727</v>
      </c>
      <c r="J49" s="14">
        <v>34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1</v>
      </c>
      <c r="U49" s="14">
        <v>0</v>
      </c>
    </row>
    <row r="50" spans="2:21" x14ac:dyDescent="0.2">
      <c r="B50" s="14">
        <v>37804656.646780305</v>
      </c>
      <c r="C50" s="14">
        <v>36863415</v>
      </c>
      <c r="D50" s="14">
        <v>-941241.64678030461</v>
      </c>
      <c r="E50" s="14">
        <v>36872007.915525846</v>
      </c>
      <c r="F50" s="14">
        <v>38737305.378034763</v>
      </c>
      <c r="G50" s="14">
        <v>34662178.273128882</v>
      </c>
      <c r="H50" s="14">
        <v>40947135.020431727</v>
      </c>
      <c r="J50" s="14">
        <v>35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1</v>
      </c>
      <c r="T50" s="14">
        <v>0</v>
      </c>
      <c r="U50" s="14">
        <v>0</v>
      </c>
    </row>
    <row r="51" spans="2:21" x14ac:dyDescent="0.2">
      <c r="B51" s="14">
        <v>39519673.646780305</v>
      </c>
      <c r="C51" s="14">
        <v>39045016</v>
      </c>
      <c r="D51" s="14">
        <v>-474657.64678030461</v>
      </c>
      <c r="E51" s="14">
        <v>38587024.915525846</v>
      </c>
      <c r="F51" s="14">
        <v>40452322.378034763</v>
      </c>
      <c r="G51" s="14">
        <v>36377195.273128882</v>
      </c>
      <c r="H51" s="14">
        <v>42662152.020431727</v>
      </c>
      <c r="J51" s="14">
        <v>36</v>
      </c>
      <c r="K51" s="14">
        <v>0</v>
      </c>
      <c r="L51" s="14">
        <v>1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</row>
    <row r="52" spans="2:21" x14ac:dyDescent="0.2">
      <c r="B52" s="14">
        <v>37534056.493529029</v>
      </c>
      <c r="C52" s="14">
        <v>37911556</v>
      </c>
      <c r="D52" s="14">
        <v>377499.50647097081</v>
      </c>
      <c r="E52" s="14">
        <v>36647502.973807327</v>
      </c>
      <c r="F52" s="14">
        <v>38420610.013250731</v>
      </c>
      <c r="G52" s="14">
        <v>34404948.982386708</v>
      </c>
      <c r="H52" s="14">
        <v>40663164.00467135</v>
      </c>
      <c r="J52" s="14">
        <v>37</v>
      </c>
      <c r="K52" s="14">
        <v>0</v>
      </c>
      <c r="L52" s="14">
        <v>0</v>
      </c>
      <c r="M52" s="14">
        <v>0</v>
      </c>
      <c r="N52" s="14">
        <v>1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14">
        <v>35117250.57686238</v>
      </c>
      <c r="C53" s="14">
        <v>34902869</v>
      </c>
      <c r="D53" s="14">
        <v>-214381.57686237991</v>
      </c>
      <c r="E53" s="14">
        <v>34230697.057140678</v>
      </c>
      <c r="F53" s="14">
        <v>36003804.096584082</v>
      </c>
      <c r="G53" s="14">
        <v>31988143.065720059</v>
      </c>
      <c r="H53" s="14">
        <v>38246358.088004701</v>
      </c>
      <c r="J53" s="14">
        <v>38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</row>
    <row r="54" spans="2:21" x14ac:dyDescent="0.2">
      <c r="B54" s="14">
        <v>44248598.160195716</v>
      </c>
      <c r="C54" s="14">
        <v>42058882</v>
      </c>
      <c r="D54" s="14">
        <v>-2189716.1601957157</v>
      </c>
      <c r="E54" s="14">
        <v>43362044.640474014</v>
      </c>
      <c r="F54" s="14">
        <v>45135151.679917417</v>
      </c>
      <c r="G54" s="14">
        <v>41119490.649053395</v>
      </c>
      <c r="H54" s="14">
        <v>47377705.671338037</v>
      </c>
      <c r="J54" s="14">
        <v>39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</v>
      </c>
      <c r="R54" s="14">
        <v>0</v>
      </c>
      <c r="S54" s="14">
        <v>0</v>
      </c>
      <c r="T54" s="14">
        <v>0</v>
      </c>
      <c r="U54" s="14">
        <v>0</v>
      </c>
    </row>
    <row r="55" spans="2:21" x14ac:dyDescent="0.2">
      <c r="B55" s="14">
        <v>41998769.410195708</v>
      </c>
      <c r="C55" s="14">
        <v>40814097</v>
      </c>
      <c r="D55" s="14">
        <v>-1184672.4101957083</v>
      </c>
      <c r="E55" s="14">
        <v>41112215.890474007</v>
      </c>
      <c r="F55" s="14">
        <v>42885322.92991741</v>
      </c>
      <c r="G55" s="14">
        <v>38869661.899053387</v>
      </c>
      <c r="H55" s="14">
        <v>45127876.921338029</v>
      </c>
      <c r="J55" s="14">
        <v>40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</row>
    <row r="56" spans="2:21" x14ac:dyDescent="0.2">
      <c r="B56" s="14">
        <v>43349806.910195701</v>
      </c>
      <c r="C56" s="14">
        <v>42133943</v>
      </c>
      <c r="D56" s="14">
        <v>-1215863.9101957008</v>
      </c>
      <c r="E56" s="14">
        <v>42463253.390473999</v>
      </c>
      <c r="F56" s="14">
        <v>44236360.429917403</v>
      </c>
      <c r="G56" s="14">
        <v>40220699.39905338</v>
      </c>
      <c r="H56" s="14">
        <v>46478914.421338022</v>
      </c>
      <c r="J56" s="14">
        <v>41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</row>
    <row r="57" spans="2:21" x14ac:dyDescent="0.2">
      <c r="B57" s="14">
        <v>47373121.160195708</v>
      </c>
      <c r="C57" s="14">
        <v>44679864</v>
      </c>
      <c r="D57" s="14">
        <v>-2693257.1601957083</v>
      </c>
      <c r="E57" s="14">
        <v>46486567.640474007</v>
      </c>
      <c r="F57" s="14">
        <v>48259674.67991741</v>
      </c>
      <c r="G57" s="14">
        <v>44244013.649053387</v>
      </c>
      <c r="H57" s="14">
        <v>50502228.671338029</v>
      </c>
      <c r="J57" s="14">
        <v>42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</row>
    <row r="58" spans="2:21" x14ac:dyDescent="0.2">
      <c r="B58" s="14">
        <v>50820523.160195708</v>
      </c>
      <c r="C58" s="14">
        <v>48622037</v>
      </c>
      <c r="D58" s="14">
        <v>-2198486.1601957083</v>
      </c>
      <c r="E58" s="14">
        <v>49933969.640474007</v>
      </c>
      <c r="F58" s="14">
        <v>51707076.67991741</v>
      </c>
      <c r="G58" s="14">
        <v>47691415.649053387</v>
      </c>
      <c r="H58" s="14">
        <v>53949630.671338029</v>
      </c>
      <c r="J58" s="14">
        <v>43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</row>
    <row r="59" spans="2:21" x14ac:dyDescent="0.2">
      <c r="B59" s="14">
        <v>52181273.993529037</v>
      </c>
      <c r="C59" s="14">
        <v>50451675</v>
      </c>
      <c r="D59" s="14">
        <v>-1729598.9935290366</v>
      </c>
      <c r="E59" s="14">
        <v>51294720.473807335</v>
      </c>
      <c r="F59" s="14">
        <v>53067827.513250738</v>
      </c>
      <c r="G59" s="14">
        <v>49052166.482386716</v>
      </c>
      <c r="H59" s="14">
        <v>55310381.504671358</v>
      </c>
      <c r="J59" s="14">
        <v>44</v>
      </c>
      <c r="K59" s="14">
        <v>1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</row>
    <row r="60" spans="2:21" x14ac:dyDescent="0.2">
      <c r="B60" s="14">
        <v>42024228.491792925</v>
      </c>
      <c r="C60" s="14">
        <v>41677832</v>
      </c>
      <c r="D60" s="14">
        <v>-346396.4917929247</v>
      </c>
      <c r="E60" s="14">
        <v>41106945.700368769</v>
      </c>
      <c r="F60" s="14">
        <v>42941511.28321708</v>
      </c>
      <c r="G60" s="14">
        <v>38886276.230779506</v>
      </c>
      <c r="H60" s="14">
        <v>45162180.752806343</v>
      </c>
      <c r="J60" s="14">
        <v>45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1</v>
      </c>
    </row>
    <row r="61" spans="2:21" x14ac:dyDescent="0.2">
      <c r="B61" s="14">
        <v>43695475.582702018</v>
      </c>
      <c r="C61" s="14">
        <v>43264475</v>
      </c>
      <c r="D61" s="14">
        <v>-431000.58270201832</v>
      </c>
      <c r="E61" s="14">
        <v>42778192.791277863</v>
      </c>
      <c r="F61" s="14">
        <v>44612758.374126174</v>
      </c>
      <c r="G61" s="14">
        <v>40557523.3216886</v>
      </c>
      <c r="H61" s="14">
        <v>46833427.843715437</v>
      </c>
      <c r="J61" s="14">
        <v>46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</v>
      </c>
      <c r="U61" s="14">
        <v>0</v>
      </c>
    </row>
    <row r="62" spans="2:21" x14ac:dyDescent="0.2">
      <c r="B62" s="14">
        <v>39875973.582702018</v>
      </c>
      <c r="C62" s="14">
        <v>38868799</v>
      </c>
      <c r="D62" s="14">
        <v>-1007174.5827020183</v>
      </c>
      <c r="E62" s="14">
        <v>38958690.791277863</v>
      </c>
      <c r="F62" s="14">
        <v>40793256.374126174</v>
      </c>
      <c r="G62" s="14">
        <v>36738021.3216886</v>
      </c>
      <c r="H62" s="14">
        <v>43013925.843715437</v>
      </c>
      <c r="J62" s="14">
        <v>47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1</v>
      </c>
      <c r="T62" s="14">
        <v>0</v>
      </c>
      <c r="U62" s="14">
        <v>0</v>
      </c>
    </row>
    <row r="63" spans="2:21" x14ac:dyDescent="0.2">
      <c r="B63" s="14">
        <v>41590990.582702018</v>
      </c>
      <c r="C63" s="14">
        <v>40610043</v>
      </c>
      <c r="D63" s="14">
        <v>-980947.58270201832</v>
      </c>
      <c r="E63" s="14">
        <v>40673707.791277863</v>
      </c>
      <c r="F63" s="14">
        <v>42508273.374126174</v>
      </c>
      <c r="G63" s="14">
        <v>38453038.3216886</v>
      </c>
      <c r="H63" s="14">
        <v>44728942.843715437</v>
      </c>
      <c r="J63" s="14">
        <v>48</v>
      </c>
      <c r="K63" s="14">
        <v>0</v>
      </c>
      <c r="L63" s="14">
        <v>1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</row>
    <row r="64" spans="2:21" x14ac:dyDescent="0.2">
      <c r="B64" s="14">
        <v>39605373.429450743</v>
      </c>
      <c r="C64" s="14">
        <v>38863562</v>
      </c>
      <c r="D64" s="14">
        <v>-741811.4294507429</v>
      </c>
      <c r="E64" s="14">
        <v>38731739.413310796</v>
      </c>
      <c r="F64" s="14">
        <v>40479007.44559069</v>
      </c>
      <c r="G64" s="14">
        <v>36479901.774306014</v>
      </c>
      <c r="H64" s="14">
        <v>42730845.084595472</v>
      </c>
      <c r="J64" s="14">
        <v>49</v>
      </c>
      <c r="K64" s="14">
        <v>0</v>
      </c>
      <c r="L64" s="14">
        <v>0</v>
      </c>
      <c r="M64" s="14">
        <v>0</v>
      </c>
      <c r="N64" s="14">
        <v>1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</row>
    <row r="65" spans="2:21" x14ac:dyDescent="0.2">
      <c r="B65" s="14">
        <v>37188567.512784094</v>
      </c>
      <c r="C65" s="14">
        <v>36068535</v>
      </c>
      <c r="D65" s="14">
        <v>-1120032.5127840936</v>
      </c>
      <c r="E65" s="14">
        <v>36314933.496644147</v>
      </c>
      <c r="F65" s="14">
        <v>38062201.52892404</v>
      </c>
      <c r="G65" s="14">
        <v>34063095.857639365</v>
      </c>
      <c r="H65" s="14">
        <v>40314039.167928822</v>
      </c>
      <c r="J65" s="14">
        <v>50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</row>
    <row r="66" spans="2:21" x14ac:dyDescent="0.2">
      <c r="B66" s="14">
        <v>46319915.096117429</v>
      </c>
      <c r="C66" s="14">
        <v>45433842</v>
      </c>
      <c r="D66" s="14">
        <v>-886073.09611742944</v>
      </c>
      <c r="E66" s="14">
        <v>45446281.079977483</v>
      </c>
      <c r="F66" s="14">
        <v>47193549.112257376</v>
      </c>
      <c r="G66" s="14">
        <v>43194443.440972701</v>
      </c>
      <c r="H66" s="14">
        <v>49445386.751262158</v>
      </c>
      <c r="J66" s="14">
        <v>51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</v>
      </c>
      <c r="R66" s="14">
        <v>0</v>
      </c>
      <c r="S66" s="14">
        <v>0</v>
      </c>
      <c r="T66" s="14">
        <v>0</v>
      </c>
      <c r="U66" s="14">
        <v>0</v>
      </c>
    </row>
    <row r="67" spans="2:21" x14ac:dyDescent="0.2">
      <c r="B67" s="14">
        <v>44070086.346117422</v>
      </c>
      <c r="C67" s="14">
        <v>42418163</v>
      </c>
      <c r="D67" s="14">
        <v>-1651923.346117422</v>
      </c>
      <c r="E67" s="14">
        <v>43196452.329977475</v>
      </c>
      <c r="F67" s="14">
        <v>44943720.362257369</v>
      </c>
      <c r="G67" s="14">
        <v>40944614.690972693</v>
      </c>
      <c r="H67" s="14">
        <v>47195558.001262151</v>
      </c>
      <c r="J67" s="14">
        <v>52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</row>
    <row r="68" spans="2:21" x14ac:dyDescent="0.2">
      <c r="B68" s="14">
        <v>45421123.846117415</v>
      </c>
      <c r="C68" s="14">
        <v>44297210</v>
      </c>
      <c r="D68" s="14">
        <v>-1123913.8461174145</v>
      </c>
      <c r="E68" s="14">
        <v>44547489.829977468</v>
      </c>
      <c r="F68" s="14">
        <v>46294757.862257361</v>
      </c>
      <c r="G68" s="14">
        <v>42295652.190972686</v>
      </c>
      <c r="H68" s="14">
        <v>48546595.501262143</v>
      </c>
      <c r="J68" s="14">
        <v>53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1</v>
      </c>
      <c r="S68" s="14">
        <v>0</v>
      </c>
      <c r="T68" s="14">
        <v>0</v>
      </c>
      <c r="U68" s="14">
        <v>0</v>
      </c>
    </row>
    <row r="69" spans="2:21" x14ac:dyDescent="0.2">
      <c r="B69" s="14">
        <v>49444438.096117422</v>
      </c>
      <c r="C69" s="14">
        <v>48169096</v>
      </c>
      <c r="D69" s="14">
        <v>-1275342.096117422</v>
      </c>
      <c r="E69" s="14">
        <v>48570804.079977475</v>
      </c>
      <c r="F69" s="14">
        <v>50318072.112257369</v>
      </c>
      <c r="G69" s="14">
        <v>46318966.440972693</v>
      </c>
      <c r="H69" s="14">
        <v>52569909.751262151</v>
      </c>
      <c r="J69" s="14">
        <v>54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1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</row>
    <row r="70" spans="2:21" x14ac:dyDescent="0.2">
      <c r="B70" s="14">
        <v>52891840.096117422</v>
      </c>
      <c r="C70" s="14">
        <v>52410979</v>
      </c>
      <c r="D70" s="14">
        <v>-480861.09611742198</v>
      </c>
      <c r="E70" s="14">
        <v>52018206.079977475</v>
      </c>
      <c r="F70" s="14">
        <v>53765474.112257369</v>
      </c>
      <c r="G70" s="14">
        <v>49766368.440972693</v>
      </c>
      <c r="H70" s="14">
        <v>56017311.751262151</v>
      </c>
      <c r="J70" s="14">
        <v>55</v>
      </c>
      <c r="K70" s="14">
        <v>0</v>
      </c>
      <c r="L70" s="14">
        <v>0</v>
      </c>
      <c r="M70" s="14">
        <v>0</v>
      </c>
      <c r="N70" s="14">
        <v>0</v>
      </c>
      <c r="O70" s="14">
        <v>1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</row>
    <row r="71" spans="2:21" x14ac:dyDescent="0.2">
      <c r="B71" s="14">
        <v>54252590.92945075</v>
      </c>
      <c r="C71" s="14">
        <v>53235052</v>
      </c>
      <c r="D71" s="14">
        <v>-1017538.9294507504</v>
      </c>
      <c r="E71" s="14">
        <v>53378956.913310803</v>
      </c>
      <c r="F71" s="14">
        <v>55126224.945590697</v>
      </c>
      <c r="G71" s="14">
        <v>51127119.274306022</v>
      </c>
      <c r="H71" s="14">
        <v>57378062.584595479</v>
      </c>
      <c r="J71" s="14">
        <v>56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</row>
    <row r="72" spans="2:21" x14ac:dyDescent="0.2">
      <c r="B72" s="14">
        <v>44095545.427714638</v>
      </c>
      <c r="C72" s="14">
        <v>44677623</v>
      </c>
      <c r="D72" s="14">
        <v>582077.57228536159</v>
      </c>
      <c r="E72" s="14">
        <v>43187607.017048866</v>
      </c>
      <c r="F72" s="14">
        <v>45003483.838380411</v>
      </c>
      <c r="G72" s="14">
        <v>40960311.970614731</v>
      </c>
      <c r="H72" s="14">
        <v>47230778.884814546</v>
      </c>
      <c r="J72" s="14">
        <v>57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1</v>
      </c>
    </row>
    <row r="73" spans="2:21" x14ac:dyDescent="0.2">
      <c r="B73" s="14">
        <v>45766792.518623732</v>
      </c>
      <c r="C73" s="14">
        <v>45845403</v>
      </c>
      <c r="D73" s="14">
        <v>78610.48137626797</v>
      </c>
      <c r="E73" s="14">
        <v>44858854.107957959</v>
      </c>
      <c r="F73" s="14">
        <v>46674730.929289505</v>
      </c>
      <c r="G73" s="14">
        <v>42631559.061523825</v>
      </c>
      <c r="H73" s="14">
        <v>48902025.975723639</v>
      </c>
      <c r="J73" s="14">
        <v>58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1</v>
      </c>
      <c r="U73" s="14">
        <v>0</v>
      </c>
    </row>
    <row r="74" spans="2:21" x14ac:dyDescent="0.2">
      <c r="B74" s="14">
        <v>41947290.518623732</v>
      </c>
      <c r="C74" s="14">
        <v>42230318</v>
      </c>
      <c r="D74" s="14">
        <v>283027.48137626797</v>
      </c>
      <c r="E74" s="14">
        <v>41039352.107957959</v>
      </c>
      <c r="F74" s="14">
        <v>42855228.929289505</v>
      </c>
      <c r="G74" s="14">
        <v>38812057.061523825</v>
      </c>
      <c r="H74" s="14">
        <v>45082523.975723639</v>
      </c>
      <c r="J74" s="14">
        <v>59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1</v>
      </c>
      <c r="T74" s="14">
        <v>0</v>
      </c>
      <c r="U74" s="14">
        <v>0</v>
      </c>
    </row>
    <row r="75" spans="2:21" x14ac:dyDescent="0.2">
      <c r="B75" s="14">
        <v>43662307.518623732</v>
      </c>
      <c r="C75" s="14">
        <v>43868116</v>
      </c>
      <c r="D75" s="14">
        <v>205808.48137626797</v>
      </c>
      <c r="E75" s="14">
        <v>42754369.107957959</v>
      </c>
      <c r="F75" s="14">
        <v>44570245.929289505</v>
      </c>
      <c r="G75" s="14">
        <v>40527074.061523825</v>
      </c>
      <c r="H75" s="14">
        <v>46797540.975723639</v>
      </c>
      <c r="J75" s="14">
        <v>60</v>
      </c>
      <c r="K75" s="14">
        <v>0</v>
      </c>
      <c r="L75" s="14">
        <v>1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</row>
    <row r="76" spans="2:21" x14ac:dyDescent="0.2">
      <c r="B76" s="14">
        <v>41676690.365372457</v>
      </c>
      <c r="C76" s="14">
        <v>42050940</v>
      </c>
      <c r="D76" s="14">
        <v>374249.63462754339</v>
      </c>
      <c r="E76" s="14">
        <v>40809588.28397157</v>
      </c>
      <c r="F76" s="14">
        <v>42543792.446773343</v>
      </c>
      <c r="G76" s="14">
        <v>38553038.225244477</v>
      </c>
      <c r="H76" s="14">
        <v>44800342.505500436</v>
      </c>
      <c r="J76" s="14">
        <v>61</v>
      </c>
      <c r="K76" s="14">
        <v>0</v>
      </c>
      <c r="L76" s="14">
        <v>0</v>
      </c>
      <c r="M76" s="14">
        <v>0</v>
      </c>
      <c r="N76" s="14">
        <v>1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</row>
    <row r="77" spans="2:21" x14ac:dyDescent="0.2">
      <c r="B77" s="14">
        <v>39259884.448705807</v>
      </c>
      <c r="C77" s="14">
        <v>38580784</v>
      </c>
      <c r="D77" s="14">
        <v>-679100.44870580733</v>
      </c>
      <c r="E77" s="14">
        <v>38392782.367304921</v>
      </c>
      <c r="F77" s="14">
        <v>40126986.530106694</v>
      </c>
      <c r="G77" s="14">
        <v>36136232.308577836</v>
      </c>
      <c r="H77" s="14">
        <v>42383536.588833779</v>
      </c>
      <c r="J77" s="14">
        <v>62</v>
      </c>
      <c r="K77" s="14">
        <v>0</v>
      </c>
      <c r="L77" s="14">
        <v>0</v>
      </c>
      <c r="M77" s="14">
        <v>1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</row>
    <row r="78" spans="2:21" x14ac:dyDescent="0.2">
      <c r="B78" s="14">
        <v>48391232.032039143</v>
      </c>
      <c r="C78" s="14">
        <v>47390145</v>
      </c>
      <c r="D78" s="14">
        <v>-1001087.0320391431</v>
      </c>
      <c r="E78" s="14">
        <v>47524129.950638257</v>
      </c>
      <c r="F78" s="14">
        <v>49258334.113440029</v>
      </c>
      <c r="G78" s="14">
        <v>45267579.891911164</v>
      </c>
      <c r="H78" s="14">
        <v>51514884.172167122</v>
      </c>
      <c r="J78" s="14">
        <v>63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1</v>
      </c>
      <c r="R78" s="14">
        <v>0</v>
      </c>
      <c r="S78" s="14">
        <v>0</v>
      </c>
      <c r="T78" s="14">
        <v>0</v>
      </c>
      <c r="U78" s="14">
        <v>0</v>
      </c>
    </row>
    <row r="79" spans="2:21" x14ac:dyDescent="0.2">
      <c r="B79" s="14">
        <v>46141403.282039136</v>
      </c>
      <c r="C79" s="14">
        <v>45427499</v>
      </c>
      <c r="D79" s="14">
        <v>-713904.28203913569</v>
      </c>
      <c r="E79" s="14">
        <v>45274301.20063825</v>
      </c>
      <c r="F79" s="14">
        <v>47008505.363440022</v>
      </c>
      <c r="G79" s="14">
        <v>43017751.141911164</v>
      </c>
      <c r="H79" s="14">
        <v>49265055.422167107</v>
      </c>
      <c r="J79" s="14">
        <v>64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</row>
    <row r="80" spans="2:21" x14ac:dyDescent="0.2">
      <c r="B80" s="14">
        <v>47492440.782039128</v>
      </c>
      <c r="C80" s="14">
        <v>45915722</v>
      </c>
      <c r="D80" s="14">
        <v>-1576718.7820391282</v>
      </c>
      <c r="E80" s="14">
        <v>46625338.700638242</v>
      </c>
      <c r="F80" s="14">
        <v>48359542.863440014</v>
      </c>
      <c r="G80" s="14">
        <v>44368788.641911149</v>
      </c>
      <c r="H80" s="14">
        <v>50616092.922167107</v>
      </c>
      <c r="J80" s="14">
        <v>65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1</v>
      </c>
      <c r="S80" s="14">
        <v>0</v>
      </c>
      <c r="T80" s="14">
        <v>0</v>
      </c>
      <c r="U80" s="14">
        <v>0</v>
      </c>
    </row>
    <row r="81" spans="2:21" x14ac:dyDescent="0.2">
      <c r="B81" s="14">
        <v>51515755.032039136</v>
      </c>
      <c r="C81" s="14">
        <v>49992583</v>
      </c>
      <c r="D81" s="14">
        <v>-1523172.0320391357</v>
      </c>
      <c r="E81" s="14">
        <v>50648652.95063825</v>
      </c>
      <c r="F81" s="14">
        <v>52382857.113440022</v>
      </c>
      <c r="G81" s="14">
        <v>48392102.891911164</v>
      </c>
      <c r="H81" s="14">
        <v>54639407.172167107</v>
      </c>
      <c r="J81" s="14">
        <v>66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1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</row>
    <row r="82" spans="2:21" x14ac:dyDescent="0.2">
      <c r="B82" s="14">
        <v>54963157.032039136</v>
      </c>
      <c r="C82" s="14">
        <v>53345749</v>
      </c>
      <c r="D82" s="14">
        <v>-1617408.0320391357</v>
      </c>
      <c r="E82" s="14">
        <v>54096054.95063825</v>
      </c>
      <c r="F82" s="14">
        <v>55830259.113440022</v>
      </c>
      <c r="G82" s="14">
        <v>51839504.891911164</v>
      </c>
      <c r="H82" s="14">
        <v>58086809.172167107</v>
      </c>
      <c r="J82" s="14">
        <v>67</v>
      </c>
      <c r="K82" s="14">
        <v>0</v>
      </c>
      <c r="L82" s="14">
        <v>0</v>
      </c>
      <c r="M82" s="14">
        <v>0</v>
      </c>
      <c r="N82" s="14">
        <v>0</v>
      </c>
      <c r="O82" s="14">
        <v>1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</row>
    <row r="83" spans="2:21" x14ac:dyDescent="0.2">
      <c r="B83" s="14">
        <v>56323907.865372464</v>
      </c>
      <c r="C83" s="14">
        <v>54776466</v>
      </c>
      <c r="D83" s="14">
        <v>-1547441.8653724641</v>
      </c>
      <c r="E83" s="14">
        <v>55456805.783971578</v>
      </c>
      <c r="F83" s="14">
        <v>57191009.94677335</v>
      </c>
      <c r="G83" s="14">
        <v>53200255.725244492</v>
      </c>
      <c r="H83" s="14">
        <v>59447560.005500436</v>
      </c>
      <c r="J83" s="14">
        <v>68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</row>
    <row r="84" spans="2:21" x14ac:dyDescent="0.2">
      <c r="B84" s="14">
        <v>46166862.363636352</v>
      </c>
      <c r="C84" s="14">
        <v>45589237</v>
      </c>
      <c r="D84" s="14">
        <v>-577625.36363635212</v>
      </c>
      <c r="E84" s="14">
        <v>45262060.191739775</v>
      </c>
      <c r="F84" s="14">
        <v>47071664.535532929</v>
      </c>
      <c r="G84" s="14">
        <v>43032535.69858928</v>
      </c>
      <c r="H84" s="14">
        <v>49301189.028683424</v>
      </c>
      <c r="J84" s="14">
        <v>69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1</v>
      </c>
    </row>
    <row r="85" spans="2:21" x14ac:dyDescent="0.2">
      <c r="B85" s="14">
        <v>47838109.454545446</v>
      </c>
      <c r="C85" s="14">
        <v>46993036</v>
      </c>
      <c r="D85" s="14">
        <v>-845073.45454544574</v>
      </c>
      <c r="E85" s="14">
        <v>46933307.282648869</v>
      </c>
      <c r="F85" s="14">
        <v>48742911.626442023</v>
      </c>
      <c r="G85" s="14">
        <v>44703782.789498374</v>
      </c>
      <c r="H85" s="14">
        <v>50972436.119592518</v>
      </c>
      <c r="J85" s="14">
        <v>70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1</v>
      </c>
      <c r="U85" s="14">
        <v>0</v>
      </c>
    </row>
    <row r="86" spans="2:21" x14ac:dyDescent="0.2">
      <c r="B86" s="14">
        <v>44018607.454545446</v>
      </c>
      <c r="C86" s="14">
        <v>43703386</v>
      </c>
      <c r="D86" s="14">
        <v>-315221.45454544574</v>
      </c>
      <c r="E86" s="14">
        <v>43113805.282648869</v>
      </c>
      <c r="F86" s="14">
        <v>44923409.626442023</v>
      </c>
      <c r="G86" s="14">
        <v>40884280.789498374</v>
      </c>
      <c r="H86" s="14">
        <v>47152934.119592518</v>
      </c>
      <c r="J86" s="14">
        <v>71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</row>
    <row r="87" spans="2:21" x14ac:dyDescent="0.2">
      <c r="B87" s="14">
        <v>45733624.454545446</v>
      </c>
      <c r="C87" s="14">
        <v>45015358</v>
      </c>
      <c r="D87" s="14">
        <v>-718266.45454544574</v>
      </c>
      <c r="E87" s="14">
        <v>44828822.282648869</v>
      </c>
      <c r="F87" s="14">
        <v>46638426.626442023</v>
      </c>
      <c r="G87" s="14">
        <v>42599297.789498374</v>
      </c>
      <c r="H87" s="14">
        <v>48867951.119592518</v>
      </c>
      <c r="J87" s="14">
        <v>72</v>
      </c>
      <c r="K87" s="14">
        <v>0</v>
      </c>
      <c r="L87" s="14">
        <v>1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</row>
    <row r="88" spans="2:21" x14ac:dyDescent="0.2">
      <c r="B88" s="14">
        <v>43748007.30129417</v>
      </c>
      <c r="C88" s="14">
        <v>42734234</v>
      </c>
      <c r="D88" s="14">
        <v>-1013773.3012941703</v>
      </c>
      <c r="E88" s="14">
        <v>42880905.219893284</v>
      </c>
      <c r="F88" s="14">
        <v>44615109.382695056</v>
      </c>
      <c r="G88" s="14">
        <v>40624355.161166191</v>
      </c>
      <c r="H88" s="14">
        <v>46871659.44142215</v>
      </c>
      <c r="J88" s="14">
        <v>73</v>
      </c>
      <c r="K88" s="14">
        <v>0</v>
      </c>
      <c r="L88" s="14">
        <v>0</v>
      </c>
      <c r="M88" s="14">
        <v>0</v>
      </c>
      <c r="N88" s="14">
        <v>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</row>
    <row r="89" spans="2:21" x14ac:dyDescent="0.2">
      <c r="B89" s="14">
        <v>41331201.384627521</v>
      </c>
      <c r="C89" s="14">
        <v>43056589</v>
      </c>
      <c r="D89" s="14">
        <v>1725387.615372479</v>
      </c>
      <c r="E89" s="14">
        <v>40464099.303226635</v>
      </c>
      <c r="F89" s="14">
        <v>42198303.466028407</v>
      </c>
      <c r="G89" s="14">
        <v>38207549.244499549</v>
      </c>
      <c r="H89" s="14">
        <v>44454853.524755493</v>
      </c>
      <c r="J89" s="14">
        <v>74</v>
      </c>
      <c r="K89" s="14">
        <v>0</v>
      </c>
      <c r="L89" s="14">
        <v>0</v>
      </c>
      <c r="M89" s="14">
        <v>1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</row>
    <row r="90" spans="2:21" x14ac:dyDescent="0.2">
      <c r="B90" s="14">
        <v>50462548.967960857</v>
      </c>
      <c r="C90" s="14">
        <v>51646570</v>
      </c>
      <c r="D90" s="14">
        <v>1184021.0320391431</v>
      </c>
      <c r="E90" s="14">
        <v>49595446.886559971</v>
      </c>
      <c r="F90" s="14">
        <v>51329651.049361743</v>
      </c>
      <c r="G90" s="14">
        <v>47338896.827832878</v>
      </c>
      <c r="H90" s="14">
        <v>53586201.108088836</v>
      </c>
      <c r="J90" s="14">
        <v>75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14">
        <v>0</v>
      </c>
      <c r="U90" s="14">
        <v>0</v>
      </c>
    </row>
    <row r="91" spans="2:21" x14ac:dyDescent="0.2">
      <c r="B91" s="14">
        <v>48212720.217960849</v>
      </c>
      <c r="C91" s="14">
        <v>48063492</v>
      </c>
      <c r="D91" s="14">
        <v>-149228.2179608494</v>
      </c>
      <c r="E91" s="14">
        <v>47345618.136559963</v>
      </c>
      <c r="F91" s="14">
        <v>49079822.299361736</v>
      </c>
      <c r="G91" s="14">
        <v>45089068.077832878</v>
      </c>
      <c r="H91" s="14">
        <v>51336372.358088821</v>
      </c>
      <c r="J91" s="14">
        <v>76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</row>
    <row r="92" spans="2:21" x14ac:dyDescent="0.2">
      <c r="B92" s="14">
        <v>49563757.717960842</v>
      </c>
      <c r="C92" s="14">
        <v>49808809</v>
      </c>
      <c r="D92" s="14">
        <v>245051.28203915805</v>
      </c>
      <c r="E92" s="14">
        <v>48696655.636559956</v>
      </c>
      <c r="F92" s="14">
        <v>50430859.799361728</v>
      </c>
      <c r="G92" s="14">
        <v>46440105.577832863</v>
      </c>
      <c r="H92" s="14">
        <v>52687409.858088821</v>
      </c>
      <c r="J92" s="14">
        <v>77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1</v>
      </c>
      <c r="S92" s="14">
        <v>0</v>
      </c>
      <c r="T92" s="14">
        <v>0</v>
      </c>
      <c r="U92" s="14">
        <v>0</v>
      </c>
    </row>
    <row r="93" spans="2:21" x14ac:dyDescent="0.2">
      <c r="B93" s="14">
        <v>53587071.967960849</v>
      </c>
      <c r="C93" s="14">
        <v>53774378</v>
      </c>
      <c r="D93" s="14">
        <v>187306.0320391506</v>
      </c>
      <c r="E93" s="14">
        <v>52719969.886559963</v>
      </c>
      <c r="F93" s="14">
        <v>54454174.049361736</v>
      </c>
      <c r="G93" s="14">
        <v>50463419.827832878</v>
      </c>
      <c r="H93" s="14">
        <v>56710724.108088821</v>
      </c>
      <c r="J93" s="14">
        <v>78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1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</row>
    <row r="94" spans="2:21" x14ac:dyDescent="0.2">
      <c r="B94" s="14">
        <v>57034473.967960849</v>
      </c>
      <c r="C94" s="14">
        <v>56576582</v>
      </c>
      <c r="D94" s="14">
        <v>-457891.9679608494</v>
      </c>
      <c r="E94" s="14">
        <v>56167371.886559963</v>
      </c>
      <c r="F94" s="14">
        <v>57901576.049361736</v>
      </c>
      <c r="G94" s="14">
        <v>53910821.827832878</v>
      </c>
      <c r="H94" s="14">
        <v>60158126.108088821</v>
      </c>
      <c r="J94" s="14">
        <v>79</v>
      </c>
      <c r="K94" s="14">
        <v>0</v>
      </c>
      <c r="L94" s="14">
        <v>0</v>
      </c>
      <c r="M94" s="14">
        <v>0</v>
      </c>
      <c r="N94" s="14">
        <v>0</v>
      </c>
      <c r="O94" s="14">
        <v>1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</row>
    <row r="95" spans="2:21" x14ac:dyDescent="0.2">
      <c r="B95" s="14">
        <v>58395224.801294178</v>
      </c>
      <c r="C95" s="14">
        <v>58714135</v>
      </c>
      <c r="D95" s="14">
        <v>318910.19870582223</v>
      </c>
      <c r="E95" s="14">
        <v>57528122.719893292</v>
      </c>
      <c r="F95" s="14">
        <v>59262326.882695064</v>
      </c>
      <c r="G95" s="14">
        <v>55271572.661166206</v>
      </c>
      <c r="H95" s="14">
        <v>61518876.94142215</v>
      </c>
      <c r="J95" s="14">
        <v>80</v>
      </c>
      <c r="K95" s="14">
        <v>1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</row>
    <row r="96" spans="2:21" x14ac:dyDescent="0.2">
      <c r="B96" s="14">
        <v>48238179.299558066</v>
      </c>
      <c r="C96" s="14">
        <v>47857913</v>
      </c>
      <c r="D96" s="14">
        <v>-380266.29955806583</v>
      </c>
      <c r="E96" s="14">
        <v>47330240.888892293</v>
      </c>
      <c r="F96" s="14">
        <v>49146117.710223839</v>
      </c>
      <c r="G96" s="14">
        <v>45102945.842458159</v>
      </c>
      <c r="H96" s="14">
        <v>51373412.756657973</v>
      </c>
      <c r="J96" s="14">
        <v>81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1</v>
      </c>
    </row>
    <row r="97" spans="2:21" x14ac:dyDescent="0.2">
      <c r="B97" s="14">
        <v>49909426.390467159</v>
      </c>
      <c r="C97" s="14">
        <v>49873317</v>
      </c>
      <c r="D97" s="14">
        <v>-36109.39046715945</v>
      </c>
      <c r="E97" s="14">
        <v>49001487.979801387</v>
      </c>
      <c r="F97" s="14">
        <v>50817364.801132932</v>
      </c>
      <c r="G97" s="14">
        <v>46774192.933367252</v>
      </c>
      <c r="H97" s="14">
        <v>53044659.847567067</v>
      </c>
      <c r="J97" s="14">
        <v>82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1</v>
      </c>
      <c r="U97" s="14">
        <v>0</v>
      </c>
    </row>
    <row r="98" spans="2:21" x14ac:dyDescent="0.2">
      <c r="B98" s="14">
        <v>46089924.390467159</v>
      </c>
      <c r="C98" s="14">
        <v>44696485</v>
      </c>
      <c r="D98" s="14">
        <v>-1393439.3904671595</v>
      </c>
      <c r="E98" s="14">
        <v>45181985.979801387</v>
      </c>
      <c r="F98" s="14">
        <v>46997862.801132932</v>
      </c>
      <c r="G98" s="14">
        <v>42954690.933367252</v>
      </c>
      <c r="H98" s="14">
        <v>49225157.847567067</v>
      </c>
      <c r="J98" s="14">
        <v>83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14">
        <v>0</v>
      </c>
      <c r="U98" s="14">
        <v>0</v>
      </c>
    </row>
    <row r="99" spans="2:21" x14ac:dyDescent="0.2">
      <c r="B99" s="14">
        <v>47804941.390467159</v>
      </c>
      <c r="C99" s="14">
        <v>49361193</v>
      </c>
      <c r="D99" s="14">
        <v>1556251.6095328405</v>
      </c>
      <c r="E99" s="14">
        <v>46897002.979801387</v>
      </c>
      <c r="F99" s="14">
        <v>48712879.801132932</v>
      </c>
      <c r="G99" s="14">
        <v>44669707.933367252</v>
      </c>
      <c r="H99" s="14">
        <v>50940174.847567067</v>
      </c>
      <c r="J99" s="14">
        <v>84</v>
      </c>
      <c r="K99" s="14">
        <v>0</v>
      </c>
      <c r="L99" s="14">
        <v>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</row>
    <row r="100" spans="2:21" x14ac:dyDescent="0.2">
      <c r="B100" s="14">
        <v>45819324.237215884</v>
      </c>
      <c r="C100" s="14">
        <v>46692784</v>
      </c>
      <c r="D100" s="14">
        <v>873459.76278411597</v>
      </c>
      <c r="E100" s="14">
        <v>44945690.221075937</v>
      </c>
      <c r="F100" s="14">
        <v>46692958.253355831</v>
      </c>
      <c r="G100" s="14">
        <v>42693852.582071155</v>
      </c>
      <c r="H100" s="14">
        <v>48944795.892360613</v>
      </c>
      <c r="J100" s="14">
        <v>85</v>
      </c>
      <c r="K100" s="14">
        <v>0</v>
      </c>
      <c r="L100" s="14">
        <v>0</v>
      </c>
      <c r="M100" s="14">
        <v>0</v>
      </c>
      <c r="N100" s="14">
        <v>1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</row>
    <row r="101" spans="2:21" x14ac:dyDescent="0.2">
      <c r="B101" s="14">
        <v>43402518.320549235</v>
      </c>
      <c r="C101" s="14">
        <v>43761932</v>
      </c>
      <c r="D101" s="14">
        <v>359413.67945076525</v>
      </c>
      <c r="E101" s="14">
        <v>42528884.304409288</v>
      </c>
      <c r="F101" s="14">
        <v>44276152.336689182</v>
      </c>
      <c r="G101" s="14">
        <v>40277046.665404506</v>
      </c>
      <c r="H101" s="14">
        <v>46527989.975693963</v>
      </c>
      <c r="J101" s="14">
        <v>86</v>
      </c>
      <c r="K101" s="14">
        <v>0</v>
      </c>
      <c r="L101" s="14">
        <v>0</v>
      </c>
      <c r="M101" s="14">
        <v>1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</row>
    <row r="102" spans="2:21" x14ac:dyDescent="0.2">
      <c r="B102" s="14">
        <v>52533865.903882571</v>
      </c>
      <c r="C102" s="14">
        <v>54755166</v>
      </c>
      <c r="D102" s="14">
        <v>2221300.0961174294</v>
      </c>
      <c r="E102" s="14">
        <v>51660231.887742624</v>
      </c>
      <c r="F102" s="14">
        <v>53407499.920022517</v>
      </c>
      <c r="G102" s="14">
        <v>49408394.248737842</v>
      </c>
      <c r="H102" s="14">
        <v>55659337.559027299</v>
      </c>
      <c r="J102" s="14">
        <v>87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</v>
      </c>
      <c r="R102" s="14">
        <v>0</v>
      </c>
      <c r="S102" s="14">
        <v>0</v>
      </c>
      <c r="T102" s="14">
        <v>0</v>
      </c>
      <c r="U102" s="14">
        <v>0</v>
      </c>
    </row>
    <row r="103" spans="2:21" x14ac:dyDescent="0.2">
      <c r="B103" s="14">
        <v>50284037.153882563</v>
      </c>
      <c r="C103" s="14">
        <v>50182894</v>
      </c>
      <c r="D103" s="14">
        <v>-101143.15388256311</v>
      </c>
      <c r="E103" s="14">
        <v>49410403.137742616</v>
      </c>
      <c r="F103" s="14">
        <v>51157671.17002251</v>
      </c>
      <c r="G103" s="14">
        <v>47158565.498737834</v>
      </c>
      <c r="H103" s="14">
        <v>53409508.809027292</v>
      </c>
      <c r="J103" s="14">
        <v>88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</row>
    <row r="104" spans="2:21" x14ac:dyDescent="0.2">
      <c r="B104" s="14">
        <v>51635074.653882556</v>
      </c>
      <c r="C104" s="14">
        <v>51979543</v>
      </c>
      <c r="D104" s="14">
        <v>344468.34611744434</v>
      </c>
      <c r="E104" s="14">
        <v>50761440.637742609</v>
      </c>
      <c r="F104" s="14">
        <v>52508708.670022503</v>
      </c>
      <c r="G104" s="14">
        <v>48509602.998737827</v>
      </c>
      <c r="H104" s="14">
        <v>54760546.309027284</v>
      </c>
      <c r="J104" s="14">
        <v>89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1</v>
      </c>
      <c r="S104" s="14">
        <v>0</v>
      </c>
      <c r="T104" s="14">
        <v>0</v>
      </c>
      <c r="U104" s="14">
        <v>0</v>
      </c>
    </row>
    <row r="105" spans="2:21" x14ac:dyDescent="0.2">
      <c r="B105" s="14">
        <v>55658388.903882563</v>
      </c>
      <c r="C105" s="14">
        <v>55462027</v>
      </c>
      <c r="D105" s="14">
        <v>-196361.90388256311</v>
      </c>
      <c r="E105" s="14">
        <v>54784754.887742616</v>
      </c>
      <c r="F105" s="14">
        <v>56532022.92002251</v>
      </c>
      <c r="G105" s="14">
        <v>52532917.248737834</v>
      </c>
      <c r="H105" s="14">
        <v>58783860.559027292</v>
      </c>
      <c r="J105" s="14">
        <v>90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1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</row>
    <row r="106" spans="2:21" x14ac:dyDescent="0.2">
      <c r="B106" s="14">
        <v>59105790.903882563</v>
      </c>
      <c r="C106" s="14">
        <v>58771317</v>
      </c>
      <c r="D106" s="14">
        <v>-334473.90388256311</v>
      </c>
      <c r="E106" s="14">
        <v>58232156.887742616</v>
      </c>
      <c r="F106" s="14">
        <v>59979424.92002251</v>
      </c>
      <c r="G106" s="14">
        <v>55980319.248737834</v>
      </c>
      <c r="H106" s="14">
        <v>62231262.559027292</v>
      </c>
      <c r="J106" s="14">
        <v>91</v>
      </c>
      <c r="K106" s="14">
        <v>0</v>
      </c>
      <c r="L106" s="14">
        <v>0</v>
      </c>
      <c r="M106" s="14">
        <v>0</v>
      </c>
      <c r="N106" s="14">
        <v>0</v>
      </c>
      <c r="O106" s="14">
        <v>1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</row>
    <row r="107" spans="2:21" x14ac:dyDescent="0.2">
      <c r="B107" s="14">
        <v>60466541.737215891</v>
      </c>
      <c r="C107" s="14">
        <v>60496856</v>
      </c>
      <c r="D107" s="14">
        <v>30314.26278410852</v>
      </c>
      <c r="E107" s="14">
        <v>59592907.721075945</v>
      </c>
      <c r="F107" s="14">
        <v>61340175.753355838</v>
      </c>
      <c r="G107" s="14">
        <v>57341070.082071163</v>
      </c>
      <c r="H107" s="14">
        <v>63592013.39236062</v>
      </c>
      <c r="J107" s="14">
        <v>92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</row>
    <row r="108" spans="2:21" x14ac:dyDescent="0.2">
      <c r="B108" s="14">
        <v>50309496.23547978</v>
      </c>
      <c r="C108" s="14">
        <v>50076953</v>
      </c>
      <c r="D108" s="14">
        <v>-232543.23547977954</v>
      </c>
      <c r="E108" s="14">
        <v>49392213.444055624</v>
      </c>
      <c r="F108" s="14">
        <v>51226779.026903935</v>
      </c>
      <c r="G108" s="14">
        <v>47171543.974466361</v>
      </c>
      <c r="H108" s="14">
        <v>53447448.496493198</v>
      </c>
      <c r="J108" s="14">
        <v>93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1</v>
      </c>
    </row>
    <row r="109" spans="2:21" x14ac:dyDescent="0.2">
      <c r="B109" s="14">
        <v>51980743.326388873</v>
      </c>
      <c r="C109" s="14">
        <v>51846329</v>
      </c>
      <c r="D109" s="14">
        <v>-134414.32638887316</v>
      </c>
      <c r="E109" s="14">
        <v>51063460.534964718</v>
      </c>
      <c r="F109" s="14">
        <v>52898026.117813028</v>
      </c>
      <c r="G109" s="14">
        <v>48842791.065375455</v>
      </c>
      <c r="H109" s="14">
        <v>55118695.587402292</v>
      </c>
      <c r="J109" s="14">
        <v>94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1</v>
      </c>
      <c r="U109" s="14">
        <v>0</v>
      </c>
    </row>
    <row r="110" spans="2:21" x14ac:dyDescent="0.2">
      <c r="B110" s="14">
        <v>48161241.326388873</v>
      </c>
      <c r="C110" s="14">
        <v>47743798</v>
      </c>
      <c r="D110" s="14">
        <v>-417443.32638887316</v>
      </c>
      <c r="E110" s="14">
        <v>47243958.534964718</v>
      </c>
      <c r="F110" s="14">
        <v>49078524.117813028</v>
      </c>
      <c r="G110" s="14">
        <v>45023289.065375455</v>
      </c>
      <c r="H110" s="14">
        <v>51299193.587402292</v>
      </c>
      <c r="J110" s="14">
        <v>95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1</v>
      </c>
      <c r="T110" s="14">
        <v>0</v>
      </c>
      <c r="U110" s="14">
        <v>0</v>
      </c>
    </row>
    <row r="111" spans="2:21" x14ac:dyDescent="0.2">
      <c r="B111" s="14">
        <v>49876258.326388873</v>
      </c>
      <c r="C111" s="14">
        <v>50414361</v>
      </c>
      <c r="D111" s="14">
        <v>538102.67361112684</v>
      </c>
      <c r="E111" s="14">
        <v>48958975.534964718</v>
      </c>
      <c r="F111" s="14">
        <v>50793541.117813028</v>
      </c>
      <c r="G111" s="14">
        <v>46738306.065375455</v>
      </c>
      <c r="H111" s="14">
        <v>53014210.587402292</v>
      </c>
      <c r="J111" s="14">
        <v>96</v>
      </c>
      <c r="K111" s="14">
        <v>0</v>
      </c>
      <c r="L111" s="14">
        <v>1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</row>
    <row r="112" spans="2:21" x14ac:dyDescent="0.2">
      <c r="B112" s="14">
        <v>47890641.173137598</v>
      </c>
      <c r="C112" s="14">
        <v>47290992</v>
      </c>
      <c r="D112" s="14">
        <v>-599649.17313759774</v>
      </c>
      <c r="E112" s="14">
        <v>47004087.653415896</v>
      </c>
      <c r="F112" s="14">
        <v>48777194.692859299</v>
      </c>
      <c r="G112" s="14">
        <v>44761533.661995277</v>
      </c>
      <c r="H112" s="14">
        <v>51019748.684279919</v>
      </c>
      <c r="J112" s="14">
        <v>97</v>
      </c>
      <c r="K112" s="14">
        <v>0</v>
      </c>
      <c r="L112" s="14">
        <v>0</v>
      </c>
      <c r="M112" s="14">
        <v>0</v>
      </c>
      <c r="N112" s="14">
        <v>1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</row>
    <row r="113" spans="2:21" x14ac:dyDescent="0.2">
      <c r="B113" s="14">
        <v>45473835.256470948</v>
      </c>
      <c r="C113" s="14">
        <v>44641209</v>
      </c>
      <c r="D113" s="14">
        <v>-832626.25647094846</v>
      </c>
      <c r="E113" s="14">
        <v>44587281.736749247</v>
      </c>
      <c r="F113" s="14">
        <v>46360388.77619265</v>
      </c>
      <c r="G113" s="14">
        <v>42344727.745328628</v>
      </c>
      <c r="H113" s="14">
        <v>48602942.767613269</v>
      </c>
      <c r="J113" s="14">
        <v>98</v>
      </c>
      <c r="K113" s="14">
        <v>0</v>
      </c>
      <c r="L113" s="14">
        <v>0</v>
      </c>
      <c r="M113" s="14">
        <v>1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</row>
    <row r="114" spans="2:21" x14ac:dyDescent="0.2">
      <c r="B114" s="14">
        <v>54605182.839804284</v>
      </c>
      <c r="C114" s="14">
        <v>54453961</v>
      </c>
      <c r="D114" s="14">
        <v>-151221.83980428427</v>
      </c>
      <c r="E114" s="14">
        <v>53718629.320082583</v>
      </c>
      <c r="F114" s="14">
        <v>55491736.359525986</v>
      </c>
      <c r="G114" s="14">
        <v>51476075.328661963</v>
      </c>
      <c r="H114" s="14">
        <v>57734290.350946605</v>
      </c>
      <c r="J114" s="14">
        <v>99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1</v>
      </c>
      <c r="R114" s="14">
        <v>0</v>
      </c>
      <c r="S114" s="14">
        <v>0</v>
      </c>
      <c r="T114" s="14">
        <v>0</v>
      </c>
      <c r="U114" s="14">
        <v>0</v>
      </c>
    </row>
    <row r="115" spans="2:21" x14ac:dyDescent="0.2">
      <c r="B115" s="14">
        <v>52355354.089804277</v>
      </c>
      <c r="C115" s="14">
        <v>53044174</v>
      </c>
      <c r="D115" s="14">
        <v>688819.91019572318</v>
      </c>
      <c r="E115" s="14">
        <v>51468800.570082575</v>
      </c>
      <c r="F115" s="14">
        <v>53241907.609525979</v>
      </c>
      <c r="G115" s="14">
        <v>49226246.578661956</v>
      </c>
      <c r="H115" s="14">
        <v>55484461.600946598</v>
      </c>
      <c r="J115" s="14">
        <v>100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</row>
    <row r="116" spans="2:21" x14ac:dyDescent="0.2">
      <c r="B116" s="14">
        <v>53706391.589804269</v>
      </c>
      <c r="C116" s="14">
        <v>54302581</v>
      </c>
      <c r="D116" s="14">
        <v>596189.41019573063</v>
      </c>
      <c r="E116" s="14">
        <v>52819838.070082568</v>
      </c>
      <c r="F116" s="14">
        <v>54592945.109525971</v>
      </c>
      <c r="G116" s="14">
        <v>50577284.078661948</v>
      </c>
      <c r="H116" s="14">
        <v>56835499.10094659</v>
      </c>
      <c r="J116" s="14">
        <v>101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1</v>
      </c>
      <c r="S116" s="14">
        <v>0</v>
      </c>
      <c r="T116" s="14">
        <v>0</v>
      </c>
      <c r="U116" s="14">
        <v>0</v>
      </c>
    </row>
    <row r="117" spans="2:21" x14ac:dyDescent="0.2">
      <c r="B117" s="14">
        <v>57729705.839804277</v>
      </c>
      <c r="C117" s="14">
        <v>57335447</v>
      </c>
      <c r="D117" s="14">
        <v>-394258.83980427682</v>
      </c>
      <c r="E117" s="14">
        <v>56843152.320082575</v>
      </c>
      <c r="F117" s="14">
        <v>58616259.359525979</v>
      </c>
      <c r="G117" s="14">
        <v>54600598.328661956</v>
      </c>
      <c r="H117" s="14">
        <v>60858813.350946598</v>
      </c>
      <c r="J117" s="14">
        <v>102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1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</row>
    <row r="118" spans="2:21" x14ac:dyDescent="0.2">
      <c r="B118" s="14">
        <v>61177107.839804277</v>
      </c>
      <c r="C118" s="14">
        <v>59441840</v>
      </c>
      <c r="D118" s="14">
        <v>-1735267.8398042768</v>
      </c>
      <c r="E118" s="14">
        <v>60290554.320082575</v>
      </c>
      <c r="F118" s="14">
        <v>62063661.359525979</v>
      </c>
      <c r="G118" s="14">
        <v>58048000.328661956</v>
      </c>
      <c r="H118" s="14">
        <v>64306215.350946598</v>
      </c>
      <c r="J118" s="14">
        <v>103</v>
      </c>
      <c r="K118" s="14">
        <v>0</v>
      </c>
      <c r="L118" s="14">
        <v>0</v>
      </c>
      <c r="M118" s="14">
        <v>0</v>
      </c>
      <c r="N118" s="14">
        <v>0</v>
      </c>
      <c r="O118" s="14">
        <v>1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</row>
    <row r="119" spans="2:21" x14ac:dyDescent="0.2">
      <c r="B119" s="14">
        <v>62537858.673137605</v>
      </c>
      <c r="C119" s="14">
        <v>60813085</v>
      </c>
      <c r="D119" s="14">
        <v>-1724773.6731376052</v>
      </c>
      <c r="E119" s="14">
        <v>61651305.153415903</v>
      </c>
      <c r="F119" s="14">
        <v>63424412.192859307</v>
      </c>
      <c r="G119" s="14">
        <v>59408751.161995284</v>
      </c>
      <c r="H119" s="14">
        <v>65666966.184279926</v>
      </c>
      <c r="J119" s="14">
        <v>104</v>
      </c>
      <c r="K119" s="14">
        <v>1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</row>
    <row r="120" spans="2:21" x14ac:dyDescent="0.2">
      <c r="B120" s="14">
        <v>52380813.171401493</v>
      </c>
      <c r="C120" s="14">
        <v>49560508</v>
      </c>
      <c r="D120" s="14">
        <v>-2820305.1714014933</v>
      </c>
      <c r="E120" s="14">
        <v>51448164.440147035</v>
      </c>
      <c r="F120" s="14">
        <v>53313461.902655952</v>
      </c>
      <c r="G120" s="14">
        <v>49238334.797750071</v>
      </c>
      <c r="H120" s="14">
        <v>55523291.545052916</v>
      </c>
      <c r="J120" s="14">
        <v>105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1</v>
      </c>
    </row>
    <row r="121" spans="2:21" x14ac:dyDescent="0.2">
      <c r="B121" s="14">
        <v>54052060.262310587</v>
      </c>
      <c r="C121" s="14">
        <v>53463147</v>
      </c>
      <c r="D121" s="14">
        <v>-588913.26231058687</v>
      </c>
      <c r="E121" s="14">
        <v>53119411.531056128</v>
      </c>
      <c r="F121" s="14">
        <v>54984708.993565045</v>
      </c>
      <c r="G121" s="14">
        <v>50909581.888659164</v>
      </c>
      <c r="H121" s="14">
        <v>57194538.635962009</v>
      </c>
      <c r="J121" s="14">
        <v>106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1</v>
      </c>
      <c r="U121" s="14">
        <v>0</v>
      </c>
    </row>
    <row r="122" spans="2:21" x14ac:dyDescent="0.2">
      <c r="B122" s="14">
        <v>50232558.262310587</v>
      </c>
      <c r="C122" s="14">
        <v>49561082</v>
      </c>
      <c r="D122" s="14">
        <v>-671476.26231058687</v>
      </c>
      <c r="E122" s="14">
        <v>49299909.531056128</v>
      </c>
      <c r="F122" s="14">
        <v>51165206.993565045</v>
      </c>
      <c r="G122" s="14">
        <v>47090079.888659164</v>
      </c>
      <c r="H122" s="14">
        <v>53375036.635962009</v>
      </c>
      <c r="J122" s="14">
        <v>107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1</v>
      </c>
      <c r="T122" s="14">
        <v>0</v>
      </c>
      <c r="U122" s="14">
        <v>0</v>
      </c>
    </row>
    <row r="123" spans="2:21" x14ac:dyDescent="0.2">
      <c r="B123" s="14">
        <v>51947575.262310587</v>
      </c>
      <c r="C123" s="14">
        <v>51024977</v>
      </c>
      <c r="D123" s="14">
        <v>-922598.26231058687</v>
      </c>
      <c r="E123" s="14">
        <v>51014926.531056128</v>
      </c>
      <c r="F123" s="14">
        <v>52880223.993565045</v>
      </c>
      <c r="G123" s="14">
        <v>48805096.888659164</v>
      </c>
      <c r="H123" s="14">
        <v>55090053.635962009</v>
      </c>
      <c r="J123" s="14">
        <v>108</v>
      </c>
      <c r="K123" s="14">
        <v>0</v>
      </c>
      <c r="L123" s="14">
        <v>1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</row>
    <row r="124" spans="2:21" x14ac:dyDescent="0.2">
      <c r="B124" s="14">
        <v>49961958.109059311</v>
      </c>
      <c r="C124" s="14">
        <v>48861094</v>
      </c>
      <c r="D124" s="14">
        <v>-1100864.1090593114</v>
      </c>
      <c r="E124" s="14">
        <v>49056370.859208621</v>
      </c>
      <c r="F124" s="14">
        <v>50867545.358910002</v>
      </c>
      <c r="G124" s="14">
        <v>46827404.721406057</v>
      </c>
      <c r="H124" s="14">
        <v>53096511.496712565</v>
      </c>
      <c r="J124" s="14">
        <v>109</v>
      </c>
      <c r="K124" s="14">
        <v>0</v>
      </c>
      <c r="L124" s="14">
        <v>0</v>
      </c>
      <c r="M124" s="14">
        <v>0</v>
      </c>
      <c r="N124" s="14">
        <v>1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</row>
    <row r="125" spans="2:21" x14ac:dyDescent="0.2">
      <c r="B125" s="14">
        <v>47545152.192392662</v>
      </c>
      <c r="C125" s="14">
        <v>46158194</v>
      </c>
      <c r="D125" s="14">
        <v>-1386958.1923926622</v>
      </c>
      <c r="E125" s="14">
        <v>46639564.942541972</v>
      </c>
      <c r="F125" s="14">
        <v>48450739.442243353</v>
      </c>
      <c r="G125" s="14">
        <v>44410598.804739408</v>
      </c>
      <c r="H125" s="14">
        <v>50679705.580045916</v>
      </c>
      <c r="J125" s="14">
        <v>110</v>
      </c>
      <c r="K125" s="14">
        <v>0</v>
      </c>
      <c r="L125" s="14">
        <v>0</v>
      </c>
      <c r="M125" s="14">
        <v>1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</row>
    <row r="126" spans="2:21" x14ac:dyDescent="0.2">
      <c r="B126" s="14">
        <v>56676499.775725998</v>
      </c>
      <c r="C126" s="14">
        <v>57761057</v>
      </c>
      <c r="D126" s="14">
        <v>1084557.224274002</v>
      </c>
      <c r="E126" s="14">
        <v>55770912.525875308</v>
      </c>
      <c r="F126" s="14">
        <v>57582087.025576688</v>
      </c>
      <c r="G126" s="14">
        <v>53541946.388072744</v>
      </c>
      <c r="H126" s="14">
        <v>59811053.163379252</v>
      </c>
      <c r="J126" s="14">
        <v>111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1</v>
      </c>
      <c r="R126" s="14">
        <v>0</v>
      </c>
      <c r="S126" s="14">
        <v>0</v>
      </c>
      <c r="T126" s="14">
        <v>0</v>
      </c>
      <c r="U126" s="14">
        <v>0</v>
      </c>
    </row>
    <row r="127" spans="2:21" x14ac:dyDescent="0.2">
      <c r="B127" s="14">
        <v>54426671.025725991</v>
      </c>
      <c r="C127" s="14">
        <v>54968382</v>
      </c>
      <c r="D127" s="14">
        <v>541710.97427400947</v>
      </c>
      <c r="E127" s="14">
        <v>53521083.7758753</v>
      </c>
      <c r="F127" s="14">
        <v>55332258.275576681</v>
      </c>
      <c r="G127" s="14">
        <v>51292117.638072737</v>
      </c>
      <c r="H127" s="14">
        <v>57561224.413379245</v>
      </c>
      <c r="J127" s="14">
        <v>112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</row>
    <row r="128" spans="2:21" x14ac:dyDescent="0.2">
      <c r="B128" s="14">
        <v>55777708.525725983</v>
      </c>
      <c r="C128" s="14">
        <v>55469960</v>
      </c>
      <c r="D128" s="14">
        <v>-307748.52572598308</v>
      </c>
      <c r="E128" s="14">
        <v>54872121.275875293</v>
      </c>
      <c r="F128" s="14">
        <v>56683295.775576673</v>
      </c>
      <c r="G128" s="14">
        <v>52643155.138072729</v>
      </c>
      <c r="H128" s="14">
        <v>58912261.913379237</v>
      </c>
      <c r="J128" s="14">
        <v>113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1</v>
      </c>
      <c r="S128" s="14">
        <v>0</v>
      </c>
      <c r="T128" s="14">
        <v>0</v>
      </c>
      <c r="U128" s="14">
        <v>0</v>
      </c>
    </row>
    <row r="129" spans="2:21" x14ac:dyDescent="0.2">
      <c r="B129" s="14">
        <v>59801022.775725991</v>
      </c>
      <c r="C129" s="14">
        <v>59918608</v>
      </c>
      <c r="D129" s="14">
        <v>117585.22427400947</v>
      </c>
      <c r="E129" s="14">
        <v>58895435.5258753</v>
      </c>
      <c r="F129" s="14">
        <v>60706610.025576681</v>
      </c>
      <c r="G129" s="14">
        <v>56666469.388072737</v>
      </c>
      <c r="H129" s="14">
        <v>62935576.163379245</v>
      </c>
      <c r="J129" s="14">
        <v>114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1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</row>
    <row r="130" spans="2:21" x14ac:dyDescent="0.2">
      <c r="B130" s="14">
        <v>63248424.775725991</v>
      </c>
      <c r="C130" s="14">
        <v>64397523</v>
      </c>
      <c r="D130" s="14">
        <v>1149098.2242740095</v>
      </c>
      <c r="E130" s="14">
        <v>62342837.5258753</v>
      </c>
      <c r="F130" s="14">
        <v>64154012.025576681</v>
      </c>
      <c r="G130" s="14">
        <v>60113871.388072737</v>
      </c>
      <c r="H130" s="14">
        <v>66382978.163379245</v>
      </c>
      <c r="J130" s="14">
        <v>115</v>
      </c>
      <c r="K130" s="14">
        <v>0</v>
      </c>
      <c r="L130" s="14">
        <v>0</v>
      </c>
      <c r="M130" s="14">
        <v>0</v>
      </c>
      <c r="N130" s="14">
        <v>0</v>
      </c>
      <c r="O130" s="14">
        <v>1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</row>
    <row r="131" spans="2:21" x14ac:dyDescent="0.2">
      <c r="B131" s="14">
        <v>64609175.609059319</v>
      </c>
      <c r="C131" s="14">
        <v>63752132</v>
      </c>
      <c r="D131" s="14">
        <v>-857043.6090593189</v>
      </c>
      <c r="E131" s="14">
        <v>63703588.359208629</v>
      </c>
      <c r="F131" s="14">
        <v>65514762.858910009</v>
      </c>
      <c r="G131" s="14">
        <v>61474622.221406065</v>
      </c>
      <c r="H131" s="14">
        <v>67743728.996712565</v>
      </c>
      <c r="J131" s="14">
        <v>116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</row>
    <row r="132" spans="2:21" x14ac:dyDescent="0.2">
      <c r="B132" s="14">
        <v>54452130.107323207</v>
      </c>
      <c r="C132" s="14">
        <v>53733696</v>
      </c>
      <c r="D132" s="14">
        <v>-718434.10732320696</v>
      </c>
      <c r="E132" s="14">
        <v>53498384.875636421</v>
      </c>
      <c r="F132" s="14">
        <v>55405875.339009993</v>
      </c>
      <c r="G132" s="14">
        <v>51303326.105813801</v>
      </c>
      <c r="H132" s="14">
        <v>57600934.108832613</v>
      </c>
      <c r="J132" s="14">
        <v>117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1</v>
      </c>
    </row>
    <row r="133" spans="2:21" x14ac:dyDescent="0.2">
      <c r="B133" s="14">
        <v>56123377.198232301</v>
      </c>
      <c r="C133" s="14">
        <v>57407208</v>
      </c>
      <c r="D133" s="14">
        <v>1283830.8017676994</v>
      </c>
      <c r="E133" s="14">
        <v>55169631.966545515</v>
      </c>
      <c r="F133" s="14">
        <v>57077122.429919086</v>
      </c>
      <c r="G133" s="14">
        <v>52974573.196722895</v>
      </c>
      <c r="H133" s="14">
        <v>59272181.199741706</v>
      </c>
      <c r="J133" s="14">
        <v>118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1</v>
      </c>
      <c r="U133" s="14">
        <v>0</v>
      </c>
    </row>
    <row r="134" spans="2:21" x14ac:dyDescent="0.2">
      <c r="B134" s="14">
        <v>52303875.198232301</v>
      </c>
      <c r="C134" s="14">
        <v>53866781</v>
      </c>
      <c r="D134" s="14">
        <v>1562905.8017676994</v>
      </c>
      <c r="E134" s="14">
        <v>51350129.966545515</v>
      </c>
      <c r="F134" s="14">
        <v>53257620.429919086</v>
      </c>
      <c r="G134" s="14">
        <v>49155071.196722895</v>
      </c>
      <c r="H134" s="14">
        <v>55452679.199741706</v>
      </c>
      <c r="J134" s="14">
        <v>119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1</v>
      </c>
      <c r="T134" s="14">
        <v>0</v>
      </c>
      <c r="U134" s="14">
        <v>0</v>
      </c>
    </row>
    <row r="135" spans="2:21" x14ac:dyDescent="0.2">
      <c r="B135" s="14">
        <v>54018892.198232301</v>
      </c>
      <c r="C135" s="14">
        <v>52331272</v>
      </c>
      <c r="D135" s="14">
        <v>-1687620.1982323006</v>
      </c>
      <c r="E135" s="14">
        <v>53065146.966545515</v>
      </c>
      <c r="F135" s="14">
        <v>54972637.429919086</v>
      </c>
      <c r="G135" s="14">
        <v>50870088.196722895</v>
      </c>
      <c r="H135" s="14">
        <v>57167696.199741706</v>
      </c>
      <c r="J135" s="14">
        <v>120</v>
      </c>
      <c r="K135" s="14">
        <v>0</v>
      </c>
      <c r="L135" s="14">
        <v>1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</row>
    <row r="136" spans="2:21" x14ac:dyDescent="0.2">
      <c r="B136" s="14">
        <v>52033275.044981025</v>
      </c>
      <c r="C136" s="14">
        <v>49745428</v>
      </c>
      <c r="D136" s="14">
        <v>-2287847.0449810252</v>
      </c>
      <c r="E136" s="14">
        <v>51102915.025719449</v>
      </c>
      <c r="F136" s="14">
        <v>52963635.064242601</v>
      </c>
      <c r="G136" s="14">
        <v>48891475.172551729</v>
      </c>
      <c r="H136" s="14">
        <v>55175074.917410322</v>
      </c>
      <c r="J136" s="14">
        <v>121</v>
      </c>
      <c r="K136" s="14">
        <v>0</v>
      </c>
      <c r="L136" s="14">
        <v>0</v>
      </c>
      <c r="M136" s="14">
        <v>0</v>
      </c>
      <c r="N136" s="14">
        <v>1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</row>
    <row r="137" spans="2:21" x14ac:dyDescent="0.2">
      <c r="B137" s="14">
        <v>49616469.128314376</v>
      </c>
      <c r="C137" s="14">
        <v>49876910</v>
      </c>
      <c r="D137" s="14">
        <v>260440.87168562412</v>
      </c>
      <c r="E137" s="14">
        <v>48686109.1090528</v>
      </c>
      <c r="F137" s="14">
        <v>50546829.147575952</v>
      </c>
      <c r="G137" s="14">
        <v>46474669.25588508</v>
      </c>
      <c r="H137" s="14">
        <v>52758269.000743672</v>
      </c>
      <c r="J137" s="14">
        <v>122</v>
      </c>
      <c r="K137" s="14">
        <v>0</v>
      </c>
      <c r="L137" s="14">
        <v>0</v>
      </c>
      <c r="M137" s="14">
        <v>1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</row>
    <row r="138" spans="2:21" x14ac:dyDescent="0.2">
      <c r="B138" s="14">
        <v>58747816.711647712</v>
      </c>
      <c r="C138" s="14">
        <v>61378569</v>
      </c>
      <c r="D138" s="14">
        <v>2630752.2883522883</v>
      </c>
      <c r="E138" s="14">
        <v>57817456.692386135</v>
      </c>
      <c r="F138" s="14">
        <v>59678176.730909288</v>
      </c>
      <c r="G138" s="14">
        <v>55606016.839218415</v>
      </c>
      <c r="H138" s="14">
        <v>61889616.584077008</v>
      </c>
      <c r="J138" s="14">
        <v>123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1</v>
      </c>
      <c r="R138" s="14">
        <v>0</v>
      </c>
      <c r="S138" s="14">
        <v>0</v>
      </c>
      <c r="T138" s="14">
        <v>0</v>
      </c>
      <c r="U138" s="14">
        <v>0</v>
      </c>
    </row>
    <row r="139" spans="2:21" x14ac:dyDescent="0.2">
      <c r="B139" s="14">
        <v>56497987.961647704</v>
      </c>
      <c r="C139" s="14">
        <v>58981617</v>
      </c>
      <c r="D139" s="14">
        <v>2483629.0383522958</v>
      </c>
      <c r="E139" s="14">
        <v>55567627.942386128</v>
      </c>
      <c r="F139" s="14">
        <v>57428347.98090928</v>
      </c>
      <c r="G139" s="14">
        <v>53356188.089218408</v>
      </c>
      <c r="H139" s="14">
        <v>59639787.834077001</v>
      </c>
      <c r="J139" s="14">
        <v>124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</row>
    <row r="140" spans="2:21" x14ac:dyDescent="0.2">
      <c r="B140" s="14">
        <v>57849025.461647697</v>
      </c>
      <c r="C140" s="14">
        <v>61165486</v>
      </c>
      <c r="D140" s="14">
        <v>3316460.5383523032</v>
      </c>
      <c r="E140" s="14">
        <v>56918665.442386121</v>
      </c>
      <c r="F140" s="14">
        <v>58779385.480909273</v>
      </c>
      <c r="G140" s="14">
        <v>54707225.5892184</v>
      </c>
      <c r="H140" s="14">
        <v>60990825.334076993</v>
      </c>
      <c r="J140" s="14">
        <v>125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1</v>
      </c>
      <c r="S140" s="14">
        <v>0</v>
      </c>
      <c r="T140" s="14">
        <v>0</v>
      </c>
      <c r="U140" s="14">
        <v>0</v>
      </c>
    </row>
    <row r="141" spans="2:21" x14ac:dyDescent="0.2">
      <c r="B141" s="14">
        <v>61872339.711647704</v>
      </c>
      <c r="C141" s="14">
        <v>65524091</v>
      </c>
      <c r="D141" s="14">
        <v>3651751.2883522958</v>
      </c>
      <c r="E141" s="14">
        <v>60941979.692386128</v>
      </c>
      <c r="F141" s="14">
        <v>62802699.73090928</v>
      </c>
      <c r="G141" s="14">
        <v>58730539.839218408</v>
      </c>
      <c r="H141" s="14">
        <v>65014139.584077001</v>
      </c>
      <c r="J141" s="14">
        <v>126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1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</row>
    <row r="142" spans="2:21" x14ac:dyDescent="0.2">
      <c r="B142" s="14">
        <v>65319741.711647704</v>
      </c>
      <c r="C142" s="14">
        <v>67883256</v>
      </c>
      <c r="D142" s="14">
        <v>2563514.2883522958</v>
      </c>
      <c r="E142" s="14">
        <v>64389381.692386128</v>
      </c>
      <c r="F142" s="14">
        <v>66250101.73090928</v>
      </c>
      <c r="G142" s="14">
        <v>62177941.839218408</v>
      </c>
      <c r="H142" s="14">
        <v>68461541.584077001</v>
      </c>
      <c r="J142" s="14">
        <v>127</v>
      </c>
      <c r="K142" s="14">
        <v>0</v>
      </c>
      <c r="L142" s="14">
        <v>0</v>
      </c>
      <c r="M142" s="14">
        <v>0</v>
      </c>
      <c r="N142" s="14">
        <v>0</v>
      </c>
      <c r="O142" s="14">
        <v>1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</row>
    <row r="143" spans="2:21" x14ac:dyDescent="0.2">
      <c r="B143" s="14">
        <v>66680492.544981033</v>
      </c>
      <c r="C143" s="14">
        <v>66924512</v>
      </c>
      <c r="D143" s="14">
        <v>244019.45501896739</v>
      </c>
      <c r="E143" s="14">
        <v>65750132.525719456</v>
      </c>
      <c r="F143" s="14">
        <v>67610852.564242616</v>
      </c>
      <c r="G143" s="14">
        <v>63538692.672551736</v>
      </c>
      <c r="H143" s="14">
        <v>69822292.417410329</v>
      </c>
      <c r="J143" s="14">
        <v>128</v>
      </c>
      <c r="K143" s="14">
        <v>1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</row>
    <row r="144" spans="2:21" x14ac:dyDescent="0.2">
      <c r="B144" s="14">
        <v>56523447.043244921</v>
      </c>
      <c r="C144" s="14">
        <v>56441629</v>
      </c>
      <c r="D144" s="14">
        <v>-81818.043244920671</v>
      </c>
      <c r="E144" s="14">
        <v>55543244.690356962</v>
      </c>
      <c r="F144" s="14">
        <v>57503649.396132879</v>
      </c>
      <c r="G144" s="14">
        <v>53366528.715894111</v>
      </c>
      <c r="H144" s="14">
        <v>59680365.370595731</v>
      </c>
      <c r="J144" s="14">
        <v>129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1</v>
      </c>
    </row>
    <row r="145" spans="2:21" x14ac:dyDescent="0.2">
      <c r="B145" s="14">
        <v>58194694.134154014</v>
      </c>
      <c r="C145" s="14">
        <v>58834210</v>
      </c>
      <c r="D145" s="14">
        <v>639515.86584598571</v>
      </c>
      <c r="E145" s="14">
        <v>57214491.781266056</v>
      </c>
      <c r="F145" s="14">
        <v>59174896.487041973</v>
      </c>
      <c r="G145" s="14">
        <v>55037775.806803204</v>
      </c>
      <c r="H145" s="14">
        <v>61351612.461504824</v>
      </c>
      <c r="J145" s="14">
        <v>130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1</v>
      </c>
      <c r="U145" s="14">
        <v>0</v>
      </c>
    </row>
    <row r="146" spans="2:21" x14ac:dyDescent="0.2">
      <c r="B146" s="14">
        <v>54375192.134154014</v>
      </c>
      <c r="C146" s="14">
        <v>56283261</v>
      </c>
      <c r="D146" s="14">
        <v>1908068.8658459857</v>
      </c>
      <c r="E146" s="14">
        <v>53394989.781266056</v>
      </c>
      <c r="F146" s="14">
        <v>55355394.487041973</v>
      </c>
      <c r="G146" s="14">
        <v>51218273.806803204</v>
      </c>
      <c r="H146" s="14">
        <v>57532110.461504824</v>
      </c>
      <c r="J146" s="14">
        <v>131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1</v>
      </c>
      <c r="T146" s="14">
        <v>0</v>
      </c>
      <c r="U146" s="14">
        <v>0</v>
      </c>
    </row>
    <row r="147" spans="2:21" x14ac:dyDescent="0.2">
      <c r="B147" s="14">
        <v>56090209.134154014</v>
      </c>
      <c r="C147" s="14">
        <v>55380280</v>
      </c>
      <c r="D147" s="14">
        <v>-709929.13415401429</v>
      </c>
      <c r="E147" s="14">
        <v>55110006.781266056</v>
      </c>
      <c r="F147" s="14">
        <v>57070411.487041973</v>
      </c>
      <c r="G147" s="14">
        <v>52933290.806803204</v>
      </c>
      <c r="H147" s="14">
        <v>59247127.461504824</v>
      </c>
      <c r="J147" s="14">
        <v>132</v>
      </c>
      <c r="K147" s="14">
        <v>0</v>
      </c>
      <c r="L147" s="14">
        <v>1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</row>
    <row r="148" spans="2:21" x14ac:dyDescent="0.2">
      <c r="B148" s="14">
        <v>54104591.980902739</v>
      </c>
      <c r="C148" s="14">
        <v>53129922</v>
      </c>
      <c r="D148" s="14">
        <v>-974669.98090273887</v>
      </c>
      <c r="E148" s="14">
        <v>53144164.139586307</v>
      </c>
      <c r="F148" s="14">
        <v>55065019.822219171</v>
      </c>
      <c r="G148" s="14">
        <v>50953757.438859619</v>
      </c>
      <c r="H148" s="14">
        <v>57255426.522945859</v>
      </c>
      <c r="J148" s="14">
        <v>133</v>
      </c>
      <c r="K148" s="14">
        <v>0</v>
      </c>
      <c r="L148" s="14">
        <v>0</v>
      </c>
      <c r="M148" s="14">
        <v>0</v>
      </c>
      <c r="N148" s="14">
        <v>1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</row>
    <row r="149" spans="2:21" x14ac:dyDescent="0.2">
      <c r="B149" s="14">
        <v>51687786.06423609</v>
      </c>
      <c r="C149" s="14">
        <v>49992995</v>
      </c>
      <c r="D149" s="14">
        <v>-1694791.0642360896</v>
      </c>
      <c r="E149" s="14">
        <v>50727358.222919658</v>
      </c>
      <c r="F149" s="14">
        <v>52648213.905552521</v>
      </c>
      <c r="G149" s="14">
        <v>48536951.52219297</v>
      </c>
      <c r="H149" s="14">
        <v>54838620.606279209</v>
      </c>
      <c r="J149" s="14">
        <v>134</v>
      </c>
      <c r="K149" s="14">
        <v>0</v>
      </c>
      <c r="L149" s="14">
        <v>0</v>
      </c>
      <c r="M149" s="14">
        <v>1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</row>
    <row r="150" spans="2:21" x14ac:dyDescent="0.2">
      <c r="B150" s="14">
        <v>60819133.647569425</v>
      </c>
      <c r="C150" s="14">
        <v>62323049</v>
      </c>
      <c r="D150" s="14">
        <v>1503915.3524305746</v>
      </c>
      <c r="E150" s="14">
        <v>59858705.806252994</v>
      </c>
      <c r="F150" s="14">
        <v>61779561.488885857</v>
      </c>
      <c r="G150" s="14">
        <v>57668299.105526306</v>
      </c>
      <c r="H150" s="14">
        <v>63969968.189612545</v>
      </c>
      <c r="J150" s="14">
        <v>135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1</v>
      </c>
      <c r="R150" s="14">
        <v>0</v>
      </c>
      <c r="S150" s="14">
        <v>0</v>
      </c>
      <c r="T150" s="14">
        <v>0</v>
      </c>
      <c r="U150" s="14">
        <v>0</v>
      </c>
    </row>
    <row r="151" spans="2:21" x14ac:dyDescent="0.2">
      <c r="B151" s="14">
        <v>58569304.897569418</v>
      </c>
      <c r="C151" s="14">
        <v>59801562</v>
      </c>
      <c r="D151" s="14">
        <v>1232257.102430582</v>
      </c>
      <c r="E151" s="14">
        <v>57608877.056252986</v>
      </c>
      <c r="F151" s="14">
        <v>59529732.73888585</v>
      </c>
      <c r="G151" s="14">
        <v>55418470.355526298</v>
      </c>
      <c r="H151" s="14">
        <v>61720139.439612538</v>
      </c>
      <c r="J151" s="14">
        <v>136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</row>
    <row r="152" spans="2:21" x14ac:dyDescent="0.2">
      <c r="B152" s="14">
        <v>59920342.397569411</v>
      </c>
      <c r="C152" s="14">
        <v>60246477</v>
      </c>
      <c r="D152" s="14">
        <v>326134.6024305895</v>
      </c>
      <c r="E152" s="14">
        <v>58959914.556252979</v>
      </c>
      <c r="F152" s="14">
        <v>60880770.238885842</v>
      </c>
      <c r="G152" s="14">
        <v>56769507.855526291</v>
      </c>
      <c r="H152" s="14">
        <v>63071176.93961253</v>
      </c>
      <c r="J152" s="14">
        <v>137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1</v>
      </c>
      <c r="S152" s="14">
        <v>0</v>
      </c>
      <c r="T152" s="14">
        <v>0</v>
      </c>
      <c r="U152" s="14">
        <v>0</v>
      </c>
    </row>
    <row r="153" spans="2:21" x14ac:dyDescent="0.2">
      <c r="B153" s="14">
        <v>63943656.647569418</v>
      </c>
      <c r="C153" s="14">
        <v>64987625</v>
      </c>
      <c r="D153" s="14">
        <v>1043968.352430582</v>
      </c>
      <c r="E153" s="14">
        <v>62983228.806252986</v>
      </c>
      <c r="F153" s="14">
        <v>64904084.48888585</v>
      </c>
      <c r="G153" s="14">
        <v>60792822.105526298</v>
      </c>
      <c r="H153" s="14">
        <v>67094491.189612538</v>
      </c>
      <c r="J153" s="14">
        <v>138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1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</row>
    <row r="154" spans="2:21" x14ac:dyDescent="0.2">
      <c r="B154" s="14">
        <v>67391058.647569418</v>
      </c>
      <c r="C154" s="14">
        <v>68573410</v>
      </c>
      <c r="D154" s="14">
        <v>1182351.352430582</v>
      </c>
      <c r="E154" s="14">
        <v>66430630.806252986</v>
      </c>
      <c r="F154" s="14">
        <v>68351486.48888585</v>
      </c>
      <c r="G154" s="14">
        <v>64240224.105526298</v>
      </c>
      <c r="H154" s="14">
        <v>70541893.189612538</v>
      </c>
      <c r="J154" s="14">
        <v>139</v>
      </c>
      <c r="K154" s="14">
        <v>0</v>
      </c>
      <c r="L154" s="14">
        <v>0</v>
      </c>
      <c r="M154" s="14">
        <v>0</v>
      </c>
      <c r="N154" s="14">
        <v>0</v>
      </c>
      <c r="O154" s="14">
        <v>1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</row>
    <row r="155" spans="2:21" x14ac:dyDescent="0.2">
      <c r="B155" s="14">
        <v>68751809.480902746</v>
      </c>
      <c r="C155" s="14">
        <v>69003617</v>
      </c>
      <c r="D155" s="14">
        <v>251807.51909725368</v>
      </c>
      <c r="E155" s="14">
        <v>67791381.639586315</v>
      </c>
      <c r="F155" s="14">
        <v>69712237.322219178</v>
      </c>
      <c r="G155" s="14">
        <v>65600974.938859627</v>
      </c>
      <c r="H155" s="14">
        <v>71902644.022945866</v>
      </c>
      <c r="J155" s="14">
        <v>140</v>
      </c>
      <c r="K155" s="14">
        <v>1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</row>
  </sheetData>
  <mergeCells count="30">
    <mergeCell ref="B3:I3"/>
    <mergeCell ref="L3:O3"/>
    <mergeCell ref="U14:U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7:$B$47" display="Predictors"/>
    <hyperlink ref="F4" location="'MLR_Output1'!$B$68:$B$68" display="Regress. Model"/>
    <hyperlink ref="H4" location="'MLR_Output1'!$B$86:$B$86" display="Train. Score - Summary"/>
    <hyperlink ref="B5" location="'MLR_Output1'!$B$92:$B$9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showGridLines="0" workbookViewId="0">
      <selection activeCell="B14" sqref="B14:C47"/>
    </sheetView>
  </sheetViews>
  <sheetFormatPr defaultRowHeight="12.75" x14ac:dyDescent="0.2"/>
  <cols>
    <col min="4" max="4" width="9.5703125" bestFit="1" customWidth="1"/>
    <col min="12" max="12" width="12.7109375" bestFit="1" customWidth="1"/>
  </cols>
  <sheetData>
    <row r="1" spans="2:21" ht="18.75" x14ac:dyDescent="0.3">
      <c r="B1" s="13" t="s">
        <v>76</v>
      </c>
      <c r="N1" t="s">
        <v>183</v>
      </c>
    </row>
    <row r="3" spans="2:21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1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1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0</v>
      </c>
      <c r="N5" s="14">
        <v>2</v>
      </c>
      <c r="O5" s="14">
        <v>3</v>
      </c>
    </row>
    <row r="10" spans="2:21" x14ac:dyDescent="0.2">
      <c r="B10" s="15" t="s">
        <v>36</v>
      </c>
      <c r="C10" s="23" t="s">
        <v>170</v>
      </c>
      <c r="D10" s="24"/>
      <c r="E10" s="24"/>
      <c r="F10" s="25"/>
    </row>
    <row r="11" spans="2:21" x14ac:dyDescent="0.2">
      <c r="B11" s="15" t="s">
        <v>38</v>
      </c>
      <c r="C11" s="23" t="s">
        <v>161</v>
      </c>
      <c r="D11" s="24"/>
      <c r="E11" s="24"/>
      <c r="F11" s="25"/>
    </row>
    <row r="12" spans="2:21" x14ac:dyDescent="0.2">
      <c r="B12" s="15" t="s">
        <v>40</v>
      </c>
      <c r="C12" s="23" t="s">
        <v>162</v>
      </c>
      <c r="D12" s="24"/>
      <c r="E12" s="24"/>
      <c r="F12" s="25"/>
    </row>
    <row r="14" spans="2:21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47</v>
      </c>
      <c r="L14" s="34" t="s">
        <v>48</v>
      </c>
      <c r="M14" s="34" t="s">
        <v>49</v>
      </c>
      <c r="N14" s="34" t="s">
        <v>50</v>
      </c>
      <c r="O14" s="34" t="s">
        <v>51</v>
      </c>
      <c r="P14" s="34" t="s">
        <v>52</v>
      </c>
      <c r="Q14" s="34" t="s">
        <v>53</v>
      </c>
      <c r="R14" s="34" t="s">
        <v>54</v>
      </c>
      <c r="S14" s="34" t="s">
        <v>55</v>
      </c>
      <c r="T14" s="34" t="s">
        <v>56</v>
      </c>
      <c r="U14" s="34" t="s">
        <v>57</v>
      </c>
    </row>
    <row r="15" spans="2:21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x14ac:dyDescent="0.2">
      <c r="B16" s="14">
        <v>58594763.979166634</v>
      </c>
      <c r="C16" s="14">
        <v>39106905</v>
      </c>
      <c r="D16" s="14">
        <v>-19487858.979166634</v>
      </c>
      <c r="E16" s="14">
        <v>57583164.397891536</v>
      </c>
      <c r="F16" s="14">
        <v>59606363.560441732</v>
      </c>
      <c r="G16" s="14">
        <v>55427956.377528623</v>
      </c>
      <c r="H16" s="14">
        <v>61761571.580804646</v>
      </c>
      <c r="J16" s="14">
        <v>141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1</v>
      </c>
    </row>
    <row r="17" spans="2:21" x14ac:dyDescent="0.2">
      <c r="B17" s="14">
        <v>60266011.070075728</v>
      </c>
      <c r="C17" s="14">
        <v>44271037</v>
      </c>
      <c r="D17" s="14">
        <v>-15994974.070075728</v>
      </c>
      <c r="E17" s="14">
        <v>59254411.48880063</v>
      </c>
      <c r="F17" s="14">
        <v>61277610.651350826</v>
      </c>
      <c r="G17" s="14">
        <v>57099203.468437716</v>
      </c>
      <c r="H17" s="14">
        <v>63432818.67171374</v>
      </c>
      <c r="J17" s="14">
        <v>142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1</v>
      </c>
      <c r="U17" s="14">
        <v>0</v>
      </c>
    </row>
    <row r="18" spans="2:21" x14ac:dyDescent="0.2">
      <c r="B18" s="14">
        <v>56446509.070075728</v>
      </c>
      <c r="C18" s="14">
        <v>45245063</v>
      </c>
      <c r="D18" s="14">
        <v>-11201446.070075728</v>
      </c>
      <c r="E18" s="14">
        <v>55434909.48880063</v>
      </c>
      <c r="F18" s="14">
        <v>57458108.651350826</v>
      </c>
      <c r="G18" s="14">
        <v>53279701.468437716</v>
      </c>
      <c r="H18" s="14">
        <v>59613316.67171374</v>
      </c>
      <c r="J18" s="14">
        <v>143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1</v>
      </c>
      <c r="T18" s="14">
        <v>0</v>
      </c>
      <c r="U18" s="14">
        <v>0</v>
      </c>
    </row>
    <row r="19" spans="2:21" x14ac:dyDescent="0.2">
      <c r="B19" s="14">
        <v>58161526.070075728</v>
      </c>
      <c r="C19" s="14">
        <v>48167518</v>
      </c>
      <c r="D19" s="14">
        <v>-9994008.070075728</v>
      </c>
      <c r="E19" s="14">
        <v>57149926.48880063</v>
      </c>
      <c r="F19" s="14">
        <v>59173125.651350826</v>
      </c>
      <c r="G19" s="14">
        <v>54994718.468437716</v>
      </c>
      <c r="H19" s="14">
        <v>61328333.67171374</v>
      </c>
      <c r="J19" s="14">
        <v>144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</row>
    <row r="20" spans="2:21" x14ac:dyDescent="0.2">
      <c r="B20" s="14">
        <v>56175908.916824453</v>
      </c>
      <c r="C20" s="14">
        <v>46587818</v>
      </c>
      <c r="D20" s="14">
        <v>-9588090.9168244526</v>
      </c>
      <c r="E20" s="14">
        <v>55180597.96747338</v>
      </c>
      <c r="F20" s="14">
        <v>57171219.866175525</v>
      </c>
      <c r="G20" s="14">
        <v>53014266.849977784</v>
      </c>
      <c r="H20" s="14">
        <v>59337550.983671121</v>
      </c>
      <c r="J20" s="14">
        <v>145</v>
      </c>
      <c r="K20" s="14">
        <v>0</v>
      </c>
      <c r="L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</row>
    <row r="21" spans="2:21" x14ac:dyDescent="0.2">
      <c r="B21" s="14">
        <v>53759103.000157803</v>
      </c>
      <c r="C21" s="14">
        <v>45157533</v>
      </c>
      <c r="D21" s="14">
        <v>-8601570.0001578033</v>
      </c>
      <c r="E21" s="14">
        <v>52763792.050806731</v>
      </c>
      <c r="F21" s="14">
        <v>54754413.949508876</v>
      </c>
      <c r="G21" s="14">
        <v>50597460.933311135</v>
      </c>
      <c r="H21" s="14">
        <v>56920745.067004472</v>
      </c>
      <c r="J21" s="14">
        <v>146</v>
      </c>
      <c r="K21" s="14">
        <v>0</v>
      </c>
      <c r="L21" s="14">
        <v>0</v>
      </c>
      <c r="M21" s="14">
        <v>1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</row>
    <row r="22" spans="2:21" x14ac:dyDescent="0.2">
      <c r="B22" s="14">
        <v>62890450.583491139</v>
      </c>
      <c r="C22" s="14">
        <v>57423155</v>
      </c>
      <c r="D22" s="14">
        <v>-5467295.5834911391</v>
      </c>
      <c r="E22" s="14">
        <v>61895139.634140067</v>
      </c>
      <c r="F22" s="14">
        <v>63885761.532842211</v>
      </c>
      <c r="G22" s="14">
        <v>59728808.51664447</v>
      </c>
      <c r="H22" s="14">
        <v>66052092.650337808</v>
      </c>
      <c r="J22" s="14">
        <v>147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1</v>
      </c>
      <c r="R22" s="14">
        <v>0</v>
      </c>
      <c r="S22" s="14">
        <v>0</v>
      </c>
      <c r="T22" s="14">
        <v>0</v>
      </c>
      <c r="U22" s="14">
        <v>0</v>
      </c>
    </row>
    <row r="23" spans="2:21" x14ac:dyDescent="0.2">
      <c r="B23" s="14">
        <v>60640621.833491132</v>
      </c>
      <c r="C23" s="14">
        <v>53013066</v>
      </c>
      <c r="D23" s="14">
        <v>-7627555.8334911317</v>
      </c>
      <c r="E23" s="14">
        <v>59645310.884140059</v>
      </c>
      <c r="F23" s="14">
        <v>61635932.782842204</v>
      </c>
      <c r="G23" s="14">
        <v>57478979.766644463</v>
      </c>
      <c r="H23" s="14">
        <v>63802263.9003378</v>
      </c>
      <c r="J23" s="14">
        <v>148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</row>
    <row r="24" spans="2:21" x14ac:dyDescent="0.2">
      <c r="B24" s="14">
        <v>61991659.333491124</v>
      </c>
      <c r="C24" s="14">
        <v>55663570</v>
      </c>
      <c r="D24" s="14">
        <v>-6328089.3334911242</v>
      </c>
      <c r="E24" s="14">
        <v>60996348.384140052</v>
      </c>
      <c r="F24" s="14">
        <v>62986970.282842197</v>
      </c>
      <c r="G24" s="14">
        <v>58830017.266644455</v>
      </c>
      <c r="H24" s="14">
        <v>65153301.400337793</v>
      </c>
      <c r="J24" s="14">
        <v>149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</v>
      </c>
      <c r="S24" s="14">
        <v>0</v>
      </c>
      <c r="T24" s="14">
        <v>0</v>
      </c>
      <c r="U24" s="14">
        <v>0</v>
      </c>
    </row>
    <row r="25" spans="2:21" x14ac:dyDescent="0.2">
      <c r="B25" s="14">
        <v>66014973.583491132</v>
      </c>
      <c r="C25" s="14">
        <v>60224150</v>
      </c>
      <c r="D25" s="14">
        <v>-5790823.5834911317</v>
      </c>
      <c r="E25" s="14">
        <v>65019662.634140059</v>
      </c>
      <c r="F25" s="14">
        <v>67010284.532842204</v>
      </c>
      <c r="G25" s="14">
        <v>62853331.516644463</v>
      </c>
      <c r="H25" s="14">
        <v>69176615.6503378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1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</row>
    <row r="26" spans="2:21" x14ac:dyDescent="0.2">
      <c r="B26" s="14">
        <v>69462375.583491132</v>
      </c>
      <c r="C26" s="14">
        <v>62570110</v>
      </c>
      <c r="D26" s="14">
        <v>-6892265.5834911317</v>
      </c>
      <c r="E26" s="14">
        <v>68467064.634140059</v>
      </c>
      <c r="F26" s="14">
        <v>70457686.532842204</v>
      </c>
      <c r="G26" s="14">
        <v>66300733.516644463</v>
      </c>
      <c r="H26" s="14">
        <v>72624017.6503378</v>
      </c>
      <c r="J26" s="14">
        <v>151</v>
      </c>
      <c r="K26" s="14">
        <v>0</v>
      </c>
      <c r="L26" s="14">
        <v>0</v>
      </c>
      <c r="M26" s="14">
        <v>0</v>
      </c>
      <c r="N26" s="14">
        <v>0</v>
      </c>
      <c r="O26" s="14">
        <v>1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</row>
    <row r="27" spans="2:21" x14ac:dyDescent="0.2">
      <c r="B27" s="14">
        <v>70823126.41682446</v>
      </c>
      <c r="C27" s="14">
        <v>62881793</v>
      </c>
      <c r="D27" s="14">
        <v>-7941333.41682446</v>
      </c>
      <c r="E27" s="14">
        <v>69827815.467473388</v>
      </c>
      <c r="F27" s="14">
        <v>71818437.366175532</v>
      </c>
      <c r="G27" s="14">
        <v>67661484.349977791</v>
      </c>
      <c r="H27" s="14">
        <v>73984768.483671129</v>
      </c>
      <c r="J27" s="14">
        <v>152</v>
      </c>
      <c r="K27" s="14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</row>
    <row r="28" spans="2:21" x14ac:dyDescent="0.2">
      <c r="B28" s="14">
        <v>60666080.915088348</v>
      </c>
      <c r="C28" s="14">
        <v>48925997</v>
      </c>
      <c r="D28" s="14">
        <v>-11740083.915088348</v>
      </c>
      <c r="E28" s="14">
        <v>59618588.123871207</v>
      </c>
      <c r="F28" s="14">
        <v>61713573.706305489</v>
      </c>
      <c r="G28" s="14">
        <v>57487625.658110797</v>
      </c>
      <c r="H28" s="14">
        <v>63844536.172065899</v>
      </c>
      <c r="J28" s="14">
        <v>153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</v>
      </c>
    </row>
    <row r="29" spans="2:21" x14ac:dyDescent="0.2">
      <c r="B29" s="14">
        <v>62337328.005997442</v>
      </c>
      <c r="C29" s="14">
        <v>52779975</v>
      </c>
      <c r="D29" s="14">
        <v>-9557353.0059974417</v>
      </c>
      <c r="E29" s="14">
        <v>61289835.214780301</v>
      </c>
      <c r="F29" s="14">
        <v>63384820.797214583</v>
      </c>
      <c r="G29" s="14">
        <v>59158872.749019891</v>
      </c>
      <c r="H29" s="14">
        <v>65515783.262974992</v>
      </c>
      <c r="J29" s="14">
        <v>154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1</v>
      </c>
      <c r="U29" s="14">
        <v>0</v>
      </c>
    </row>
    <row r="30" spans="2:21" x14ac:dyDescent="0.2">
      <c r="B30" s="14">
        <v>58517826.005997442</v>
      </c>
      <c r="C30" s="14">
        <v>48902677</v>
      </c>
      <c r="D30" s="14">
        <v>-9615149.0059974417</v>
      </c>
      <c r="E30" s="14">
        <v>57470333.214780301</v>
      </c>
      <c r="F30" s="14">
        <v>59565318.797214583</v>
      </c>
      <c r="G30" s="14">
        <v>55339370.749019891</v>
      </c>
      <c r="H30" s="14">
        <v>61696281.262974992</v>
      </c>
      <c r="J30" s="14">
        <v>155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1</v>
      </c>
      <c r="T30" s="14">
        <v>0</v>
      </c>
      <c r="U30" s="14">
        <v>0</v>
      </c>
    </row>
    <row r="31" spans="2:21" x14ac:dyDescent="0.2">
      <c r="B31" s="14">
        <v>60232843.005997442</v>
      </c>
      <c r="C31" s="14">
        <v>55355434</v>
      </c>
      <c r="D31" s="14">
        <v>-4877409.0059974417</v>
      </c>
      <c r="E31" s="14">
        <v>59185350.214780301</v>
      </c>
      <c r="F31" s="14">
        <v>61280335.797214583</v>
      </c>
      <c r="G31" s="14">
        <v>57054387.749019891</v>
      </c>
      <c r="H31" s="14">
        <v>63411298.262974992</v>
      </c>
      <c r="J31" s="14">
        <v>156</v>
      </c>
      <c r="K31" s="14">
        <v>0</v>
      </c>
      <c r="L31" s="14">
        <v>1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</row>
    <row r="32" spans="2:21" x14ac:dyDescent="0.2">
      <c r="B32" s="14">
        <v>58247225.852746166</v>
      </c>
      <c r="C32" s="14">
        <v>50602700</v>
      </c>
      <c r="D32" s="14">
        <v>-7644525.8527461663</v>
      </c>
      <c r="E32" s="14">
        <v>57212703.495323382</v>
      </c>
      <c r="F32" s="14">
        <v>59281748.21016895</v>
      </c>
      <c r="G32" s="14">
        <v>55073021.514496356</v>
      </c>
      <c r="H32" s="14">
        <v>61421430.190995976</v>
      </c>
      <c r="J32" s="14">
        <v>157</v>
      </c>
      <c r="K32" s="14">
        <v>0</v>
      </c>
      <c r="L32" s="14">
        <v>0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</row>
    <row r="33" spans="2:21" x14ac:dyDescent="0.2">
      <c r="B33" s="14">
        <v>55830419.936079517</v>
      </c>
      <c r="C33" s="14">
        <v>46455943</v>
      </c>
      <c r="D33" s="14">
        <v>-9374476.936079517</v>
      </c>
      <c r="E33" s="14">
        <v>54795897.578656733</v>
      </c>
      <c r="F33" s="14">
        <v>56864942.293502301</v>
      </c>
      <c r="G33" s="14">
        <v>52656215.597829707</v>
      </c>
      <c r="H33" s="14">
        <v>59004624.274329327</v>
      </c>
      <c r="J33" s="14">
        <v>158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</row>
    <row r="34" spans="2:21" x14ac:dyDescent="0.2">
      <c r="B34" s="14">
        <v>64961767.519412853</v>
      </c>
      <c r="C34" s="14">
        <v>56033121</v>
      </c>
      <c r="D34" s="14">
        <v>-8928646.5194128528</v>
      </c>
      <c r="E34" s="14">
        <v>63927245.161990069</v>
      </c>
      <c r="F34" s="14">
        <v>65996289.876835637</v>
      </c>
      <c r="G34" s="14">
        <v>61787563.181163043</v>
      </c>
      <c r="H34" s="14">
        <v>68135971.857662663</v>
      </c>
      <c r="J34" s="14">
        <v>159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0</v>
      </c>
    </row>
    <row r="35" spans="2:21" x14ac:dyDescent="0.2">
      <c r="B35" s="14">
        <v>62711938.769412845</v>
      </c>
      <c r="C35" s="14">
        <v>51146721</v>
      </c>
      <c r="D35" s="14">
        <v>-11565217.769412845</v>
      </c>
      <c r="E35" s="14">
        <v>61677416.411990061</v>
      </c>
      <c r="F35" s="14">
        <v>63746461.126835629</v>
      </c>
      <c r="G35" s="14">
        <v>59537734.431163035</v>
      </c>
      <c r="H35" s="14">
        <v>65886143.107662655</v>
      </c>
      <c r="J35" s="14">
        <v>160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</row>
    <row r="36" spans="2:21" x14ac:dyDescent="0.2">
      <c r="B36" s="14">
        <v>64062976.269412838</v>
      </c>
      <c r="C36" s="14">
        <v>53591384</v>
      </c>
      <c r="D36" s="14">
        <v>-10471592.269412838</v>
      </c>
      <c r="E36" s="14">
        <v>63028453.911990054</v>
      </c>
      <c r="F36" s="14">
        <v>65097498.626835622</v>
      </c>
      <c r="G36" s="14">
        <v>60888771.931163028</v>
      </c>
      <c r="H36" s="14">
        <v>67237180.607662648</v>
      </c>
      <c r="J36" s="14">
        <v>161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1</v>
      </c>
      <c r="S36" s="14">
        <v>0</v>
      </c>
      <c r="T36" s="14">
        <v>0</v>
      </c>
      <c r="U36" s="14">
        <v>0</v>
      </c>
    </row>
    <row r="37" spans="2:21" x14ac:dyDescent="0.2">
      <c r="B37" s="14">
        <v>68086290.519412845</v>
      </c>
      <c r="C37" s="14">
        <v>59426357</v>
      </c>
      <c r="D37" s="14">
        <v>-8659933.5194128454</v>
      </c>
      <c r="E37" s="14">
        <v>67051768.161990061</v>
      </c>
      <c r="F37" s="14">
        <v>69120812.876835629</v>
      </c>
      <c r="G37" s="14">
        <v>64912086.181163035</v>
      </c>
      <c r="H37" s="14">
        <v>71260494.857662663</v>
      </c>
      <c r="J37" s="14">
        <v>162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</row>
    <row r="38" spans="2:21" x14ac:dyDescent="0.2">
      <c r="B38" s="14">
        <v>71533692.519412845</v>
      </c>
      <c r="C38" s="14">
        <v>65041408</v>
      </c>
      <c r="D38" s="14">
        <v>-6492284.5194128454</v>
      </c>
      <c r="E38" s="14">
        <v>70499170.161990061</v>
      </c>
      <c r="F38" s="14">
        <v>72568214.876835629</v>
      </c>
      <c r="G38" s="14">
        <v>68359488.181163028</v>
      </c>
      <c r="H38" s="14">
        <v>74707896.857662663</v>
      </c>
      <c r="J38" s="14">
        <v>163</v>
      </c>
      <c r="K38" s="14">
        <v>0</v>
      </c>
      <c r="L38" s="14">
        <v>0</v>
      </c>
      <c r="M38" s="14">
        <v>0</v>
      </c>
      <c r="N38" s="14">
        <v>0</v>
      </c>
      <c r="O38" s="14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</row>
    <row r="39" spans="2:21" x14ac:dyDescent="0.2">
      <c r="B39" s="14">
        <v>72894443.352746174</v>
      </c>
      <c r="C39" s="14">
        <v>64095456</v>
      </c>
      <c r="D39" s="14">
        <v>-8798987.3527461737</v>
      </c>
      <c r="E39" s="14">
        <v>71859920.99532339</v>
      </c>
      <c r="F39" s="14">
        <v>73928965.710168958</v>
      </c>
      <c r="G39" s="14">
        <v>69720239.014496356</v>
      </c>
      <c r="H39" s="14">
        <v>76068647.690995991</v>
      </c>
      <c r="J39" s="14">
        <v>164</v>
      </c>
      <c r="K39" s="14">
        <v>1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</row>
    <row r="40" spans="2:21" x14ac:dyDescent="0.2">
      <c r="B40" s="14">
        <v>62737397.851010062</v>
      </c>
      <c r="C40" s="14">
        <v>51347366</v>
      </c>
      <c r="D40" s="14">
        <v>-11390031.851010062</v>
      </c>
      <c r="E40" s="14">
        <v>61649960.976035304</v>
      </c>
      <c r="F40" s="14">
        <v>63824834.725984819</v>
      </c>
      <c r="G40" s="14">
        <v>59545555.807610795</v>
      </c>
      <c r="H40" s="14">
        <v>65929239.894409329</v>
      </c>
      <c r="J40" s="14">
        <v>165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1</v>
      </c>
    </row>
    <row r="41" spans="2:21" x14ac:dyDescent="0.2">
      <c r="B41" s="14">
        <v>64408644.941919155</v>
      </c>
      <c r="C41" s="14">
        <v>55810667</v>
      </c>
      <c r="D41" s="14">
        <v>-8597977.9419191554</v>
      </c>
      <c r="E41" s="14">
        <v>63321208.066944398</v>
      </c>
      <c r="F41" s="14">
        <v>65496081.816893913</v>
      </c>
      <c r="G41" s="14">
        <v>61216802.898519889</v>
      </c>
      <c r="H41" s="14">
        <v>67600486.985318422</v>
      </c>
      <c r="J41" s="14">
        <v>166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  <c r="U41" s="14">
        <v>0</v>
      </c>
    </row>
    <row r="42" spans="2:21" x14ac:dyDescent="0.2">
      <c r="B42" s="14">
        <v>60589142.941919155</v>
      </c>
      <c r="C42" s="14">
        <v>53249129</v>
      </c>
      <c r="D42" s="14">
        <v>-7340013.9419191554</v>
      </c>
      <c r="E42" s="14">
        <v>59501706.066944398</v>
      </c>
      <c r="F42" s="14">
        <v>61676579.816893913</v>
      </c>
      <c r="G42" s="14">
        <v>57397300.898519889</v>
      </c>
      <c r="H42" s="14">
        <v>63780984.985318422</v>
      </c>
      <c r="J42" s="14">
        <v>167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0</v>
      </c>
      <c r="U42" s="14">
        <v>0</v>
      </c>
    </row>
    <row r="43" spans="2:21" x14ac:dyDescent="0.2">
      <c r="B43" s="14">
        <v>62304159.941919155</v>
      </c>
      <c r="C43" s="14">
        <v>57795908</v>
      </c>
      <c r="D43" s="14">
        <v>-4508251.9419191554</v>
      </c>
      <c r="E43" s="14">
        <v>61216723.066944398</v>
      </c>
      <c r="F43" s="14">
        <v>63391596.816893913</v>
      </c>
      <c r="G43" s="14">
        <v>59112317.898519889</v>
      </c>
      <c r="H43" s="14">
        <v>65496001.985318422</v>
      </c>
      <c r="J43" s="14">
        <v>168</v>
      </c>
      <c r="K43" s="14">
        <v>0</v>
      </c>
      <c r="L43" s="14">
        <v>1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2:21" x14ac:dyDescent="0.2">
      <c r="B44" s="14">
        <v>60318542.78866788</v>
      </c>
      <c r="C44" s="14">
        <v>53447972</v>
      </c>
      <c r="D44" s="14">
        <v>-6870570.78866788</v>
      </c>
      <c r="E44" s="14">
        <v>59240953.11504247</v>
      </c>
      <c r="F44" s="14">
        <v>61396132.46229329</v>
      </c>
      <c r="G44" s="14">
        <v>57130042.172757566</v>
      </c>
      <c r="H44" s="14">
        <v>63507043.404578194</v>
      </c>
      <c r="J44" s="14">
        <v>169</v>
      </c>
      <c r="K44" s="14">
        <v>0</v>
      </c>
      <c r="L44" s="14">
        <v>0</v>
      </c>
      <c r="M44" s="14">
        <v>0</v>
      </c>
      <c r="N44" s="14">
        <v>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</row>
    <row r="45" spans="2:21" x14ac:dyDescent="0.2">
      <c r="B45" s="14">
        <v>57901736.872001231</v>
      </c>
      <c r="C45" s="14">
        <v>52608801</v>
      </c>
      <c r="D45" s="14">
        <v>-5292935.8720012307</v>
      </c>
      <c r="E45" s="14">
        <v>56824147.198375821</v>
      </c>
      <c r="F45" s="14">
        <v>58979326.54562664</v>
      </c>
      <c r="G45" s="14">
        <v>54713236.256090917</v>
      </c>
      <c r="H45" s="14">
        <v>61090237.487911545</v>
      </c>
      <c r="J45" s="14">
        <v>170</v>
      </c>
      <c r="K45" s="14">
        <v>0</v>
      </c>
      <c r="L45" s="14">
        <v>0</v>
      </c>
      <c r="M45" s="14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</row>
    <row r="46" spans="2:21" x14ac:dyDescent="0.2">
      <c r="B46" s="14">
        <v>67033084.455334567</v>
      </c>
      <c r="C46" s="14">
        <v>63600019</v>
      </c>
      <c r="D46" s="14">
        <v>-3433065.4553345665</v>
      </c>
      <c r="E46" s="14">
        <v>65955494.781709157</v>
      </c>
      <c r="F46" s="14">
        <v>68110674.128959984</v>
      </c>
      <c r="G46" s="14">
        <v>63844583.839424253</v>
      </c>
      <c r="H46" s="14">
        <v>70221585.071244881</v>
      </c>
      <c r="J46" s="14">
        <v>171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</row>
    <row r="47" spans="2:21" x14ac:dyDescent="0.2">
      <c r="B47" s="14">
        <v>64783255.705334559</v>
      </c>
      <c r="C47" s="14">
        <v>61887720</v>
      </c>
      <c r="D47" s="14">
        <v>-2895535.7053345591</v>
      </c>
      <c r="E47" s="14">
        <v>63705666.031709149</v>
      </c>
      <c r="F47" s="14">
        <v>65860845.378959969</v>
      </c>
      <c r="G47" s="14">
        <v>61594755.089424245</v>
      </c>
      <c r="H47" s="14">
        <v>67971756.321244881</v>
      </c>
      <c r="J47" s="14">
        <v>172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</row>
  </sheetData>
  <mergeCells count="30">
    <mergeCell ref="B3:I3"/>
    <mergeCell ref="L3:O3"/>
    <mergeCell ref="U14:U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7:$B$47" display="Predictors"/>
    <hyperlink ref="F4" location="'MLR_Output1'!$B$68:$B$68" display="Regress. Model"/>
    <hyperlink ref="H4" location="'MLR_Output1'!$B$86:$B$86" display="Train. Score - Summary"/>
    <hyperlink ref="B5" location="'MLR_Output1'!$B$92:$B$92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7" x14ac:dyDescent="0.2">
      <c r="M1" t="s">
        <v>183</v>
      </c>
    </row>
    <row r="2" spans="1:17" x14ac:dyDescent="0.2">
      <c r="A2" s="15" t="s">
        <v>65</v>
      </c>
      <c r="B2" s="14" t="s">
        <v>66</v>
      </c>
    </row>
    <row r="3" spans="1:17" x14ac:dyDescent="0.2">
      <c r="A3" s="15" t="s">
        <v>67</v>
      </c>
      <c r="B3" s="14" t="b">
        <v>1</v>
      </c>
    </row>
    <row r="4" spans="1:17" x14ac:dyDescent="0.2">
      <c r="A4" s="15" t="s">
        <v>68</v>
      </c>
      <c r="B4" s="14">
        <v>12</v>
      </c>
    </row>
    <row r="5" spans="1:17" x14ac:dyDescent="0.2">
      <c r="A5" s="15" t="s">
        <v>45</v>
      </c>
      <c r="B5" s="14" t="s">
        <v>184</v>
      </c>
      <c r="D5" s="14"/>
      <c r="E5" s="14" t="s">
        <v>13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57</v>
      </c>
      <c r="Q5" s="14" t="s">
        <v>1</v>
      </c>
    </row>
    <row r="6" spans="1:17" x14ac:dyDescent="0.2">
      <c r="A6" s="15" t="s">
        <v>69</v>
      </c>
      <c r="B6" s="14" t="s">
        <v>185</v>
      </c>
      <c r="D6" s="14"/>
      <c r="E6" s="14">
        <v>5</v>
      </c>
      <c r="F6" s="14">
        <v>7</v>
      </c>
      <c r="G6" s="14">
        <v>8</v>
      </c>
      <c r="H6" s="14">
        <v>9</v>
      </c>
      <c r="I6" s="14">
        <v>10</v>
      </c>
      <c r="J6" s="14">
        <v>11</v>
      </c>
      <c r="K6" s="14">
        <v>12</v>
      </c>
      <c r="L6" s="14">
        <v>13</v>
      </c>
      <c r="M6" s="14">
        <v>14</v>
      </c>
      <c r="N6" s="14">
        <v>15</v>
      </c>
      <c r="O6" s="14">
        <v>16</v>
      </c>
      <c r="P6" s="14">
        <v>17</v>
      </c>
      <c r="Q6" s="14">
        <v>1</v>
      </c>
    </row>
    <row r="7" spans="1:17" x14ac:dyDescent="0.2">
      <c r="A7" s="15" t="s">
        <v>70</v>
      </c>
      <c r="B7" s="14" t="s">
        <v>186</v>
      </c>
      <c r="D7" s="14"/>
      <c r="E7" s="14" t="s">
        <v>71</v>
      </c>
      <c r="F7" s="14" t="s">
        <v>71</v>
      </c>
      <c r="G7" s="14" t="s">
        <v>71</v>
      </c>
      <c r="H7" s="14" t="s">
        <v>71</v>
      </c>
      <c r="I7" s="14" t="s">
        <v>71</v>
      </c>
      <c r="J7" s="14" t="s">
        <v>71</v>
      </c>
      <c r="K7" s="14" t="s">
        <v>71</v>
      </c>
      <c r="L7" s="14" t="s">
        <v>71</v>
      </c>
      <c r="M7" s="14" t="s">
        <v>71</v>
      </c>
      <c r="N7" s="14" t="s">
        <v>71</v>
      </c>
      <c r="O7" s="14" t="s">
        <v>71</v>
      </c>
      <c r="P7" s="14" t="s">
        <v>71</v>
      </c>
      <c r="Q7" s="14" t="s">
        <v>72</v>
      </c>
    </row>
    <row r="8" spans="1:17" x14ac:dyDescent="0.2">
      <c r="A8" s="15" t="s">
        <v>73</v>
      </c>
      <c r="B8" s="14" t="s">
        <v>187</v>
      </c>
      <c r="D8" s="14"/>
      <c r="E8" s="14" t="s">
        <v>74</v>
      </c>
      <c r="F8" s="14" t="s">
        <v>74</v>
      </c>
      <c r="G8" s="14" t="s">
        <v>74</v>
      </c>
      <c r="H8" s="14" t="s">
        <v>74</v>
      </c>
      <c r="I8" s="14" t="s">
        <v>74</v>
      </c>
      <c r="J8" s="14" t="s">
        <v>74</v>
      </c>
      <c r="K8" s="14" t="s">
        <v>74</v>
      </c>
      <c r="L8" s="14" t="s">
        <v>74</v>
      </c>
      <c r="M8" s="14" t="s">
        <v>74</v>
      </c>
      <c r="N8" s="14" t="s">
        <v>74</v>
      </c>
      <c r="O8" s="14" t="s">
        <v>74</v>
      </c>
      <c r="P8" s="14" t="s">
        <v>74</v>
      </c>
      <c r="Q8" s="14"/>
    </row>
    <row r="9" spans="1:17" x14ac:dyDescent="0.2">
      <c r="A9" s="15" t="s">
        <v>75</v>
      </c>
      <c r="B9" s="14" t="s">
        <v>188</v>
      </c>
      <c r="D9" s="14"/>
      <c r="E9" s="14" t="s">
        <v>13</v>
      </c>
      <c r="F9" s="14" t="s">
        <v>47</v>
      </c>
      <c r="G9" s="14" t="s">
        <v>48</v>
      </c>
      <c r="H9" s="14" t="s">
        <v>49</v>
      </c>
      <c r="I9" s="14" t="s">
        <v>50</v>
      </c>
      <c r="J9" s="14" t="s">
        <v>51</v>
      </c>
      <c r="K9" s="14" t="s">
        <v>52</v>
      </c>
      <c r="L9" s="14" t="s">
        <v>53</v>
      </c>
      <c r="M9" s="14" t="s">
        <v>54</v>
      </c>
      <c r="N9" s="14" t="s">
        <v>55</v>
      </c>
      <c r="O9" s="14" t="s">
        <v>56</v>
      </c>
      <c r="P9" s="14" t="s">
        <v>57</v>
      </c>
      <c r="Q9" s="14"/>
    </row>
    <row r="10" spans="1:17" x14ac:dyDescent="0.2">
      <c r="D10" s="14">
        <v>35094379.623789996</v>
      </c>
      <c r="E10" s="14">
        <v>172609.74466014281</v>
      </c>
      <c r="F10" s="14">
        <v>9492065.6046927609</v>
      </c>
      <c r="G10" s="14">
        <v>-1788656.7847748289</v>
      </c>
      <c r="H10" s="14">
        <v>-6536299.3440130418</v>
      </c>
      <c r="I10" s="14">
        <v>-3946883.6826862455</v>
      </c>
      <c r="J10" s="14">
        <v>8303924.5160195697</v>
      </c>
      <c r="K10" s="14">
        <v>5029132.2606797116</v>
      </c>
      <c r="L10" s="14">
        <v>2422438.4946601442</v>
      </c>
      <c r="M10" s="14">
        <v>1178427.7553398539</v>
      </c>
      <c r="N10" s="14">
        <v>-3331064.0401146901</v>
      </c>
      <c r="O10" s="14">
        <v>661047.7045454547</v>
      </c>
      <c r="P10" s="14">
        <v>-837589.64170349168</v>
      </c>
      <c r="Q10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3"/>
  <sheetViews>
    <sheetView showGridLines="0" topLeftCell="A62" workbookViewId="0"/>
  </sheetViews>
  <sheetFormatPr defaultRowHeight="12.75" x14ac:dyDescent="0.2"/>
  <cols>
    <col min="3" max="4" width="9.28515625" bestFit="1" customWidth="1"/>
    <col min="5" max="5" width="12.28515625" bestFit="1" customWidth="1"/>
    <col min="6" max="6" width="10.7109375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13" t="s">
        <v>93</v>
      </c>
      <c r="N1" t="s">
        <v>165</v>
      </c>
    </row>
    <row r="3" spans="2:17" ht="15.75" x14ac:dyDescent="0.25">
      <c r="B3" s="17" t="s">
        <v>29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30</v>
      </c>
      <c r="O3" s="18"/>
      <c r="P3" s="18"/>
      <c r="Q3" s="19"/>
    </row>
    <row r="4" spans="2:17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J4" s="29" t="s">
        <v>89</v>
      </c>
      <c r="K4" s="25"/>
      <c r="N4" s="16" t="s">
        <v>77</v>
      </c>
      <c r="O4" s="16" t="s">
        <v>78</v>
      </c>
      <c r="P4" s="16" t="s">
        <v>32</v>
      </c>
      <c r="Q4" s="16" t="s">
        <v>33</v>
      </c>
    </row>
    <row r="5" spans="2:17" x14ac:dyDescent="0.2">
      <c r="B5" s="29" t="s">
        <v>169</v>
      </c>
      <c r="C5" s="25"/>
      <c r="D5" s="29" t="s">
        <v>90</v>
      </c>
      <c r="E5" s="25"/>
      <c r="F5" s="29" t="s">
        <v>91</v>
      </c>
      <c r="G5" s="25"/>
      <c r="H5" s="23"/>
      <c r="I5" s="25"/>
      <c r="J5" s="23"/>
      <c r="K5" s="25"/>
      <c r="N5" s="14">
        <v>1</v>
      </c>
      <c r="O5" s="14">
        <v>1</v>
      </c>
      <c r="P5" s="14">
        <v>1</v>
      </c>
      <c r="Q5" s="14">
        <v>3</v>
      </c>
    </row>
    <row r="10" spans="2:17" ht="18.75" x14ac:dyDescent="0.3">
      <c r="B10" s="12" t="s">
        <v>34</v>
      </c>
    </row>
    <row r="12" spans="2:17" ht="15.75" x14ac:dyDescent="0.25">
      <c r="C12" s="17" t="s">
        <v>35</v>
      </c>
      <c r="D12" s="18"/>
      <c r="E12" s="18"/>
      <c r="F12" s="18"/>
      <c r="G12" s="18"/>
      <c r="H12" s="18"/>
      <c r="I12" s="18"/>
      <c r="J12" s="18"/>
      <c r="K12" s="19"/>
    </row>
    <row r="13" spans="2:17" x14ac:dyDescent="0.2">
      <c r="C13" s="20" t="s">
        <v>36</v>
      </c>
      <c r="D13" s="21"/>
      <c r="E13" s="21"/>
      <c r="F13" s="22"/>
      <c r="G13" s="26" t="s">
        <v>170</v>
      </c>
      <c r="H13" s="27"/>
      <c r="I13" s="27"/>
      <c r="J13" s="27"/>
      <c r="K13" s="28"/>
    </row>
    <row r="14" spans="2:17" x14ac:dyDescent="0.2">
      <c r="C14" s="20" t="s">
        <v>38</v>
      </c>
      <c r="D14" s="21"/>
      <c r="E14" s="21"/>
      <c r="F14" s="22"/>
      <c r="G14" s="26" t="s">
        <v>161</v>
      </c>
      <c r="H14" s="27"/>
      <c r="I14" s="27"/>
      <c r="J14" s="27"/>
      <c r="K14" s="28"/>
    </row>
    <row r="15" spans="2:17" x14ac:dyDescent="0.2">
      <c r="C15" s="20" t="s">
        <v>94</v>
      </c>
      <c r="D15" s="21"/>
      <c r="E15" s="21"/>
      <c r="F15" s="22"/>
      <c r="G15" s="26" t="s">
        <v>163</v>
      </c>
      <c r="H15" s="27"/>
      <c r="I15" s="27"/>
      <c r="J15" s="27"/>
      <c r="K15" s="28"/>
    </row>
    <row r="16" spans="2:17" x14ac:dyDescent="0.2">
      <c r="C16" s="20" t="s">
        <v>95</v>
      </c>
      <c r="D16" s="21"/>
      <c r="E16" s="21"/>
      <c r="F16" s="22"/>
      <c r="G16" s="26">
        <v>140</v>
      </c>
      <c r="H16" s="27"/>
      <c r="I16" s="27"/>
      <c r="J16" s="27"/>
      <c r="K16" s="28"/>
    </row>
    <row r="17" spans="3:15" x14ac:dyDescent="0.2">
      <c r="C17" s="20" t="s">
        <v>96</v>
      </c>
      <c r="D17" s="21"/>
      <c r="E17" s="21"/>
      <c r="F17" s="22"/>
      <c r="G17" s="26" t="s">
        <v>162</v>
      </c>
      <c r="H17" s="27"/>
      <c r="I17" s="27"/>
      <c r="J17" s="27"/>
      <c r="K17" s="28"/>
    </row>
    <row r="18" spans="3:15" x14ac:dyDescent="0.2">
      <c r="C18" s="20" t="s">
        <v>97</v>
      </c>
      <c r="D18" s="21"/>
      <c r="E18" s="21"/>
      <c r="F18" s="22"/>
      <c r="G18" s="26">
        <v>32</v>
      </c>
      <c r="H18" s="27"/>
      <c r="I18" s="27"/>
      <c r="J18" s="27"/>
      <c r="K18" s="28"/>
    </row>
    <row r="20" spans="3:15" ht="15.75" x14ac:dyDescent="0.25">
      <c r="C20" s="17" t="s">
        <v>98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</row>
    <row r="21" spans="3:15" x14ac:dyDescent="0.2">
      <c r="C21" s="20" t="s">
        <v>99</v>
      </c>
      <c r="D21" s="22"/>
      <c r="E21" s="26">
        <v>11</v>
      </c>
      <c r="F21" s="27"/>
      <c r="G21" s="27"/>
      <c r="H21" s="27"/>
      <c r="I21" s="27"/>
      <c r="J21" s="27"/>
      <c r="K21" s="27"/>
      <c r="L21" s="27"/>
      <c r="M21" s="27"/>
      <c r="N21" s="27"/>
      <c r="O21" s="28"/>
    </row>
    <row r="22" spans="3:15" x14ac:dyDescent="0.2">
      <c r="C22" s="20" t="s">
        <v>100</v>
      </c>
      <c r="D22" s="22"/>
      <c r="E22" s="14" t="s">
        <v>47</v>
      </c>
      <c r="F22" s="14" t="s">
        <v>48</v>
      </c>
      <c r="G22" s="14" t="s">
        <v>49</v>
      </c>
      <c r="H22" s="14" t="s">
        <v>50</v>
      </c>
      <c r="I22" s="14" t="s">
        <v>51</v>
      </c>
      <c r="J22" s="14" t="s">
        <v>52</v>
      </c>
      <c r="K22" s="14" t="s">
        <v>53</v>
      </c>
      <c r="L22" s="14" t="s">
        <v>54</v>
      </c>
      <c r="M22" s="14" t="s">
        <v>55</v>
      </c>
      <c r="N22" s="14" t="s">
        <v>56</v>
      </c>
      <c r="O22" s="14" t="s">
        <v>57</v>
      </c>
    </row>
    <row r="23" spans="3:15" x14ac:dyDescent="0.2">
      <c r="C23" s="20" t="s">
        <v>101</v>
      </c>
      <c r="D23" s="22"/>
      <c r="E23" s="23" t="s">
        <v>12</v>
      </c>
      <c r="F23" s="24"/>
      <c r="G23" s="24"/>
      <c r="H23" s="24"/>
      <c r="I23" s="24"/>
      <c r="J23" s="24"/>
      <c r="K23" s="24"/>
      <c r="L23" s="24"/>
      <c r="M23" s="24"/>
      <c r="N23" s="24"/>
      <c r="O23" s="25"/>
    </row>
    <row r="25" spans="3:15" ht="15.75" x14ac:dyDescent="0.25">
      <c r="C25" s="17" t="s">
        <v>102</v>
      </c>
      <c r="D25" s="18"/>
      <c r="E25" s="18"/>
      <c r="F25" s="18"/>
      <c r="G25" s="18"/>
      <c r="H25" s="18"/>
      <c r="I25" s="18"/>
      <c r="J25" s="19"/>
    </row>
    <row r="26" spans="3:15" x14ac:dyDescent="0.2">
      <c r="C26" s="20" t="s">
        <v>103</v>
      </c>
      <c r="D26" s="21"/>
      <c r="E26" s="21"/>
      <c r="F26" s="22"/>
      <c r="G26" s="26" t="s">
        <v>104</v>
      </c>
      <c r="H26" s="27"/>
      <c r="I26" s="27"/>
      <c r="J26" s="28"/>
    </row>
    <row r="27" spans="3:15" x14ac:dyDescent="0.2">
      <c r="C27" s="20" t="s">
        <v>105</v>
      </c>
      <c r="D27" s="21"/>
      <c r="E27" s="21"/>
      <c r="F27" s="22"/>
      <c r="G27" s="26" t="s">
        <v>171</v>
      </c>
      <c r="H27" s="27"/>
      <c r="I27" s="27"/>
      <c r="J27" s="28"/>
    </row>
    <row r="28" spans="3:15" x14ac:dyDescent="0.2">
      <c r="C28" s="20" t="s">
        <v>106</v>
      </c>
      <c r="D28" s="21"/>
      <c r="E28" s="21"/>
      <c r="F28" s="22"/>
      <c r="G28" s="26" t="s">
        <v>104</v>
      </c>
      <c r="H28" s="27"/>
      <c r="I28" s="27"/>
      <c r="J28" s="28"/>
    </row>
    <row r="29" spans="3:15" x14ac:dyDescent="0.2">
      <c r="C29" s="20" t="s">
        <v>107</v>
      </c>
      <c r="D29" s="21"/>
      <c r="E29" s="21"/>
      <c r="F29" s="22"/>
      <c r="G29" s="26" t="s">
        <v>104</v>
      </c>
      <c r="H29" s="27"/>
      <c r="I29" s="27"/>
      <c r="J29" s="28"/>
    </row>
    <row r="30" spans="3:15" x14ac:dyDescent="0.2">
      <c r="C30" s="20" t="s">
        <v>108</v>
      </c>
      <c r="D30" s="21"/>
      <c r="E30" s="21"/>
      <c r="F30" s="22"/>
      <c r="G30" s="26" t="s">
        <v>171</v>
      </c>
      <c r="H30" s="27"/>
      <c r="I30" s="27"/>
      <c r="J30" s="28"/>
    </row>
    <row r="31" spans="3:15" x14ac:dyDescent="0.2">
      <c r="C31" s="20" t="s">
        <v>109</v>
      </c>
      <c r="D31" s="21"/>
      <c r="E31" s="21"/>
      <c r="F31" s="22"/>
      <c r="G31" s="26" t="s">
        <v>104</v>
      </c>
      <c r="H31" s="27"/>
      <c r="I31" s="27"/>
      <c r="J31" s="28"/>
    </row>
    <row r="32" spans="3:15" x14ac:dyDescent="0.2">
      <c r="C32" s="20" t="s">
        <v>110</v>
      </c>
      <c r="D32" s="21"/>
      <c r="E32" s="21"/>
      <c r="F32" s="22"/>
      <c r="G32" s="26" t="s">
        <v>104</v>
      </c>
      <c r="H32" s="27"/>
      <c r="I32" s="27"/>
      <c r="J32" s="28"/>
    </row>
    <row r="33" spans="2:10" x14ac:dyDescent="0.2">
      <c r="C33" s="20" t="s">
        <v>111</v>
      </c>
      <c r="D33" s="21"/>
      <c r="E33" s="21"/>
      <c r="F33" s="22"/>
      <c r="G33" s="26" t="s">
        <v>104</v>
      </c>
      <c r="H33" s="27"/>
      <c r="I33" s="27"/>
      <c r="J33" s="28"/>
    </row>
    <row r="34" spans="2:10" x14ac:dyDescent="0.2">
      <c r="C34" s="20" t="s">
        <v>112</v>
      </c>
      <c r="D34" s="21"/>
      <c r="E34" s="21"/>
      <c r="F34" s="22"/>
      <c r="G34" s="26" t="s">
        <v>104</v>
      </c>
      <c r="H34" s="27"/>
      <c r="I34" s="27"/>
      <c r="J34" s="28"/>
    </row>
    <row r="35" spans="2:10" x14ac:dyDescent="0.2">
      <c r="C35" s="20" t="s">
        <v>113</v>
      </c>
      <c r="D35" s="21"/>
      <c r="E35" s="21"/>
      <c r="F35" s="22"/>
      <c r="G35" s="26" t="s">
        <v>104</v>
      </c>
      <c r="H35" s="27"/>
      <c r="I35" s="27"/>
      <c r="J35" s="28"/>
    </row>
    <row r="36" spans="2:10" x14ac:dyDescent="0.2">
      <c r="C36" s="20" t="s">
        <v>114</v>
      </c>
      <c r="D36" s="21"/>
      <c r="E36" s="21"/>
      <c r="F36" s="22"/>
      <c r="G36" s="26" t="s">
        <v>104</v>
      </c>
      <c r="H36" s="27"/>
      <c r="I36" s="27"/>
      <c r="J36" s="28"/>
    </row>
    <row r="37" spans="2:10" x14ac:dyDescent="0.2">
      <c r="C37" s="20" t="s">
        <v>115</v>
      </c>
      <c r="D37" s="21"/>
      <c r="E37" s="21"/>
      <c r="F37" s="22"/>
      <c r="G37" s="26" t="s">
        <v>104</v>
      </c>
      <c r="H37" s="27"/>
      <c r="I37" s="27"/>
      <c r="J37" s="28"/>
    </row>
    <row r="38" spans="2:10" x14ac:dyDescent="0.2">
      <c r="C38" s="20" t="s">
        <v>116</v>
      </c>
      <c r="D38" s="21"/>
      <c r="E38" s="21"/>
      <c r="F38" s="22"/>
      <c r="G38" s="26" t="s">
        <v>104</v>
      </c>
      <c r="H38" s="27"/>
      <c r="I38" s="27"/>
      <c r="J38" s="28"/>
    </row>
    <row r="40" spans="2:10" ht="15.75" x14ac:dyDescent="0.25">
      <c r="C40" s="17" t="s">
        <v>117</v>
      </c>
      <c r="D40" s="18"/>
      <c r="E40" s="18"/>
      <c r="F40" s="18"/>
      <c r="G40" s="19"/>
    </row>
    <row r="41" spans="2:10" x14ac:dyDescent="0.2">
      <c r="C41" s="23" t="s">
        <v>118</v>
      </c>
      <c r="D41" s="24"/>
      <c r="E41" s="24"/>
      <c r="F41" s="24"/>
      <c r="G41" s="25"/>
    </row>
    <row r="42" spans="2:10" x14ac:dyDescent="0.2">
      <c r="C42" s="23" t="s">
        <v>119</v>
      </c>
      <c r="D42" s="24"/>
      <c r="E42" s="24"/>
      <c r="F42" s="24"/>
      <c r="G42" s="25"/>
    </row>
    <row r="43" spans="2:10" x14ac:dyDescent="0.2">
      <c r="C43" s="23" t="s">
        <v>120</v>
      </c>
      <c r="D43" s="24"/>
      <c r="E43" s="24"/>
      <c r="F43" s="24"/>
      <c r="G43" s="25"/>
    </row>
    <row r="44" spans="2:10" x14ac:dyDescent="0.2">
      <c r="C44" s="23" t="s">
        <v>121</v>
      </c>
      <c r="D44" s="24"/>
      <c r="E44" s="24"/>
      <c r="F44" s="24"/>
      <c r="G44" s="25"/>
    </row>
    <row r="47" spans="2:10" ht="18.75" x14ac:dyDescent="0.3">
      <c r="B47" s="12" t="s">
        <v>122</v>
      </c>
    </row>
    <row r="49" spans="3:6" x14ac:dyDescent="0.2">
      <c r="C49" s="36" t="s">
        <v>123</v>
      </c>
      <c r="D49" s="40"/>
      <c r="E49" s="37"/>
      <c r="F49" s="14">
        <v>3.678097794110428E-13</v>
      </c>
    </row>
    <row r="51" spans="3:6" ht="15.75" x14ac:dyDescent="0.2">
      <c r="C51" s="41" t="s">
        <v>124</v>
      </c>
      <c r="D51" s="42"/>
      <c r="E51" s="41" t="s">
        <v>125</v>
      </c>
      <c r="F51" s="42"/>
    </row>
    <row r="52" spans="3:6" x14ac:dyDescent="0.2">
      <c r="C52" s="38" t="s">
        <v>126</v>
      </c>
      <c r="D52" s="38" t="s">
        <v>127</v>
      </c>
      <c r="E52" s="38" t="s">
        <v>126</v>
      </c>
      <c r="F52" s="38" t="s">
        <v>127</v>
      </c>
    </row>
    <row r="53" spans="3:6" x14ac:dyDescent="0.2">
      <c r="C53" s="15" t="s">
        <v>128</v>
      </c>
      <c r="D53" s="14">
        <v>11.83215956619923</v>
      </c>
    </row>
    <row r="54" spans="3:6" x14ac:dyDescent="0.2">
      <c r="C54" s="15" t="s">
        <v>47</v>
      </c>
      <c r="D54" s="14">
        <v>3.3123146848433005</v>
      </c>
    </row>
    <row r="55" spans="3:6" x14ac:dyDescent="0.2">
      <c r="C55" s="15" t="s">
        <v>48</v>
      </c>
      <c r="D55" s="14">
        <v>2.7278519883945753</v>
      </c>
    </row>
    <row r="56" spans="3:6" x14ac:dyDescent="0.2">
      <c r="C56" s="15" t="s">
        <v>49</v>
      </c>
      <c r="D56" s="14">
        <v>3.2977264895682294</v>
      </c>
    </row>
    <row r="57" spans="3:6" x14ac:dyDescent="0.2">
      <c r="C57" s="15" t="s">
        <v>50</v>
      </c>
      <c r="D57" s="14">
        <v>3.2800336415432039</v>
      </c>
    </row>
    <row r="58" spans="3:6" x14ac:dyDescent="0.2">
      <c r="C58" s="15" t="s">
        <v>51</v>
      </c>
      <c r="D58" s="14">
        <v>3.2581259360842112</v>
      </c>
    </row>
    <row r="59" spans="3:6" x14ac:dyDescent="0.2">
      <c r="C59" s="15" t="s">
        <v>52</v>
      </c>
      <c r="D59" s="14">
        <v>3.230291412348993</v>
      </c>
    </row>
    <row r="60" spans="3:6" x14ac:dyDescent="0.2">
      <c r="C60" s="15" t="s">
        <v>53</v>
      </c>
      <c r="D60" s="14">
        <v>3.1937438845342623</v>
      </c>
    </row>
    <row r="61" spans="3:6" x14ac:dyDescent="0.2">
      <c r="C61" s="15" t="s">
        <v>54</v>
      </c>
      <c r="D61" s="14">
        <v>3.1436209919735036</v>
      </c>
    </row>
    <row r="62" spans="3:6" x14ac:dyDescent="0.2">
      <c r="C62" s="15" t="s">
        <v>55</v>
      </c>
      <c r="D62" s="14">
        <v>2.973093626895345</v>
      </c>
    </row>
    <row r="63" spans="3:6" x14ac:dyDescent="0.2">
      <c r="C63" s="15" t="s">
        <v>56</v>
      </c>
      <c r="D63" s="14">
        <v>2.3956482285140721</v>
      </c>
    </row>
    <row r="64" spans="3:6" x14ac:dyDescent="0.2">
      <c r="C64" s="15" t="s">
        <v>57</v>
      </c>
      <c r="D64" s="14">
        <v>2.882899774725288</v>
      </c>
    </row>
    <row r="67" spans="2:13" ht="18.75" x14ac:dyDescent="0.3">
      <c r="B67" s="12" t="s">
        <v>129</v>
      </c>
    </row>
    <row r="69" spans="2:13" ht="25.5" x14ac:dyDescent="0.2">
      <c r="C69" s="30" t="s">
        <v>130</v>
      </c>
      <c r="D69" s="31" t="s">
        <v>131</v>
      </c>
      <c r="E69" s="31" t="s">
        <v>132</v>
      </c>
      <c r="F69" s="31" t="s">
        <v>133</v>
      </c>
      <c r="G69" s="31" t="s">
        <v>134</v>
      </c>
      <c r="H69" s="31" t="s">
        <v>135</v>
      </c>
      <c r="I69" s="31" t="s">
        <v>136</v>
      </c>
      <c r="J69" s="30" t="s">
        <v>137</v>
      </c>
      <c r="L69" s="15" t="s">
        <v>138</v>
      </c>
      <c r="M69" s="14">
        <v>128</v>
      </c>
    </row>
    <row r="70" spans="2:13" x14ac:dyDescent="0.2">
      <c r="C70" s="15" t="s">
        <v>128</v>
      </c>
      <c r="D70" s="14">
        <v>17.655334208731951</v>
      </c>
      <c r="E70" s="14">
        <v>4.4838206092950007E-2</v>
      </c>
      <c r="F70" s="14">
        <v>393.75648017969951</v>
      </c>
      <c r="G70" s="14">
        <v>3.140630007225609E-199</v>
      </c>
      <c r="H70" s="14">
        <v>17.566614157376808</v>
      </c>
      <c r="I70" s="14">
        <v>17.744054260087093</v>
      </c>
      <c r="J70" s="14">
        <v>43736.725889444351</v>
      </c>
      <c r="L70" s="15" t="s">
        <v>139</v>
      </c>
      <c r="M70" s="14">
        <v>0.32154744526217716</v>
      </c>
    </row>
    <row r="71" spans="2:13" x14ac:dyDescent="0.2">
      <c r="C71" s="15" t="s">
        <v>47</v>
      </c>
      <c r="D71" s="14">
        <v>0.20274489525769998</v>
      </c>
      <c r="E71" s="14">
        <v>6.3410799169129825E-2</v>
      </c>
      <c r="F71" s="14">
        <v>3.1973243976461654</v>
      </c>
      <c r="G71" s="14">
        <v>1.747905065776649E-3</v>
      </c>
      <c r="H71" s="14">
        <v>7.7275795376821582E-2</v>
      </c>
      <c r="I71" s="14">
        <v>0.32821399513857841</v>
      </c>
      <c r="J71" s="14">
        <v>0.43998303315311382</v>
      </c>
      <c r="L71" s="15" t="s">
        <v>140</v>
      </c>
      <c r="M71" s="14">
        <v>0.26324292883939548</v>
      </c>
    </row>
    <row r="72" spans="2:13" x14ac:dyDescent="0.2">
      <c r="C72" s="15" t="s">
        <v>48</v>
      </c>
      <c r="D72" s="14">
        <v>-2.5646085401396269E-2</v>
      </c>
      <c r="E72" s="14">
        <v>6.483593889024733E-2</v>
      </c>
      <c r="F72" s="14">
        <v>-0.39555354391966663</v>
      </c>
      <c r="G72" s="14">
        <v>0.69309289889411141</v>
      </c>
      <c r="H72" s="14">
        <v>-0.15393506770539589</v>
      </c>
      <c r="I72" s="14">
        <v>0.10264289690260336</v>
      </c>
      <c r="J72" s="14">
        <v>9.5257265929813428E-3</v>
      </c>
      <c r="L72" s="15" t="s">
        <v>141</v>
      </c>
      <c r="M72" s="14">
        <v>0.15532410214646766</v>
      </c>
    </row>
    <row r="73" spans="2:13" x14ac:dyDescent="0.2">
      <c r="C73" s="15" t="s">
        <v>49</v>
      </c>
      <c r="D73" s="14">
        <v>-0.15712666772481604</v>
      </c>
      <c r="E73" s="14">
        <v>6.3410799169129853E-2</v>
      </c>
      <c r="F73" s="14">
        <v>-2.4779165344648373</v>
      </c>
      <c r="G73" s="14">
        <v>1.451782165128019E-2</v>
      </c>
      <c r="H73" s="14">
        <v>-0.28259576760569449</v>
      </c>
      <c r="I73" s="14">
        <v>-3.1657567843937584E-2</v>
      </c>
      <c r="J73" s="14">
        <v>0.35204842795792546</v>
      </c>
      <c r="L73" s="15" t="s">
        <v>142</v>
      </c>
      <c r="M73" s="14">
        <v>3.0880738185736085</v>
      </c>
    </row>
    <row r="74" spans="2:13" x14ac:dyDescent="0.2">
      <c r="C74" s="15" t="s">
        <v>50</v>
      </c>
      <c r="D74" s="14">
        <v>-9.5541217101928422E-2</v>
      </c>
      <c r="E74" s="14">
        <v>6.3410799169129853E-2</v>
      </c>
      <c r="F74" s="14">
        <v>-1.5067026177528535</v>
      </c>
      <c r="G74" s="14">
        <v>0.13435089750080403</v>
      </c>
      <c r="H74" s="14">
        <v>-0.22101031698280688</v>
      </c>
      <c r="I74" s="14">
        <v>2.9927882778950032E-2</v>
      </c>
      <c r="J74" s="14">
        <v>0.19256518726615557</v>
      </c>
    </row>
    <row r="75" spans="2:13" x14ac:dyDescent="0.2">
      <c r="C75" s="15" t="s">
        <v>51</v>
      </c>
      <c r="D75" s="14">
        <v>0.17616558897487553</v>
      </c>
      <c r="E75" s="14">
        <v>6.3410799169129867E-2</v>
      </c>
      <c r="F75" s="14">
        <v>2.7781638346018167</v>
      </c>
      <c r="G75" s="14">
        <v>6.2897013392214539E-3</v>
      </c>
      <c r="H75" s="14">
        <v>5.0696489093997044E-2</v>
      </c>
      <c r="I75" s="14">
        <v>0.30163468885575401</v>
      </c>
      <c r="J75" s="14">
        <v>0.25899100198876068</v>
      </c>
    </row>
    <row r="76" spans="2:13" x14ac:dyDescent="0.2">
      <c r="C76" s="15" t="s">
        <v>52</v>
      </c>
      <c r="D76" s="14">
        <v>0.11082785874155832</v>
      </c>
      <c r="E76" s="14">
        <v>6.3410799169129853E-2</v>
      </c>
      <c r="F76" s="14">
        <v>1.7477757762673398</v>
      </c>
      <c r="G76" s="14">
        <v>8.290082234023953E-2</v>
      </c>
      <c r="H76" s="14">
        <v>-1.4641241139320138E-2</v>
      </c>
      <c r="I76" s="14">
        <v>0.23629695862243677</v>
      </c>
      <c r="J76" s="14">
        <v>0.11943666078877868</v>
      </c>
    </row>
    <row r="77" spans="2:13" x14ac:dyDescent="0.2">
      <c r="C77" s="15" t="s">
        <v>53</v>
      </c>
      <c r="D77" s="14">
        <v>4.5504536964658747E-2</v>
      </c>
      <c r="E77" s="14">
        <v>6.3410799169129853E-2</v>
      </c>
      <c r="F77" s="14">
        <v>0.71761494194843112</v>
      </c>
      <c r="G77" s="14">
        <v>0.47430236681372806</v>
      </c>
      <c r="H77" s="14">
        <v>-7.99645629162197E-2</v>
      </c>
      <c r="I77" s="14">
        <v>0.17097363684553721</v>
      </c>
      <c r="J77" s="14">
        <v>2.6571762115054298E-2</v>
      </c>
    </row>
    <row r="78" spans="2:13" x14ac:dyDescent="0.2">
      <c r="C78" s="15" t="s">
        <v>54</v>
      </c>
      <c r="D78" s="14">
        <v>2.9418725696200309E-2</v>
      </c>
      <c r="E78" s="14">
        <v>6.3410799169129825E-2</v>
      </c>
      <c r="F78" s="14">
        <v>0.46393873096811844</v>
      </c>
      <c r="G78" s="14">
        <v>0.64347967086587943</v>
      </c>
      <c r="H78" s="14">
        <v>-9.6050374184678086E-2</v>
      </c>
      <c r="I78" s="14">
        <v>0.1548878255770787</v>
      </c>
      <c r="J78" s="14">
        <v>1.9358778830791845E-2</v>
      </c>
    </row>
    <row r="79" spans="2:13" x14ac:dyDescent="0.2">
      <c r="C79" s="15" t="s">
        <v>55</v>
      </c>
      <c r="D79" s="14">
        <v>-6.7517914386640801E-2</v>
      </c>
      <c r="E79" s="14">
        <v>6.4835938890247344E-2</v>
      </c>
      <c r="F79" s="14">
        <v>-1.0413655688850814</v>
      </c>
      <c r="G79" s="14">
        <v>0.2996688590010177</v>
      </c>
      <c r="H79" s="14">
        <v>-0.19580689669064044</v>
      </c>
      <c r="I79" s="14">
        <v>6.0771067917358854E-2</v>
      </c>
      <c r="J79" s="14">
        <v>3.8962867969531523E-2</v>
      </c>
    </row>
    <row r="80" spans="2:13" x14ac:dyDescent="0.2">
      <c r="C80" s="15" t="s">
        <v>56</v>
      </c>
      <c r="D80" s="14">
        <v>1.8134040908213207E-2</v>
      </c>
      <c r="E80" s="14">
        <v>6.483593889024733E-2</v>
      </c>
      <c r="F80" s="14">
        <v>0.27969119008070603</v>
      </c>
      <c r="G80" s="14">
        <v>0.78016589682959858</v>
      </c>
      <c r="H80" s="14">
        <v>-0.11015494139578642</v>
      </c>
      <c r="I80" s="14">
        <v>0.14642302321221284</v>
      </c>
      <c r="J80" s="14">
        <v>4.8009160454962618E-3</v>
      </c>
    </row>
    <row r="81" spans="2:10" x14ac:dyDescent="0.2">
      <c r="C81" s="15" t="s">
        <v>57</v>
      </c>
      <c r="D81" s="14">
        <v>-1.5193381633423439E-2</v>
      </c>
      <c r="E81" s="14">
        <v>6.4835938890247316E-2</v>
      </c>
      <c r="F81" s="14">
        <v>-0.23433580038290835</v>
      </c>
      <c r="G81" s="14">
        <v>0.81509871175940174</v>
      </c>
      <c r="H81" s="14">
        <v>-0.14348236393742303</v>
      </c>
      <c r="I81" s="14">
        <v>0.11309560067057615</v>
      </c>
      <c r="J81" s="14">
        <v>1.3248142422521703E-3</v>
      </c>
    </row>
    <row r="84" spans="2:10" ht="18.75" x14ac:dyDescent="0.3">
      <c r="B84" s="12" t="s">
        <v>143</v>
      </c>
    </row>
    <row r="86" spans="2:10" ht="51" x14ac:dyDescent="0.2">
      <c r="C86" s="39" t="s">
        <v>144</v>
      </c>
      <c r="D86" s="16" t="s">
        <v>145</v>
      </c>
      <c r="E86" s="39" t="s">
        <v>146</v>
      </c>
    </row>
    <row r="87" spans="2:10" x14ac:dyDescent="0.2">
      <c r="C87" s="14">
        <v>3.0880738185736085</v>
      </c>
      <c r="D87" s="14">
        <v>0.14851824848370868</v>
      </c>
      <c r="E87" s="14">
        <v>-9.3893147225441808E-15</v>
      </c>
    </row>
    <row r="90" spans="2:10" ht="18.75" x14ac:dyDescent="0.3">
      <c r="B90" s="12" t="s">
        <v>147</v>
      </c>
    </row>
    <row r="92" spans="2:10" ht="51" x14ac:dyDescent="0.2">
      <c r="C92" s="39" t="s">
        <v>144</v>
      </c>
      <c r="D92" s="16" t="s">
        <v>145</v>
      </c>
      <c r="E92" s="39" t="s">
        <v>146</v>
      </c>
    </row>
    <row r="93" spans="2:10" x14ac:dyDescent="0.2">
      <c r="C93" s="14">
        <v>0.82441709745233815</v>
      </c>
      <c r="D93" s="14">
        <v>0.16050867358303592</v>
      </c>
      <c r="E93" s="14">
        <v>0.13397034609001968</v>
      </c>
    </row>
  </sheetData>
  <mergeCells count="66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C41:G41"/>
    <mergeCell ref="C42:G42"/>
    <mergeCell ref="C43:G43"/>
    <mergeCell ref="C44:G44"/>
    <mergeCell ref="C49:E49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O20"/>
    <mergeCell ref="C21:D21"/>
    <mergeCell ref="C22:D22"/>
    <mergeCell ref="C23:D23"/>
    <mergeCell ref="E21:O21"/>
    <mergeCell ref="E23:O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'!$B$10:$B$10" display="Inputs"/>
    <hyperlink ref="D4" location="'MLR_Output'!$B$47:$B$47" display="Predictors"/>
    <hyperlink ref="F4" location="'MLR_Output'!$B$67:$B$67" display="Regress. Model"/>
    <hyperlink ref="H4" location="'MLR_Output'!$B$84:$B$84" display="Train. Score - Summary"/>
    <hyperlink ref="J4" location="'MLR_Output'!$B$90:$B$90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5"/>
  <sheetViews>
    <sheetView showGridLines="0" workbookViewId="0">
      <selection activeCell="B14" sqref="B14:D16"/>
    </sheetView>
  </sheetViews>
  <sheetFormatPr defaultRowHeight="12.75" x14ac:dyDescent="0.2"/>
  <cols>
    <col min="14" max="14" width="12.7109375" bestFit="1" customWidth="1"/>
  </cols>
  <sheetData>
    <row r="1" spans="2:20" ht="18.75" x14ac:dyDescent="0.3">
      <c r="B1" s="13" t="s">
        <v>92</v>
      </c>
      <c r="N1" t="s">
        <v>165</v>
      </c>
    </row>
    <row r="3" spans="2:20" ht="15.75" x14ac:dyDescent="0.25">
      <c r="B3" s="17" t="s">
        <v>29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30</v>
      </c>
      <c r="O3" s="18"/>
      <c r="P3" s="18"/>
      <c r="Q3" s="19"/>
    </row>
    <row r="4" spans="2:20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J4" s="29" t="s">
        <v>89</v>
      </c>
      <c r="K4" s="25"/>
      <c r="N4" s="16" t="s">
        <v>77</v>
      </c>
      <c r="O4" s="16" t="s">
        <v>78</v>
      </c>
      <c r="P4" s="16" t="s">
        <v>32</v>
      </c>
      <c r="Q4" s="16" t="s">
        <v>33</v>
      </c>
    </row>
    <row r="5" spans="2:20" x14ac:dyDescent="0.2">
      <c r="B5" s="29" t="s">
        <v>169</v>
      </c>
      <c r="C5" s="25"/>
      <c r="D5" s="29" t="s">
        <v>90</v>
      </c>
      <c r="E5" s="25"/>
      <c r="F5" s="29" t="s">
        <v>91</v>
      </c>
      <c r="G5" s="25"/>
      <c r="H5" s="23"/>
      <c r="I5" s="25"/>
      <c r="J5" s="23"/>
      <c r="K5" s="25"/>
      <c r="N5" s="14">
        <v>1</v>
      </c>
      <c r="O5" s="14">
        <v>1</v>
      </c>
      <c r="P5" s="14">
        <v>1</v>
      </c>
      <c r="Q5" s="14">
        <v>3</v>
      </c>
    </row>
    <row r="10" spans="2:20" x14ac:dyDescent="0.2">
      <c r="B10" s="15" t="s">
        <v>36</v>
      </c>
      <c r="C10" s="23" t="s">
        <v>170</v>
      </c>
      <c r="D10" s="24"/>
      <c r="E10" s="24"/>
      <c r="F10" s="25"/>
    </row>
    <row r="11" spans="2:20" x14ac:dyDescent="0.2">
      <c r="B11" s="15" t="s">
        <v>38</v>
      </c>
      <c r="C11" s="23" t="s">
        <v>161</v>
      </c>
      <c r="D11" s="24"/>
      <c r="E11" s="24"/>
      <c r="F11" s="25"/>
    </row>
    <row r="12" spans="2:20" x14ac:dyDescent="0.2">
      <c r="B12" s="15" t="s">
        <v>40</v>
      </c>
      <c r="C12" s="23" t="s">
        <v>163</v>
      </c>
      <c r="D12" s="24"/>
      <c r="E12" s="24"/>
      <c r="F12" s="25"/>
    </row>
    <row r="14" spans="2:20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  <c r="O14" s="34" t="s">
        <v>52</v>
      </c>
      <c r="P14" s="34" t="s">
        <v>53</v>
      </c>
      <c r="Q14" s="34" t="s">
        <v>54</v>
      </c>
      <c r="R14" s="34" t="s">
        <v>55</v>
      </c>
      <c r="S14" s="34" t="s">
        <v>56</v>
      </c>
      <c r="T14" s="34" t="s">
        <v>57</v>
      </c>
    </row>
    <row r="15" spans="2:20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2:20" x14ac:dyDescent="0.2">
      <c r="B16" s="14">
        <v>17.559792991630022</v>
      </c>
      <c r="C16" s="14">
        <v>17.3752369349125</v>
      </c>
      <c r="D16" s="14">
        <v>-0.18455605671752195</v>
      </c>
      <c r="E16" s="14">
        <v>17.47107294027488</v>
      </c>
      <c r="F16" s="14">
        <v>17.648513042985165</v>
      </c>
      <c r="G16" s="14">
        <v>17.239908297307263</v>
      </c>
      <c r="H16" s="14">
        <v>17.879677685952782</v>
      </c>
      <c r="J16" s="14">
        <v>0</v>
      </c>
      <c r="K16" s="14">
        <v>0</v>
      </c>
      <c r="L16" s="14">
        <v>0</v>
      </c>
      <c r="M16" s="14">
        <v>1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</row>
    <row r="17" spans="2:20" x14ac:dyDescent="0.2">
      <c r="B17" s="14">
        <v>17.498207541007133</v>
      </c>
      <c r="C17" s="14">
        <v>17.310962623196598</v>
      </c>
      <c r="D17" s="14">
        <v>-0.18724491781053487</v>
      </c>
      <c r="E17" s="14">
        <v>17.40948748965199</v>
      </c>
      <c r="F17" s="14">
        <v>17.586927592362276</v>
      </c>
      <c r="G17" s="14">
        <v>17.178322846684374</v>
      </c>
      <c r="H17" s="14">
        <v>17.818092235329893</v>
      </c>
      <c r="J17" s="14">
        <v>0</v>
      </c>
      <c r="K17" s="14">
        <v>0</v>
      </c>
      <c r="L17" s="14">
        <v>1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</row>
    <row r="18" spans="2:20" x14ac:dyDescent="0.2">
      <c r="B18" s="14">
        <v>17.700838745696611</v>
      </c>
      <c r="C18" s="14">
        <v>17.5042378254984</v>
      </c>
      <c r="D18" s="14">
        <v>-0.19660092019821107</v>
      </c>
      <c r="E18" s="14">
        <v>17.612118694341468</v>
      </c>
      <c r="F18" s="14">
        <v>17.789558797051754</v>
      </c>
      <c r="G18" s="14">
        <v>17.380954051373852</v>
      </c>
      <c r="H18" s="14">
        <v>18.020723440019371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1</v>
      </c>
      <c r="Q18" s="14">
        <v>0</v>
      </c>
      <c r="R18" s="14">
        <v>0</v>
      </c>
      <c r="S18" s="14">
        <v>0</v>
      </c>
      <c r="T18" s="14">
        <v>0</v>
      </c>
    </row>
    <row r="19" spans="2:20" x14ac:dyDescent="0.2">
      <c r="B19" s="14">
        <v>17.655334208731951</v>
      </c>
      <c r="C19" s="14">
        <v>17.452619919830099</v>
      </c>
      <c r="D19" s="14">
        <v>-0.20271428890185206</v>
      </c>
      <c r="E19" s="14">
        <v>17.566614157376808</v>
      </c>
      <c r="F19" s="14">
        <v>17.744054260087093</v>
      </c>
      <c r="G19" s="14">
        <v>17.335449514409191</v>
      </c>
      <c r="H19" s="14">
        <v>17.97521890305471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</row>
    <row r="20" spans="2:20" x14ac:dyDescent="0.2">
      <c r="B20" s="14">
        <v>17.68475293442815</v>
      </c>
      <c r="C20" s="14">
        <v>17.464080178048</v>
      </c>
      <c r="D20" s="14">
        <v>-0.22067275638015005</v>
      </c>
      <c r="E20" s="14">
        <v>17.596032883073008</v>
      </c>
      <c r="F20" s="14">
        <v>17.773472985783293</v>
      </c>
      <c r="G20" s="14">
        <v>17.364868240105391</v>
      </c>
      <c r="H20" s="14">
        <v>18.00463762875091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1</v>
      </c>
      <c r="R20" s="14">
        <v>0</v>
      </c>
      <c r="S20" s="14">
        <v>0</v>
      </c>
      <c r="T20" s="14">
        <v>0</v>
      </c>
    </row>
    <row r="21" spans="2:20" x14ac:dyDescent="0.2">
      <c r="B21" s="14">
        <v>17.766162067473509</v>
      </c>
      <c r="C21" s="14">
        <v>17.572493024424599</v>
      </c>
      <c r="D21" s="14">
        <v>-0.19366904304891008</v>
      </c>
      <c r="E21" s="14">
        <v>17.677442016118366</v>
      </c>
      <c r="F21" s="14">
        <v>17.854882118828652</v>
      </c>
      <c r="G21" s="14">
        <v>17.44627737315075</v>
      </c>
      <c r="H21" s="14">
        <v>18.086046761796268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</row>
    <row r="22" spans="2:20" x14ac:dyDescent="0.2">
      <c r="B22" s="14">
        <v>17.831499797706826</v>
      </c>
      <c r="C22" s="14">
        <v>17.6391462948434</v>
      </c>
      <c r="D22" s="14">
        <v>-0.19235350286342623</v>
      </c>
      <c r="E22" s="14">
        <v>17.742779746351683</v>
      </c>
      <c r="F22" s="14">
        <v>17.920219849061969</v>
      </c>
      <c r="G22" s="14">
        <v>17.511615103384067</v>
      </c>
      <c r="H22" s="14">
        <v>18.151384492029585</v>
      </c>
      <c r="J22" s="14">
        <v>0</v>
      </c>
      <c r="K22" s="14">
        <v>0</v>
      </c>
      <c r="L22" s="14">
        <v>0</v>
      </c>
      <c r="M22" s="14">
        <v>0</v>
      </c>
      <c r="N22" s="14">
        <v>1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</row>
    <row r="23" spans="2:20" x14ac:dyDescent="0.2">
      <c r="B23" s="14">
        <v>17.858079103989649</v>
      </c>
      <c r="C23" s="14">
        <v>17.702496126356898</v>
      </c>
      <c r="D23" s="14">
        <v>-0.15558297763275064</v>
      </c>
      <c r="E23" s="14">
        <v>17.769359052634506</v>
      </c>
      <c r="F23" s="14">
        <v>17.946799155344792</v>
      </c>
      <c r="G23" s="14">
        <v>17.53819440966689</v>
      </c>
      <c r="H23" s="14">
        <v>18.177963798312408</v>
      </c>
      <c r="J23" s="14">
        <v>1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</row>
    <row r="24" spans="2:20" x14ac:dyDescent="0.2">
      <c r="B24" s="14">
        <v>17.640140827098527</v>
      </c>
      <c r="C24" s="14">
        <v>17.457644859197099</v>
      </c>
      <c r="D24" s="14">
        <v>-0.18249596790142775</v>
      </c>
      <c r="E24" s="14">
        <v>17.547475755641493</v>
      </c>
      <c r="F24" s="14">
        <v>17.732805898555561</v>
      </c>
      <c r="G24" s="14">
        <v>17.319139603397364</v>
      </c>
      <c r="H24" s="14">
        <v>17.96114205079969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1</v>
      </c>
    </row>
    <row r="25" spans="2:20" x14ac:dyDescent="0.2">
      <c r="B25" s="14">
        <v>17.673468249640162</v>
      </c>
      <c r="C25" s="14">
        <v>17.480401499676098</v>
      </c>
      <c r="D25" s="14">
        <v>-0.19306674996406414</v>
      </c>
      <c r="E25" s="14">
        <v>17.580803178183128</v>
      </c>
      <c r="F25" s="14">
        <v>17.766133321097197</v>
      </c>
      <c r="G25" s="14">
        <v>17.352467025938999</v>
      </c>
      <c r="H25" s="14">
        <v>17.994469473341326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1</v>
      </c>
      <c r="T25" s="14">
        <v>0</v>
      </c>
    </row>
    <row r="26" spans="2:20" x14ac:dyDescent="0.2">
      <c r="B26" s="14">
        <v>17.587816294345309</v>
      </c>
      <c r="C26" s="14">
        <v>17.390639285724401</v>
      </c>
      <c r="D26" s="14">
        <v>-0.19717700862090837</v>
      </c>
      <c r="E26" s="14">
        <v>17.495151222888275</v>
      </c>
      <c r="F26" s="14">
        <v>17.680481365802343</v>
      </c>
      <c r="G26" s="14">
        <v>17.266815070644146</v>
      </c>
      <c r="H26" s="14">
        <v>17.908817518046472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1</v>
      </c>
      <c r="S26" s="14">
        <v>0</v>
      </c>
      <c r="T26" s="14">
        <v>0</v>
      </c>
    </row>
    <row r="27" spans="2:20" x14ac:dyDescent="0.2">
      <c r="B27" s="14">
        <v>17.629688123330553</v>
      </c>
      <c r="C27" s="14">
        <v>17.4383593916473</v>
      </c>
      <c r="D27" s="14">
        <v>-0.19132873168325304</v>
      </c>
      <c r="E27" s="14">
        <v>17.537023051873518</v>
      </c>
      <c r="F27" s="14">
        <v>17.722353194787587</v>
      </c>
      <c r="G27" s="14">
        <v>17.308686899629389</v>
      </c>
      <c r="H27" s="14">
        <v>17.950689347031716</v>
      </c>
      <c r="J27" s="14">
        <v>0</v>
      </c>
      <c r="K27" s="14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</row>
    <row r="28" spans="2:20" x14ac:dyDescent="0.2">
      <c r="B28" s="14">
        <v>17.559792991630022</v>
      </c>
      <c r="C28" s="14">
        <v>17.3665146265351</v>
      </c>
      <c r="D28" s="14">
        <v>-0.19327836509492258</v>
      </c>
      <c r="E28" s="14">
        <v>17.47107294027488</v>
      </c>
      <c r="F28" s="14">
        <v>17.648513042985165</v>
      </c>
      <c r="G28" s="14">
        <v>17.239908297307263</v>
      </c>
      <c r="H28" s="14">
        <v>17.879677685952782</v>
      </c>
      <c r="J28" s="14">
        <v>0</v>
      </c>
      <c r="K28" s="14">
        <v>0</v>
      </c>
      <c r="L28" s="14">
        <v>0</v>
      </c>
      <c r="M28" s="14">
        <v>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</row>
    <row r="29" spans="2:20" x14ac:dyDescent="0.2">
      <c r="B29" s="14">
        <v>17.498207541007133</v>
      </c>
      <c r="C29" s="14">
        <v>17.205728788719401</v>
      </c>
      <c r="D29" s="14">
        <v>-0.29247875228773168</v>
      </c>
      <c r="E29" s="14">
        <v>17.40948748965199</v>
      </c>
      <c r="F29" s="14">
        <v>17.586927592362276</v>
      </c>
      <c r="G29" s="14">
        <v>17.178322846684374</v>
      </c>
      <c r="H29" s="14">
        <v>17.818092235329893</v>
      </c>
      <c r="J29" s="14">
        <v>0</v>
      </c>
      <c r="K29" s="14">
        <v>0</v>
      </c>
      <c r="L29" s="14">
        <v>1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</row>
    <row r="30" spans="2:20" x14ac:dyDescent="0.2">
      <c r="B30" s="14">
        <v>17.700838745696611</v>
      </c>
      <c r="C30" s="14">
        <v>17.4046523529362</v>
      </c>
      <c r="D30" s="14">
        <v>-0.29618639276041137</v>
      </c>
      <c r="E30" s="14">
        <v>17.612118694341468</v>
      </c>
      <c r="F30" s="14">
        <v>17.789558797051754</v>
      </c>
      <c r="G30" s="14">
        <v>17.380954051373852</v>
      </c>
      <c r="H30" s="14">
        <v>18.020723440019371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1</v>
      </c>
      <c r="Q30" s="14">
        <v>0</v>
      </c>
      <c r="R30" s="14">
        <v>0</v>
      </c>
      <c r="S30" s="14">
        <v>0</v>
      </c>
      <c r="T30" s="14">
        <v>0</v>
      </c>
    </row>
    <row r="31" spans="2:20" x14ac:dyDescent="0.2">
      <c r="B31" s="14">
        <v>17.655334208731951</v>
      </c>
      <c r="C31" s="14">
        <v>17.430382857919099</v>
      </c>
      <c r="D31" s="14">
        <v>-0.22495135081285156</v>
      </c>
      <c r="E31" s="14">
        <v>17.566614157376808</v>
      </c>
      <c r="F31" s="14">
        <v>17.744054260087093</v>
      </c>
      <c r="G31" s="14">
        <v>17.335449514409191</v>
      </c>
      <c r="H31" s="14">
        <v>17.97521890305471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</row>
    <row r="32" spans="2:20" x14ac:dyDescent="0.2">
      <c r="B32" s="14">
        <v>17.68475293442815</v>
      </c>
      <c r="C32" s="14">
        <v>17.4757184069109</v>
      </c>
      <c r="D32" s="14">
        <v>-0.20903452751725027</v>
      </c>
      <c r="E32" s="14">
        <v>17.596032883073008</v>
      </c>
      <c r="F32" s="14">
        <v>17.773472985783293</v>
      </c>
      <c r="G32" s="14">
        <v>17.364868240105391</v>
      </c>
      <c r="H32" s="14">
        <v>18.00463762875091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1</v>
      </c>
      <c r="R32" s="14">
        <v>0</v>
      </c>
      <c r="S32" s="14">
        <v>0</v>
      </c>
      <c r="T32" s="14">
        <v>0</v>
      </c>
    </row>
    <row r="33" spans="2:20" x14ac:dyDescent="0.2">
      <c r="B33" s="14">
        <v>17.766162067473509</v>
      </c>
      <c r="C33" s="14">
        <v>17.557925091786299</v>
      </c>
      <c r="D33" s="14">
        <v>-0.20823697568721045</v>
      </c>
      <c r="E33" s="14">
        <v>17.677442016118366</v>
      </c>
      <c r="F33" s="14">
        <v>17.854882118828652</v>
      </c>
      <c r="G33" s="14">
        <v>17.44627737315075</v>
      </c>
      <c r="H33" s="14">
        <v>18.086046761796268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</row>
    <row r="34" spans="2:20" x14ac:dyDescent="0.2">
      <c r="B34" s="14">
        <v>17.831499797706826</v>
      </c>
      <c r="C34" s="14">
        <v>17.6306914407627</v>
      </c>
      <c r="D34" s="14">
        <v>-0.20080835694412613</v>
      </c>
      <c r="E34" s="14">
        <v>17.742779746351683</v>
      </c>
      <c r="F34" s="14">
        <v>17.920219849061969</v>
      </c>
      <c r="G34" s="14">
        <v>17.511615103384067</v>
      </c>
      <c r="H34" s="14">
        <v>18.151384492029585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</row>
    <row r="35" spans="2:20" x14ac:dyDescent="0.2">
      <c r="B35" s="14">
        <v>17.858079103989649</v>
      </c>
      <c r="C35" s="14">
        <v>17.690133831246399</v>
      </c>
      <c r="D35" s="14">
        <v>-0.16794527274324977</v>
      </c>
      <c r="E35" s="14">
        <v>17.769359052634506</v>
      </c>
      <c r="F35" s="14">
        <v>17.946799155344792</v>
      </c>
      <c r="G35" s="14">
        <v>17.53819440966689</v>
      </c>
      <c r="H35" s="14">
        <v>18.177963798312408</v>
      </c>
      <c r="J35" s="14">
        <v>1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</row>
    <row r="36" spans="2:20" x14ac:dyDescent="0.2">
      <c r="B36" s="14">
        <v>17.640140827098527</v>
      </c>
      <c r="C36" s="14">
        <v>17.465700040056898</v>
      </c>
      <c r="D36" s="14">
        <v>-0.17444078704162891</v>
      </c>
      <c r="E36" s="14">
        <v>17.547475755641493</v>
      </c>
      <c r="F36" s="14">
        <v>17.732805898555561</v>
      </c>
      <c r="G36" s="14">
        <v>17.319139603397364</v>
      </c>
      <c r="H36" s="14">
        <v>17.96114205079969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1</v>
      </c>
    </row>
    <row r="37" spans="2:20" x14ac:dyDescent="0.2">
      <c r="B37" s="14">
        <v>17.673468249640162</v>
      </c>
      <c r="C37" s="14">
        <v>17.480663501411101</v>
      </c>
      <c r="D37" s="14">
        <v>-0.19280474822906157</v>
      </c>
      <c r="E37" s="14">
        <v>17.580803178183128</v>
      </c>
      <c r="F37" s="14">
        <v>17.766133321097197</v>
      </c>
      <c r="G37" s="14">
        <v>17.352467025938999</v>
      </c>
      <c r="H37" s="14">
        <v>17.994469473341326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1</v>
      </c>
      <c r="T37" s="14">
        <v>0</v>
      </c>
    </row>
    <row r="38" spans="2:20" x14ac:dyDescent="0.2">
      <c r="B38" s="14">
        <v>17.587816294345309</v>
      </c>
      <c r="C38" s="14">
        <v>17.3619084285795</v>
      </c>
      <c r="D38" s="14">
        <v>-0.22590786576580868</v>
      </c>
      <c r="E38" s="14">
        <v>17.495151222888275</v>
      </c>
      <c r="F38" s="14">
        <v>17.680481365802343</v>
      </c>
      <c r="G38" s="14">
        <v>17.266815070644146</v>
      </c>
      <c r="H38" s="14">
        <v>17.908817518046472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1</v>
      </c>
      <c r="S38" s="14">
        <v>0</v>
      </c>
      <c r="T38" s="14">
        <v>0</v>
      </c>
    </row>
    <row r="39" spans="2:20" x14ac:dyDescent="0.2">
      <c r="B39" s="14">
        <v>17.629688123330553</v>
      </c>
      <c r="C39" s="14">
        <v>17.468119233586101</v>
      </c>
      <c r="D39" s="14">
        <v>-0.16156888974445138</v>
      </c>
      <c r="E39" s="14">
        <v>17.537023051873518</v>
      </c>
      <c r="F39" s="14">
        <v>17.722353194787587</v>
      </c>
      <c r="G39" s="14">
        <v>17.308686899629389</v>
      </c>
      <c r="H39" s="14">
        <v>17.950689347031716</v>
      </c>
      <c r="J39" s="14">
        <v>0</v>
      </c>
      <c r="K39" s="14">
        <v>1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</row>
    <row r="40" spans="2:20" x14ac:dyDescent="0.2">
      <c r="B40" s="14">
        <v>17.559792991630022</v>
      </c>
      <c r="C40" s="14">
        <v>17.378424412241799</v>
      </c>
      <c r="D40" s="14">
        <v>-0.18136857938822359</v>
      </c>
      <c r="E40" s="14">
        <v>17.47107294027488</v>
      </c>
      <c r="F40" s="14">
        <v>17.648513042985165</v>
      </c>
      <c r="G40" s="14">
        <v>17.239908297307263</v>
      </c>
      <c r="H40" s="14">
        <v>17.879677685952782</v>
      </c>
      <c r="J40" s="14">
        <v>0</v>
      </c>
      <c r="K40" s="14">
        <v>0</v>
      </c>
      <c r="L40" s="14">
        <v>0</v>
      </c>
      <c r="M40" s="14">
        <v>1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</row>
    <row r="41" spans="2:20" x14ac:dyDescent="0.2">
      <c r="B41" s="14">
        <v>17.498207541007133</v>
      </c>
      <c r="C41" s="14">
        <v>17.338007274738299</v>
      </c>
      <c r="D41" s="14">
        <v>-0.16020026626883421</v>
      </c>
      <c r="E41" s="14">
        <v>17.40948748965199</v>
      </c>
      <c r="F41" s="14">
        <v>17.586927592362276</v>
      </c>
      <c r="G41" s="14">
        <v>17.178322846684374</v>
      </c>
      <c r="H41" s="14">
        <v>17.818092235329893</v>
      </c>
      <c r="J41" s="14">
        <v>0</v>
      </c>
      <c r="K41" s="14">
        <v>0</v>
      </c>
      <c r="L41" s="14">
        <v>1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</row>
    <row r="42" spans="2:20" x14ac:dyDescent="0.2">
      <c r="B42" s="14">
        <v>17.700838745696611</v>
      </c>
      <c r="C42" s="14">
        <v>17.497479665536801</v>
      </c>
      <c r="D42" s="14">
        <v>-0.20335908015981019</v>
      </c>
      <c r="E42" s="14">
        <v>17.612118694341468</v>
      </c>
      <c r="F42" s="14">
        <v>17.789558797051754</v>
      </c>
      <c r="G42" s="14">
        <v>17.380954051373852</v>
      </c>
      <c r="H42" s="14">
        <v>18.020723440019371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1</v>
      </c>
      <c r="Q42" s="14">
        <v>0</v>
      </c>
      <c r="R42" s="14">
        <v>0</v>
      </c>
      <c r="S42" s="14">
        <v>0</v>
      </c>
      <c r="T42" s="14">
        <v>0</v>
      </c>
    </row>
    <row r="43" spans="2:20" x14ac:dyDescent="0.2">
      <c r="B43" s="14">
        <v>17.655334208731951</v>
      </c>
      <c r="C43" s="14">
        <v>17.434353015325001</v>
      </c>
      <c r="D43" s="14">
        <v>-0.22098119340694922</v>
      </c>
      <c r="E43" s="14">
        <v>17.566614157376808</v>
      </c>
      <c r="F43" s="14">
        <v>17.744054260087093</v>
      </c>
      <c r="G43" s="14">
        <v>17.335449514409191</v>
      </c>
      <c r="H43" s="14">
        <v>17.97521890305471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</row>
    <row r="44" spans="2:20" x14ac:dyDescent="0.2">
      <c r="B44" s="14">
        <v>17.68475293442815</v>
      </c>
      <c r="C44" s="14">
        <v>17.4975760245046</v>
      </c>
      <c r="D44" s="14">
        <v>-0.18717690992355074</v>
      </c>
      <c r="E44" s="14">
        <v>17.596032883073008</v>
      </c>
      <c r="F44" s="14">
        <v>17.773472985783293</v>
      </c>
      <c r="G44" s="14">
        <v>17.364868240105391</v>
      </c>
      <c r="H44" s="14">
        <v>18.00463762875091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14">
        <v>0</v>
      </c>
    </row>
    <row r="45" spans="2:20" x14ac:dyDescent="0.2">
      <c r="B45" s="14">
        <v>17.766162067473509</v>
      </c>
      <c r="C45" s="14">
        <v>17.638799831273101</v>
      </c>
      <c r="D45" s="14">
        <v>-0.12736223620040832</v>
      </c>
      <c r="E45" s="14">
        <v>17.677442016118366</v>
      </c>
      <c r="F45" s="14">
        <v>17.854882118828652</v>
      </c>
      <c r="G45" s="14">
        <v>17.44627737315075</v>
      </c>
      <c r="H45" s="14">
        <v>18.086046761796268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1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</row>
    <row r="46" spans="2:20" x14ac:dyDescent="0.2">
      <c r="B46" s="14">
        <v>17.831499797706826</v>
      </c>
      <c r="C46" s="14">
        <v>17.743560699935401</v>
      </c>
      <c r="D46" s="14">
        <v>-8.7939097771425168E-2</v>
      </c>
      <c r="E46" s="14">
        <v>17.742779746351683</v>
      </c>
      <c r="F46" s="14">
        <v>17.920219849061969</v>
      </c>
      <c r="G46" s="14">
        <v>17.511615103384067</v>
      </c>
      <c r="H46" s="14">
        <v>18.151384492029585</v>
      </c>
      <c r="J46" s="14">
        <v>0</v>
      </c>
      <c r="K46" s="14">
        <v>0</v>
      </c>
      <c r="L46" s="14">
        <v>0</v>
      </c>
      <c r="M46" s="14">
        <v>0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</row>
    <row r="47" spans="2:20" x14ac:dyDescent="0.2">
      <c r="B47" s="14">
        <v>17.858079103989649</v>
      </c>
      <c r="C47" s="14">
        <v>17.789926897761301</v>
      </c>
      <c r="D47" s="14">
        <v>-6.8152206228347723E-2</v>
      </c>
      <c r="E47" s="14">
        <v>17.769359052634506</v>
      </c>
      <c r="F47" s="14">
        <v>17.946799155344792</v>
      </c>
      <c r="G47" s="14">
        <v>17.53819440966689</v>
      </c>
      <c r="H47" s="14">
        <v>18.177963798312408</v>
      </c>
      <c r="J47" s="14">
        <v>1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</row>
    <row r="48" spans="2:20" x14ac:dyDescent="0.2">
      <c r="B48" s="14">
        <v>17.640140827098527</v>
      </c>
      <c r="C48" s="14">
        <v>17.542766979955498</v>
      </c>
      <c r="D48" s="14">
        <v>-9.7373847143028769E-2</v>
      </c>
      <c r="E48" s="14">
        <v>17.547475755641493</v>
      </c>
      <c r="F48" s="14">
        <v>17.732805898555561</v>
      </c>
      <c r="G48" s="14">
        <v>17.319139603397364</v>
      </c>
      <c r="H48" s="14">
        <v>17.96114205079969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1</v>
      </c>
    </row>
    <row r="49" spans="2:20" x14ac:dyDescent="0.2">
      <c r="B49" s="14">
        <v>17.673468249640162</v>
      </c>
      <c r="C49" s="14">
        <v>17.518738873021</v>
      </c>
      <c r="D49" s="14">
        <v>-0.1547293766191622</v>
      </c>
      <c r="E49" s="14">
        <v>17.580803178183128</v>
      </c>
      <c r="F49" s="14">
        <v>17.766133321097197</v>
      </c>
      <c r="G49" s="14">
        <v>17.352467025938999</v>
      </c>
      <c r="H49" s="14">
        <v>17.994469473341326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1</v>
      </c>
      <c r="T49" s="14">
        <v>0</v>
      </c>
    </row>
    <row r="50" spans="2:20" x14ac:dyDescent="0.2">
      <c r="B50" s="14">
        <v>17.587816294345309</v>
      </c>
      <c r="C50" s="14">
        <v>17.422730153771202</v>
      </c>
      <c r="D50" s="14">
        <v>-0.16508614057410753</v>
      </c>
      <c r="E50" s="14">
        <v>17.495151222888275</v>
      </c>
      <c r="F50" s="14">
        <v>17.680481365802343</v>
      </c>
      <c r="G50" s="14">
        <v>17.266815070644146</v>
      </c>
      <c r="H50" s="14">
        <v>17.908817518046472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1</v>
      </c>
      <c r="S50" s="14">
        <v>0</v>
      </c>
      <c r="T50" s="14">
        <v>0</v>
      </c>
    </row>
    <row r="51" spans="2:20" x14ac:dyDescent="0.2">
      <c r="B51" s="14">
        <v>17.629688123330553</v>
      </c>
      <c r="C51" s="14">
        <v>17.480225794862399</v>
      </c>
      <c r="D51" s="14">
        <v>-0.14946232846815377</v>
      </c>
      <c r="E51" s="14">
        <v>17.537023051873518</v>
      </c>
      <c r="F51" s="14">
        <v>17.722353194787587</v>
      </c>
      <c r="G51" s="14">
        <v>17.308686899629389</v>
      </c>
      <c r="H51" s="14">
        <v>17.950689347031716</v>
      </c>
      <c r="J51" s="14">
        <v>0</v>
      </c>
      <c r="K51" s="14">
        <v>1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</row>
    <row r="52" spans="2:20" x14ac:dyDescent="0.2">
      <c r="B52" s="14">
        <v>17.559792991630022</v>
      </c>
      <c r="C52" s="14">
        <v>17.450766531229501</v>
      </c>
      <c r="D52" s="14">
        <v>-0.10902646040052133</v>
      </c>
      <c r="E52" s="14">
        <v>17.47107294027488</v>
      </c>
      <c r="F52" s="14">
        <v>17.648513042985165</v>
      </c>
      <c r="G52" s="14">
        <v>17.239908297307263</v>
      </c>
      <c r="H52" s="14">
        <v>17.879677685952782</v>
      </c>
      <c r="J52" s="14">
        <v>0</v>
      </c>
      <c r="K52" s="14">
        <v>0</v>
      </c>
      <c r="L52" s="14">
        <v>0</v>
      </c>
      <c r="M52" s="14">
        <v>1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</row>
    <row r="53" spans="2:20" x14ac:dyDescent="0.2">
      <c r="B53" s="14">
        <v>17.498207541007133</v>
      </c>
      <c r="C53" s="14">
        <v>17.368079590097601</v>
      </c>
      <c r="D53" s="14">
        <v>-0.13012795090953233</v>
      </c>
      <c r="E53" s="14">
        <v>17.40948748965199</v>
      </c>
      <c r="F53" s="14">
        <v>17.586927592362276</v>
      </c>
      <c r="G53" s="14">
        <v>17.178322846684374</v>
      </c>
      <c r="H53" s="14">
        <v>17.818092235329893</v>
      </c>
      <c r="J53" s="14">
        <v>0</v>
      </c>
      <c r="K53" s="14">
        <v>0</v>
      </c>
      <c r="L53" s="14">
        <v>1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</row>
    <row r="54" spans="2:20" x14ac:dyDescent="0.2">
      <c r="B54" s="14">
        <v>17.700838745696611</v>
      </c>
      <c r="C54" s="14">
        <v>17.5545811468109</v>
      </c>
      <c r="D54" s="14">
        <v>-0.1462575988857111</v>
      </c>
      <c r="E54" s="14">
        <v>17.612118694341468</v>
      </c>
      <c r="F54" s="14">
        <v>17.789558797051754</v>
      </c>
      <c r="G54" s="14">
        <v>17.380954051373852</v>
      </c>
      <c r="H54" s="14">
        <v>18.020723440019371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1</v>
      </c>
      <c r="Q54" s="14">
        <v>0</v>
      </c>
      <c r="R54" s="14">
        <v>0</v>
      </c>
      <c r="S54" s="14">
        <v>0</v>
      </c>
      <c r="T54" s="14">
        <v>0</v>
      </c>
    </row>
    <row r="55" spans="2:20" x14ac:dyDescent="0.2">
      <c r="B55" s="14">
        <v>17.655334208731951</v>
      </c>
      <c r="C55" s="14">
        <v>17.524538094403798</v>
      </c>
      <c r="D55" s="14">
        <v>-0.13079611432815241</v>
      </c>
      <c r="E55" s="14">
        <v>17.566614157376808</v>
      </c>
      <c r="F55" s="14">
        <v>17.744054260087093</v>
      </c>
      <c r="G55" s="14">
        <v>17.335449514409191</v>
      </c>
      <c r="H55" s="14">
        <v>17.97521890305471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</row>
    <row r="56" spans="2:20" x14ac:dyDescent="0.2">
      <c r="B56" s="14">
        <v>17.68475293442815</v>
      </c>
      <c r="C56" s="14">
        <v>17.556364220840901</v>
      </c>
      <c r="D56" s="14">
        <v>-0.12838871358724901</v>
      </c>
      <c r="E56" s="14">
        <v>17.596032883073008</v>
      </c>
      <c r="F56" s="14">
        <v>17.773472985783293</v>
      </c>
      <c r="G56" s="14">
        <v>17.364868240105391</v>
      </c>
      <c r="H56" s="14">
        <v>18.00463762875091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14">
        <v>0</v>
      </c>
    </row>
    <row r="57" spans="2:20" x14ac:dyDescent="0.2">
      <c r="B57" s="14">
        <v>17.766162067473509</v>
      </c>
      <c r="C57" s="14">
        <v>17.615033488293101</v>
      </c>
      <c r="D57" s="14">
        <v>-0.15112857918040845</v>
      </c>
      <c r="E57" s="14">
        <v>17.677442016118366</v>
      </c>
      <c r="F57" s="14">
        <v>17.854882118828652</v>
      </c>
      <c r="G57" s="14">
        <v>17.44627737315075</v>
      </c>
      <c r="H57" s="14">
        <v>18.086046761796268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1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</row>
    <row r="58" spans="2:20" x14ac:dyDescent="0.2">
      <c r="B58" s="14">
        <v>17.831499797706826</v>
      </c>
      <c r="C58" s="14">
        <v>17.699587422313598</v>
      </c>
      <c r="D58" s="14">
        <v>-0.13191237539322742</v>
      </c>
      <c r="E58" s="14">
        <v>17.742779746351683</v>
      </c>
      <c r="F58" s="14">
        <v>17.920219849061969</v>
      </c>
      <c r="G58" s="14">
        <v>17.511615103384067</v>
      </c>
      <c r="H58" s="14">
        <v>18.151384492029585</v>
      </c>
      <c r="J58" s="14">
        <v>0</v>
      </c>
      <c r="K58" s="14">
        <v>0</v>
      </c>
      <c r="L58" s="14">
        <v>0</v>
      </c>
      <c r="M58" s="14">
        <v>0</v>
      </c>
      <c r="N58" s="14">
        <v>1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</row>
    <row r="59" spans="2:20" x14ac:dyDescent="0.2">
      <c r="B59" s="14">
        <v>17.858079103989649</v>
      </c>
      <c r="C59" s="14">
        <v>17.736526505402001</v>
      </c>
      <c r="D59" s="14">
        <v>-0.12155259858764822</v>
      </c>
      <c r="E59" s="14">
        <v>17.769359052634506</v>
      </c>
      <c r="F59" s="14">
        <v>17.946799155344792</v>
      </c>
      <c r="G59" s="14">
        <v>17.53819440966689</v>
      </c>
      <c r="H59" s="14">
        <v>18.177963798312408</v>
      </c>
      <c r="J59" s="14">
        <v>1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</row>
    <row r="60" spans="2:20" x14ac:dyDescent="0.2">
      <c r="B60" s="14">
        <v>17.640140827098527</v>
      </c>
      <c r="C60" s="14">
        <v>17.545479938701501</v>
      </c>
      <c r="D60" s="14">
        <v>-9.4660888397026355E-2</v>
      </c>
      <c r="E60" s="14">
        <v>17.547475755641493</v>
      </c>
      <c r="F60" s="14">
        <v>17.732805898555561</v>
      </c>
      <c r="G60" s="14">
        <v>17.319139603397364</v>
      </c>
      <c r="H60" s="14">
        <v>17.96114205079969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1</v>
      </c>
    </row>
    <row r="61" spans="2:20" x14ac:dyDescent="0.2">
      <c r="B61" s="14">
        <v>17.673468249640162</v>
      </c>
      <c r="C61" s="14">
        <v>17.5828424174295</v>
      </c>
      <c r="D61" s="14">
        <v>-9.0625832210662338E-2</v>
      </c>
      <c r="E61" s="14">
        <v>17.580803178183128</v>
      </c>
      <c r="F61" s="14">
        <v>17.766133321097197</v>
      </c>
      <c r="G61" s="14">
        <v>17.352467025938999</v>
      </c>
      <c r="H61" s="14">
        <v>17.994469473341326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1</v>
      </c>
      <c r="T61" s="14">
        <v>0</v>
      </c>
    </row>
    <row r="62" spans="2:20" x14ac:dyDescent="0.2">
      <c r="B62" s="14">
        <v>17.587816294345309</v>
      </c>
      <c r="C62" s="14">
        <v>17.475702404486398</v>
      </c>
      <c r="D62" s="14">
        <v>-0.11211388985891091</v>
      </c>
      <c r="E62" s="14">
        <v>17.495151222888275</v>
      </c>
      <c r="F62" s="14">
        <v>17.680481365802343</v>
      </c>
      <c r="G62" s="14">
        <v>17.266815070644146</v>
      </c>
      <c r="H62" s="14">
        <v>17.908817518046472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1</v>
      </c>
      <c r="S62" s="14">
        <v>0</v>
      </c>
      <c r="T62" s="14">
        <v>0</v>
      </c>
    </row>
    <row r="63" spans="2:20" x14ac:dyDescent="0.2">
      <c r="B63" s="14">
        <v>17.629688123330553</v>
      </c>
      <c r="C63" s="14">
        <v>17.5195259585144</v>
      </c>
      <c r="D63" s="14">
        <v>-0.1101621648161526</v>
      </c>
      <c r="E63" s="14">
        <v>17.537023051873518</v>
      </c>
      <c r="F63" s="14">
        <v>17.722353194787587</v>
      </c>
      <c r="G63" s="14">
        <v>17.308686899629389</v>
      </c>
      <c r="H63" s="14">
        <v>17.950689347031716</v>
      </c>
      <c r="J63" s="14">
        <v>0</v>
      </c>
      <c r="K63" s="14">
        <v>1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</row>
    <row r="64" spans="2:20" x14ac:dyDescent="0.2">
      <c r="B64" s="14">
        <v>17.559792991630022</v>
      </c>
      <c r="C64" s="14">
        <v>17.475567660090601</v>
      </c>
      <c r="D64" s="14">
        <v>-8.4225331539421688E-2</v>
      </c>
      <c r="E64" s="14">
        <v>17.47107294027488</v>
      </c>
      <c r="F64" s="14">
        <v>17.648513042985165</v>
      </c>
      <c r="G64" s="14">
        <v>17.239908297307263</v>
      </c>
      <c r="H64" s="14">
        <v>17.879677685952782</v>
      </c>
      <c r="J64" s="14">
        <v>0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</row>
    <row r="65" spans="2:20" x14ac:dyDescent="0.2">
      <c r="B65" s="14">
        <v>17.498207541007133</v>
      </c>
      <c r="C65" s="14">
        <v>17.400931436585001</v>
      </c>
      <c r="D65" s="14">
        <v>-9.7276104422132192E-2</v>
      </c>
      <c r="E65" s="14">
        <v>17.40948748965199</v>
      </c>
      <c r="F65" s="14">
        <v>17.586927592362276</v>
      </c>
      <c r="G65" s="14">
        <v>17.178322846684374</v>
      </c>
      <c r="H65" s="14">
        <v>17.818092235329893</v>
      </c>
      <c r="J65" s="14">
        <v>0</v>
      </c>
      <c r="K65" s="14">
        <v>0</v>
      </c>
      <c r="L65" s="14">
        <v>1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</row>
    <row r="66" spans="2:20" x14ac:dyDescent="0.2">
      <c r="B66" s="14">
        <v>17.700838745696611</v>
      </c>
      <c r="C66" s="14">
        <v>17.631767803827401</v>
      </c>
      <c r="D66" s="14">
        <v>-6.9070941869210145E-2</v>
      </c>
      <c r="E66" s="14">
        <v>17.612118694341468</v>
      </c>
      <c r="F66" s="14">
        <v>17.789558797051754</v>
      </c>
      <c r="G66" s="14">
        <v>17.380954051373852</v>
      </c>
      <c r="H66" s="14">
        <v>18.020723440019371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</row>
    <row r="67" spans="2:20" x14ac:dyDescent="0.2">
      <c r="B67" s="14">
        <v>17.655334208731951</v>
      </c>
      <c r="C67" s="14">
        <v>17.5630872011183</v>
      </c>
      <c r="D67" s="14">
        <v>-9.2247007613650567E-2</v>
      </c>
      <c r="E67" s="14">
        <v>17.566614157376808</v>
      </c>
      <c r="F67" s="14">
        <v>17.744054260087093</v>
      </c>
      <c r="G67" s="14">
        <v>17.335449514409191</v>
      </c>
      <c r="H67" s="14">
        <v>17.97521890305471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</row>
    <row r="68" spans="2:20" x14ac:dyDescent="0.2">
      <c r="B68" s="14">
        <v>17.68475293442815</v>
      </c>
      <c r="C68" s="14">
        <v>17.6064322533481</v>
      </c>
      <c r="D68" s="14">
        <v>-7.8320681080050747E-2</v>
      </c>
      <c r="E68" s="14">
        <v>17.596032883073008</v>
      </c>
      <c r="F68" s="14">
        <v>17.773472985783293</v>
      </c>
      <c r="G68" s="14">
        <v>17.364868240105391</v>
      </c>
      <c r="H68" s="14">
        <v>18.00463762875091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</v>
      </c>
      <c r="R68" s="14">
        <v>0</v>
      </c>
      <c r="S68" s="14">
        <v>0</v>
      </c>
      <c r="T68" s="14">
        <v>0</v>
      </c>
    </row>
    <row r="69" spans="2:20" x14ac:dyDescent="0.2">
      <c r="B69" s="14">
        <v>17.766162067473509</v>
      </c>
      <c r="C69" s="14">
        <v>17.690228211562999</v>
      </c>
      <c r="D69" s="14">
        <v>-7.5933855910509607E-2</v>
      </c>
      <c r="E69" s="14">
        <v>17.677442016118366</v>
      </c>
      <c r="F69" s="14">
        <v>17.854882118828652</v>
      </c>
      <c r="G69" s="14">
        <v>17.44627737315075</v>
      </c>
      <c r="H69" s="14">
        <v>18.086046761796268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1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</row>
    <row r="70" spans="2:20" x14ac:dyDescent="0.2">
      <c r="B70" s="14">
        <v>17.831499797706826</v>
      </c>
      <c r="C70" s="14">
        <v>17.774626650245199</v>
      </c>
      <c r="D70" s="14">
        <v>-5.6873147461626417E-2</v>
      </c>
      <c r="E70" s="14">
        <v>17.742779746351683</v>
      </c>
      <c r="F70" s="14">
        <v>17.920219849061969</v>
      </c>
      <c r="G70" s="14">
        <v>17.511615103384067</v>
      </c>
      <c r="H70" s="14">
        <v>18.151384492029585</v>
      </c>
      <c r="J70" s="14">
        <v>0</v>
      </c>
      <c r="K70" s="14">
        <v>0</v>
      </c>
      <c r="L70" s="14">
        <v>0</v>
      </c>
      <c r="M70" s="14">
        <v>0</v>
      </c>
      <c r="N70" s="14">
        <v>1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</row>
    <row r="71" spans="2:20" x14ac:dyDescent="0.2">
      <c r="B71" s="14">
        <v>17.858079103989649</v>
      </c>
      <c r="C71" s="14">
        <v>17.7902276095313</v>
      </c>
      <c r="D71" s="14">
        <v>-6.7851494458349038E-2</v>
      </c>
      <c r="E71" s="14">
        <v>17.769359052634506</v>
      </c>
      <c r="F71" s="14">
        <v>17.946799155344792</v>
      </c>
      <c r="G71" s="14">
        <v>17.53819440966689</v>
      </c>
      <c r="H71" s="14">
        <v>18.177963798312408</v>
      </c>
      <c r="J71" s="14">
        <v>1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</row>
    <row r="72" spans="2:20" x14ac:dyDescent="0.2">
      <c r="B72" s="14">
        <v>17.640140827098527</v>
      </c>
      <c r="C72" s="14">
        <v>17.614983330212901</v>
      </c>
      <c r="D72" s="14">
        <v>-2.5157496885626074E-2</v>
      </c>
      <c r="E72" s="14">
        <v>17.547475755641493</v>
      </c>
      <c r="F72" s="14">
        <v>17.732805898555561</v>
      </c>
      <c r="G72" s="14">
        <v>17.319139603397364</v>
      </c>
      <c r="H72" s="14">
        <v>17.96114205079969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1</v>
      </c>
    </row>
    <row r="73" spans="2:20" x14ac:dyDescent="0.2">
      <c r="B73" s="14">
        <v>17.673468249640162</v>
      </c>
      <c r="C73" s="14">
        <v>17.640785489917199</v>
      </c>
      <c r="D73" s="14">
        <v>-3.2682759722963084E-2</v>
      </c>
      <c r="E73" s="14">
        <v>17.580803178183128</v>
      </c>
      <c r="F73" s="14">
        <v>17.766133321097197</v>
      </c>
      <c r="G73" s="14">
        <v>17.352467025938999</v>
      </c>
      <c r="H73" s="14">
        <v>17.994469473341326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1</v>
      </c>
      <c r="T73" s="14">
        <v>0</v>
      </c>
    </row>
    <row r="74" spans="2:20" x14ac:dyDescent="0.2">
      <c r="B74" s="14">
        <v>17.587816294345309</v>
      </c>
      <c r="C74" s="14">
        <v>17.558648957073601</v>
      </c>
      <c r="D74" s="14">
        <v>-2.9167337271708504E-2</v>
      </c>
      <c r="E74" s="14">
        <v>17.495151222888275</v>
      </c>
      <c r="F74" s="14">
        <v>17.680481365802343</v>
      </c>
      <c r="G74" s="14">
        <v>17.266815070644146</v>
      </c>
      <c r="H74" s="14">
        <v>17.908817518046472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1</v>
      </c>
      <c r="S74" s="14">
        <v>0</v>
      </c>
      <c r="T74" s="14">
        <v>0</v>
      </c>
    </row>
    <row r="75" spans="2:20" x14ac:dyDescent="0.2">
      <c r="B75" s="14">
        <v>17.629688123330553</v>
      </c>
      <c r="C75" s="14">
        <v>17.596698327155298</v>
      </c>
      <c r="D75" s="14">
        <v>-3.2989796175254327E-2</v>
      </c>
      <c r="E75" s="14">
        <v>17.537023051873518</v>
      </c>
      <c r="F75" s="14">
        <v>17.722353194787587</v>
      </c>
      <c r="G75" s="14">
        <v>17.308686899629389</v>
      </c>
      <c r="H75" s="14">
        <v>17.950689347031716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</row>
    <row r="76" spans="2:20" x14ac:dyDescent="0.2">
      <c r="B76" s="14">
        <v>17.559792991630022</v>
      </c>
      <c r="C76" s="14">
        <v>17.554392298473399</v>
      </c>
      <c r="D76" s="14">
        <v>-5.4006931566235039E-3</v>
      </c>
      <c r="E76" s="14">
        <v>17.47107294027488</v>
      </c>
      <c r="F76" s="14">
        <v>17.648513042985165</v>
      </c>
      <c r="G76" s="14">
        <v>17.239908297307263</v>
      </c>
      <c r="H76" s="14">
        <v>17.879677685952782</v>
      </c>
      <c r="J76" s="14">
        <v>0</v>
      </c>
      <c r="K76" s="14">
        <v>0</v>
      </c>
      <c r="L76" s="14">
        <v>0</v>
      </c>
      <c r="M76" s="14">
        <v>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</row>
    <row r="77" spans="2:20" x14ac:dyDescent="0.2">
      <c r="B77" s="14">
        <v>17.498207541007133</v>
      </c>
      <c r="C77" s="14">
        <v>17.4682648866454</v>
      </c>
      <c r="D77" s="14">
        <v>-2.9942654361732934E-2</v>
      </c>
      <c r="E77" s="14">
        <v>17.40948748965199</v>
      </c>
      <c r="F77" s="14">
        <v>17.586927592362276</v>
      </c>
      <c r="G77" s="14">
        <v>17.178322846684374</v>
      </c>
      <c r="H77" s="14">
        <v>17.818092235329893</v>
      </c>
      <c r="J77" s="14">
        <v>0</v>
      </c>
      <c r="K77" s="14">
        <v>0</v>
      </c>
      <c r="L77" s="14">
        <v>1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2:20" x14ac:dyDescent="0.2">
      <c r="B78" s="14">
        <v>17.700838745696611</v>
      </c>
      <c r="C78" s="14">
        <v>17.673924853656299</v>
      </c>
      <c r="D78" s="14">
        <v>-2.6913892040312248E-2</v>
      </c>
      <c r="E78" s="14">
        <v>17.612118694341468</v>
      </c>
      <c r="F78" s="14">
        <v>17.789558797051754</v>
      </c>
      <c r="G78" s="14">
        <v>17.380954051373852</v>
      </c>
      <c r="H78" s="14">
        <v>18.020723440019371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1</v>
      </c>
      <c r="Q78" s="14">
        <v>0</v>
      </c>
      <c r="R78" s="14">
        <v>0</v>
      </c>
      <c r="S78" s="14">
        <v>0</v>
      </c>
      <c r="T78" s="14">
        <v>0</v>
      </c>
    </row>
    <row r="79" spans="2:20" x14ac:dyDescent="0.2">
      <c r="B79" s="14">
        <v>17.655334208731951</v>
      </c>
      <c r="C79" s="14">
        <v>17.6316281844923</v>
      </c>
      <c r="D79" s="14">
        <v>-2.3706024239650958E-2</v>
      </c>
      <c r="E79" s="14">
        <v>17.566614157376808</v>
      </c>
      <c r="F79" s="14">
        <v>17.744054260087093</v>
      </c>
      <c r="G79" s="14">
        <v>17.335449514409191</v>
      </c>
      <c r="H79" s="14">
        <v>17.97521890305471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</row>
    <row r="80" spans="2:20" x14ac:dyDescent="0.2">
      <c r="B80" s="14">
        <v>17.68475293442815</v>
      </c>
      <c r="C80" s="14">
        <v>17.642318143614801</v>
      </c>
      <c r="D80" s="14">
        <v>-4.243479081334911E-2</v>
      </c>
      <c r="E80" s="14">
        <v>17.596032883073008</v>
      </c>
      <c r="F80" s="14">
        <v>17.773472985783293</v>
      </c>
      <c r="G80" s="14">
        <v>17.364868240105391</v>
      </c>
      <c r="H80" s="14">
        <v>18.00463762875091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1</v>
      </c>
      <c r="R80" s="14">
        <v>0</v>
      </c>
      <c r="S80" s="14">
        <v>0</v>
      </c>
      <c r="T80" s="14">
        <v>0</v>
      </c>
    </row>
    <row r="81" spans="2:20" x14ac:dyDescent="0.2">
      <c r="B81" s="14">
        <v>17.766162067473509</v>
      </c>
      <c r="C81" s="14">
        <v>17.727385212388999</v>
      </c>
      <c r="D81" s="14">
        <v>-3.8776855084510231E-2</v>
      </c>
      <c r="E81" s="14">
        <v>17.677442016118366</v>
      </c>
      <c r="F81" s="14">
        <v>17.854882118828652</v>
      </c>
      <c r="G81" s="14">
        <v>17.44627737315075</v>
      </c>
      <c r="H81" s="14">
        <v>18.086046761796268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1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</row>
    <row r="82" spans="2:20" x14ac:dyDescent="0.2">
      <c r="B82" s="14">
        <v>17.831499797706826</v>
      </c>
      <c r="C82" s="14">
        <v>17.792304851187701</v>
      </c>
      <c r="D82" s="14">
        <v>-3.9194946519124585E-2</v>
      </c>
      <c r="E82" s="14">
        <v>17.742779746351683</v>
      </c>
      <c r="F82" s="14">
        <v>17.920219849061969</v>
      </c>
      <c r="G82" s="14">
        <v>17.511615103384067</v>
      </c>
      <c r="H82" s="14">
        <v>18.151384492029585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</row>
    <row r="83" spans="2:20" x14ac:dyDescent="0.2">
      <c r="B83" s="14">
        <v>17.858079103989649</v>
      </c>
      <c r="C83" s="14">
        <v>17.8187712071223</v>
      </c>
      <c r="D83" s="14">
        <v>-3.9307896867349257E-2</v>
      </c>
      <c r="E83" s="14">
        <v>17.769359052634506</v>
      </c>
      <c r="F83" s="14">
        <v>17.946799155344792</v>
      </c>
      <c r="G83" s="14">
        <v>17.53819440966689</v>
      </c>
      <c r="H83" s="14">
        <v>18.177963798312408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</row>
    <row r="84" spans="2:20" x14ac:dyDescent="0.2">
      <c r="B84" s="14">
        <v>17.640140827098527</v>
      </c>
      <c r="C84" s="14">
        <v>17.635182215923201</v>
      </c>
      <c r="D84" s="14">
        <v>-4.9586111753257001E-3</v>
      </c>
      <c r="E84" s="14">
        <v>17.547475755641493</v>
      </c>
      <c r="F84" s="14">
        <v>17.732805898555561</v>
      </c>
      <c r="G84" s="14">
        <v>17.319139603397364</v>
      </c>
      <c r="H84" s="14">
        <v>17.96114205079969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1</v>
      </c>
    </row>
    <row r="85" spans="2:20" x14ac:dyDescent="0.2">
      <c r="B85" s="14">
        <v>17.673468249640162</v>
      </c>
      <c r="C85" s="14">
        <v>17.6655099784833</v>
      </c>
      <c r="D85" s="14">
        <v>-7.9582711568626507E-3</v>
      </c>
      <c r="E85" s="14">
        <v>17.580803178183128</v>
      </c>
      <c r="F85" s="14">
        <v>17.766133321097197</v>
      </c>
      <c r="G85" s="14">
        <v>17.352467025938999</v>
      </c>
      <c r="H85" s="14">
        <v>17.994469473341326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1</v>
      </c>
      <c r="T85" s="14">
        <v>0</v>
      </c>
    </row>
    <row r="86" spans="2:20" x14ac:dyDescent="0.2">
      <c r="B86" s="14">
        <v>17.587816294345309</v>
      </c>
      <c r="C86" s="14">
        <v>17.592936139901699</v>
      </c>
      <c r="D86" s="14">
        <v>5.1198455563898904E-3</v>
      </c>
      <c r="E86" s="14">
        <v>17.495151222888275</v>
      </c>
      <c r="F86" s="14">
        <v>17.680481365802343</v>
      </c>
      <c r="G86" s="14">
        <v>17.266815070644146</v>
      </c>
      <c r="H86" s="14">
        <v>17.908817518046472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1</v>
      </c>
      <c r="S86" s="14">
        <v>0</v>
      </c>
      <c r="T86" s="14">
        <v>0</v>
      </c>
    </row>
    <row r="87" spans="2:20" x14ac:dyDescent="0.2">
      <c r="B87" s="14">
        <v>17.629688123330553</v>
      </c>
      <c r="C87" s="14">
        <v>17.622514278397698</v>
      </c>
      <c r="D87" s="14">
        <v>-7.1738449328542231E-3</v>
      </c>
      <c r="E87" s="14">
        <v>17.537023051873518</v>
      </c>
      <c r="F87" s="14">
        <v>17.722353194787587</v>
      </c>
      <c r="G87" s="14">
        <v>17.308686899629389</v>
      </c>
      <c r="H87" s="14">
        <v>17.950689347031716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</row>
    <row r="88" spans="2:20" x14ac:dyDescent="0.2">
      <c r="B88" s="14">
        <v>17.559792991630022</v>
      </c>
      <c r="C88" s="14">
        <v>17.5705108900037</v>
      </c>
      <c r="D88" s="14">
        <v>1.0717898373677315E-2</v>
      </c>
      <c r="E88" s="14">
        <v>17.47107294027488</v>
      </c>
      <c r="F88" s="14">
        <v>17.648513042985165</v>
      </c>
      <c r="G88" s="14">
        <v>17.239908297307263</v>
      </c>
      <c r="H88" s="14">
        <v>17.879677685952782</v>
      </c>
      <c r="J88" s="14">
        <v>0</v>
      </c>
      <c r="K88" s="14">
        <v>0</v>
      </c>
      <c r="L88" s="14">
        <v>0</v>
      </c>
      <c r="M88" s="14">
        <v>1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</row>
    <row r="89" spans="2:20" x14ac:dyDescent="0.2">
      <c r="B89" s="14">
        <v>17.498207541007133</v>
      </c>
      <c r="C89" s="14">
        <v>17.578025831714001</v>
      </c>
      <c r="D89" s="14">
        <v>7.9818290706867856E-2</v>
      </c>
      <c r="E89" s="14">
        <v>17.40948748965199</v>
      </c>
      <c r="F89" s="14">
        <v>17.586927592362276</v>
      </c>
      <c r="G89" s="14">
        <v>17.178322846684374</v>
      </c>
      <c r="H89" s="14">
        <v>17.818092235329893</v>
      </c>
      <c r="J89" s="14">
        <v>0</v>
      </c>
      <c r="K89" s="14">
        <v>0</v>
      </c>
      <c r="L89" s="14">
        <v>1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</row>
    <row r="90" spans="2:20" x14ac:dyDescent="0.2">
      <c r="B90" s="14">
        <v>17.700838745696611</v>
      </c>
      <c r="C90" s="14">
        <v>17.759934342805899</v>
      </c>
      <c r="D90" s="14">
        <v>5.9095597109287468E-2</v>
      </c>
      <c r="E90" s="14">
        <v>17.612118694341468</v>
      </c>
      <c r="F90" s="14">
        <v>17.789558797051754</v>
      </c>
      <c r="G90" s="14">
        <v>17.380954051373852</v>
      </c>
      <c r="H90" s="14">
        <v>18.020723440019371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1</v>
      </c>
      <c r="Q90" s="14">
        <v>0</v>
      </c>
      <c r="R90" s="14">
        <v>0</v>
      </c>
      <c r="S90" s="14">
        <v>0</v>
      </c>
      <c r="T90" s="14">
        <v>0</v>
      </c>
    </row>
    <row r="91" spans="2:20" x14ac:dyDescent="0.2">
      <c r="B91" s="14">
        <v>17.655334208731951</v>
      </c>
      <c r="C91" s="14">
        <v>17.688033444809101</v>
      </c>
      <c r="D91" s="14">
        <v>3.2699236077149862E-2</v>
      </c>
      <c r="E91" s="14">
        <v>17.566614157376808</v>
      </c>
      <c r="F91" s="14">
        <v>17.744054260087093</v>
      </c>
      <c r="G91" s="14">
        <v>17.335449514409191</v>
      </c>
      <c r="H91" s="14">
        <v>17.97521890305471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</row>
    <row r="92" spans="2:20" x14ac:dyDescent="0.2">
      <c r="B92" s="14">
        <v>17.68475293442815</v>
      </c>
      <c r="C92" s="14">
        <v>17.723702413902299</v>
      </c>
      <c r="D92" s="14">
        <v>3.8949479474148063E-2</v>
      </c>
      <c r="E92" s="14">
        <v>17.596032883073008</v>
      </c>
      <c r="F92" s="14">
        <v>17.773472985783293</v>
      </c>
      <c r="G92" s="14">
        <v>17.364868240105391</v>
      </c>
      <c r="H92" s="14">
        <v>18.00463762875091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</v>
      </c>
      <c r="R92" s="14">
        <v>0</v>
      </c>
      <c r="S92" s="14">
        <v>0</v>
      </c>
      <c r="T92" s="14">
        <v>0</v>
      </c>
    </row>
    <row r="93" spans="2:20" x14ac:dyDescent="0.2">
      <c r="B93" s="14">
        <v>17.766162067473509</v>
      </c>
      <c r="C93" s="14">
        <v>17.800307666338</v>
      </c>
      <c r="D93" s="14">
        <v>3.4145598864490978E-2</v>
      </c>
      <c r="E93" s="14">
        <v>17.677442016118366</v>
      </c>
      <c r="F93" s="14">
        <v>17.854882118828652</v>
      </c>
      <c r="G93" s="14">
        <v>17.44627737315075</v>
      </c>
      <c r="H93" s="14">
        <v>18.086046761796268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1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</row>
    <row r="94" spans="2:20" x14ac:dyDescent="0.2">
      <c r="B94" s="14">
        <v>17.831499797706826</v>
      </c>
      <c r="C94" s="14">
        <v>17.8511057119741</v>
      </c>
      <c r="D94" s="14">
        <v>1.9605914267273761E-2</v>
      </c>
      <c r="E94" s="14">
        <v>17.742779746351683</v>
      </c>
      <c r="F94" s="14">
        <v>17.920219849061969</v>
      </c>
      <c r="G94" s="14">
        <v>17.511615103384067</v>
      </c>
      <c r="H94" s="14">
        <v>18.151384492029585</v>
      </c>
      <c r="J94" s="14">
        <v>0</v>
      </c>
      <c r="K94" s="14">
        <v>0</v>
      </c>
      <c r="L94" s="14">
        <v>0</v>
      </c>
      <c r="M94" s="14"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</row>
    <row r="95" spans="2:20" x14ac:dyDescent="0.2">
      <c r="B95" s="14">
        <v>17.858079103989649</v>
      </c>
      <c r="C95" s="14">
        <v>17.888191056491898</v>
      </c>
      <c r="D95" s="14">
        <v>3.0111952502249295E-2</v>
      </c>
      <c r="E95" s="14">
        <v>17.769359052634506</v>
      </c>
      <c r="F95" s="14">
        <v>17.946799155344792</v>
      </c>
      <c r="G95" s="14">
        <v>17.53819440966689</v>
      </c>
      <c r="H95" s="14">
        <v>18.177963798312408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</row>
    <row r="96" spans="2:20" x14ac:dyDescent="0.2">
      <c r="B96" s="14">
        <v>17.640140827098527</v>
      </c>
      <c r="C96" s="14">
        <v>17.683747033141898</v>
      </c>
      <c r="D96" s="14">
        <v>4.3606206043371287E-2</v>
      </c>
      <c r="E96" s="14">
        <v>17.547475755641493</v>
      </c>
      <c r="F96" s="14">
        <v>17.732805898555561</v>
      </c>
      <c r="G96" s="14">
        <v>17.319139603397364</v>
      </c>
      <c r="H96" s="14">
        <v>17.96114205079969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1</v>
      </c>
    </row>
    <row r="97" spans="2:20" x14ac:dyDescent="0.2">
      <c r="B97" s="14">
        <v>17.673468249640162</v>
      </c>
      <c r="C97" s="14">
        <v>17.724996688244001</v>
      </c>
      <c r="D97" s="14">
        <v>5.1528438603838822E-2</v>
      </c>
      <c r="E97" s="14">
        <v>17.580803178183128</v>
      </c>
      <c r="F97" s="14">
        <v>17.766133321097197</v>
      </c>
      <c r="G97" s="14">
        <v>17.352467025938999</v>
      </c>
      <c r="H97" s="14">
        <v>17.994469473341326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1</v>
      </c>
      <c r="T97" s="14">
        <v>0</v>
      </c>
    </row>
    <row r="98" spans="2:20" x14ac:dyDescent="0.2">
      <c r="B98" s="14">
        <v>17.587816294345309</v>
      </c>
      <c r="C98" s="14">
        <v>17.615405421145098</v>
      </c>
      <c r="D98" s="14">
        <v>2.7589126799789199E-2</v>
      </c>
      <c r="E98" s="14">
        <v>17.495151222888275</v>
      </c>
      <c r="F98" s="14">
        <v>17.680481365802343</v>
      </c>
      <c r="G98" s="14">
        <v>17.266815070644146</v>
      </c>
      <c r="H98" s="14">
        <v>17.908817518046472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1</v>
      </c>
      <c r="S98" s="14">
        <v>0</v>
      </c>
      <c r="T98" s="14">
        <v>0</v>
      </c>
    </row>
    <row r="99" spans="2:20" x14ac:dyDescent="0.2">
      <c r="B99" s="14">
        <v>17.629688123330553</v>
      </c>
      <c r="C99" s="14">
        <v>17.714675106637198</v>
      </c>
      <c r="D99" s="14">
        <v>8.4986983306645669E-2</v>
      </c>
      <c r="E99" s="14">
        <v>17.537023051873518</v>
      </c>
      <c r="F99" s="14">
        <v>17.722353194787587</v>
      </c>
      <c r="G99" s="14">
        <v>17.308686899629389</v>
      </c>
      <c r="H99" s="14">
        <v>17.950689347031716</v>
      </c>
      <c r="J99" s="14">
        <v>0</v>
      </c>
      <c r="K99" s="14">
        <v>1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</row>
    <row r="100" spans="2:20" x14ac:dyDescent="0.2">
      <c r="B100" s="14">
        <v>17.559792991630022</v>
      </c>
      <c r="C100" s="14">
        <v>17.659100192498698</v>
      </c>
      <c r="D100" s="14">
        <v>9.9307200868675949E-2</v>
      </c>
      <c r="E100" s="14">
        <v>17.47107294027488</v>
      </c>
      <c r="F100" s="14">
        <v>17.648513042985165</v>
      </c>
      <c r="G100" s="14">
        <v>17.239908297307263</v>
      </c>
      <c r="H100" s="14">
        <v>17.879677685952782</v>
      </c>
      <c r="J100" s="14">
        <v>0</v>
      </c>
      <c r="K100" s="14">
        <v>0</v>
      </c>
      <c r="L100" s="14">
        <v>0</v>
      </c>
      <c r="M100" s="14">
        <v>1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</row>
    <row r="101" spans="2:20" x14ac:dyDescent="0.2">
      <c r="B101" s="14">
        <v>17.498207541007133</v>
      </c>
      <c r="C101" s="14">
        <v>17.594274865012</v>
      </c>
      <c r="D101" s="14">
        <v>9.6067324004867061E-2</v>
      </c>
      <c r="E101" s="14">
        <v>17.40948748965199</v>
      </c>
      <c r="F101" s="14">
        <v>17.586927592362276</v>
      </c>
      <c r="G101" s="14">
        <v>17.178322846684374</v>
      </c>
      <c r="H101" s="14">
        <v>17.818092235329893</v>
      </c>
      <c r="J101" s="14">
        <v>0</v>
      </c>
      <c r="K101" s="14">
        <v>0</v>
      </c>
      <c r="L101" s="14">
        <v>1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</row>
    <row r="102" spans="2:20" x14ac:dyDescent="0.2">
      <c r="B102" s="14">
        <v>17.700838745696611</v>
      </c>
      <c r="C102" s="14">
        <v>17.818382278373999</v>
      </c>
      <c r="D102" s="14">
        <v>0.11754353267738793</v>
      </c>
      <c r="E102" s="14">
        <v>17.612118694341468</v>
      </c>
      <c r="F102" s="14">
        <v>17.789558797051754</v>
      </c>
      <c r="G102" s="14">
        <v>17.380954051373852</v>
      </c>
      <c r="H102" s="14">
        <v>18.020723440019371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1</v>
      </c>
      <c r="Q102" s="14">
        <v>0</v>
      </c>
      <c r="R102" s="14">
        <v>0</v>
      </c>
      <c r="S102" s="14">
        <v>0</v>
      </c>
      <c r="T102" s="14">
        <v>0</v>
      </c>
    </row>
    <row r="103" spans="2:20" x14ac:dyDescent="0.2">
      <c r="B103" s="14">
        <v>17.655334208731951</v>
      </c>
      <c r="C103" s="14">
        <v>17.731184769618999</v>
      </c>
      <c r="D103" s="14">
        <v>7.5850560887047891E-2</v>
      </c>
      <c r="E103" s="14">
        <v>17.566614157376808</v>
      </c>
      <c r="F103" s="14">
        <v>17.744054260087093</v>
      </c>
      <c r="G103" s="14">
        <v>17.335449514409191</v>
      </c>
      <c r="H103" s="14">
        <v>17.97521890305471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</row>
    <row r="104" spans="2:20" x14ac:dyDescent="0.2">
      <c r="B104" s="14">
        <v>17.68475293442815</v>
      </c>
      <c r="C104" s="14">
        <v>17.766360795295999</v>
      </c>
      <c r="D104" s="14">
        <v>8.1607860867848103E-2</v>
      </c>
      <c r="E104" s="14">
        <v>17.596032883073008</v>
      </c>
      <c r="F104" s="14">
        <v>17.773472985783293</v>
      </c>
      <c r="G104" s="14">
        <v>17.364868240105391</v>
      </c>
      <c r="H104" s="14">
        <v>18.00463762875091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</v>
      </c>
      <c r="R104" s="14">
        <v>0</v>
      </c>
      <c r="S104" s="14">
        <v>0</v>
      </c>
      <c r="T104" s="14">
        <v>0</v>
      </c>
    </row>
    <row r="105" spans="2:20" x14ac:dyDescent="0.2">
      <c r="B105" s="14">
        <v>17.766162067473509</v>
      </c>
      <c r="C105" s="14">
        <v>17.831209146348101</v>
      </c>
      <c r="D105" s="14">
        <v>6.5047078874592046E-2</v>
      </c>
      <c r="E105" s="14">
        <v>17.677442016118366</v>
      </c>
      <c r="F105" s="14">
        <v>17.854882118828652</v>
      </c>
      <c r="G105" s="14">
        <v>17.44627737315075</v>
      </c>
      <c r="H105" s="14">
        <v>18.086046761796268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1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</row>
    <row r="106" spans="2:20" x14ac:dyDescent="0.2">
      <c r="B106" s="14">
        <v>17.831499797706826</v>
      </c>
      <c r="C106" s="14">
        <v>17.889164487730302</v>
      </c>
      <c r="D106" s="14">
        <v>5.7664690023475629E-2</v>
      </c>
      <c r="E106" s="14">
        <v>17.742779746351683</v>
      </c>
      <c r="F106" s="14">
        <v>17.920219849061969</v>
      </c>
      <c r="G106" s="14">
        <v>17.511615103384067</v>
      </c>
      <c r="H106" s="14">
        <v>18.151384492029585</v>
      </c>
      <c r="J106" s="14">
        <v>0</v>
      </c>
      <c r="K106" s="14">
        <v>0</v>
      </c>
      <c r="L106" s="14">
        <v>0</v>
      </c>
      <c r="M106" s="14">
        <v>0</v>
      </c>
      <c r="N106" s="14">
        <v>1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</row>
    <row r="107" spans="2:20" x14ac:dyDescent="0.2">
      <c r="B107" s="14">
        <v>17.858079103989649</v>
      </c>
      <c r="C107" s="14">
        <v>17.9181019547086</v>
      </c>
      <c r="D107" s="14">
        <v>6.0022850718951304E-2</v>
      </c>
      <c r="E107" s="14">
        <v>17.769359052634506</v>
      </c>
      <c r="F107" s="14">
        <v>17.946799155344792</v>
      </c>
      <c r="G107" s="14">
        <v>17.53819440966689</v>
      </c>
      <c r="H107" s="14">
        <v>18.177963798312408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</row>
    <row r="108" spans="2:20" x14ac:dyDescent="0.2">
      <c r="B108" s="14">
        <v>17.640140827098527</v>
      </c>
      <c r="C108" s="14">
        <v>17.729071440253399</v>
      </c>
      <c r="D108" s="14">
        <v>8.8930613154872162E-2</v>
      </c>
      <c r="E108" s="14">
        <v>17.547475755641493</v>
      </c>
      <c r="F108" s="14">
        <v>17.732805898555561</v>
      </c>
      <c r="G108" s="14">
        <v>17.319139603397364</v>
      </c>
      <c r="H108" s="14">
        <v>17.96114205079969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1</v>
      </c>
    </row>
    <row r="109" spans="2:20" x14ac:dyDescent="0.2">
      <c r="B109" s="14">
        <v>17.673468249640162</v>
      </c>
      <c r="C109" s="14">
        <v>17.763794689747598</v>
      </c>
      <c r="D109" s="14">
        <v>9.0326440107435957E-2</v>
      </c>
      <c r="E109" s="14">
        <v>17.580803178183128</v>
      </c>
      <c r="F109" s="14">
        <v>17.766133321097197</v>
      </c>
      <c r="G109" s="14">
        <v>17.352467025938999</v>
      </c>
      <c r="H109" s="14">
        <v>17.994469473341326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1</v>
      </c>
      <c r="T109" s="14">
        <v>0</v>
      </c>
    </row>
    <row r="110" spans="2:20" x14ac:dyDescent="0.2">
      <c r="B110" s="14">
        <v>17.587816294345309</v>
      </c>
      <c r="C110" s="14">
        <v>17.681359731638501</v>
      </c>
      <c r="D110" s="14">
        <v>9.3543437293192255E-2</v>
      </c>
      <c r="E110" s="14">
        <v>17.495151222888275</v>
      </c>
      <c r="F110" s="14">
        <v>17.680481365802343</v>
      </c>
      <c r="G110" s="14">
        <v>17.266815070644146</v>
      </c>
      <c r="H110" s="14">
        <v>17.908817518046472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1</v>
      </c>
      <c r="S110" s="14">
        <v>0</v>
      </c>
      <c r="T110" s="14">
        <v>0</v>
      </c>
    </row>
    <row r="111" spans="2:20" x14ac:dyDescent="0.2">
      <c r="B111" s="14">
        <v>17.629688123330553</v>
      </c>
      <c r="C111" s="14">
        <v>17.735786632930001</v>
      </c>
      <c r="D111" s="14">
        <v>0.10609850959944822</v>
      </c>
      <c r="E111" s="14">
        <v>17.537023051873518</v>
      </c>
      <c r="F111" s="14">
        <v>17.722353194787587</v>
      </c>
      <c r="G111" s="14">
        <v>17.308686899629389</v>
      </c>
      <c r="H111" s="14">
        <v>17.950689347031716</v>
      </c>
      <c r="J111" s="14">
        <v>0</v>
      </c>
      <c r="K111" s="14">
        <v>1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</row>
    <row r="112" spans="2:20" x14ac:dyDescent="0.2">
      <c r="B112" s="14">
        <v>17.559792991630022</v>
      </c>
      <c r="C112" s="14">
        <v>17.671830391350799</v>
      </c>
      <c r="D112" s="14">
        <v>0.11203739972077642</v>
      </c>
      <c r="E112" s="14">
        <v>17.47107294027488</v>
      </c>
      <c r="F112" s="14">
        <v>17.648513042985165</v>
      </c>
      <c r="G112" s="14">
        <v>17.239908297307263</v>
      </c>
      <c r="H112" s="14">
        <v>17.879677685952782</v>
      </c>
      <c r="J112" s="14">
        <v>0</v>
      </c>
      <c r="K112" s="14">
        <v>0</v>
      </c>
      <c r="L112" s="14">
        <v>0</v>
      </c>
      <c r="M112" s="14">
        <v>1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</row>
    <row r="113" spans="2:20" x14ac:dyDescent="0.2">
      <c r="B113" s="14">
        <v>17.498207541007133</v>
      </c>
      <c r="C113" s="14">
        <v>17.6141679590039</v>
      </c>
      <c r="D113" s="14">
        <v>0.11596041799676726</v>
      </c>
      <c r="E113" s="14">
        <v>17.40948748965199</v>
      </c>
      <c r="F113" s="14">
        <v>17.586927592362276</v>
      </c>
      <c r="G113" s="14">
        <v>17.178322846684374</v>
      </c>
      <c r="H113" s="14">
        <v>17.818092235329893</v>
      </c>
      <c r="J113" s="14">
        <v>0</v>
      </c>
      <c r="K113" s="14">
        <v>0</v>
      </c>
      <c r="L113" s="14">
        <v>1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</row>
    <row r="114" spans="2:20" x14ac:dyDescent="0.2">
      <c r="B114" s="14">
        <v>17.700838745696611</v>
      </c>
      <c r="C114" s="14">
        <v>17.812866150335601</v>
      </c>
      <c r="D114" s="14">
        <v>0.11202740463899019</v>
      </c>
      <c r="E114" s="14">
        <v>17.612118694341468</v>
      </c>
      <c r="F114" s="14">
        <v>17.789558797051754</v>
      </c>
      <c r="G114" s="14">
        <v>17.380954051373852</v>
      </c>
      <c r="H114" s="14">
        <v>18.020723440019371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1</v>
      </c>
      <c r="Q114" s="14">
        <v>0</v>
      </c>
      <c r="R114" s="14">
        <v>0</v>
      </c>
      <c r="S114" s="14">
        <v>0</v>
      </c>
      <c r="T114" s="14">
        <v>0</v>
      </c>
    </row>
    <row r="115" spans="2:20" x14ac:dyDescent="0.2">
      <c r="B115" s="14">
        <v>17.655334208731951</v>
      </c>
      <c r="C115" s="14">
        <v>17.7866355960699</v>
      </c>
      <c r="D115" s="14">
        <v>0.13130138733794894</v>
      </c>
      <c r="E115" s="14">
        <v>17.566614157376808</v>
      </c>
      <c r="F115" s="14">
        <v>17.744054260087093</v>
      </c>
      <c r="G115" s="14">
        <v>17.335449514409191</v>
      </c>
      <c r="H115" s="14">
        <v>17.97521890305471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</row>
    <row r="116" spans="2:20" x14ac:dyDescent="0.2">
      <c r="B116" s="14">
        <v>17.68475293442815</v>
      </c>
      <c r="C116" s="14">
        <v>17.810082316002902</v>
      </c>
      <c r="D116" s="14">
        <v>0.12532938157475115</v>
      </c>
      <c r="E116" s="14">
        <v>17.596032883073008</v>
      </c>
      <c r="F116" s="14">
        <v>17.773472985783293</v>
      </c>
      <c r="G116" s="14">
        <v>17.364868240105391</v>
      </c>
      <c r="H116" s="14">
        <v>18.00463762875091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1</v>
      </c>
      <c r="R116" s="14">
        <v>0</v>
      </c>
      <c r="S116" s="14">
        <v>0</v>
      </c>
      <c r="T116" s="14">
        <v>0</v>
      </c>
    </row>
    <row r="117" spans="2:20" x14ac:dyDescent="0.2">
      <c r="B117" s="14">
        <v>17.766162067473509</v>
      </c>
      <c r="C117" s="14">
        <v>17.864429611709099</v>
      </c>
      <c r="D117" s="14">
        <v>9.826754423558981E-2</v>
      </c>
      <c r="E117" s="14">
        <v>17.677442016118366</v>
      </c>
      <c r="F117" s="14">
        <v>17.854882118828652</v>
      </c>
      <c r="G117" s="14">
        <v>17.44627737315075</v>
      </c>
      <c r="H117" s="14">
        <v>18.086046761796268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1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</row>
    <row r="118" spans="2:20" x14ac:dyDescent="0.2">
      <c r="B118" s="14">
        <v>17.831499797706826</v>
      </c>
      <c r="C118" s="14">
        <v>17.900508913480099</v>
      </c>
      <c r="D118" s="14">
        <v>6.9009115773273066E-2</v>
      </c>
      <c r="E118" s="14">
        <v>17.742779746351683</v>
      </c>
      <c r="F118" s="14">
        <v>17.920219849061969</v>
      </c>
      <c r="G118" s="14">
        <v>17.511615103384067</v>
      </c>
      <c r="H118" s="14">
        <v>18.151384492029585</v>
      </c>
      <c r="J118" s="14">
        <v>0</v>
      </c>
      <c r="K118" s="14">
        <v>0</v>
      </c>
      <c r="L118" s="14">
        <v>0</v>
      </c>
      <c r="M118" s="14">
        <v>0</v>
      </c>
      <c r="N118" s="14">
        <v>1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</row>
    <row r="119" spans="2:20" x14ac:dyDescent="0.2">
      <c r="B119" s="14">
        <v>17.858079103989649</v>
      </c>
      <c r="C119" s="14">
        <v>17.923315537596999</v>
      </c>
      <c r="D119" s="14">
        <v>6.5236433607349653E-2</v>
      </c>
      <c r="E119" s="14">
        <v>17.769359052634506</v>
      </c>
      <c r="F119" s="14">
        <v>17.946799155344792</v>
      </c>
      <c r="G119" s="14">
        <v>17.53819440966689</v>
      </c>
      <c r="H119" s="14">
        <v>18.177963798312408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</row>
    <row r="120" spans="2:20" x14ac:dyDescent="0.2">
      <c r="B120" s="14">
        <v>17.640140827098527</v>
      </c>
      <c r="C120" s="14">
        <v>17.7187048648745</v>
      </c>
      <c r="D120" s="14">
        <v>7.856403777597265E-2</v>
      </c>
      <c r="E120" s="14">
        <v>17.547475755641493</v>
      </c>
      <c r="F120" s="14">
        <v>17.732805898555561</v>
      </c>
      <c r="G120" s="14">
        <v>17.319139603397364</v>
      </c>
      <c r="H120" s="14">
        <v>17.96114205079969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1</v>
      </c>
    </row>
    <row r="121" spans="2:20" x14ac:dyDescent="0.2">
      <c r="B121" s="14">
        <v>17.673468249640162</v>
      </c>
      <c r="C121" s="14">
        <v>17.794503133384701</v>
      </c>
      <c r="D121" s="14">
        <v>0.12103488374453875</v>
      </c>
      <c r="E121" s="14">
        <v>17.580803178183128</v>
      </c>
      <c r="F121" s="14">
        <v>17.766133321097197</v>
      </c>
      <c r="G121" s="14">
        <v>17.352467025938999</v>
      </c>
      <c r="H121" s="14">
        <v>17.994469473341326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1</v>
      </c>
      <c r="T121" s="14">
        <v>0</v>
      </c>
    </row>
    <row r="122" spans="2:20" x14ac:dyDescent="0.2">
      <c r="B122" s="14">
        <v>17.587816294345309</v>
      </c>
      <c r="C122" s="14">
        <v>17.718716446609601</v>
      </c>
      <c r="D122" s="14">
        <v>0.1309001522642923</v>
      </c>
      <c r="E122" s="14">
        <v>17.495151222888275</v>
      </c>
      <c r="F122" s="14">
        <v>17.680481365802343</v>
      </c>
      <c r="G122" s="14">
        <v>17.266815070644146</v>
      </c>
      <c r="H122" s="14">
        <v>17.908817518046472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1</v>
      </c>
      <c r="S122" s="14">
        <v>0</v>
      </c>
      <c r="T122" s="14">
        <v>0</v>
      </c>
    </row>
    <row r="123" spans="2:20" x14ac:dyDescent="0.2">
      <c r="B123" s="14">
        <v>17.629688123330553</v>
      </c>
      <c r="C123" s="14">
        <v>17.747825815900701</v>
      </c>
      <c r="D123" s="14">
        <v>0.11813769257014783</v>
      </c>
      <c r="E123" s="14">
        <v>17.537023051873518</v>
      </c>
      <c r="F123" s="14">
        <v>17.722353194787587</v>
      </c>
      <c r="G123" s="14">
        <v>17.308686899629389</v>
      </c>
      <c r="H123" s="14">
        <v>17.950689347031716</v>
      </c>
      <c r="J123" s="14">
        <v>0</v>
      </c>
      <c r="K123" s="14">
        <v>1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</row>
    <row r="124" spans="2:20" x14ac:dyDescent="0.2">
      <c r="B124" s="14">
        <v>17.559792991630022</v>
      </c>
      <c r="C124" s="14">
        <v>17.7044920140467</v>
      </c>
      <c r="D124" s="14">
        <v>0.14469902241667754</v>
      </c>
      <c r="E124" s="14">
        <v>17.47107294027488</v>
      </c>
      <c r="F124" s="14">
        <v>17.648513042985165</v>
      </c>
      <c r="G124" s="14">
        <v>17.239908297307263</v>
      </c>
      <c r="H124" s="14">
        <v>17.879677685952782</v>
      </c>
      <c r="J124" s="14">
        <v>0</v>
      </c>
      <c r="K124" s="14">
        <v>0</v>
      </c>
      <c r="L124" s="14">
        <v>0</v>
      </c>
      <c r="M124" s="14">
        <v>1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</row>
    <row r="125" spans="2:20" x14ac:dyDescent="0.2">
      <c r="B125" s="14">
        <v>17.498207541007133</v>
      </c>
      <c r="C125" s="14">
        <v>17.647585054615401</v>
      </c>
      <c r="D125" s="14">
        <v>0.14937751360826823</v>
      </c>
      <c r="E125" s="14">
        <v>17.40948748965199</v>
      </c>
      <c r="F125" s="14">
        <v>17.586927592362276</v>
      </c>
      <c r="G125" s="14">
        <v>17.178322846684374</v>
      </c>
      <c r="H125" s="14">
        <v>17.818092235329893</v>
      </c>
      <c r="J125" s="14">
        <v>0</v>
      </c>
      <c r="K125" s="14">
        <v>0</v>
      </c>
      <c r="L125" s="14">
        <v>1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</row>
    <row r="126" spans="2:20" x14ac:dyDescent="0.2">
      <c r="B126" s="14">
        <v>17.700838745696611</v>
      </c>
      <c r="C126" s="14">
        <v>17.871825352242901</v>
      </c>
      <c r="D126" s="14">
        <v>0.17098660654628972</v>
      </c>
      <c r="E126" s="14">
        <v>17.612118694341468</v>
      </c>
      <c r="F126" s="14">
        <v>17.789558797051754</v>
      </c>
      <c r="G126" s="14">
        <v>17.380954051373852</v>
      </c>
      <c r="H126" s="14">
        <v>18.020723440019371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1</v>
      </c>
      <c r="Q126" s="14">
        <v>0</v>
      </c>
      <c r="R126" s="14">
        <v>0</v>
      </c>
      <c r="S126" s="14">
        <v>0</v>
      </c>
      <c r="T126" s="14">
        <v>0</v>
      </c>
    </row>
    <row r="127" spans="2:20" x14ac:dyDescent="0.2">
      <c r="B127" s="14">
        <v>17.655334208731951</v>
      </c>
      <c r="C127" s="14">
        <v>17.822268705166799</v>
      </c>
      <c r="D127" s="14">
        <v>0.16693449643484826</v>
      </c>
      <c r="E127" s="14">
        <v>17.566614157376808</v>
      </c>
      <c r="F127" s="14">
        <v>17.744054260087093</v>
      </c>
      <c r="G127" s="14">
        <v>17.335449514409191</v>
      </c>
      <c r="H127" s="14">
        <v>17.97521890305471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</row>
    <row r="128" spans="2:20" x14ac:dyDescent="0.2">
      <c r="B128" s="14">
        <v>17.68475293442815</v>
      </c>
      <c r="C128" s="14">
        <v>17.831352170920599</v>
      </c>
      <c r="D128" s="14">
        <v>0.14659923649244888</v>
      </c>
      <c r="E128" s="14">
        <v>17.596032883073008</v>
      </c>
      <c r="F128" s="14">
        <v>17.773472985783293</v>
      </c>
      <c r="G128" s="14">
        <v>17.364868240105391</v>
      </c>
      <c r="H128" s="14">
        <v>18.00463762875091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1</v>
      </c>
      <c r="R128" s="14">
        <v>0</v>
      </c>
      <c r="S128" s="14">
        <v>0</v>
      </c>
      <c r="T128" s="14">
        <v>0</v>
      </c>
    </row>
    <row r="129" spans="2:20" x14ac:dyDescent="0.2">
      <c r="B129" s="14">
        <v>17.766162067473509</v>
      </c>
      <c r="C129" s="14">
        <v>17.908497665928799</v>
      </c>
      <c r="D129" s="14">
        <v>0.14233559845528987</v>
      </c>
      <c r="E129" s="14">
        <v>17.677442016118366</v>
      </c>
      <c r="F129" s="14">
        <v>17.854882118828652</v>
      </c>
      <c r="G129" s="14">
        <v>17.44627737315075</v>
      </c>
      <c r="H129" s="14">
        <v>18.086046761796268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</row>
    <row r="130" spans="2:20" x14ac:dyDescent="0.2">
      <c r="B130" s="14">
        <v>17.831499797706826</v>
      </c>
      <c r="C130" s="14">
        <v>17.980585727602001</v>
      </c>
      <c r="D130" s="14">
        <v>0.14908592989517544</v>
      </c>
      <c r="E130" s="14">
        <v>17.742779746351683</v>
      </c>
      <c r="F130" s="14">
        <v>17.920219849061969</v>
      </c>
      <c r="G130" s="14">
        <v>17.511615103384067</v>
      </c>
      <c r="H130" s="14">
        <v>18.151384492029585</v>
      </c>
      <c r="J130" s="14">
        <v>0</v>
      </c>
      <c r="K130" s="14">
        <v>0</v>
      </c>
      <c r="L130" s="14">
        <v>0</v>
      </c>
      <c r="M130" s="14">
        <v>0</v>
      </c>
      <c r="N130" s="14">
        <v>1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</row>
    <row r="131" spans="2:20" x14ac:dyDescent="0.2">
      <c r="B131" s="14">
        <v>17.858079103989649</v>
      </c>
      <c r="C131" s="14">
        <v>17.970513184580899</v>
      </c>
      <c r="D131" s="14">
        <v>0.1124340805912496</v>
      </c>
      <c r="E131" s="14">
        <v>17.769359052634506</v>
      </c>
      <c r="F131" s="14">
        <v>17.946799155344792</v>
      </c>
      <c r="G131" s="14">
        <v>17.53819440966689</v>
      </c>
      <c r="H131" s="14">
        <v>18.177963798312408</v>
      </c>
      <c r="J131" s="14">
        <v>1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</row>
    <row r="132" spans="2:20" x14ac:dyDescent="0.2">
      <c r="B132" s="14">
        <v>17.640140827098527</v>
      </c>
      <c r="C132" s="14">
        <v>17.799550848725598</v>
      </c>
      <c r="D132" s="14">
        <v>0.15941002162707107</v>
      </c>
      <c r="E132" s="14">
        <v>17.547475755641493</v>
      </c>
      <c r="F132" s="14">
        <v>17.732805898555561</v>
      </c>
      <c r="G132" s="14">
        <v>17.319139603397364</v>
      </c>
      <c r="H132" s="14">
        <v>17.96114205079969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1</v>
      </c>
    </row>
    <row r="133" spans="2:20" x14ac:dyDescent="0.2">
      <c r="B133" s="14">
        <v>17.673468249640162</v>
      </c>
      <c r="C133" s="14">
        <v>17.8656804283188</v>
      </c>
      <c r="D133" s="14">
        <v>0.19221217867863771</v>
      </c>
      <c r="E133" s="14">
        <v>17.580803178183128</v>
      </c>
      <c r="F133" s="14">
        <v>17.766133321097197</v>
      </c>
      <c r="G133" s="14">
        <v>17.352467025938999</v>
      </c>
      <c r="H133" s="14">
        <v>17.994469473341326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1</v>
      </c>
      <c r="T133" s="14">
        <v>0</v>
      </c>
    </row>
    <row r="134" spans="2:20" x14ac:dyDescent="0.2">
      <c r="B134" s="14">
        <v>17.587816294345309</v>
      </c>
      <c r="C134" s="14">
        <v>17.802024537905702</v>
      </c>
      <c r="D134" s="14">
        <v>0.21420824356039248</v>
      </c>
      <c r="E134" s="14">
        <v>17.495151222888275</v>
      </c>
      <c r="F134" s="14">
        <v>17.680481365802343</v>
      </c>
      <c r="G134" s="14">
        <v>17.266815070644146</v>
      </c>
      <c r="H134" s="14">
        <v>17.908817518046472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1</v>
      </c>
      <c r="S134" s="14">
        <v>0</v>
      </c>
      <c r="T134" s="14">
        <v>0</v>
      </c>
    </row>
    <row r="135" spans="2:20" x14ac:dyDescent="0.2">
      <c r="B135" s="14">
        <v>17.629688123330553</v>
      </c>
      <c r="C135" s="14">
        <v>17.773104685333699</v>
      </c>
      <c r="D135" s="14">
        <v>0.14341656200314645</v>
      </c>
      <c r="E135" s="14">
        <v>17.537023051873518</v>
      </c>
      <c r="F135" s="14">
        <v>17.722353194787587</v>
      </c>
      <c r="G135" s="14">
        <v>17.308686899629389</v>
      </c>
      <c r="H135" s="14">
        <v>17.950689347031716</v>
      </c>
      <c r="J135" s="14">
        <v>0</v>
      </c>
      <c r="K135" s="14">
        <v>1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</row>
    <row r="136" spans="2:20" x14ac:dyDescent="0.2">
      <c r="B136" s="14">
        <v>17.559792991630022</v>
      </c>
      <c r="C136" s="14">
        <v>17.722429117848399</v>
      </c>
      <c r="D136" s="14">
        <v>0.16263612621837709</v>
      </c>
      <c r="E136" s="14">
        <v>17.47107294027488</v>
      </c>
      <c r="F136" s="14">
        <v>17.648513042985165</v>
      </c>
      <c r="G136" s="14">
        <v>17.239908297307263</v>
      </c>
      <c r="H136" s="14">
        <v>17.879677685952782</v>
      </c>
      <c r="J136" s="14">
        <v>0</v>
      </c>
      <c r="K136" s="14">
        <v>0</v>
      </c>
      <c r="L136" s="14">
        <v>0</v>
      </c>
      <c r="M136" s="14">
        <v>1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</row>
    <row r="137" spans="2:20" x14ac:dyDescent="0.2">
      <c r="B137" s="14">
        <v>17.498207541007133</v>
      </c>
      <c r="C137" s="14">
        <v>17.7250687281804</v>
      </c>
      <c r="D137" s="14">
        <v>0.22686118717326664</v>
      </c>
      <c r="E137" s="14">
        <v>17.40948748965199</v>
      </c>
      <c r="F137" s="14">
        <v>17.586927592362276</v>
      </c>
      <c r="G137" s="14">
        <v>17.178322846684374</v>
      </c>
      <c r="H137" s="14">
        <v>17.818092235329893</v>
      </c>
      <c r="J137" s="14">
        <v>0</v>
      </c>
      <c r="K137" s="14">
        <v>0</v>
      </c>
      <c r="L137" s="14">
        <v>1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</row>
    <row r="138" spans="2:20" x14ac:dyDescent="0.2">
      <c r="B138" s="14">
        <v>17.700838745696611</v>
      </c>
      <c r="C138" s="14">
        <v>17.932571293101098</v>
      </c>
      <c r="D138" s="14">
        <v>0.23173254740448712</v>
      </c>
      <c r="E138" s="14">
        <v>17.612118694341468</v>
      </c>
      <c r="F138" s="14">
        <v>17.789558797051754</v>
      </c>
      <c r="G138" s="14">
        <v>17.380954051373852</v>
      </c>
      <c r="H138" s="14">
        <v>18.020723440019371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1</v>
      </c>
      <c r="Q138" s="14">
        <v>0</v>
      </c>
      <c r="R138" s="14">
        <v>0</v>
      </c>
      <c r="S138" s="14">
        <v>0</v>
      </c>
      <c r="T138" s="14">
        <v>0</v>
      </c>
    </row>
    <row r="139" spans="2:20" x14ac:dyDescent="0.2">
      <c r="B139" s="14">
        <v>17.655334208731951</v>
      </c>
      <c r="C139" s="14">
        <v>17.892736377048799</v>
      </c>
      <c r="D139" s="14">
        <v>0.23740216831684791</v>
      </c>
      <c r="E139" s="14">
        <v>17.566614157376808</v>
      </c>
      <c r="F139" s="14">
        <v>17.744054260087093</v>
      </c>
      <c r="G139" s="14">
        <v>17.335449514409191</v>
      </c>
      <c r="H139" s="14">
        <v>17.97521890305471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</row>
    <row r="140" spans="2:20" x14ac:dyDescent="0.2">
      <c r="B140" s="14">
        <v>17.68475293442815</v>
      </c>
      <c r="C140" s="14">
        <v>17.929093634152199</v>
      </c>
      <c r="D140" s="14">
        <v>0.2443406997240487</v>
      </c>
      <c r="E140" s="14">
        <v>17.596032883073008</v>
      </c>
      <c r="F140" s="14">
        <v>17.773472985783293</v>
      </c>
      <c r="G140" s="14">
        <v>17.364868240105391</v>
      </c>
      <c r="H140" s="14">
        <v>18.00463762875091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1</v>
      </c>
      <c r="R140" s="14">
        <v>0</v>
      </c>
      <c r="S140" s="14">
        <v>0</v>
      </c>
      <c r="T140" s="14">
        <v>0</v>
      </c>
    </row>
    <row r="141" spans="2:20" x14ac:dyDescent="0.2">
      <c r="B141" s="14">
        <v>17.766162067473509</v>
      </c>
      <c r="C141" s="14">
        <v>17.997928434509799</v>
      </c>
      <c r="D141" s="14">
        <v>0.23176636703628972</v>
      </c>
      <c r="E141" s="14">
        <v>17.677442016118366</v>
      </c>
      <c r="F141" s="14">
        <v>17.854882118828652</v>
      </c>
      <c r="G141" s="14">
        <v>17.44627737315075</v>
      </c>
      <c r="H141" s="14">
        <v>18.086046761796268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1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</row>
    <row r="142" spans="2:20" x14ac:dyDescent="0.2">
      <c r="B142" s="14">
        <v>17.831499797706826</v>
      </c>
      <c r="C142" s="14">
        <v>18.0332999641805</v>
      </c>
      <c r="D142" s="14">
        <v>0.20180016647367438</v>
      </c>
      <c r="E142" s="14">
        <v>17.742779746351683</v>
      </c>
      <c r="F142" s="14">
        <v>17.920219849061969</v>
      </c>
      <c r="G142" s="14">
        <v>17.511615103384067</v>
      </c>
      <c r="H142" s="14">
        <v>18.151384492029585</v>
      </c>
      <c r="J142" s="14">
        <v>0</v>
      </c>
      <c r="K142" s="14">
        <v>0</v>
      </c>
      <c r="L142" s="14">
        <v>0</v>
      </c>
      <c r="M142" s="14">
        <v>0</v>
      </c>
      <c r="N142" s="14">
        <v>1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</row>
    <row r="143" spans="2:20" x14ac:dyDescent="0.2">
      <c r="B143" s="14">
        <v>17.858079103989649</v>
      </c>
      <c r="C143" s="14">
        <v>18.019075855599599</v>
      </c>
      <c r="D143" s="14">
        <v>0.16099675160995019</v>
      </c>
      <c r="E143" s="14">
        <v>17.769359052634506</v>
      </c>
      <c r="F143" s="14">
        <v>17.946799155344792</v>
      </c>
      <c r="G143" s="14">
        <v>17.53819440966689</v>
      </c>
      <c r="H143" s="14">
        <v>18.177963798312408</v>
      </c>
      <c r="J143" s="14">
        <v>1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</row>
    <row r="144" spans="2:20" x14ac:dyDescent="0.2">
      <c r="B144" s="14">
        <v>17.640140827098527</v>
      </c>
      <c r="C144" s="14">
        <v>17.848717547041201</v>
      </c>
      <c r="D144" s="14">
        <v>0.20857671994267335</v>
      </c>
      <c r="E144" s="14">
        <v>17.547475755641493</v>
      </c>
      <c r="F144" s="14">
        <v>17.732805898555561</v>
      </c>
      <c r="G144" s="14">
        <v>17.319139603397364</v>
      </c>
      <c r="H144" s="14">
        <v>17.96114205079969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1</v>
      </c>
    </row>
    <row r="145" spans="2:20" x14ac:dyDescent="0.2">
      <c r="B145" s="14">
        <v>17.673468249640162</v>
      </c>
      <c r="C145" s="14">
        <v>17.890234046408398</v>
      </c>
      <c r="D145" s="14">
        <v>0.21676579676823593</v>
      </c>
      <c r="E145" s="14">
        <v>17.580803178183128</v>
      </c>
      <c r="F145" s="14">
        <v>17.766133321097197</v>
      </c>
      <c r="G145" s="14">
        <v>17.352467025938999</v>
      </c>
      <c r="H145" s="14">
        <v>17.994469473341326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1</v>
      </c>
      <c r="T145" s="14">
        <v>0</v>
      </c>
    </row>
    <row r="146" spans="2:20" x14ac:dyDescent="0.2">
      <c r="B146" s="14">
        <v>17.587816294345309</v>
      </c>
      <c r="C146" s="14">
        <v>17.845907730962601</v>
      </c>
      <c r="D146" s="14">
        <v>0.25809143661729195</v>
      </c>
      <c r="E146" s="14">
        <v>17.495151222888275</v>
      </c>
      <c r="F146" s="14">
        <v>17.680481365802343</v>
      </c>
      <c r="G146" s="14">
        <v>17.266815070644146</v>
      </c>
      <c r="H146" s="14">
        <v>17.908817518046472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1</v>
      </c>
      <c r="S146" s="14">
        <v>0</v>
      </c>
      <c r="T146" s="14">
        <v>0</v>
      </c>
    </row>
    <row r="147" spans="2:20" x14ac:dyDescent="0.2">
      <c r="B147" s="14">
        <v>17.629688123330553</v>
      </c>
      <c r="C147" s="14">
        <v>17.829734131671199</v>
      </c>
      <c r="D147" s="14">
        <v>0.2000460083406459</v>
      </c>
      <c r="E147" s="14">
        <v>17.537023051873518</v>
      </c>
      <c r="F147" s="14">
        <v>17.722353194787587</v>
      </c>
      <c r="G147" s="14">
        <v>17.308686899629389</v>
      </c>
      <c r="H147" s="14">
        <v>17.950689347031716</v>
      </c>
      <c r="J147" s="14">
        <v>0</v>
      </c>
      <c r="K147" s="14">
        <v>1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</row>
    <row r="148" spans="2:20" x14ac:dyDescent="0.2">
      <c r="B148" s="14">
        <v>17.559792991630022</v>
      </c>
      <c r="C148" s="14">
        <v>17.788250830328899</v>
      </c>
      <c r="D148" s="14">
        <v>0.22845783869887626</v>
      </c>
      <c r="E148" s="14">
        <v>17.47107294027488</v>
      </c>
      <c r="F148" s="14">
        <v>17.648513042985165</v>
      </c>
      <c r="G148" s="14">
        <v>17.239908297307263</v>
      </c>
      <c r="H148" s="14">
        <v>17.879677685952782</v>
      </c>
      <c r="J148" s="14">
        <v>0</v>
      </c>
      <c r="K148" s="14">
        <v>0</v>
      </c>
      <c r="L148" s="14">
        <v>0</v>
      </c>
      <c r="M148" s="14">
        <v>1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</row>
    <row r="149" spans="2:20" x14ac:dyDescent="0.2">
      <c r="B149" s="14">
        <v>17.498207541007133</v>
      </c>
      <c r="C149" s="14">
        <v>17.727393453577498</v>
      </c>
      <c r="D149" s="14">
        <v>0.22918591257036525</v>
      </c>
      <c r="E149" s="14">
        <v>17.40948748965199</v>
      </c>
      <c r="F149" s="14">
        <v>17.586927592362276</v>
      </c>
      <c r="G149" s="14">
        <v>17.178322846684374</v>
      </c>
      <c r="H149" s="14">
        <v>17.818092235329893</v>
      </c>
      <c r="J149" s="14">
        <v>0</v>
      </c>
      <c r="K149" s="14">
        <v>0</v>
      </c>
      <c r="L149" s="14">
        <v>1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</row>
    <row r="150" spans="2:20" x14ac:dyDescent="0.2">
      <c r="B150" s="14">
        <v>17.700838745696611</v>
      </c>
      <c r="C150" s="14">
        <v>17.9478418832337</v>
      </c>
      <c r="D150" s="14">
        <v>0.24700313753708869</v>
      </c>
      <c r="E150" s="14">
        <v>17.612118694341468</v>
      </c>
      <c r="F150" s="14">
        <v>17.789558797051754</v>
      </c>
      <c r="G150" s="14">
        <v>17.380954051373852</v>
      </c>
      <c r="H150" s="14">
        <v>18.020723440019371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1</v>
      </c>
      <c r="Q150" s="14">
        <v>0</v>
      </c>
      <c r="R150" s="14">
        <v>0</v>
      </c>
      <c r="S150" s="14">
        <v>0</v>
      </c>
      <c r="T150" s="14">
        <v>0</v>
      </c>
    </row>
    <row r="151" spans="2:20" x14ac:dyDescent="0.2">
      <c r="B151" s="14">
        <v>17.655334208731951</v>
      </c>
      <c r="C151" s="14">
        <v>17.906542338981101</v>
      </c>
      <c r="D151" s="14">
        <v>0.25120813024915023</v>
      </c>
      <c r="E151" s="14">
        <v>17.566614157376808</v>
      </c>
      <c r="F151" s="14">
        <v>17.744054260087093</v>
      </c>
      <c r="G151" s="14">
        <v>17.335449514409191</v>
      </c>
      <c r="H151" s="14">
        <v>17.97521890305471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</row>
    <row r="152" spans="2:20" x14ac:dyDescent="0.2">
      <c r="B152" s="14">
        <v>17.68475293442815</v>
      </c>
      <c r="C152" s="14">
        <v>17.913954655596399</v>
      </c>
      <c r="D152" s="14">
        <v>0.22920172116824844</v>
      </c>
      <c r="E152" s="14">
        <v>17.596032883073008</v>
      </c>
      <c r="F152" s="14">
        <v>17.773472985783293</v>
      </c>
      <c r="G152" s="14">
        <v>17.364868240105391</v>
      </c>
      <c r="H152" s="14">
        <v>18.00463762875091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1</v>
      </c>
      <c r="R152" s="14">
        <v>0</v>
      </c>
      <c r="S152" s="14">
        <v>0</v>
      </c>
      <c r="T152" s="14">
        <v>0</v>
      </c>
    </row>
    <row r="153" spans="2:20" x14ac:dyDescent="0.2">
      <c r="B153" s="14">
        <v>17.766162067473509</v>
      </c>
      <c r="C153" s="14">
        <v>17.9897074251191</v>
      </c>
      <c r="D153" s="14">
        <v>0.22354535764559103</v>
      </c>
      <c r="E153" s="14">
        <v>17.677442016118366</v>
      </c>
      <c r="F153" s="14">
        <v>17.854882118828652</v>
      </c>
      <c r="G153" s="14">
        <v>17.44627737315075</v>
      </c>
      <c r="H153" s="14">
        <v>18.086046761796268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1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</row>
    <row r="154" spans="2:20" x14ac:dyDescent="0.2">
      <c r="B154" s="14">
        <v>17.831499797706826</v>
      </c>
      <c r="C154" s="14">
        <v>18.043415408226799</v>
      </c>
      <c r="D154" s="14">
        <v>0.21191561051997354</v>
      </c>
      <c r="E154" s="14">
        <v>17.742779746351683</v>
      </c>
      <c r="F154" s="14">
        <v>17.920219849061969</v>
      </c>
      <c r="G154" s="14">
        <v>17.511615103384067</v>
      </c>
      <c r="H154" s="14">
        <v>18.151384492029585</v>
      </c>
      <c r="J154" s="14">
        <v>0</v>
      </c>
      <c r="K154" s="14">
        <v>0</v>
      </c>
      <c r="L154" s="14">
        <v>0</v>
      </c>
      <c r="M154" s="14">
        <v>0</v>
      </c>
      <c r="N154" s="14">
        <v>1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</row>
    <row r="155" spans="2:20" x14ac:dyDescent="0.2">
      <c r="B155" s="14">
        <v>17.858079103989649</v>
      </c>
      <c r="C155" s="14">
        <v>18.049669481477501</v>
      </c>
      <c r="D155" s="14">
        <v>0.19159037748785224</v>
      </c>
      <c r="E155" s="14">
        <v>17.769359052634506</v>
      </c>
      <c r="F155" s="14">
        <v>17.946799155344792</v>
      </c>
      <c r="G155" s="14">
        <v>17.53819440966689</v>
      </c>
      <c r="H155" s="14">
        <v>18.177963798312408</v>
      </c>
      <c r="J155" s="14">
        <v>1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</row>
  </sheetData>
  <mergeCells count="31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7:$B$47" display="Predictors"/>
    <hyperlink ref="F4" location="'MLR_Output'!$B$67:$B$67" display="Regress. Model"/>
    <hyperlink ref="H4" location="'MLR_Output'!$B$84:$B$84" display="Train. Score - Summary"/>
    <hyperlink ref="J4" location="'MLR_Output'!$B$90:$B$90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7"/>
  <sheetViews>
    <sheetView showGridLines="0" workbookViewId="0"/>
  </sheetViews>
  <sheetFormatPr defaultRowHeight="12.75" x14ac:dyDescent="0.2"/>
  <cols>
    <col min="14" max="14" width="12.7109375" bestFit="1" customWidth="1"/>
  </cols>
  <sheetData>
    <row r="1" spans="2:20" ht="18.75" x14ac:dyDescent="0.3">
      <c r="B1" s="13" t="s">
        <v>76</v>
      </c>
      <c r="N1" t="s">
        <v>165</v>
      </c>
    </row>
    <row r="3" spans="2:20" ht="15.75" x14ac:dyDescent="0.25">
      <c r="B3" s="17" t="s">
        <v>29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30</v>
      </c>
      <c r="O3" s="18"/>
      <c r="P3" s="18"/>
      <c r="Q3" s="19"/>
    </row>
    <row r="4" spans="2:20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J4" s="29" t="s">
        <v>89</v>
      </c>
      <c r="K4" s="25"/>
      <c r="N4" s="16" t="s">
        <v>77</v>
      </c>
      <c r="O4" s="16" t="s">
        <v>78</v>
      </c>
      <c r="P4" s="16" t="s">
        <v>32</v>
      </c>
      <c r="Q4" s="16" t="s">
        <v>33</v>
      </c>
    </row>
    <row r="5" spans="2:20" x14ac:dyDescent="0.2">
      <c r="B5" s="29" t="s">
        <v>169</v>
      </c>
      <c r="C5" s="25"/>
      <c r="D5" s="29" t="s">
        <v>90</v>
      </c>
      <c r="E5" s="25"/>
      <c r="F5" s="29" t="s">
        <v>91</v>
      </c>
      <c r="G5" s="25"/>
      <c r="H5" s="23"/>
      <c r="I5" s="25"/>
      <c r="J5" s="23"/>
      <c r="K5" s="25"/>
      <c r="N5" s="14">
        <v>1</v>
      </c>
      <c r="O5" s="14">
        <v>1</v>
      </c>
      <c r="P5" s="14">
        <v>1</v>
      </c>
      <c r="Q5" s="14">
        <v>3</v>
      </c>
    </row>
    <row r="10" spans="2:20" x14ac:dyDescent="0.2">
      <c r="B10" s="15" t="s">
        <v>36</v>
      </c>
      <c r="C10" s="23" t="s">
        <v>170</v>
      </c>
      <c r="D10" s="24"/>
      <c r="E10" s="24"/>
      <c r="F10" s="25"/>
    </row>
    <row r="11" spans="2:20" x14ac:dyDescent="0.2">
      <c r="B11" s="15" t="s">
        <v>38</v>
      </c>
      <c r="C11" s="23" t="s">
        <v>161</v>
      </c>
      <c r="D11" s="24"/>
      <c r="E11" s="24"/>
      <c r="F11" s="25"/>
    </row>
    <row r="12" spans="2:20" x14ac:dyDescent="0.2">
      <c r="B12" s="15" t="s">
        <v>40</v>
      </c>
      <c r="C12" s="23" t="s">
        <v>162</v>
      </c>
      <c r="D12" s="24"/>
      <c r="E12" s="24"/>
      <c r="F12" s="25"/>
    </row>
    <row r="14" spans="2:20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  <c r="O14" s="34" t="s">
        <v>52</v>
      </c>
      <c r="P14" s="34" t="s">
        <v>53</v>
      </c>
      <c r="Q14" s="34" t="s">
        <v>54</v>
      </c>
      <c r="R14" s="34" t="s">
        <v>55</v>
      </c>
      <c r="S14" s="34" t="s">
        <v>56</v>
      </c>
      <c r="T14" s="34" t="s">
        <v>57</v>
      </c>
    </row>
    <row r="15" spans="2:20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2:20" x14ac:dyDescent="0.2">
      <c r="B16" s="14">
        <v>17.640140827098527</v>
      </c>
      <c r="C16" s="14">
        <v>17.481809607829401</v>
      </c>
      <c r="D16" s="14">
        <v>-0.15833121926912597</v>
      </c>
      <c r="E16" s="14">
        <v>17.547475755641493</v>
      </c>
      <c r="F16" s="14">
        <v>17.732805898555561</v>
      </c>
      <c r="G16" s="14">
        <v>17.319139603397364</v>
      </c>
      <c r="H16" s="14">
        <v>17.96114205079969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</row>
    <row r="17" spans="2:20" x14ac:dyDescent="0.2">
      <c r="B17" s="14">
        <v>17.673468249640162</v>
      </c>
      <c r="C17" s="14">
        <v>17.605841228874901</v>
      </c>
      <c r="D17" s="14">
        <v>-6.7627020765261392E-2</v>
      </c>
      <c r="E17" s="14">
        <v>17.580803178183128</v>
      </c>
      <c r="F17" s="14">
        <v>17.766133321097197</v>
      </c>
      <c r="G17" s="14">
        <v>17.352467025938999</v>
      </c>
      <c r="H17" s="14">
        <v>17.994469473341326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1</v>
      </c>
      <c r="T17" s="14">
        <v>0</v>
      </c>
    </row>
    <row r="18" spans="2:20" x14ac:dyDescent="0.2">
      <c r="B18" s="14">
        <v>17.587816294345309</v>
      </c>
      <c r="C18" s="14">
        <v>17.627604117185498</v>
      </c>
      <c r="D18" s="14">
        <v>3.9787822840189335E-2</v>
      </c>
      <c r="E18" s="14">
        <v>17.495151222888275</v>
      </c>
      <c r="F18" s="14">
        <v>17.680481365802343</v>
      </c>
      <c r="G18" s="14">
        <v>17.266815070644146</v>
      </c>
      <c r="H18" s="14">
        <v>17.908817518046472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1</v>
      </c>
      <c r="S18" s="14">
        <v>0</v>
      </c>
      <c r="T18" s="14">
        <v>0</v>
      </c>
    </row>
    <row r="19" spans="2:20" x14ac:dyDescent="0.2">
      <c r="B19" s="14">
        <v>17.629688123330553</v>
      </c>
      <c r="C19" s="14">
        <v>17.690195451432899</v>
      </c>
      <c r="D19" s="14">
        <v>6.0507328102346492E-2</v>
      </c>
      <c r="E19" s="14">
        <v>17.537023051873518</v>
      </c>
      <c r="F19" s="14">
        <v>17.722353194787587</v>
      </c>
      <c r="G19" s="14">
        <v>17.308686899629389</v>
      </c>
      <c r="H19" s="14">
        <v>17.950689347031716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</row>
    <row r="20" spans="2:20" x14ac:dyDescent="0.2">
      <c r="B20" s="14">
        <v>17.559792991630022</v>
      </c>
      <c r="C20" s="14">
        <v>17.656849648611701</v>
      </c>
      <c r="D20" s="14">
        <v>9.7056656981678202E-2</v>
      </c>
      <c r="E20" s="14">
        <v>17.47107294027488</v>
      </c>
      <c r="F20" s="14">
        <v>17.648513042985165</v>
      </c>
      <c r="G20" s="14">
        <v>17.239908297307263</v>
      </c>
      <c r="H20" s="14">
        <v>17.879677685952782</v>
      </c>
      <c r="J20" s="14">
        <v>0</v>
      </c>
      <c r="K20" s="14">
        <v>0</v>
      </c>
      <c r="L20" s="14">
        <v>0</v>
      </c>
      <c r="M20" s="14">
        <v>1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</row>
    <row r="21" spans="2:20" x14ac:dyDescent="0.2">
      <c r="B21" s="14">
        <v>17.498207541007133</v>
      </c>
      <c r="C21" s="14">
        <v>17.625667667764201</v>
      </c>
      <c r="D21" s="14">
        <v>0.12746012675706808</v>
      </c>
      <c r="E21" s="14">
        <v>17.40948748965199</v>
      </c>
      <c r="F21" s="14">
        <v>17.586927592362276</v>
      </c>
      <c r="G21" s="14">
        <v>17.178322846684374</v>
      </c>
      <c r="H21" s="14">
        <v>17.818092235329893</v>
      </c>
      <c r="J21" s="14">
        <v>0</v>
      </c>
      <c r="K21" s="14">
        <v>0</v>
      </c>
      <c r="L21" s="14">
        <v>1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</row>
    <row r="22" spans="2:20" x14ac:dyDescent="0.2">
      <c r="B22" s="14">
        <v>17.700838745696611</v>
      </c>
      <c r="C22" s="14">
        <v>17.865958177159602</v>
      </c>
      <c r="D22" s="14">
        <v>0.16511943146299046</v>
      </c>
      <c r="E22" s="14">
        <v>17.612118694341468</v>
      </c>
      <c r="F22" s="14">
        <v>17.789558797051754</v>
      </c>
      <c r="G22" s="14">
        <v>17.380954051373852</v>
      </c>
      <c r="H22" s="14">
        <v>18.020723440019371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</row>
    <row r="23" spans="2:20" x14ac:dyDescent="0.2">
      <c r="B23" s="14">
        <v>17.655334208731951</v>
      </c>
      <c r="C23" s="14">
        <v>17.7860489694352</v>
      </c>
      <c r="D23" s="14">
        <v>0.13071476070324906</v>
      </c>
      <c r="E23" s="14">
        <v>17.566614157376808</v>
      </c>
      <c r="F23" s="14">
        <v>17.744054260087093</v>
      </c>
      <c r="G23" s="14">
        <v>17.335449514409191</v>
      </c>
      <c r="H23" s="14">
        <v>17.97521890305471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</row>
    <row r="24" spans="2:20" x14ac:dyDescent="0.2">
      <c r="B24" s="14">
        <v>17.68475293442815</v>
      </c>
      <c r="C24" s="14">
        <v>17.834836451423101</v>
      </c>
      <c r="D24" s="14">
        <v>0.15008351699495037</v>
      </c>
      <c r="E24" s="14">
        <v>17.596032883073008</v>
      </c>
      <c r="F24" s="14">
        <v>17.773472985783293</v>
      </c>
      <c r="G24" s="14">
        <v>17.364868240105391</v>
      </c>
      <c r="H24" s="14">
        <v>18.00463762875091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1</v>
      </c>
      <c r="R24" s="14">
        <v>0</v>
      </c>
      <c r="S24" s="14">
        <v>0</v>
      </c>
      <c r="T24" s="14">
        <v>0</v>
      </c>
    </row>
    <row r="25" spans="2:20" x14ac:dyDescent="0.2">
      <c r="B25" s="14">
        <v>17.766162067473509</v>
      </c>
      <c r="C25" s="14">
        <v>17.913583992625501</v>
      </c>
      <c r="D25" s="14">
        <v>0.14742192515199193</v>
      </c>
      <c r="E25" s="14">
        <v>17.677442016118366</v>
      </c>
      <c r="F25" s="14">
        <v>17.854882118828652</v>
      </c>
      <c r="G25" s="14">
        <v>17.44627737315075</v>
      </c>
      <c r="H25" s="14">
        <v>18.086046761796268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1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</row>
    <row r="26" spans="2:20" x14ac:dyDescent="0.2">
      <c r="B26" s="14">
        <v>17.831499797706826</v>
      </c>
      <c r="C26" s="14">
        <v>17.951798246004</v>
      </c>
      <c r="D26" s="14">
        <v>0.12029844829717362</v>
      </c>
      <c r="E26" s="14">
        <v>17.742779746351683</v>
      </c>
      <c r="F26" s="14">
        <v>17.920219849061969</v>
      </c>
      <c r="G26" s="14">
        <v>17.511615103384067</v>
      </c>
      <c r="H26" s="14">
        <v>18.151384492029585</v>
      </c>
      <c r="J26" s="14">
        <v>0</v>
      </c>
      <c r="K26" s="14">
        <v>0</v>
      </c>
      <c r="L26" s="14">
        <v>0</v>
      </c>
      <c r="M26" s="14">
        <v>0</v>
      </c>
      <c r="N26" s="14">
        <v>1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</row>
    <row r="27" spans="2:20" x14ac:dyDescent="0.2">
      <c r="B27" s="14">
        <v>17.858079103989649</v>
      </c>
      <c r="C27" s="14">
        <v>17.9567672203097</v>
      </c>
      <c r="D27" s="14">
        <v>9.8688116320051478E-2</v>
      </c>
      <c r="E27" s="14">
        <v>17.769359052634506</v>
      </c>
      <c r="F27" s="14">
        <v>17.946799155344792</v>
      </c>
      <c r="G27" s="14">
        <v>17.53819440966689</v>
      </c>
      <c r="H27" s="14">
        <v>18.177963798312408</v>
      </c>
      <c r="J27" s="14">
        <v>1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</row>
    <row r="28" spans="2:20" x14ac:dyDescent="0.2">
      <c r="B28" s="14">
        <v>17.640140827098527</v>
      </c>
      <c r="C28" s="14">
        <v>17.705819449168601</v>
      </c>
      <c r="D28" s="14">
        <v>6.56786220700738E-2</v>
      </c>
      <c r="E28" s="14">
        <v>17.547475755641493</v>
      </c>
      <c r="F28" s="14">
        <v>17.732805898555561</v>
      </c>
      <c r="G28" s="14">
        <v>17.319139603397364</v>
      </c>
      <c r="H28" s="14">
        <v>17.96114205079969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1</v>
      </c>
    </row>
    <row r="29" spans="2:20" x14ac:dyDescent="0.2">
      <c r="B29" s="14">
        <v>17.673468249640162</v>
      </c>
      <c r="C29" s="14">
        <v>17.781642415375099</v>
      </c>
      <c r="D29" s="14">
        <v>0.10817416573493688</v>
      </c>
      <c r="E29" s="14">
        <v>17.580803178183128</v>
      </c>
      <c r="F29" s="14">
        <v>17.766133321097197</v>
      </c>
      <c r="G29" s="14">
        <v>17.352467025938999</v>
      </c>
      <c r="H29" s="14">
        <v>17.994469473341326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  <c r="T29" s="14">
        <v>0</v>
      </c>
    </row>
    <row r="30" spans="2:20" x14ac:dyDescent="0.2">
      <c r="B30" s="14">
        <v>17.587816294345309</v>
      </c>
      <c r="C30" s="14">
        <v>17.705342697323001</v>
      </c>
      <c r="D30" s="14">
        <v>0.1175264029776919</v>
      </c>
      <c r="E30" s="14">
        <v>17.495151222888275</v>
      </c>
      <c r="F30" s="14">
        <v>17.680481365802343</v>
      </c>
      <c r="G30" s="14">
        <v>17.266815070644146</v>
      </c>
      <c r="H30" s="14">
        <v>17.908817518046472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1</v>
      </c>
      <c r="S30" s="14">
        <v>0</v>
      </c>
      <c r="T30" s="14">
        <v>0</v>
      </c>
    </row>
    <row r="31" spans="2:20" x14ac:dyDescent="0.2">
      <c r="B31" s="14">
        <v>17.629688123330553</v>
      </c>
      <c r="C31" s="14">
        <v>17.829285387548499</v>
      </c>
      <c r="D31" s="14">
        <v>0.19959726421794599</v>
      </c>
      <c r="E31" s="14">
        <v>17.537023051873518</v>
      </c>
      <c r="F31" s="14">
        <v>17.722353194787587</v>
      </c>
      <c r="G31" s="14">
        <v>17.308686899629389</v>
      </c>
      <c r="H31" s="14">
        <v>17.950689347031716</v>
      </c>
      <c r="J31" s="14">
        <v>0</v>
      </c>
      <c r="K31" s="14">
        <v>1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</row>
    <row r="32" spans="2:20" x14ac:dyDescent="0.2">
      <c r="B32" s="14">
        <v>17.559792991630022</v>
      </c>
      <c r="C32" s="14">
        <v>17.739515492517899</v>
      </c>
      <c r="D32" s="14">
        <v>0.17972250088787689</v>
      </c>
      <c r="E32" s="14">
        <v>17.47107294027488</v>
      </c>
      <c r="F32" s="14">
        <v>17.648513042985165</v>
      </c>
      <c r="G32" s="14">
        <v>17.239908297307263</v>
      </c>
      <c r="H32" s="14">
        <v>17.879677685952782</v>
      </c>
      <c r="J32" s="14">
        <v>0</v>
      </c>
      <c r="K32" s="14">
        <v>0</v>
      </c>
      <c r="L32" s="14">
        <v>0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</row>
    <row r="33" spans="2:20" x14ac:dyDescent="0.2">
      <c r="B33" s="14">
        <v>17.498207541007133</v>
      </c>
      <c r="C33" s="14">
        <v>17.654014959065801</v>
      </c>
      <c r="D33" s="14">
        <v>0.15580741805866793</v>
      </c>
      <c r="E33" s="14">
        <v>17.40948748965199</v>
      </c>
      <c r="F33" s="14">
        <v>17.586927592362276</v>
      </c>
      <c r="G33" s="14">
        <v>17.178322846684374</v>
      </c>
      <c r="H33" s="14">
        <v>17.818092235329893</v>
      </c>
      <c r="J33" s="14">
        <v>0</v>
      </c>
      <c r="K33" s="14">
        <v>0</v>
      </c>
      <c r="L33" s="14">
        <v>1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</row>
    <row r="34" spans="2:20" x14ac:dyDescent="0.2">
      <c r="B34" s="14">
        <v>17.700838745696611</v>
      </c>
      <c r="C34" s="14">
        <v>17.8414535202925</v>
      </c>
      <c r="D34" s="14">
        <v>0.140614774595889</v>
      </c>
      <c r="E34" s="14">
        <v>17.612118694341468</v>
      </c>
      <c r="F34" s="14">
        <v>17.789558797051754</v>
      </c>
      <c r="G34" s="14">
        <v>17.380954051373852</v>
      </c>
      <c r="H34" s="14">
        <v>18.020723440019371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1</v>
      </c>
      <c r="Q34" s="14">
        <v>0</v>
      </c>
      <c r="R34" s="14">
        <v>0</v>
      </c>
      <c r="S34" s="14">
        <v>0</v>
      </c>
      <c r="T34" s="14">
        <v>0</v>
      </c>
    </row>
    <row r="35" spans="2:20" x14ac:dyDescent="0.2">
      <c r="B35" s="14">
        <v>17.655334208731951</v>
      </c>
      <c r="C35" s="14">
        <v>17.750208942735199</v>
      </c>
      <c r="D35" s="14">
        <v>9.4874734003248307E-2</v>
      </c>
      <c r="E35" s="14">
        <v>17.566614157376808</v>
      </c>
      <c r="F35" s="14">
        <v>17.744054260087093</v>
      </c>
      <c r="G35" s="14">
        <v>17.335449514409191</v>
      </c>
      <c r="H35" s="14">
        <v>17.97521890305471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</row>
    <row r="36" spans="2:20" x14ac:dyDescent="0.2">
      <c r="B36" s="14">
        <v>17.68475293442815</v>
      </c>
      <c r="C36" s="14">
        <v>17.796898866851301</v>
      </c>
      <c r="D36" s="14">
        <v>0.11214593242315019</v>
      </c>
      <c r="E36" s="14">
        <v>17.596032883073008</v>
      </c>
      <c r="F36" s="14">
        <v>17.773472985783293</v>
      </c>
      <c r="G36" s="14">
        <v>17.364868240105391</v>
      </c>
      <c r="H36" s="14">
        <v>18.00463762875091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1</v>
      </c>
      <c r="R36" s="14">
        <v>0</v>
      </c>
      <c r="S36" s="14">
        <v>0</v>
      </c>
      <c r="T36" s="14">
        <v>0</v>
      </c>
    </row>
    <row r="37" spans="2:20" x14ac:dyDescent="0.2">
      <c r="B37" s="14">
        <v>17.766162067473509</v>
      </c>
      <c r="C37" s="14">
        <v>17.900248406456701</v>
      </c>
      <c r="D37" s="14">
        <v>0.13408633898319167</v>
      </c>
      <c r="E37" s="14">
        <v>17.677442016118366</v>
      </c>
      <c r="F37" s="14">
        <v>17.854882118828652</v>
      </c>
      <c r="G37" s="14">
        <v>17.44627737315075</v>
      </c>
      <c r="H37" s="14">
        <v>18.086046761796268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1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</row>
    <row r="38" spans="2:20" x14ac:dyDescent="0.2">
      <c r="B38" s="14">
        <v>17.831499797706826</v>
      </c>
      <c r="C38" s="14">
        <v>17.990534671186001</v>
      </c>
      <c r="D38" s="14">
        <v>0.15903487347917533</v>
      </c>
      <c r="E38" s="14">
        <v>17.742779746351683</v>
      </c>
      <c r="F38" s="14">
        <v>17.920219849061969</v>
      </c>
      <c r="G38" s="14">
        <v>17.511615103384067</v>
      </c>
      <c r="H38" s="14">
        <v>18.151384492029585</v>
      </c>
      <c r="J38" s="14">
        <v>0</v>
      </c>
      <c r="K38" s="14">
        <v>0</v>
      </c>
      <c r="L38" s="14">
        <v>0</v>
      </c>
      <c r="M38" s="14">
        <v>0</v>
      </c>
      <c r="N38" s="14">
        <v>1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</row>
    <row r="39" spans="2:20" x14ac:dyDescent="0.2">
      <c r="B39" s="14">
        <v>17.858079103989649</v>
      </c>
      <c r="C39" s="14">
        <v>17.975884030142598</v>
      </c>
      <c r="D39" s="14">
        <v>0.11780492615294946</v>
      </c>
      <c r="E39" s="14">
        <v>17.769359052634506</v>
      </c>
      <c r="F39" s="14">
        <v>17.946799155344792</v>
      </c>
      <c r="G39" s="14">
        <v>17.53819440966689</v>
      </c>
      <c r="H39" s="14">
        <v>18.177963798312408</v>
      </c>
      <c r="J39" s="14">
        <v>1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</row>
    <row r="40" spans="2:20" x14ac:dyDescent="0.2">
      <c r="B40" s="14">
        <v>17.640140827098527</v>
      </c>
      <c r="C40" s="14">
        <v>17.7541241979891</v>
      </c>
      <c r="D40" s="14">
        <v>0.11398337089057264</v>
      </c>
      <c r="E40" s="14">
        <v>17.547475755641493</v>
      </c>
      <c r="F40" s="14">
        <v>17.732805898555561</v>
      </c>
      <c r="G40" s="14">
        <v>17.319139603397364</v>
      </c>
      <c r="H40" s="14">
        <v>17.96114205079969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1</v>
      </c>
    </row>
    <row r="41" spans="2:20" x14ac:dyDescent="0.2">
      <c r="B41" s="14">
        <v>17.673468249640162</v>
      </c>
      <c r="C41" s="14">
        <v>17.8374755739564</v>
      </c>
      <c r="D41" s="14">
        <v>0.16400732431623766</v>
      </c>
      <c r="E41" s="14">
        <v>17.580803178183128</v>
      </c>
      <c r="F41" s="14">
        <v>17.766133321097197</v>
      </c>
      <c r="G41" s="14">
        <v>17.352467025938999</v>
      </c>
      <c r="H41" s="14">
        <v>17.994469473341326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1</v>
      </c>
      <c r="T41" s="14">
        <v>0</v>
      </c>
    </row>
    <row r="42" spans="2:20" x14ac:dyDescent="0.2">
      <c r="B42" s="14">
        <v>17.587816294345309</v>
      </c>
      <c r="C42" s="14">
        <v>17.790492005612499</v>
      </c>
      <c r="D42" s="14">
        <v>0.2026757112671902</v>
      </c>
      <c r="E42" s="14">
        <v>17.495151222888275</v>
      </c>
      <c r="F42" s="14">
        <v>17.680481365802343</v>
      </c>
      <c r="G42" s="14">
        <v>17.266815070644146</v>
      </c>
      <c r="H42" s="14">
        <v>17.908817518046472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  <c r="T42" s="14">
        <v>0</v>
      </c>
    </row>
    <row r="43" spans="2:20" x14ac:dyDescent="0.2">
      <c r="B43" s="14">
        <v>17.629688123330553</v>
      </c>
      <c r="C43" s="14">
        <v>17.872428535288702</v>
      </c>
      <c r="D43" s="14">
        <v>0.24274041195814888</v>
      </c>
      <c r="E43" s="14">
        <v>17.537023051873518</v>
      </c>
      <c r="F43" s="14">
        <v>17.722353194787587</v>
      </c>
      <c r="G43" s="14">
        <v>17.308686899629389</v>
      </c>
      <c r="H43" s="14">
        <v>17.950689347031716</v>
      </c>
      <c r="J43" s="14">
        <v>0</v>
      </c>
      <c r="K43" s="14">
        <v>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</row>
    <row r="44" spans="2:20" x14ac:dyDescent="0.2">
      <c r="B44" s="14">
        <v>17.559792991630022</v>
      </c>
      <c r="C44" s="14">
        <v>17.794219252713599</v>
      </c>
      <c r="D44" s="14">
        <v>0.234426261083577</v>
      </c>
      <c r="E44" s="14">
        <v>17.47107294027488</v>
      </c>
      <c r="F44" s="14">
        <v>17.648513042985165</v>
      </c>
      <c r="G44" s="14">
        <v>17.239908297307263</v>
      </c>
      <c r="H44" s="14">
        <v>17.879677685952782</v>
      </c>
      <c r="J44" s="14">
        <v>0</v>
      </c>
      <c r="K44" s="14">
        <v>0</v>
      </c>
      <c r="L44" s="14">
        <v>0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</row>
    <row r="45" spans="2:20" x14ac:dyDescent="0.2">
      <c r="B45" s="14">
        <v>17.498207541007133</v>
      </c>
      <c r="C45" s="14">
        <v>17.7783939831032</v>
      </c>
      <c r="D45" s="14">
        <v>0.28018644209606691</v>
      </c>
      <c r="E45" s="14">
        <v>17.40948748965199</v>
      </c>
      <c r="F45" s="14">
        <v>17.586927592362276</v>
      </c>
      <c r="G45" s="14">
        <v>17.178322846684374</v>
      </c>
      <c r="H45" s="14">
        <v>17.818092235329893</v>
      </c>
      <c r="J45" s="14">
        <v>0</v>
      </c>
      <c r="K45" s="14">
        <v>0</v>
      </c>
      <c r="L45" s="14">
        <v>1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</row>
    <row r="46" spans="2:20" x14ac:dyDescent="0.2">
      <c r="B46" s="14">
        <v>17.700838745696611</v>
      </c>
      <c r="C46" s="14">
        <v>17.968124327052401</v>
      </c>
      <c r="D46" s="14">
        <v>0.2672855813557895</v>
      </c>
      <c r="E46" s="14">
        <v>17.612118694341468</v>
      </c>
      <c r="F46" s="14">
        <v>17.789558797051754</v>
      </c>
      <c r="G46" s="14">
        <v>17.380954051373852</v>
      </c>
      <c r="H46" s="14">
        <v>18.020723440019371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</row>
    <row r="47" spans="2:20" x14ac:dyDescent="0.2">
      <c r="B47" s="14">
        <v>17.655334208731951</v>
      </c>
      <c r="C47" s="14">
        <v>17.940832333482899</v>
      </c>
      <c r="D47" s="14">
        <v>0.28549812475094782</v>
      </c>
      <c r="E47" s="14">
        <v>17.566614157376808</v>
      </c>
      <c r="F47" s="14">
        <v>17.744054260087093</v>
      </c>
      <c r="G47" s="14">
        <v>17.335449514409191</v>
      </c>
      <c r="H47" s="14">
        <v>17.97521890305471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</row>
  </sheetData>
  <mergeCells count="31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7:$B$47" display="Predictors"/>
    <hyperlink ref="F4" location="'MLR_Output'!$B$67:$B$67" display="Regress. Model"/>
    <hyperlink ref="H4" location="'MLR_Output'!$B$84:$B$84" display="Train. Score - Summary"/>
    <hyperlink ref="J4" location="'MLR_Output'!$B$90:$B$90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selection activeCell="A142" sqref="A142:D173"/>
    </sheetView>
  </sheetViews>
  <sheetFormatPr defaultRowHeight="12.75" x14ac:dyDescent="0.2"/>
  <cols>
    <col min="2" max="2" width="14" bestFit="1" customWidth="1"/>
    <col min="3" max="3" width="14.7109375" customWidth="1"/>
    <col min="4" max="4" width="12.7109375" bestFit="1" customWidth="1"/>
  </cols>
  <sheetData>
    <row r="1" spans="1:8" s="9" customFormat="1" x14ac:dyDescent="0.2">
      <c r="A1" s="5" t="s">
        <v>27</v>
      </c>
      <c r="B1" s="6" t="s">
        <v>1</v>
      </c>
      <c r="C1" s="7" t="s">
        <v>2</v>
      </c>
      <c r="D1" s="8" t="s">
        <v>3</v>
      </c>
      <c r="E1" s="10" t="s">
        <v>0</v>
      </c>
      <c r="F1" s="10" t="s">
        <v>12</v>
      </c>
      <c r="G1" s="10" t="s">
        <v>13</v>
      </c>
      <c r="H1" s="10" t="s">
        <v>14</v>
      </c>
    </row>
    <row r="2" spans="1:8" x14ac:dyDescent="0.2">
      <c r="A2" s="1">
        <v>32874</v>
      </c>
      <c r="B2" s="2">
        <v>35153577</v>
      </c>
      <c r="C2" s="2">
        <v>454115779</v>
      </c>
      <c r="D2" s="3">
        <v>163.27538352693546</v>
      </c>
      <c r="E2" s="11" t="s">
        <v>15</v>
      </c>
      <c r="F2">
        <f>LN(B2)</f>
        <v>17.37523693491249</v>
      </c>
      <c r="G2">
        <v>1</v>
      </c>
      <c r="H2">
        <f>G2*G2</f>
        <v>1</v>
      </c>
    </row>
    <row r="3" spans="1:8" x14ac:dyDescent="0.2">
      <c r="A3" s="1">
        <v>32905</v>
      </c>
      <c r="B3" s="2">
        <v>32965187</v>
      </c>
      <c r="C3" s="2">
        <v>435086002</v>
      </c>
      <c r="D3" s="3">
        <v>153.25440876844237</v>
      </c>
      <c r="E3" s="11" t="s">
        <v>16</v>
      </c>
      <c r="F3">
        <f t="shared" ref="F3:F66" si="0">LN(B3)</f>
        <v>17.310962623196595</v>
      </c>
      <c r="G3">
        <v>2</v>
      </c>
      <c r="H3">
        <f t="shared" ref="H3:H66" si="1">G3*G3</f>
        <v>4</v>
      </c>
    </row>
    <row r="4" spans="1:8" x14ac:dyDescent="0.2">
      <c r="A4" s="1">
        <v>32933</v>
      </c>
      <c r="B4" s="2">
        <v>39993913</v>
      </c>
      <c r="C4" s="2">
        <v>568289732</v>
      </c>
      <c r="D4" s="3">
        <v>178.41757715922401</v>
      </c>
      <c r="E4" s="11" t="s">
        <v>17</v>
      </c>
      <c r="F4">
        <f t="shared" si="0"/>
        <v>17.504237825498421</v>
      </c>
      <c r="G4">
        <v>3</v>
      </c>
      <c r="H4">
        <f t="shared" si="1"/>
        <v>9</v>
      </c>
    </row>
    <row r="5" spans="1:8" x14ac:dyDescent="0.2">
      <c r="A5" s="1">
        <v>32964</v>
      </c>
      <c r="B5" s="2">
        <v>37981886</v>
      </c>
      <c r="C5" s="2">
        <v>568101697</v>
      </c>
      <c r="D5" s="3">
        <v>178.68068563855022</v>
      </c>
      <c r="E5" s="11" t="s">
        <v>18</v>
      </c>
      <c r="F5">
        <f t="shared" si="0"/>
        <v>17.452619919830099</v>
      </c>
      <c r="G5">
        <v>4</v>
      </c>
      <c r="H5">
        <f t="shared" si="1"/>
        <v>16</v>
      </c>
    </row>
    <row r="6" spans="1:8" x14ac:dyDescent="0.2">
      <c r="A6" s="1">
        <v>32994</v>
      </c>
      <c r="B6" s="2">
        <v>38419672</v>
      </c>
      <c r="C6" s="2">
        <v>539628385</v>
      </c>
      <c r="D6" s="3">
        <v>188.87617078075516</v>
      </c>
      <c r="E6" s="11" t="s">
        <v>19</v>
      </c>
      <c r="F6">
        <f t="shared" si="0"/>
        <v>17.464080178048043</v>
      </c>
      <c r="G6">
        <v>5</v>
      </c>
      <c r="H6">
        <f t="shared" si="1"/>
        <v>25</v>
      </c>
    </row>
    <row r="7" spans="1:8" x14ac:dyDescent="0.2">
      <c r="A7" s="1">
        <v>33025</v>
      </c>
      <c r="B7" s="2">
        <v>42819023</v>
      </c>
      <c r="C7" s="2">
        <v>570694457</v>
      </c>
      <c r="D7" s="3">
        <v>189.15907800894496</v>
      </c>
      <c r="E7" s="11" t="s">
        <v>20</v>
      </c>
      <c r="F7">
        <f t="shared" si="0"/>
        <v>17.572493024424595</v>
      </c>
      <c r="G7">
        <v>6</v>
      </c>
      <c r="H7">
        <f t="shared" si="1"/>
        <v>36</v>
      </c>
    </row>
    <row r="8" spans="1:8" x14ac:dyDescent="0.2">
      <c r="A8" s="1">
        <v>33055</v>
      </c>
      <c r="B8" s="2">
        <v>45770315</v>
      </c>
      <c r="C8" s="2">
        <v>618571581</v>
      </c>
      <c r="D8" s="3">
        <v>195.09002978940435</v>
      </c>
      <c r="E8" s="11" t="s">
        <v>21</v>
      </c>
      <c r="F8">
        <f t="shared" si="0"/>
        <v>17.639146294843414</v>
      </c>
      <c r="G8">
        <v>7</v>
      </c>
      <c r="H8">
        <f t="shared" si="1"/>
        <v>49</v>
      </c>
    </row>
    <row r="9" spans="1:8" x14ac:dyDescent="0.2">
      <c r="A9" s="1">
        <v>33086</v>
      </c>
      <c r="B9" s="2">
        <v>48763670</v>
      </c>
      <c r="C9" s="2">
        <v>609210368</v>
      </c>
      <c r="D9" s="3">
        <v>196.6741576700426</v>
      </c>
      <c r="E9" s="11" t="s">
        <v>22</v>
      </c>
      <c r="F9">
        <f t="shared" si="0"/>
        <v>17.702496126356934</v>
      </c>
      <c r="G9">
        <v>8</v>
      </c>
      <c r="H9">
        <f t="shared" si="1"/>
        <v>64</v>
      </c>
    </row>
    <row r="10" spans="1:8" x14ac:dyDescent="0.2">
      <c r="A10" s="1">
        <v>33117</v>
      </c>
      <c r="B10" s="2">
        <v>38173223</v>
      </c>
      <c r="C10" s="2">
        <v>488444939</v>
      </c>
      <c r="D10" s="3">
        <v>178.06536421293862</v>
      </c>
      <c r="E10" s="11" t="s">
        <v>23</v>
      </c>
      <c r="F10">
        <f t="shared" si="0"/>
        <v>17.457644859197067</v>
      </c>
      <c r="G10">
        <v>9</v>
      </c>
      <c r="H10">
        <f t="shared" si="1"/>
        <v>81</v>
      </c>
    </row>
    <row r="11" spans="1:8" x14ac:dyDescent="0.2">
      <c r="A11" s="1">
        <v>33147</v>
      </c>
      <c r="B11" s="2">
        <v>39051877</v>
      </c>
      <c r="C11" s="2">
        <v>514253920</v>
      </c>
      <c r="D11" s="3">
        <v>182.27461959271903</v>
      </c>
      <c r="E11" s="11" t="s">
        <v>24</v>
      </c>
      <c r="F11">
        <f t="shared" si="0"/>
        <v>17.480401499676113</v>
      </c>
      <c r="G11">
        <v>10</v>
      </c>
      <c r="H11">
        <f t="shared" si="1"/>
        <v>100</v>
      </c>
    </row>
    <row r="12" spans="1:8" x14ac:dyDescent="0.2">
      <c r="A12" s="1">
        <v>33178</v>
      </c>
      <c r="B12" s="2">
        <v>35699216</v>
      </c>
      <c r="C12" s="2">
        <v>516429873</v>
      </c>
      <c r="D12" s="3">
        <v>171.22598774439459</v>
      </c>
      <c r="E12" s="11" t="s">
        <v>25</v>
      </c>
      <c r="F12">
        <f t="shared" si="0"/>
        <v>17.390639285724411</v>
      </c>
      <c r="G12">
        <v>11</v>
      </c>
      <c r="H12">
        <f t="shared" si="1"/>
        <v>121</v>
      </c>
    </row>
    <row r="13" spans="1:8" x14ac:dyDescent="0.2">
      <c r="A13" s="1">
        <v>33208</v>
      </c>
      <c r="B13" s="2">
        <v>37444088</v>
      </c>
      <c r="C13" s="2">
        <v>531619395</v>
      </c>
      <c r="D13" s="3">
        <v>168.28753371219989</v>
      </c>
      <c r="E13" s="11" t="s">
        <v>26</v>
      </c>
      <c r="F13">
        <f t="shared" si="0"/>
        <v>17.438359391647275</v>
      </c>
      <c r="G13">
        <v>12</v>
      </c>
      <c r="H13">
        <f t="shared" si="1"/>
        <v>144</v>
      </c>
    </row>
    <row r="14" spans="1:8" x14ac:dyDescent="0.2">
      <c r="A14" s="1">
        <v>33239</v>
      </c>
      <c r="B14" s="2">
        <v>34848290</v>
      </c>
      <c r="C14" s="2">
        <v>496467387</v>
      </c>
      <c r="D14" s="3">
        <v>157.8768343624094</v>
      </c>
      <c r="E14" s="11" t="s">
        <v>15</v>
      </c>
      <c r="F14">
        <f t="shared" si="0"/>
        <v>17.36651462653511</v>
      </c>
      <c r="G14">
        <v>13</v>
      </c>
      <c r="H14">
        <f t="shared" si="1"/>
        <v>169</v>
      </c>
    </row>
    <row r="15" spans="1:8" x14ac:dyDescent="0.2">
      <c r="A15" s="1">
        <v>33270</v>
      </c>
      <c r="B15" s="2">
        <v>29672427</v>
      </c>
      <c r="C15" s="2">
        <v>469504489</v>
      </c>
      <c r="D15" s="3">
        <v>153.33940666376753</v>
      </c>
      <c r="E15" s="11" t="s">
        <v>16</v>
      </c>
      <c r="F15">
        <f t="shared" si="0"/>
        <v>17.205728788719359</v>
      </c>
      <c r="G15">
        <v>14</v>
      </c>
      <c r="H15">
        <f t="shared" si="1"/>
        <v>196</v>
      </c>
    </row>
    <row r="16" spans="1:8" x14ac:dyDescent="0.2">
      <c r="A16" s="1">
        <v>33298</v>
      </c>
      <c r="B16" s="2">
        <v>36202993</v>
      </c>
      <c r="C16" s="2">
        <v>587905914</v>
      </c>
      <c r="D16" s="3">
        <v>179.06211968778607</v>
      </c>
      <c r="E16" s="11" t="s">
        <v>17</v>
      </c>
      <c r="F16">
        <f t="shared" si="0"/>
        <v>17.404652352936246</v>
      </c>
      <c r="G16">
        <v>15</v>
      </c>
      <c r="H16">
        <f t="shared" si="1"/>
        <v>225</v>
      </c>
    </row>
    <row r="17" spans="1:8" x14ac:dyDescent="0.2">
      <c r="A17" s="1">
        <v>33329</v>
      </c>
      <c r="B17" s="2">
        <v>37146602</v>
      </c>
      <c r="C17" s="2">
        <v>509488334</v>
      </c>
      <c r="D17" s="3">
        <v>179.52466500500631</v>
      </c>
      <c r="E17" s="11" t="s">
        <v>18</v>
      </c>
      <c r="F17">
        <f t="shared" si="0"/>
        <v>17.430382857919106</v>
      </c>
      <c r="G17">
        <v>16</v>
      </c>
      <c r="H17">
        <f t="shared" si="1"/>
        <v>256</v>
      </c>
    </row>
    <row r="18" spans="1:8" x14ac:dyDescent="0.2">
      <c r="A18" s="1">
        <v>33359</v>
      </c>
      <c r="B18" s="2">
        <v>38869421</v>
      </c>
      <c r="C18" s="2">
        <v>566342448</v>
      </c>
      <c r="D18" s="3">
        <v>191.91470903299921</v>
      </c>
      <c r="E18" s="11" t="s">
        <v>19</v>
      </c>
      <c r="F18">
        <f t="shared" si="0"/>
        <v>17.475718406910929</v>
      </c>
      <c r="G18">
        <v>17</v>
      </c>
      <c r="H18">
        <f t="shared" si="1"/>
        <v>289</v>
      </c>
    </row>
    <row r="19" spans="1:8" x14ac:dyDescent="0.2">
      <c r="A19" s="1">
        <v>33390</v>
      </c>
      <c r="B19" s="2">
        <v>42199760</v>
      </c>
      <c r="C19" s="2">
        <v>603845247</v>
      </c>
      <c r="D19" s="3">
        <v>193.45184907441168</v>
      </c>
      <c r="E19" s="11" t="s">
        <v>20</v>
      </c>
      <c r="F19">
        <f t="shared" si="0"/>
        <v>17.557925091786277</v>
      </c>
      <c r="G19">
        <v>18</v>
      </c>
      <c r="H19">
        <f t="shared" si="1"/>
        <v>324</v>
      </c>
    </row>
    <row r="20" spans="1:8" x14ac:dyDescent="0.2">
      <c r="A20" s="1">
        <v>33420</v>
      </c>
      <c r="B20" s="2">
        <v>45384965</v>
      </c>
      <c r="C20" s="2">
        <v>633450001</v>
      </c>
      <c r="D20" s="3">
        <v>198.37119912496127</v>
      </c>
      <c r="E20" s="11" t="s">
        <v>21</v>
      </c>
      <c r="F20">
        <f t="shared" si="0"/>
        <v>17.630691440762661</v>
      </c>
      <c r="G20">
        <v>19</v>
      </c>
      <c r="H20">
        <f t="shared" si="1"/>
        <v>361</v>
      </c>
    </row>
    <row r="21" spans="1:8" x14ac:dyDescent="0.2">
      <c r="A21" s="1">
        <v>33451</v>
      </c>
      <c r="B21" s="2">
        <v>48164550</v>
      </c>
      <c r="C21" s="2">
        <v>664013874</v>
      </c>
      <c r="D21" s="3">
        <v>204.04692208243802</v>
      </c>
      <c r="E21" s="11" t="s">
        <v>22</v>
      </c>
      <c r="F21">
        <f t="shared" si="0"/>
        <v>17.690133831246378</v>
      </c>
      <c r="G21">
        <v>20</v>
      </c>
      <c r="H21">
        <f t="shared" si="1"/>
        <v>400</v>
      </c>
    </row>
    <row r="22" spans="1:8" x14ac:dyDescent="0.2">
      <c r="A22" s="1">
        <v>33482</v>
      </c>
      <c r="B22" s="2">
        <v>38481957</v>
      </c>
      <c r="C22" s="2">
        <v>494557648</v>
      </c>
      <c r="D22" s="3">
        <v>183.57967041099297</v>
      </c>
      <c r="E22" s="11" t="s">
        <v>23</v>
      </c>
      <c r="F22">
        <f t="shared" si="0"/>
        <v>17.465700040056934</v>
      </c>
      <c r="G22">
        <v>21</v>
      </c>
      <c r="H22">
        <f t="shared" si="1"/>
        <v>441</v>
      </c>
    </row>
    <row r="23" spans="1:8" x14ac:dyDescent="0.2">
      <c r="A23" s="1">
        <v>33512</v>
      </c>
      <c r="B23" s="2">
        <v>39062110</v>
      </c>
      <c r="C23" s="2">
        <v>509037626</v>
      </c>
      <c r="D23" s="3">
        <v>188.43056999753327</v>
      </c>
      <c r="E23" s="11" t="s">
        <v>24</v>
      </c>
      <c r="F23">
        <f t="shared" si="0"/>
        <v>17.480663501411055</v>
      </c>
      <c r="G23">
        <v>22</v>
      </c>
      <c r="H23">
        <f t="shared" si="1"/>
        <v>484</v>
      </c>
    </row>
    <row r="24" spans="1:8" x14ac:dyDescent="0.2">
      <c r="A24" s="1">
        <v>33543</v>
      </c>
      <c r="B24" s="2">
        <v>34688141</v>
      </c>
      <c r="C24" s="2">
        <v>472359118</v>
      </c>
      <c r="D24" s="3">
        <v>169.67997092023322</v>
      </c>
      <c r="E24" s="11" t="s">
        <v>25</v>
      </c>
      <c r="F24">
        <f t="shared" si="0"/>
        <v>17.361908428579468</v>
      </c>
      <c r="G24">
        <v>23</v>
      </c>
      <c r="H24">
        <f t="shared" si="1"/>
        <v>529</v>
      </c>
    </row>
    <row r="25" spans="1:8" x14ac:dyDescent="0.2">
      <c r="A25" s="1">
        <v>33573</v>
      </c>
      <c r="B25" s="2">
        <v>38575165</v>
      </c>
      <c r="C25" s="2">
        <v>550795984</v>
      </c>
      <c r="D25" s="3">
        <v>172.76909707453498</v>
      </c>
      <c r="E25" s="11" t="s">
        <v>26</v>
      </c>
      <c r="F25">
        <f t="shared" si="0"/>
        <v>17.468119233586073</v>
      </c>
      <c r="G25">
        <v>24</v>
      </c>
      <c r="H25">
        <f t="shared" si="1"/>
        <v>576</v>
      </c>
    </row>
    <row r="26" spans="1:8" x14ac:dyDescent="0.2">
      <c r="A26" s="1">
        <v>33604</v>
      </c>
      <c r="B26" s="2">
        <v>35265807</v>
      </c>
      <c r="C26" s="2">
        <v>493541137</v>
      </c>
      <c r="D26" s="3">
        <v>167.886</v>
      </c>
      <c r="E26" s="11" t="s">
        <v>15</v>
      </c>
      <c r="F26">
        <f t="shared" si="0"/>
        <v>17.378424412241785</v>
      </c>
      <c r="G26">
        <v>25</v>
      </c>
      <c r="H26">
        <f t="shared" si="1"/>
        <v>625</v>
      </c>
    </row>
    <row r="27" spans="1:8" x14ac:dyDescent="0.2">
      <c r="A27" s="1">
        <v>33635</v>
      </c>
      <c r="B27" s="2">
        <v>33868884</v>
      </c>
      <c r="C27" s="2">
        <v>462084011</v>
      </c>
      <c r="D27" s="3">
        <v>160.42500000000001</v>
      </c>
      <c r="E27" s="11" t="s">
        <v>16</v>
      </c>
      <c r="F27">
        <f t="shared" si="0"/>
        <v>17.338007274738263</v>
      </c>
      <c r="G27">
        <v>26</v>
      </c>
      <c r="H27">
        <f t="shared" si="1"/>
        <v>676</v>
      </c>
    </row>
    <row r="28" spans="1:8" x14ac:dyDescent="0.2">
      <c r="A28" s="1">
        <v>33664</v>
      </c>
      <c r="B28" s="2">
        <v>39724539</v>
      </c>
      <c r="C28" s="2">
        <v>559205172</v>
      </c>
      <c r="D28" s="3">
        <v>184.03</v>
      </c>
      <c r="E28" s="11" t="s">
        <v>17</v>
      </c>
      <c r="F28">
        <f t="shared" si="0"/>
        <v>17.497479665536837</v>
      </c>
      <c r="G28">
        <v>27</v>
      </c>
      <c r="H28">
        <f t="shared" si="1"/>
        <v>729</v>
      </c>
    </row>
    <row r="29" spans="1:8" x14ac:dyDescent="0.2">
      <c r="A29" s="1">
        <v>33695</v>
      </c>
      <c r="B29" s="2">
        <v>37294373</v>
      </c>
      <c r="C29" s="2">
        <v>572122965</v>
      </c>
      <c r="D29" s="3">
        <v>186.32</v>
      </c>
      <c r="E29" s="11" t="s">
        <v>18</v>
      </c>
      <c r="F29">
        <f t="shared" si="0"/>
        <v>17.434353015324998</v>
      </c>
      <c r="G29">
        <v>28</v>
      </c>
      <c r="H29">
        <f t="shared" si="1"/>
        <v>784</v>
      </c>
    </row>
    <row r="30" spans="1:8" x14ac:dyDescent="0.2">
      <c r="A30" s="1">
        <v>33725</v>
      </c>
      <c r="B30" s="2">
        <v>39728367</v>
      </c>
      <c r="C30" s="2">
        <v>546043825</v>
      </c>
      <c r="D30" s="3">
        <v>196.98500000000001</v>
      </c>
      <c r="E30" s="11" t="s">
        <v>19</v>
      </c>
      <c r="F30">
        <f t="shared" si="0"/>
        <v>17.497576024504575</v>
      </c>
      <c r="G30">
        <v>29</v>
      </c>
      <c r="H30">
        <f t="shared" si="1"/>
        <v>841</v>
      </c>
    </row>
    <row r="31" spans="1:8" x14ac:dyDescent="0.2">
      <c r="A31" s="1">
        <v>33756</v>
      </c>
      <c r="B31" s="2">
        <v>45754460</v>
      </c>
      <c r="C31" s="2">
        <v>478204759</v>
      </c>
      <c r="D31" s="3">
        <v>197.49</v>
      </c>
      <c r="E31" s="11" t="s">
        <v>20</v>
      </c>
      <c r="F31">
        <f t="shared" si="0"/>
        <v>17.638799831273118</v>
      </c>
      <c r="G31">
        <v>30</v>
      </c>
      <c r="H31">
        <f t="shared" si="1"/>
        <v>900</v>
      </c>
    </row>
    <row r="32" spans="1:8" x14ac:dyDescent="0.2">
      <c r="A32" s="1">
        <v>33786</v>
      </c>
      <c r="B32" s="2">
        <v>50807813</v>
      </c>
      <c r="C32" s="2">
        <v>610774196</v>
      </c>
      <c r="D32" s="3">
        <v>206.88200000000001</v>
      </c>
      <c r="E32" s="11" t="s">
        <v>21</v>
      </c>
      <c r="F32">
        <f t="shared" si="0"/>
        <v>17.743560699935422</v>
      </c>
      <c r="G32">
        <v>31</v>
      </c>
      <c r="H32">
        <f t="shared" si="1"/>
        <v>961</v>
      </c>
    </row>
    <row r="33" spans="1:8" x14ac:dyDescent="0.2">
      <c r="A33" s="1">
        <v>33817</v>
      </c>
      <c r="B33" s="2">
        <v>53219046</v>
      </c>
      <c r="C33" s="2">
        <v>627359211</v>
      </c>
      <c r="D33" s="3">
        <v>205.01599999999999</v>
      </c>
      <c r="E33" s="11" t="s">
        <v>22</v>
      </c>
      <c r="F33">
        <f t="shared" si="0"/>
        <v>17.789926897761269</v>
      </c>
      <c r="G33">
        <v>32</v>
      </c>
      <c r="H33">
        <f t="shared" si="1"/>
        <v>1024</v>
      </c>
    </row>
    <row r="34" spans="1:8" x14ac:dyDescent="0.2">
      <c r="A34" s="1">
        <v>33848</v>
      </c>
      <c r="B34" s="2">
        <v>41564915</v>
      </c>
      <c r="C34" s="2">
        <v>516516158</v>
      </c>
      <c r="D34" s="3">
        <v>191.15899999999999</v>
      </c>
      <c r="E34" s="11" t="s">
        <v>23</v>
      </c>
      <c r="F34">
        <f t="shared" si="0"/>
        <v>17.542766979955459</v>
      </c>
      <c r="G34">
        <v>33</v>
      </c>
      <c r="H34">
        <f t="shared" si="1"/>
        <v>1089</v>
      </c>
    </row>
    <row r="35" spans="1:8" x14ac:dyDescent="0.2">
      <c r="A35" s="1">
        <v>33878</v>
      </c>
      <c r="B35" s="2">
        <v>40578092</v>
      </c>
      <c r="C35" s="2">
        <v>538313763</v>
      </c>
      <c r="D35" s="3">
        <v>195.095</v>
      </c>
      <c r="E35" s="11" t="s">
        <v>24</v>
      </c>
      <c r="F35">
        <f t="shared" si="0"/>
        <v>17.518738873020968</v>
      </c>
      <c r="G35">
        <v>34</v>
      </c>
      <c r="H35">
        <f t="shared" si="1"/>
        <v>1156</v>
      </c>
    </row>
    <row r="36" spans="1:8" x14ac:dyDescent="0.2">
      <c r="A36" s="1">
        <v>33909</v>
      </c>
      <c r="B36" s="2">
        <v>36863415</v>
      </c>
      <c r="C36" s="2">
        <v>539769246</v>
      </c>
      <c r="D36" s="3">
        <v>177.61799999999999</v>
      </c>
      <c r="E36" s="11" t="s">
        <v>25</v>
      </c>
      <c r="F36">
        <f t="shared" si="0"/>
        <v>17.422730153771159</v>
      </c>
      <c r="G36">
        <v>35</v>
      </c>
      <c r="H36">
        <f t="shared" si="1"/>
        <v>1225</v>
      </c>
    </row>
    <row r="37" spans="1:8" x14ac:dyDescent="0.2">
      <c r="A37" s="1">
        <v>33939</v>
      </c>
      <c r="B37" s="2">
        <v>39045016</v>
      </c>
      <c r="C37" s="2">
        <v>551397116</v>
      </c>
      <c r="D37" s="3">
        <v>181.245</v>
      </c>
      <c r="E37" s="11" t="s">
        <v>26</v>
      </c>
      <c r="F37">
        <f t="shared" si="0"/>
        <v>17.480225794862413</v>
      </c>
      <c r="G37">
        <v>36</v>
      </c>
      <c r="H37">
        <f t="shared" si="1"/>
        <v>1296</v>
      </c>
    </row>
    <row r="38" spans="1:8" x14ac:dyDescent="0.2">
      <c r="A38" s="1">
        <v>33970</v>
      </c>
      <c r="B38" s="2">
        <v>37911556</v>
      </c>
      <c r="C38" s="2">
        <v>500349189</v>
      </c>
      <c r="D38" s="3">
        <v>171.655</v>
      </c>
      <c r="E38" s="11" t="s">
        <v>15</v>
      </c>
      <c r="F38">
        <f t="shared" si="0"/>
        <v>17.45076653122948</v>
      </c>
      <c r="G38">
        <v>37</v>
      </c>
      <c r="H38">
        <f t="shared" si="1"/>
        <v>1369</v>
      </c>
    </row>
    <row r="39" spans="1:8" x14ac:dyDescent="0.2">
      <c r="A39" s="1">
        <v>34001</v>
      </c>
      <c r="B39" s="2">
        <v>34902869</v>
      </c>
      <c r="C39" s="2">
        <v>461280157</v>
      </c>
      <c r="D39" s="3">
        <v>162.82</v>
      </c>
      <c r="E39" s="11" t="s">
        <v>16</v>
      </c>
      <c r="F39">
        <f t="shared" si="0"/>
        <v>17.368079590097629</v>
      </c>
      <c r="G39">
        <v>38</v>
      </c>
      <c r="H39">
        <f t="shared" si="1"/>
        <v>1444</v>
      </c>
    </row>
    <row r="40" spans="1:8" x14ac:dyDescent="0.2">
      <c r="A40" s="1">
        <v>34029</v>
      </c>
      <c r="B40" s="2">
        <v>42058882</v>
      </c>
      <c r="C40" s="2">
        <v>534476186</v>
      </c>
      <c r="D40" s="3">
        <v>187.84200000000001</v>
      </c>
      <c r="E40" s="11" t="s">
        <v>17</v>
      </c>
      <c r="F40">
        <f t="shared" si="0"/>
        <v>17.554581146810889</v>
      </c>
      <c r="G40">
        <v>39</v>
      </c>
      <c r="H40">
        <f t="shared" si="1"/>
        <v>1521</v>
      </c>
    </row>
    <row r="41" spans="1:8" x14ac:dyDescent="0.2">
      <c r="A41" s="1">
        <v>34060</v>
      </c>
      <c r="B41" s="2">
        <v>40814097</v>
      </c>
      <c r="C41" s="2">
        <v>562429065</v>
      </c>
      <c r="D41" s="3">
        <v>188.709</v>
      </c>
      <c r="E41" s="11" t="s">
        <v>18</v>
      </c>
      <c r="F41">
        <f t="shared" si="0"/>
        <v>17.524538094403812</v>
      </c>
      <c r="G41">
        <v>40</v>
      </c>
      <c r="H41">
        <f t="shared" si="1"/>
        <v>1600</v>
      </c>
    </row>
    <row r="42" spans="1:8" x14ac:dyDescent="0.2">
      <c r="A42" s="1">
        <v>34090</v>
      </c>
      <c r="B42" s="2">
        <v>42133943</v>
      </c>
      <c r="C42" s="2">
        <v>554039017</v>
      </c>
      <c r="D42" s="3">
        <v>205.952</v>
      </c>
      <c r="E42" s="11" t="s">
        <v>19</v>
      </c>
      <c r="F42">
        <f t="shared" si="0"/>
        <v>17.556364220840941</v>
      </c>
      <c r="G42">
        <v>41</v>
      </c>
      <c r="H42">
        <f t="shared" si="1"/>
        <v>1681</v>
      </c>
    </row>
    <row r="43" spans="1:8" x14ac:dyDescent="0.2">
      <c r="A43" s="1">
        <v>34121</v>
      </c>
      <c r="B43" s="2">
        <v>44679864</v>
      </c>
      <c r="C43" s="2">
        <v>580500717</v>
      </c>
      <c r="D43" s="3">
        <v>199.386</v>
      </c>
      <c r="E43" s="11" t="s">
        <v>20</v>
      </c>
      <c r="F43">
        <f t="shared" si="0"/>
        <v>17.61503348829314</v>
      </c>
      <c r="G43">
        <v>42</v>
      </c>
      <c r="H43">
        <f t="shared" si="1"/>
        <v>1764</v>
      </c>
    </row>
    <row r="44" spans="1:8" x14ac:dyDescent="0.2">
      <c r="A44" s="1">
        <v>34151</v>
      </c>
      <c r="B44" s="2">
        <v>48622037</v>
      </c>
      <c r="C44" s="2">
        <v>586861727</v>
      </c>
      <c r="D44" s="3">
        <v>209.809</v>
      </c>
      <c r="E44" s="11" t="s">
        <v>21</v>
      </c>
      <c r="F44">
        <f t="shared" si="0"/>
        <v>17.699587422313581</v>
      </c>
      <c r="G44">
        <v>43</v>
      </c>
      <c r="H44">
        <f t="shared" si="1"/>
        <v>1849</v>
      </c>
    </row>
    <row r="45" spans="1:8" x14ac:dyDescent="0.2">
      <c r="A45" s="1">
        <v>34182</v>
      </c>
      <c r="B45" s="2">
        <v>50451675</v>
      </c>
      <c r="C45" s="2">
        <v>611839976</v>
      </c>
      <c r="D45" s="3">
        <v>209.60300000000001</v>
      </c>
      <c r="E45" s="11" t="s">
        <v>22</v>
      </c>
      <c r="F45">
        <f t="shared" si="0"/>
        <v>17.73652650540204</v>
      </c>
      <c r="G45">
        <v>44</v>
      </c>
      <c r="H45">
        <f t="shared" si="1"/>
        <v>1936</v>
      </c>
    </row>
    <row r="46" spans="1:8" x14ac:dyDescent="0.2">
      <c r="A46" s="1">
        <v>34213</v>
      </c>
      <c r="B46" s="2">
        <v>41677832</v>
      </c>
      <c r="C46" s="2">
        <v>501353952</v>
      </c>
      <c r="D46" s="3">
        <v>193.73699999999999</v>
      </c>
      <c r="E46" s="11" t="s">
        <v>23</v>
      </c>
      <c r="F46">
        <f t="shared" si="0"/>
        <v>17.545479938701455</v>
      </c>
      <c r="G46">
        <v>45</v>
      </c>
      <c r="H46">
        <f t="shared" si="1"/>
        <v>2025</v>
      </c>
    </row>
    <row r="47" spans="1:8" x14ac:dyDescent="0.2">
      <c r="A47" s="1">
        <v>34243</v>
      </c>
      <c r="B47" s="2">
        <v>43264475</v>
      </c>
      <c r="C47" s="2">
        <v>507702230</v>
      </c>
      <c r="D47" s="3">
        <v>197.76400000000001</v>
      </c>
      <c r="E47" s="11" t="s">
        <v>24</v>
      </c>
      <c r="F47">
        <f t="shared" si="0"/>
        <v>17.582842417429532</v>
      </c>
      <c r="G47">
        <v>46</v>
      </c>
      <c r="H47">
        <f t="shared" si="1"/>
        <v>2116</v>
      </c>
    </row>
    <row r="48" spans="1:8" x14ac:dyDescent="0.2">
      <c r="A48" s="1">
        <v>34274</v>
      </c>
      <c r="B48" s="2">
        <v>38868799</v>
      </c>
      <c r="C48" s="2">
        <v>489299178</v>
      </c>
      <c r="D48" s="3">
        <v>182.29599999999999</v>
      </c>
      <c r="E48" s="11" t="s">
        <v>25</v>
      </c>
      <c r="F48">
        <f t="shared" si="0"/>
        <v>17.47570240448638</v>
      </c>
      <c r="G48">
        <v>47</v>
      </c>
      <c r="H48">
        <f t="shared" si="1"/>
        <v>2209</v>
      </c>
    </row>
    <row r="49" spans="1:8" x14ac:dyDescent="0.2">
      <c r="A49" s="1">
        <v>34304</v>
      </c>
      <c r="B49" s="2">
        <v>40610043</v>
      </c>
      <c r="C49" s="2">
        <v>503041903</v>
      </c>
      <c r="D49" s="3">
        <v>186.80199999999999</v>
      </c>
      <c r="E49" s="11" t="s">
        <v>26</v>
      </c>
      <c r="F49">
        <f t="shared" si="0"/>
        <v>17.519525958514418</v>
      </c>
      <c r="G49">
        <v>48</v>
      </c>
      <c r="H49">
        <f t="shared" si="1"/>
        <v>2304</v>
      </c>
    </row>
    <row r="50" spans="1:8" x14ac:dyDescent="0.2">
      <c r="A50" s="1">
        <v>34335</v>
      </c>
      <c r="B50" s="2">
        <v>38863562</v>
      </c>
      <c r="C50" s="2">
        <v>472917856</v>
      </c>
      <c r="D50" s="3">
        <v>169.31399999999999</v>
      </c>
      <c r="E50" s="11" t="s">
        <v>15</v>
      </c>
      <c r="F50">
        <f t="shared" si="0"/>
        <v>17.475567660090597</v>
      </c>
      <c r="G50">
        <v>49</v>
      </c>
      <c r="H50">
        <f t="shared" si="1"/>
        <v>2401</v>
      </c>
    </row>
    <row r="51" spans="1:8" x14ac:dyDescent="0.2">
      <c r="A51" s="1">
        <v>34366</v>
      </c>
      <c r="B51" s="2">
        <v>36068535</v>
      </c>
      <c r="C51" s="2">
        <v>463567851</v>
      </c>
      <c r="D51" s="3">
        <v>166.44499999999999</v>
      </c>
      <c r="E51" s="11" t="s">
        <v>16</v>
      </c>
      <c r="F51">
        <f t="shared" si="0"/>
        <v>17.400931436584973</v>
      </c>
      <c r="G51">
        <v>50</v>
      </c>
      <c r="H51">
        <f t="shared" si="1"/>
        <v>2500</v>
      </c>
    </row>
    <row r="52" spans="1:8" x14ac:dyDescent="0.2">
      <c r="A52" s="1">
        <v>34394</v>
      </c>
      <c r="B52" s="2">
        <v>45433842</v>
      </c>
      <c r="C52" s="2">
        <v>572167273</v>
      </c>
      <c r="D52" s="3">
        <v>196.18899999999999</v>
      </c>
      <c r="E52" s="11" t="s">
        <v>17</v>
      </c>
      <c r="F52">
        <f t="shared" si="0"/>
        <v>17.631767803827394</v>
      </c>
      <c r="G52">
        <v>51</v>
      </c>
      <c r="H52">
        <f t="shared" si="1"/>
        <v>2601</v>
      </c>
    </row>
    <row r="53" spans="1:8" x14ac:dyDescent="0.2">
      <c r="A53" s="1">
        <v>34425</v>
      </c>
      <c r="B53" s="2">
        <v>42418163</v>
      </c>
      <c r="C53" s="2">
        <v>546898075</v>
      </c>
      <c r="D53" s="3">
        <v>195.40799999999999</v>
      </c>
      <c r="E53" s="11" t="s">
        <v>18</v>
      </c>
      <c r="F53">
        <f t="shared" si="0"/>
        <v>17.563087201118329</v>
      </c>
      <c r="G53">
        <v>52</v>
      </c>
      <c r="H53">
        <f t="shared" si="1"/>
        <v>2704</v>
      </c>
    </row>
    <row r="54" spans="1:8" x14ac:dyDescent="0.2">
      <c r="A54" s="1">
        <v>34455</v>
      </c>
      <c r="B54" s="2">
        <v>44297210</v>
      </c>
      <c r="C54" s="2">
        <v>524008197</v>
      </c>
      <c r="D54" s="3">
        <v>206.595</v>
      </c>
      <c r="E54" s="11" t="s">
        <v>19</v>
      </c>
      <c r="F54">
        <f t="shared" si="0"/>
        <v>17.606432253348089</v>
      </c>
      <c r="G54">
        <v>53</v>
      </c>
      <c r="H54">
        <f t="shared" si="1"/>
        <v>2809</v>
      </c>
    </row>
    <row r="55" spans="1:8" x14ac:dyDescent="0.2">
      <c r="A55" s="1">
        <v>34486</v>
      </c>
      <c r="B55" s="2">
        <v>48169096</v>
      </c>
      <c r="C55" s="2">
        <v>531971149</v>
      </c>
      <c r="D55" s="3">
        <v>207.28100000000001</v>
      </c>
      <c r="E55" s="11" t="s">
        <v>20</v>
      </c>
      <c r="F55">
        <f t="shared" si="0"/>
        <v>17.69022821156296</v>
      </c>
      <c r="G55">
        <v>54</v>
      </c>
      <c r="H55">
        <f t="shared" si="1"/>
        <v>2916</v>
      </c>
    </row>
    <row r="56" spans="1:8" x14ac:dyDescent="0.2">
      <c r="A56" s="1">
        <v>34516</v>
      </c>
      <c r="B56" s="2">
        <v>52410979</v>
      </c>
      <c r="C56" s="2">
        <v>578257564</v>
      </c>
      <c r="D56" s="3">
        <v>214.77699999999999</v>
      </c>
      <c r="E56" s="11" t="s">
        <v>21</v>
      </c>
      <c r="F56">
        <f t="shared" si="0"/>
        <v>17.774626650245178</v>
      </c>
      <c r="G56">
        <v>55</v>
      </c>
      <c r="H56">
        <f t="shared" si="1"/>
        <v>3025</v>
      </c>
    </row>
    <row r="57" spans="1:8" x14ac:dyDescent="0.2">
      <c r="A57" s="1">
        <v>34547</v>
      </c>
      <c r="B57" s="2">
        <v>53235052</v>
      </c>
      <c r="C57" s="2">
        <v>587229076</v>
      </c>
      <c r="D57" s="3">
        <v>215.04599999999999</v>
      </c>
      <c r="E57" s="11" t="s">
        <v>22</v>
      </c>
      <c r="F57">
        <f t="shared" si="0"/>
        <v>17.790227609531343</v>
      </c>
      <c r="G57">
        <v>56</v>
      </c>
      <c r="H57">
        <f t="shared" si="1"/>
        <v>3136</v>
      </c>
    </row>
    <row r="58" spans="1:8" x14ac:dyDescent="0.2">
      <c r="A58" s="1">
        <v>34578</v>
      </c>
      <c r="B58" s="2">
        <v>44677623</v>
      </c>
      <c r="C58" s="2">
        <v>490032783</v>
      </c>
      <c r="D58" s="3">
        <v>200.511</v>
      </c>
      <c r="E58" s="11" t="s">
        <v>23</v>
      </c>
      <c r="F58">
        <f t="shared" si="0"/>
        <v>17.614983330212922</v>
      </c>
      <c r="G58">
        <v>57</v>
      </c>
      <c r="H58">
        <f t="shared" si="1"/>
        <v>3249</v>
      </c>
    </row>
    <row r="59" spans="1:8" x14ac:dyDescent="0.2">
      <c r="A59" s="1">
        <v>34608</v>
      </c>
      <c r="B59" s="2">
        <v>45845403</v>
      </c>
      <c r="C59" s="2">
        <v>493619903</v>
      </c>
      <c r="D59" s="3">
        <v>202.864</v>
      </c>
      <c r="E59" s="11" t="s">
        <v>24</v>
      </c>
      <c r="F59">
        <f t="shared" si="0"/>
        <v>17.640785489917196</v>
      </c>
      <c r="G59">
        <v>58</v>
      </c>
      <c r="H59">
        <f t="shared" si="1"/>
        <v>3364</v>
      </c>
    </row>
    <row r="60" spans="1:8" x14ac:dyDescent="0.2">
      <c r="A60" s="1">
        <v>34639</v>
      </c>
      <c r="B60" s="2">
        <v>42230318</v>
      </c>
      <c r="C60" s="2">
        <v>477594716</v>
      </c>
      <c r="D60" s="3">
        <v>190.07300000000001</v>
      </c>
      <c r="E60" s="11" t="s">
        <v>25</v>
      </c>
      <c r="F60">
        <f t="shared" si="0"/>
        <v>17.558648957073583</v>
      </c>
      <c r="G60">
        <v>59</v>
      </c>
      <c r="H60">
        <f t="shared" si="1"/>
        <v>3481</v>
      </c>
    </row>
    <row r="61" spans="1:8" x14ac:dyDescent="0.2">
      <c r="A61" s="1">
        <v>34669</v>
      </c>
      <c r="B61" s="2">
        <v>43868116</v>
      </c>
      <c r="C61" s="2">
        <v>490779357</v>
      </c>
      <c r="D61" s="3">
        <v>193.08600000000001</v>
      </c>
      <c r="E61" s="11" t="s">
        <v>26</v>
      </c>
      <c r="F61">
        <f t="shared" si="0"/>
        <v>17.596698327155266</v>
      </c>
      <c r="G61">
        <v>60</v>
      </c>
      <c r="H61">
        <f t="shared" si="1"/>
        <v>3600</v>
      </c>
    </row>
    <row r="62" spans="1:8" x14ac:dyDescent="0.2">
      <c r="A62" s="1">
        <v>34700</v>
      </c>
      <c r="B62" s="2">
        <v>42050940</v>
      </c>
      <c r="C62" s="2">
        <v>425207429</v>
      </c>
      <c r="D62" s="3">
        <v>183.61699999999999</v>
      </c>
      <c r="E62" s="11" t="s">
        <v>15</v>
      </c>
      <c r="F62">
        <f t="shared" si="0"/>
        <v>17.554392298473449</v>
      </c>
      <c r="G62">
        <v>61</v>
      </c>
      <c r="H62">
        <f t="shared" si="1"/>
        <v>3721</v>
      </c>
    </row>
    <row r="63" spans="1:8" x14ac:dyDescent="0.2">
      <c r="A63" s="1">
        <v>34731</v>
      </c>
      <c r="B63" s="2">
        <v>38580784</v>
      </c>
      <c r="C63" s="2">
        <v>393268412</v>
      </c>
      <c r="D63" s="3">
        <v>172.52199999999999</v>
      </c>
      <c r="E63" s="11" t="s">
        <v>16</v>
      </c>
      <c r="F63">
        <f t="shared" si="0"/>
        <v>17.468264886645436</v>
      </c>
      <c r="G63">
        <v>62</v>
      </c>
      <c r="H63">
        <f t="shared" si="1"/>
        <v>3844</v>
      </c>
    </row>
    <row r="64" spans="1:8" x14ac:dyDescent="0.2">
      <c r="A64" s="1">
        <v>34759</v>
      </c>
      <c r="B64" s="2">
        <v>47390145</v>
      </c>
      <c r="C64" s="2">
        <v>489360683</v>
      </c>
      <c r="D64" s="3">
        <v>202.40799999999999</v>
      </c>
      <c r="E64" s="11" t="s">
        <v>17</v>
      </c>
      <c r="F64">
        <f t="shared" si="0"/>
        <v>17.673924853656331</v>
      </c>
      <c r="G64">
        <v>63</v>
      </c>
      <c r="H64">
        <f t="shared" si="1"/>
        <v>3969</v>
      </c>
    </row>
    <row r="65" spans="1:8" x14ac:dyDescent="0.2">
      <c r="A65" s="1">
        <v>34790</v>
      </c>
      <c r="B65" s="2">
        <v>45427499</v>
      </c>
      <c r="C65" s="2">
        <v>490903635</v>
      </c>
      <c r="D65" s="3">
        <v>199.52699999999999</v>
      </c>
      <c r="E65" s="11" t="s">
        <v>18</v>
      </c>
      <c r="F65">
        <f t="shared" si="0"/>
        <v>17.63162818449225</v>
      </c>
      <c r="G65">
        <v>64</v>
      </c>
      <c r="H65">
        <f t="shared" si="1"/>
        <v>4096</v>
      </c>
    </row>
    <row r="66" spans="1:8" x14ac:dyDescent="0.2">
      <c r="A66" s="1">
        <v>34820</v>
      </c>
      <c r="B66" s="2">
        <v>45915722</v>
      </c>
      <c r="C66" s="2">
        <v>511120586</v>
      </c>
      <c r="D66" s="3">
        <v>213.56399999999999</v>
      </c>
      <c r="E66" s="11" t="s">
        <v>19</v>
      </c>
      <c r="F66">
        <f t="shared" si="0"/>
        <v>17.64231814361483</v>
      </c>
      <c r="G66">
        <v>65</v>
      </c>
      <c r="H66">
        <f t="shared" si="1"/>
        <v>4225</v>
      </c>
    </row>
    <row r="67" spans="1:8" x14ac:dyDescent="0.2">
      <c r="A67" s="1">
        <v>34851</v>
      </c>
      <c r="B67" s="2">
        <v>49992583</v>
      </c>
      <c r="C67" s="2">
        <v>542693418</v>
      </c>
      <c r="D67" s="3">
        <v>212.28200000000001</v>
      </c>
      <c r="E67" s="11" t="s">
        <v>20</v>
      </c>
      <c r="F67">
        <f t="shared" ref="F67:F130" si="2">LN(B67)</f>
        <v>17.727385212388953</v>
      </c>
      <c r="G67">
        <v>66</v>
      </c>
      <c r="H67">
        <f t="shared" ref="H67:H130" si="3">G67*G67</f>
        <v>4356</v>
      </c>
    </row>
    <row r="68" spans="1:8" x14ac:dyDescent="0.2">
      <c r="A68" s="1">
        <v>34881</v>
      </c>
      <c r="B68" s="2">
        <v>53345749</v>
      </c>
      <c r="C68" s="2">
        <v>571259638</v>
      </c>
      <c r="D68" s="3">
        <v>217.71899999999999</v>
      </c>
      <c r="E68" s="11" t="s">
        <v>21</v>
      </c>
      <c r="F68">
        <f t="shared" si="2"/>
        <v>17.79230485118773</v>
      </c>
      <c r="G68">
        <v>67</v>
      </c>
      <c r="H68">
        <f t="shared" si="3"/>
        <v>4489</v>
      </c>
    </row>
    <row r="69" spans="1:8" x14ac:dyDescent="0.2">
      <c r="A69" s="1">
        <v>34912</v>
      </c>
      <c r="B69" s="2">
        <v>54776466</v>
      </c>
      <c r="C69" s="2">
        <v>580982161</v>
      </c>
      <c r="D69" s="3">
        <v>219.87299999999999</v>
      </c>
      <c r="E69" s="11" t="s">
        <v>22</v>
      </c>
      <c r="F69">
        <f t="shared" si="2"/>
        <v>17.818771207122342</v>
      </c>
      <c r="G69">
        <v>68</v>
      </c>
      <c r="H69">
        <f t="shared" si="3"/>
        <v>4624</v>
      </c>
    </row>
    <row r="70" spans="1:8" x14ac:dyDescent="0.2">
      <c r="A70" s="1">
        <v>34943</v>
      </c>
      <c r="B70" s="2">
        <v>45589237</v>
      </c>
      <c r="C70" s="2">
        <v>451385426</v>
      </c>
      <c r="D70" s="3">
        <v>204.32300000000001</v>
      </c>
      <c r="E70" s="11" t="s">
        <v>23</v>
      </c>
      <c r="F70">
        <f t="shared" si="2"/>
        <v>17.63518221592323</v>
      </c>
      <c r="G70">
        <v>69</v>
      </c>
      <c r="H70">
        <f t="shared" si="3"/>
        <v>4761</v>
      </c>
    </row>
    <row r="71" spans="1:8" x14ac:dyDescent="0.2">
      <c r="A71" s="1">
        <v>34973</v>
      </c>
      <c r="B71" s="2">
        <v>46993036</v>
      </c>
      <c r="C71" s="2">
        <v>441202778</v>
      </c>
      <c r="D71" s="3">
        <v>206.99</v>
      </c>
      <c r="E71" s="11" t="s">
        <v>24</v>
      </c>
      <c r="F71">
        <f t="shared" si="2"/>
        <v>17.665509978483275</v>
      </c>
      <c r="G71">
        <v>70</v>
      </c>
      <c r="H71">
        <f t="shared" si="3"/>
        <v>4900</v>
      </c>
    </row>
    <row r="72" spans="1:8" x14ac:dyDescent="0.2">
      <c r="A72" s="1">
        <v>35004</v>
      </c>
      <c r="B72" s="2">
        <v>43703386</v>
      </c>
      <c r="C72" s="2">
        <v>435470011</v>
      </c>
      <c r="D72" s="3">
        <v>195.40899999999999</v>
      </c>
      <c r="E72" s="11" t="s">
        <v>25</v>
      </c>
      <c r="F72">
        <f t="shared" si="2"/>
        <v>17.592936139901706</v>
      </c>
      <c r="G72">
        <v>71</v>
      </c>
      <c r="H72">
        <f t="shared" si="3"/>
        <v>5041</v>
      </c>
    </row>
    <row r="73" spans="1:8" x14ac:dyDescent="0.2">
      <c r="A73" s="1">
        <v>35034</v>
      </c>
      <c r="B73" s="2">
        <v>45015358</v>
      </c>
      <c r="C73" s="2">
        <v>444598571</v>
      </c>
      <c r="D73" s="3">
        <v>194.58500000000001</v>
      </c>
      <c r="E73" s="11" t="s">
        <v>26</v>
      </c>
      <c r="F73">
        <f t="shared" si="2"/>
        <v>17.622514278397677</v>
      </c>
      <c r="G73">
        <v>72</v>
      </c>
      <c r="H73">
        <f t="shared" si="3"/>
        <v>5184</v>
      </c>
    </row>
    <row r="74" spans="1:8" x14ac:dyDescent="0.2">
      <c r="A74" s="1">
        <v>35065</v>
      </c>
      <c r="B74" s="2">
        <v>42734234</v>
      </c>
      <c r="C74" s="2">
        <v>362022328</v>
      </c>
      <c r="D74" s="3">
        <v>183.73699999999999</v>
      </c>
      <c r="E74" s="11" t="s">
        <v>15</v>
      </c>
      <c r="F74">
        <f t="shared" si="2"/>
        <v>17.570510890003685</v>
      </c>
      <c r="G74">
        <v>73</v>
      </c>
      <c r="H74">
        <f t="shared" si="3"/>
        <v>5329</v>
      </c>
    </row>
    <row r="75" spans="1:8" x14ac:dyDescent="0.2">
      <c r="A75" s="1">
        <v>35096</v>
      </c>
      <c r="B75" s="2">
        <v>43056589</v>
      </c>
      <c r="C75" s="2">
        <v>343413949</v>
      </c>
      <c r="D75" s="3">
        <v>176.81899999999999</v>
      </c>
      <c r="E75" s="11" t="s">
        <v>16</v>
      </c>
      <c r="F75">
        <f t="shared" si="2"/>
        <v>17.578025831714044</v>
      </c>
      <c r="G75">
        <v>74</v>
      </c>
      <c r="H75">
        <f t="shared" si="3"/>
        <v>5476</v>
      </c>
    </row>
    <row r="76" spans="1:8" x14ac:dyDescent="0.2">
      <c r="A76" s="1">
        <v>35125</v>
      </c>
      <c r="B76" s="2">
        <v>51646570</v>
      </c>
      <c r="C76" s="2">
        <v>416042895</v>
      </c>
      <c r="D76" s="3">
        <v>204.46899999999999</v>
      </c>
      <c r="E76" s="11" t="s">
        <v>17</v>
      </c>
      <c r="F76">
        <f t="shared" si="2"/>
        <v>17.759934342805902</v>
      </c>
      <c r="G76">
        <v>75</v>
      </c>
      <c r="H76">
        <f t="shared" si="3"/>
        <v>5625</v>
      </c>
    </row>
    <row r="77" spans="1:8" x14ac:dyDescent="0.2">
      <c r="A77" s="1">
        <v>35156</v>
      </c>
      <c r="B77" s="2">
        <v>48063492</v>
      </c>
      <c r="C77" s="2">
        <v>425092726</v>
      </c>
      <c r="D77" s="3">
        <v>205.55699999999999</v>
      </c>
      <c r="E77" s="11" t="s">
        <v>18</v>
      </c>
      <c r="F77">
        <f t="shared" si="2"/>
        <v>17.688033444809076</v>
      </c>
      <c r="G77">
        <v>76</v>
      </c>
      <c r="H77">
        <f t="shared" si="3"/>
        <v>5776</v>
      </c>
    </row>
    <row r="78" spans="1:8" x14ac:dyDescent="0.2">
      <c r="A78" s="1">
        <v>35186</v>
      </c>
      <c r="B78" s="2">
        <v>49808809</v>
      </c>
      <c r="C78" s="2">
        <v>467573082</v>
      </c>
      <c r="D78" s="3">
        <v>218.999</v>
      </c>
      <c r="E78" s="11" t="s">
        <v>19</v>
      </c>
      <c r="F78">
        <f t="shared" si="2"/>
        <v>17.723702413902323</v>
      </c>
      <c r="G78">
        <v>77</v>
      </c>
      <c r="H78">
        <f t="shared" si="3"/>
        <v>5929</v>
      </c>
    </row>
    <row r="79" spans="1:8" x14ac:dyDescent="0.2">
      <c r="A79" s="1">
        <v>35217</v>
      </c>
      <c r="B79" s="2">
        <v>53774378</v>
      </c>
      <c r="C79" s="2">
        <v>476554648</v>
      </c>
      <c r="D79" s="3">
        <v>215.87100000000001</v>
      </c>
      <c r="E79" s="11" t="s">
        <v>20</v>
      </c>
      <c r="F79">
        <f t="shared" si="2"/>
        <v>17.800307666338018</v>
      </c>
      <c r="G79">
        <v>78</v>
      </c>
      <c r="H79">
        <f t="shared" si="3"/>
        <v>6084</v>
      </c>
    </row>
    <row r="80" spans="1:8" x14ac:dyDescent="0.2">
      <c r="A80" s="1">
        <v>35247</v>
      </c>
      <c r="B80" s="2">
        <v>56576582</v>
      </c>
      <c r="C80" s="2">
        <v>525954361</v>
      </c>
      <c r="D80" s="3">
        <v>225.44</v>
      </c>
      <c r="E80" s="11" t="s">
        <v>21</v>
      </c>
      <c r="F80">
        <f t="shared" si="2"/>
        <v>17.851105711974053</v>
      </c>
      <c r="G80">
        <v>79</v>
      </c>
      <c r="H80">
        <f t="shared" si="3"/>
        <v>6241</v>
      </c>
    </row>
    <row r="81" spans="1:8" x14ac:dyDescent="0.2">
      <c r="A81" s="1">
        <v>35278</v>
      </c>
      <c r="B81" s="2">
        <v>58714135</v>
      </c>
      <c r="C81" s="2">
        <v>551695523</v>
      </c>
      <c r="D81" s="3">
        <v>229.38499999999999</v>
      </c>
      <c r="E81" s="11" t="s">
        <v>22</v>
      </c>
      <c r="F81">
        <f t="shared" si="2"/>
        <v>17.888191056491927</v>
      </c>
      <c r="G81">
        <v>80</v>
      </c>
      <c r="H81">
        <f t="shared" si="3"/>
        <v>6400</v>
      </c>
    </row>
    <row r="82" spans="1:8" x14ac:dyDescent="0.2">
      <c r="A82" s="1">
        <v>35309</v>
      </c>
      <c r="B82" s="2">
        <v>47857913</v>
      </c>
      <c r="C82" s="2">
        <v>412344840</v>
      </c>
      <c r="D82" s="3">
        <v>207.90799999999999</v>
      </c>
      <c r="E82" s="11" t="s">
        <v>23</v>
      </c>
      <c r="F82">
        <f t="shared" si="2"/>
        <v>17.683747033141856</v>
      </c>
      <c r="G82">
        <v>81</v>
      </c>
      <c r="H82">
        <f t="shared" si="3"/>
        <v>6561</v>
      </c>
    </row>
    <row r="83" spans="1:8" x14ac:dyDescent="0.2">
      <c r="A83" s="1">
        <v>35339</v>
      </c>
      <c r="B83" s="2">
        <v>49873317</v>
      </c>
      <c r="C83" s="2">
        <v>425991795</v>
      </c>
      <c r="D83" s="3">
        <v>215.97200000000001</v>
      </c>
      <c r="E83" s="11" t="s">
        <v>24</v>
      </c>
      <c r="F83">
        <f t="shared" si="2"/>
        <v>17.724996688244044</v>
      </c>
      <c r="G83">
        <v>82</v>
      </c>
      <c r="H83">
        <f t="shared" si="3"/>
        <v>6724</v>
      </c>
    </row>
    <row r="84" spans="1:8" x14ac:dyDescent="0.2">
      <c r="A84" s="1">
        <v>35370</v>
      </c>
      <c r="B84" s="2">
        <v>44696485</v>
      </c>
      <c r="C84" s="2">
        <v>389249720</v>
      </c>
      <c r="D84" s="3">
        <v>199.93700000000001</v>
      </c>
      <c r="E84" s="11" t="s">
        <v>25</v>
      </c>
      <c r="F84">
        <f t="shared" si="2"/>
        <v>17.61540542114512</v>
      </c>
      <c r="G84">
        <v>83</v>
      </c>
      <c r="H84">
        <f t="shared" si="3"/>
        <v>6889</v>
      </c>
    </row>
    <row r="85" spans="1:8" x14ac:dyDescent="0.2">
      <c r="A85" s="1">
        <v>35400</v>
      </c>
      <c r="B85" s="2">
        <v>49361193</v>
      </c>
      <c r="C85" s="2">
        <v>437256586</v>
      </c>
      <c r="D85" s="3">
        <v>201.75399999999999</v>
      </c>
      <c r="E85" s="11" t="s">
        <v>26</v>
      </c>
      <c r="F85">
        <f t="shared" si="2"/>
        <v>17.714675106637241</v>
      </c>
      <c r="G85">
        <v>84</v>
      </c>
      <c r="H85">
        <f t="shared" si="3"/>
        <v>7056</v>
      </c>
    </row>
    <row r="86" spans="1:8" x14ac:dyDescent="0.2">
      <c r="A86" s="1">
        <v>35431</v>
      </c>
      <c r="B86" s="2">
        <v>46692784</v>
      </c>
      <c r="C86" s="2">
        <v>337798678</v>
      </c>
      <c r="D86" s="3">
        <v>190.126</v>
      </c>
      <c r="E86" s="11" t="s">
        <v>15</v>
      </c>
      <c r="F86">
        <f t="shared" si="2"/>
        <v>17.659100192498673</v>
      </c>
      <c r="G86">
        <v>85</v>
      </c>
      <c r="H86">
        <f t="shared" si="3"/>
        <v>7225</v>
      </c>
    </row>
    <row r="87" spans="1:8" x14ac:dyDescent="0.2">
      <c r="A87" s="1">
        <v>35462</v>
      </c>
      <c r="B87" s="2">
        <v>43761932</v>
      </c>
      <c r="C87" s="2">
        <v>337893100</v>
      </c>
      <c r="D87" s="3">
        <v>183.95099999999999</v>
      </c>
      <c r="E87" s="11" t="s">
        <v>16</v>
      </c>
      <c r="F87">
        <f t="shared" si="2"/>
        <v>17.594274865012014</v>
      </c>
      <c r="G87">
        <v>86</v>
      </c>
      <c r="H87">
        <f t="shared" si="3"/>
        <v>7396</v>
      </c>
    </row>
    <row r="88" spans="1:8" x14ac:dyDescent="0.2">
      <c r="A88" s="1">
        <v>35490</v>
      </c>
      <c r="B88" s="2">
        <v>54755166</v>
      </c>
      <c r="C88" s="2">
        <v>416925515</v>
      </c>
      <c r="D88" s="3">
        <v>211.952</v>
      </c>
      <c r="E88" s="11" t="s">
        <v>17</v>
      </c>
      <c r="F88">
        <f t="shared" si="2"/>
        <v>17.818382278374006</v>
      </c>
      <c r="G88">
        <v>87</v>
      </c>
      <c r="H88">
        <f t="shared" si="3"/>
        <v>7569</v>
      </c>
    </row>
    <row r="89" spans="1:8" x14ac:dyDescent="0.2">
      <c r="A89" s="1">
        <v>35521</v>
      </c>
      <c r="B89" s="2">
        <v>50182894</v>
      </c>
      <c r="C89" s="2">
        <v>408488665</v>
      </c>
      <c r="D89" s="3">
        <v>211.29</v>
      </c>
      <c r="E89" s="11" t="s">
        <v>18</v>
      </c>
      <c r="F89">
        <f t="shared" si="2"/>
        <v>17.731184769618995</v>
      </c>
      <c r="G89">
        <v>88</v>
      </c>
      <c r="H89">
        <f t="shared" si="3"/>
        <v>7744</v>
      </c>
    </row>
    <row r="90" spans="1:8" x14ac:dyDescent="0.2">
      <c r="A90" s="1">
        <v>35551</v>
      </c>
      <c r="B90" s="2">
        <v>51979543</v>
      </c>
      <c r="C90" s="2">
        <v>444032624</v>
      </c>
      <c r="D90" s="3">
        <v>226.08199999999999</v>
      </c>
      <c r="E90" s="11" t="s">
        <v>19</v>
      </c>
      <c r="F90">
        <f t="shared" si="2"/>
        <v>17.766360795295952</v>
      </c>
      <c r="G90">
        <v>89</v>
      </c>
      <c r="H90">
        <f t="shared" si="3"/>
        <v>7921</v>
      </c>
    </row>
    <row r="91" spans="1:8" x14ac:dyDescent="0.2">
      <c r="A91" s="1">
        <v>35582</v>
      </c>
      <c r="B91" s="2">
        <v>55462027</v>
      </c>
      <c r="C91" s="2">
        <v>481053743</v>
      </c>
      <c r="D91" s="3">
        <v>222.25399999999999</v>
      </c>
      <c r="E91" s="11" t="s">
        <v>20</v>
      </c>
      <c r="F91">
        <f t="shared" si="2"/>
        <v>17.831209146348058</v>
      </c>
      <c r="G91">
        <v>90</v>
      </c>
      <c r="H91">
        <f t="shared" si="3"/>
        <v>8100</v>
      </c>
    </row>
    <row r="92" spans="1:8" x14ac:dyDescent="0.2">
      <c r="A92" s="1">
        <v>35612</v>
      </c>
      <c r="B92" s="2">
        <v>58771317</v>
      </c>
      <c r="C92" s="2">
        <v>540293509</v>
      </c>
      <c r="D92" s="3">
        <v>236.71299999999999</v>
      </c>
      <c r="E92" s="11" t="s">
        <v>21</v>
      </c>
      <c r="F92">
        <f t="shared" si="2"/>
        <v>17.889164487730294</v>
      </c>
      <c r="G92">
        <v>91</v>
      </c>
      <c r="H92">
        <f t="shared" si="3"/>
        <v>8281</v>
      </c>
    </row>
    <row r="93" spans="1:8" x14ac:dyDescent="0.2">
      <c r="A93" s="1">
        <v>35643</v>
      </c>
      <c r="B93" s="2">
        <v>60496856</v>
      </c>
      <c r="C93" s="2">
        <v>552486079</v>
      </c>
      <c r="D93" s="3">
        <v>233.49700000000001</v>
      </c>
      <c r="E93" s="11" t="s">
        <v>22</v>
      </c>
      <c r="F93">
        <f t="shared" si="2"/>
        <v>17.918101954708593</v>
      </c>
      <c r="G93">
        <v>92</v>
      </c>
      <c r="H93">
        <f t="shared" si="3"/>
        <v>8464</v>
      </c>
    </row>
    <row r="94" spans="1:8" x14ac:dyDescent="0.2">
      <c r="A94" s="1">
        <v>35674</v>
      </c>
      <c r="B94" s="2">
        <v>50076953</v>
      </c>
      <c r="C94" s="2">
        <v>425814893</v>
      </c>
      <c r="D94" s="3">
        <v>213.548</v>
      </c>
      <c r="E94" s="11" t="s">
        <v>23</v>
      </c>
      <c r="F94">
        <f t="shared" si="2"/>
        <v>17.729071440253371</v>
      </c>
      <c r="G94">
        <v>93</v>
      </c>
      <c r="H94">
        <f t="shared" si="3"/>
        <v>8649</v>
      </c>
    </row>
    <row r="95" spans="1:8" x14ac:dyDescent="0.2">
      <c r="A95" s="1">
        <v>35704</v>
      </c>
      <c r="B95" s="2">
        <v>51846329</v>
      </c>
      <c r="C95" s="2">
        <v>445858326</v>
      </c>
      <c r="D95" s="3">
        <v>221.21899999999999</v>
      </c>
      <c r="E95" s="11" t="s">
        <v>24</v>
      </c>
      <c r="F95">
        <f t="shared" si="2"/>
        <v>17.763794689747616</v>
      </c>
      <c r="G95">
        <v>94</v>
      </c>
      <c r="H95">
        <f t="shared" si="3"/>
        <v>8836</v>
      </c>
    </row>
    <row r="96" spans="1:8" x14ac:dyDescent="0.2">
      <c r="A96" s="1">
        <v>35735</v>
      </c>
      <c r="B96" s="2">
        <v>47743798</v>
      </c>
      <c r="C96" s="2">
        <v>441249575</v>
      </c>
      <c r="D96" s="3">
        <v>202.422</v>
      </c>
      <c r="E96" s="11" t="s">
        <v>25</v>
      </c>
      <c r="F96">
        <f t="shared" si="2"/>
        <v>17.681359731638498</v>
      </c>
      <c r="G96">
        <v>95</v>
      </c>
      <c r="H96">
        <f t="shared" si="3"/>
        <v>9025</v>
      </c>
    </row>
    <row r="97" spans="1:8" x14ac:dyDescent="0.2">
      <c r="A97" s="1">
        <v>35765</v>
      </c>
      <c r="B97" s="2">
        <v>50414361</v>
      </c>
      <c r="C97" s="2">
        <v>454400575</v>
      </c>
      <c r="D97" s="3">
        <v>207.322</v>
      </c>
      <c r="E97" s="11" t="s">
        <v>26</v>
      </c>
      <c r="F97">
        <f t="shared" si="2"/>
        <v>17.735786632929958</v>
      </c>
      <c r="G97">
        <v>96</v>
      </c>
      <c r="H97">
        <f t="shared" si="3"/>
        <v>9216</v>
      </c>
    </row>
    <row r="98" spans="1:8" x14ac:dyDescent="0.2">
      <c r="A98" s="1">
        <v>35796</v>
      </c>
      <c r="B98" s="2">
        <v>47290992</v>
      </c>
      <c r="C98" s="2">
        <v>371355589</v>
      </c>
      <c r="D98" s="3">
        <v>196.87100000000001</v>
      </c>
      <c r="E98" s="11" t="s">
        <v>15</v>
      </c>
      <c r="F98">
        <f t="shared" si="2"/>
        <v>17.671830391350774</v>
      </c>
      <c r="G98">
        <v>97</v>
      </c>
      <c r="H98">
        <f t="shared" si="3"/>
        <v>9409</v>
      </c>
    </row>
    <row r="99" spans="1:8" x14ac:dyDescent="0.2">
      <c r="A99" s="1">
        <v>35827</v>
      </c>
      <c r="B99" s="2">
        <v>44641209</v>
      </c>
      <c r="C99" s="2">
        <v>326874247</v>
      </c>
      <c r="D99" s="3">
        <v>187.167</v>
      </c>
      <c r="E99" s="11" t="s">
        <v>16</v>
      </c>
      <c r="F99">
        <f t="shared" si="2"/>
        <v>17.614167959003915</v>
      </c>
      <c r="G99">
        <v>98</v>
      </c>
      <c r="H99">
        <f t="shared" si="3"/>
        <v>9604</v>
      </c>
    </row>
    <row r="100" spans="1:8" x14ac:dyDescent="0.2">
      <c r="A100" s="1">
        <v>35855</v>
      </c>
      <c r="B100" s="2">
        <v>54453961</v>
      </c>
      <c r="C100" s="2">
        <v>426172239</v>
      </c>
      <c r="D100" s="3">
        <v>214.22200000000001</v>
      </c>
      <c r="E100" s="11" t="s">
        <v>17</v>
      </c>
      <c r="F100">
        <f t="shared" si="2"/>
        <v>17.812866150335608</v>
      </c>
      <c r="G100">
        <v>99</v>
      </c>
      <c r="H100">
        <f t="shared" si="3"/>
        <v>9801</v>
      </c>
    </row>
    <row r="101" spans="1:8" x14ac:dyDescent="0.2">
      <c r="A101" s="1">
        <v>35886</v>
      </c>
      <c r="B101" s="2">
        <v>53044174</v>
      </c>
      <c r="C101" s="2">
        <v>447877815</v>
      </c>
      <c r="D101" s="3">
        <v>217.92099999999999</v>
      </c>
      <c r="E101" s="11" t="s">
        <v>18</v>
      </c>
      <c r="F101">
        <f t="shared" si="2"/>
        <v>17.78663559606985</v>
      </c>
      <c r="G101">
        <v>100</v>
      </c>
      <c r="H101">
        <f t="shared" si="3"/>
        <v>10000</v>
      </c>
    </row>
    <row r="102" spans="1:8" x14ac:dyDescent="0.2">
      <c r="A102" s="1">
        <v>35916</v>
      </c>
      <c r="B102" s="2">
        <v>54302581</v>
      </c>
      <c r="C102" s="2">
        <v>462341914</v>
      </c>
      <c r="D102" s="3">
        <v>227.90100000000001</v>
      </c>
      <c r="E102" s="11" t="s">
        <v>19</v>
      </c>
      <c r="F102">
        <f t="shared" si="2"/>
        <v>17.810082316002905</v>
      </c>
      <c r="G102">
        <v>101</v>
      </c>
      <c r="H102">
        <f t="shared" si="3"/>
        <v>10201</v>
      </c>
    </row>
    <row r="103" spans="1:8" x14ac:dyDescent="0.2">
      <c r="A103" s="1">
        <v>35947</v>
      </c>
      <c r="B103" s="2">
        <v>57335447</v>
      </c>
      <c r="C103" s="2">
        <v>482325897</v>
      </c>
      <c r="D103" s="3">
        <v>228.732</v>
      </c>
      <c r="E103" s="11" t="s">
        <v>20</v>
      </c>
      <c r="F103">
        <f t="shared" si="2"/>
        <v>17.864429611709141</v>
      </c>
      <c r="G103">
        <v>102</v>
      </c>
      <c r="H103">
        <f t="shared" si="3"/>
        <v>10404</v>
      </c>
    </row>
    <row r="104" spans="1:8" x14ac:dyDescent="0.2">
      <c r="A104" s="1">
        <v>35977</v>
      </c>
      <c r="B104" s="2">
        <v>59441840</v>
      </c>
      <c r="C104" s="2">
        <v>537481124</v>
      </c>
      <c r="D104" s="3">
        <v>239.94399999999999</v>
      </c>
      <c r="E104" s="11" t="s">
        <v>21</v>
      </c>
      <c r="F104">
        <f t="shared" si="2"/>
        <v>17.900508913480127</v>
      </c>
      <c r="G104">
        <v>103</v>
      </c>
      <c r="H104">
        <f t="shared" si="3"/>
        <v>10609</v>
      </c>
    </row>
    <row r="105" spans="1:8" x14ac:dyDescent="0.2">
      <c r="A105" s="1">
        <v>36008</v>
      </c>
      <c r="B105" s="2">
        <v>60813085</v>
      </c>
      <c r="C105" s="2">
        <v>526444502</v>
      </c>
      <c r="D105" s="3">
        <v>237.143</v>
      </c>
      <c r="E105" s="11" t="s">
        <v>22</v>
      </c>
      <c r="F105">
        <f t="shared" si="2"/>
        <v>17.923315537597013</v>
      </c>
      <c r="G105">
        <v>104</v>
      </c>
      <c r="H105">
        <f t="shared" si="3"/>
        <v>10816</v>
      </c>
    </row>
    <row r="106" spans="1:8" x14ac:dyDescent="0.2">
      <c r="A106" s="1">
        <v>36039</v>
      </c>
      <c r="B106" s="2">
        <v>49560508</v>
      </c>
      <c r="C106" s="2">
        <v>430364874</v>
      </c>
      <c r="D106" s="3">
        <v>219.46100000000001</v>
      </c>
      <c r="E106" s="11" t="s">
        <v>23</v>
      </c>
      <c r="F106">
        <f t="shared" si="2"/>
        <v>17.718704864874457</v>
      </c>
      <c r="G106">
        <v>105</v>
      </c>
      <c r="H106">
        <f t="shared" si="3"/>
        <v>11025</v>
      </c>
    </row>
    <row r="107" spans="1:8" x14ac:dyDescent="0.2">
      <c r="A107" s="1">
        <v>36069</v>
      </c>
      <c r="B107" s="2">
        <v>53463147</v>
      </c>
      <c r="C107" s="2">
        <v>444719403</v>
      </c>
      <c r="D107" s="3">
        <v>228.523</v>
      </c>
      <c r="E107" s="11" t="s">
        <v>24</v>
      </c>
      <c r="F107">
        <f t="shared" si="2"/>
        <v>17.794503133384687</v>
      </c>
      <c r="G107">
        <v>106</v>
      </c>
      <c r="H107">
        <f t="shared" si="3"/>
        <v>11236</v>
      </c>
    </row>
    <row r="108" spans="1:8" x14ac:dyDescent="0.2">
      <c r="A108" s="1">
        <v>36100</v>
      </c>
      <c r="B108" s="2">
        <v>49561082</v>
      </c>
      <c r="C108" s="2">
        <v>427669956</v>
      </c>
      <c r="D108" s="3">
        <v>211.178</v>
      </c>
      <c r="E108" s="11" t="s">
        <v>25</v>
      </c>
      <c r="F108">
        <f t="shared" si="2"/>
        <v>17.718716446609577</v>
      </c>
      <c r="G108">
        <v>107</v>
      </c>
      <c r="H108">
        <f t="shared" si="3"/>
        <v>11449</v>
      </c>
    </row>
    <row r="109" spans="1:8" x14ac:dyDescent="0.2">
      <c r="A109" s="1">
        <v>36130</v>
      </c>
      <c r="B109" s="2">
        <v>51024977</v>
      </c>
      <c r="C109" s="2">
        <v>459051399</v>
      </c>
      <c r="D109" s="3">
        <v>216.304</v>
      </c>
      <c r="E109" s="11" t="s">
        <v>26</v>
      </c>
      <c r="F109">
        <f t="shared" si="2"/>
        <v>17.747825815900651</v>
      </c>
      <c r="G109">
        <v>108</v>
      </c>
      <c r="H109">
        <f t="shared" si="3"/>
        <v>11664</v>
      </c>
    </row>
    <row r="110" spans="1:8" x14ac:dyDescent="0.2">
      <c r="A110" s="1">
        <v>36161</v>
      </c>
      <c r="B110" s="2">
        <v>48861094</v>
      </c>
      <c r="C110" s="2">
        <v>384824724</v>
      </c>
      <c r="D110" s="3">
        <v>194.43600000000001</v>
      </c>
      <c r="E110" s="11" t="s">
        <v>15</v>
      </c>
      <c r="F110">
        <f t="shared" si="2"/>
        <v>17.704492014046686</v>
      </c>
      <c r="G110">
        <v>109</v>
      </c>
      <c r="H110">
        <f t="shared" si="3"/>
        <v>11881</v>
      </c>
    </row>
    <row r="111" spans="1:8" x14ac:dyDescent="0.2">
      <c r="A111" s="1">
        <v>36192</v>
      </c>
      <c r="B111" s="2">
        <v>46158194</v>
      </c>
      <c r="C111" s="2">
        <v>350270063</v>
      </c>
      <c r="D111" s="3">
        <v>192.333</v>
      </c>
      <c r="E111" s="11" t="s">
        <v>16</v>
      </c>
      <c r="F111">
        <f t="shared" si="2"/>
        <v>17.647585054615362</v>
      </c>
      <c r="G111">
        <v>110</v>
      </c>
      <c r="H111">
        <f t="shared" si="3"/>
        <v>12100</v>
      </c>
    </row>
    <row r="112" spans="1:8" x14ac:dyDescent="0.2">
      <c r="A112" s="1">
        <v>36220</v>
      </c>
      <c r="B112" s="2">
        <v>57761057</v>
      </c>
      <c r="C112" s="2">
        <v>436837107</v>
      </c>
      <c r="D112" s="3">
        <v>221.739</v>
      </c>
      <c r="E112" s="11" t="s">
        <v>17</v>
      </c>
      <c r="F112">
        <f t="shared" si="2"/>
        <v>17.871825352242901</v>
      </c>
      <c r="G112">
        <v>111</v>
      </c>
      <c r="H112">
        <f t="shared" si="3"/>
        <v>12321</v>
      </c>
    </row>
    <row r="113" spans="1:8" x14ac:dyDescent="0.2">
      <c r="A113" s="1">
        <v>36251</v>
      </c>
      <c r="B113" s="2">
        <v>54968382</v>
      </c>
      <c r="C113" s="2">
        <v>435360347</v>
      </c>
      <c r="D113" s="3">
        <v>221.97900000000001</v>
      </c>
      <c r="E113" s="11" t="s">
        <v>18</v>
      </c>
      <c r="F113">
        <f t="shared" si="2"/>
        <v>17.822268705166792</v>
      </c>
      <c r="G113">
        <v>112</v>
      </c>
      <c r="H113">
        <f t="shared" si="3"/>
        <v>12544</v>
      </c>
    </row>
    <row r="114" spans="1:8" x14ac:dyDescent="0.2">
      <c r="A114" s="1">
        <v>36281</v>
      </c>
      <c r="B114" s="2">
        <v>55469960</v>
      </c>
      <c r="C114" s="2">
        <v>450054655</v>
      </c>
      <c r="D114" s="3">
        <v>231.81399999999999</v>
      </c>
      <c r="E114" s="11" t="s">
        <v>19</v>
      </c>
      <c r="F114">
        <f t="shared" si="2"/>
        <v>17.831352170920646</v>
      </c>
      <c r="G114">
        <v>113</v>
      </c>
      <c r="H114">
        <f t="shared" si="3"/>
        <v>12769</v>
      </c>
    </row>
    <row r="115" spans="1:8" x14ac:dyDescent="0.2">
      <c r="A115" s="1">
        <v>36312</v>
      </c>
      <c r="B115" s="2">
        <v>59918608</v>
      </c>
      <c r="C115" s="2">
        <v>496553598</v>
      </c>
      <c r="D115" s="3">
        <v>237.01599999999999</v>
      </c>
      <c r="E115" s="11" t="s">
        <v>20</v>
      </c>
      <c r="F115">
        <f t="shared" si="2"/>
        <v>17.908497665928763</v>
      </c>
      <c r="G115">
        <v>114</v>
      </c>
      <c r="H115">
        <f t="shared" si="3"/>
        <v>12996</v>
      </c>
    </row>
    <row r="116" spans="1:8" x14ac:dyDescent="0.2">
      <c r="A116" s="1">
        <v>36342</v>
      </c>
      <c r="B116" s="2">
        <v>64397523</v>
      </c>
      <c r="C116" s="2">
        <v>543923323</v>
      </c>
      <c r="D116" s="3">
        <v>244.19800000000001</v>
      </c>
      <c r="E116" s="11" t="s">
        <v>21</v>
      </c>
      <c r="F116">
        <f t="shared" si="2"/>
        <v>17.980585727601952</v>
      </c>
      <c r="G116">
        <v>115</v>
      </c>
      <c r="H116">
        <f t="shared" si="3"/>
        <v>13225</v>
      </c>
    </row>
    <row r="117" spans="1:8" x14ac:dyDescent="0.2">
      <c r="A117" s="1">
        <v>36373</v>
      </c>
      <c r="B117" s="2">
        <v>63752132</v>
      </c>
      <c r="C117" s="2">
        <v>528001216</v>
      </c>
      <c r="D117" s="3">
        <v>242.56800000000001</v>
      </c>
      <c r="E117" s="11" t="s">
        <v>22</v>
      </c>
      <c r="F117">
        <f t="shared" si="2"/>
        <v>17.970513184580856</v>
      </c>
      <c r="G117">
        <v>116</v>
      </c>
      <c r="H117">
        <f t="shared" si="3"/>
        <v>13456</v>
      </c>
    </row>
    <row r="118" spans="1:8" x14ac:dyDescent="0.2">
      <c r="A118" s="1">
        <v>36404</v>
      </c>
      <c r="B118" s="2">
        <v>53733696</v>
      </c>
      <c r="C118" s="2">
        <v>393137094</v>
      </c>
      <c r="D118" s="3">
        <v>225.303</v>
      </c>
      <c r="E118" s="11" t="s">
        <v>23</v>
      </c>
      <c r="F118">
        <f t="shared" si="2"/>
        <v>17.799550848725566</v>
      </c>
      <c r="G118">
        <v>117</v>
      </c>
      <c r="H118">
        <f t="shared" si="3"/>
        <v>13689</v>
      </c>
    </row>
    <row r="119" spans="1:8" x14ac:dyDescent="0.2">
      <c r="A119" s="1">
        <v>36434</v>
      </c>
      <c r="B119" s="2">
        <v>57407208</v>
      </c>
      <c r="C119" s="2">
        <v>425897553</v>
      </c>
      <c r="D119" s="3">
        <v>234.661</v>
      </c>
      <c r="E119" s="11" t="s">
        <v>24</v>
      </c>
      <c r="F119">
        <f t="shared" si="2"/>
        <v>17.865680428318818</v>
      </c>
      <c r="G119">
        <v>118</v>
      </c>
      <c r="H119">
        <f t="shared" si="3"/>
        <v>13924</v>
      </c>
    </row>
    <row r="120" spans="1:8" x14ac:dyDescent="0.2">
      <c r="A120" s="1">
        <v>36465</v>
      </c>
      <c r="B120" s="2">
        <v>53866781</v>
      </c>
      <c r="C120" s="2">
        <v>421595015</v>
      </c>
      <c r="D120" s="3">
        <v>222.83099999999999</v>
      </c>
      <c r="E120" s="11" t="s">
        <v>25</v>
      </c>
      <c r="F120">
        <f t="shared" si="2"/>
        <v>17.802024537905659</v>
      </c>
      <c r="G120">
        <v>119</v>
      </c>
      <c r="H120">
        <f t="shared" si="3"/>
        <v>14161</v>
      </c>
    </row>
    <row r="121" spans="1:8" x14ac:dyDescent="0.2">
      <c r="A121" s="1">
        <v>36495</v>
      </c>
      <c r="B121" s="2">
        <v>52331272</v>
      </c>
      <c r="C121" s="2">
        <v>442742459</v>
      </c>
      <c r="D121" s="3">
        <v>222.458</v>
      </c>
      <c r="E121" s="11" t="s">
        <v>26</v>
      </c>
      <c r="F121">
        <f t="shared" si="2"/>
        <v>17.773104685333692</v>
      </c>
      <c r="G121">
        <v>120</v>
      </c>
      <c r="H121">
        <f t="shared" si="3"/>
        <v>14400</v>
      </c>
    </row>
    <row r="122" spans="1:8" x14ac:dyDescent="0.2">
      <c r="A122" s="1">
        <v>36526</v>
      </c>
      <c r="B122" s="2">
        <v>49745428</v>
      </c>
      <c r="C122" s="2">
        <v>366607410</v>
      </c>
      <c r="D122" s="3">
        <v>203.58199999999999</v>
      </c>
      <c r="E122" s="11" t="s">
        <v>15</v>
      </c>
      <c r="F122">
        <f t="shared" si="2"/>
        <v>17.722429117848371</v>
      </c>
      <c r="G122">
        <v>121</v>
      </c>
      <c r="H122">
        <f t="shared" si="3"/>
        <v>14641</v>
      </c>
    </row>
    <row r="123" spans="1:8" x14ac:dyDescent="0.2">
      <c r="A123" s="1">
        <v>36557</v>
      </c>
      <c r="B123" s="2">
        <v>49876910</v>
      </c>
      <c r="C123" s="2">
        <v>366139276</v>
      </c>
      <c r="D123" s="3">
        <v>199.63800000000001</v>
      </c>
      <c r="E123" s="11" t="s">
        <v>16</v>
      </c>
      <c r="F123">
        <f t="shared" si="2"/>
        <v>17.725068728180386</v>
      </c>
      <c r="G123">
        <v>122</v>
      </c>
      <c r="H123">
        <f t="shared" si="3"/>
        <v>14884</v>
      </c>
    </row>
    <row r="124" spans="1:8" x14ac:dyDescent="0.2">
      <c r="A124" s="1">
        <v>36586</v>
      </c>
      <c r="B124" s="2">
        <v>61378569</v>
      </c>
      <c r="C124" s="2">
        <v>453096388</v>
      </c>
      <c r="D124" s="3">
        <v>232.62700000000001</v>
      </c>
      <c r="E124" s="11" t="s">
        <v>17</v>
      </c>
      <c r="F124">
        <f t="shared" si="2"/>
        <v>17.932571293101102</v>
      </c>
      <c r="G124">
        <v>123</v>
      </c>
      <c r="H124">
        <f t="shared" si="3"/>
        <v>15129</v>
      </c>
    </row>
    <row r="125" spans="1:8" x14ac:dyDescent="0.2">
      <c r="A125" s="1">
        <v>36617</v>
      </c>
      <c r="B125" s="2">
        <v>58981617</v>
      </c>
      <c r="C125" s="2">
        <v>473751011</v>
      </c>
      <c r="D125" s="3">
        <v>227.80799999999999</v>
      </c>
      <c r="E125" s="11" t="s">
        <v>18</v>
      </c>
      <c r="F125">
        <f t="shared" si="2"/>
        <v>17.892736377048834</v>
      </c>
      <c r="G125">
        <v>124</v>
      </c>
      <c r="H125">
        <f t="shared" si="3"/>
        <v>15376</v>
      </c>
    </row>
    <row r="126" spans="1:8" x14ac:dyDescent="0.2">
      <c r="A126" s="1">
        <v>36647</v>
      </c>
      <c r="B126" s="2">
        <v>61165486</v>
      </c>
      <c r="C126" s="2">
        <v>481725263</v>
      </c>
      <c r="D126" s="3">
        <v>242.108</v>
      </c>
      <c r="E126" s="11" t="s">
        <v>19</v>
      </c>
      <c r="F126">
        <f t="shared" si="2"/>
        <v>17.929093634152178</v>
      </c>
      <c r="G126">
        <v>125</v>
      </c>
      <c r="H126">
        <f t="shared" si="3"/>
        <v>15625</v>
      </c>
    </row>
    <row r="127" spans="1:8" x14ac:dyDescent="0.2">
      <c r="A127" s="1">
        <v>36678</v>
      </c>
      <c r="B127" s="2">
        <v>65524091</v>
      </c>
      <c r="C127" s="2">
        <v>517102460</v>
      </c>
      <c r="D127" s="3">
        <v>243.012</v>
      </c>
      <c r="E127" s="11" t="s">
        <v>20</v>
      </c>
      <c r="F127">
        <f t="shared" si="2"/>
        <v>17.997928434509795</v>
      </c>
      <c r="G127">
        <v>126</v>
      </c>
      <c r="H127">
        <f t="shared" si="3"/>
        <v>15876</v>
      </c>
    </row>
    <row r="128" spans="1:8" x14ac:dyDescent="0.2">
      <c r="A128" s="1">
        <v>36708</v>
      </c>
      <c r="B128" s="2">
        <v>67883256</v>
      </c>
      <c r="C128" s="2">
        <v>564747276</v>
      </c>
      <c r="D128" s="3">
        <v>245.083</v>
      </c>
      <c r="E128" s="11" t="s">
        <v>21</v>
      </c>
      <c r="F128">
        <f t="shared" si="2"/>
        <v>18.033299964180507</v>
      </c>
      <c r="G128">
        <v>127</v>
      </c>
      <c r="H128">
        <f t="shared" si="3"/>
        <v>16129</v>
      </c>
    </row>
    <row r="129" spans="1:8" x14ac:dyDescent="0.2">
      <c r="A129" s="1">
        <v>36739</v>
      </c>
      <c r="B129" s="2">
        <v>66924512</v>
      </c>
      <c r="C129" s="2">
        <v>558060051</v>
      </c>
      <c r="D129" s="3">
        <v>247.77</v>
      </c>
      <c r="E129" s="11" t="s">
        <v>22</v>
      </c>
      <c r="F129">
        <f t="shared" si="2"/>
        <v>18.019075855599617</v>
      </c>
      <c r="G129">
        <v>128</v>
      </c>
      <c r="H129">
        <f t="shared" si="3"/>
        <v>16384</v>
      </c>
    </row>
    <row r="130" spans="1:8" x14ac:dyDescent="0.2">
      <c r="A130" s="1">
        <v>36770</v>
      </c>
      <c r="B130" s="2">
        <v>56441629</v>
      </c>
      <c r="C130" s="2">
        <v>446489429</v>
      </c>
      <c r="D130" s="3">
        <v>227.328</v>
      </c>
      <c r="E130" s="11" t="s">
        <v>23</v>
      </c>
      <c r="F130">
        <f t="shared" si="2"/>
        <v>17.848717547041232</v>
      </c>
      <c r="G130">
        <v>129</v>
      </c>
      <c r="H130">
        <f t="shared" si="3"/>
        <v>16641</v>
      </c>
    </row>
    <row r="131" spans="1:8" x14ac:dyDescent="0.2">
      <c r="A131" s="1">
        <v>36800</v>
      </c>
      <c r="B131" s="2">
        <v>58834210</v>
      </c>
      <c r="C131" s="2">
        <v>462329685</v>
      </c>
      <c r="D131" s="3">
        <v>236.554</v>
      </c>
      <c r="E131" s="11" t="s">
        <v>24</v>
      </c>
      <c r="F131">
        <f t="shared" ref="F131:F173" si="4">LN(B131)</f>
        <v>17.890234046408359</v>
      </c>
      <c r="G131">
        <v>130</v>
      </c>
      <c r="H131">
        <f t="shared" ref="H131:H173" si="5">G131*G131</f>
        <v>16900</v>
      </c>
    </row>
    <row r="132" spans="1:8" x14ac:dyDescent="0.2">
      <c r="A132" s="1">
        <v>36831</v>
      </c>
      <c r="B132" s="2">
        <v>56283261</v>
      </c>
      <c r="C132" s="2">
        <v>442268378</v>
      </c>
      <c r="D132" s="3">
        <v>222.79900000000001</v>
      </c>
      <c r="E132" s="11" t="s">
        <v>25</v>
      </c>
      <c r="F132">
        <f t="shared" si="4"/>
        <v>17.845907730962569</v>
      </c>
      <c r="G132">
        <v>131</v>
      </c>
      <c r="H132">
        <f t="shared" si="5"/>
        <v>17161</v>
      </c>
    </row>
    <row r="133" spans="1:8" x14ac:dyDescent="0.2">
      <c r="A133" s="1">
        <v>36861</v>
      </c>
      <c r="B133" s="2">
        <v>55380280</v>
      </c>
      <c r="C133" s="2">
        <v>461651082</v>
      </c>
      <c r="D133" s="3">
        <v>218.43600000000001</v>
      </c>
      <c r="E133" s="11" t="s">
        <v>26</v>
      </c>
      <c r="F133">
        <f t="shared" si="4"/>
        <v>17.829734131671195</v>
      </c>
      <c r="G133">
        <v>132</v>
      </c>
      <c r="H133">
        <f t="shared" si="5"/>
        <v>17424</v>
      </c>
    </row>
    <row r="134" spans="1:8" x14ac:dyDescent="0.2">
      <c r="A134" s="1">
        <v>36892</v>
      </c>
      <c r="B134" s="2">
        <v>53129922</v>
      </c>
      <c r="C134" s="2">
        <v>379458113</v>
      </c>
      <c r="D134" s="3">
        <v>209.25899999999999</v>
      </c>
      <c r="E134" s="11" t="s">
        <v>15</v>
      </c>
      <c r="F134">
        <f t="shared" si="4"/>
        <v>17.788250830328927</v>
      </c>
      <c r="G134">
        <v>133</v>
      </c>
      <c r="H134">
        <f t="shared" si="5"/>
        <v>17689</v>
      </c>
    </row>
    <row r="135" spans="1:8" x14ac:dyDescent="0.2">
      <c r="A135" s="1">
        <v>36923</v>
      </c>
      <c r="B135" s="2">
        <v>49992995</v>
      </c>
      <c r="C135" s="2">
        <v>366288212</v>
      </c>
      <c r="D135" s="3">
        <v>199.90899999999999</v>
      </c>
      <c r="E135" s="11" t="s">
        <v>16</v>
      </c>
      <c r="F135">
        <f t="shared" si="4"/>
        <v>17.727393453577498</v>
      </c>
      <c r="G135">
        <v>134</v>
      </c>
      <c r="H135">
        <f t="shared" si="5"/>
        <v>17956</v>
      </c>
    </row>
    <row r="136" spans="1:8" x14ac:dyDescent="0.2">
      <c r="A136" s="1">
        <v>36951</v>
      </c>
      <c r="B136" s="2">
        <v>62323049</v>
      </c>
      <c r="C136" s="2">
        <v>448912584</v>
      </c>
      <c r="D136" s="3">
        <v>231.489</v>
      </c>
      <c r="E136" s="11" t="s">
        <v>17</v>
      </c>
      <c r="F136">
        <f t="shared" si="4"/>
        <v>17.947841883233707</v>
      </c>
      <c r="G136">
        <v>135</v>
      </c>
      <c r="H136">
        <f t="shared" si="5"/>
        <v>18225</v>
      </c>
    </row>
    <row r="137" spans="1:8" x14ac:dyDescent="0.2">
      <c r="A137" s="1">
        <v>36982</v>
      </c>
      <c r="B137" s="2">
        <v>59801562</v>
      </c>
      <c r="C137" s="2">
        <v>455496342</v>
      </c>
      <c r="D137" s="3">
        <v>231.36500000000001</v>
      </c>
      <c r="E137" s="11" t="s">
        <v>18</v>
      </c>
      <c r="F137">
        <f t="shared" si="4"/>
        <v>17.906542338981065</v>
      </c>
      <c r="G137">
        <v>136</v>
      </c>
      <c r="H137">
        <f t="shared" si="5"/>
        <v>18496</v>
      </c>
    </row>
    <row r="138" spans="1:8" x14ac:dyDescent="0.2">
      <c r="A138" s="1">
        <v>37012</v>
      </c>
      <c r="B138" s="2">
        <v>60246477</v>
      </c>
      <c r="C138" s="2">
        <v>462376555</v>
      </c>
      <c r="D138" s="3">
        <v>244.25200000000001</v>
      </c>
      <c r="E138" s="11" t="s">
        <v>19</v>
      </c>
      <c r="F138">
        <f t="shared" si="4"/>
        <v>17.913954655596378</v>
      </c>
      <c r="G138">
        <v>137</v>
      </c>
      <c r="H138">
        <f t="shared" si="5"/>
        <v>18769</v>
      </c>
    </row>
    <row r="139" spans="1:8" x14ac:dyDescent="0.2">
      <c r="A139" s="1">
        <v>37043</v>
      </c>
      <c r="B139" s="2">
        <v>64987625</v>
      </c>
      <c r="C139" s="2">
        <v>528690495</v>
      </c>
      <c r="D139" s="3">
        <v>242.57900000000001</v>
      </c>
      <c r="E139" s="11" t="s">
        <v>20</v>
      </c>
      <c r="F139">
        <f t="shared" si="4"/>
        <v>17.989707425119075</v>
      </c>
      <c r="G139">
        <v>138</v>
      </c>
      <c r="H139">
        <f t="shared" si="5"/>
        <v>19044</v>
      </c>
    </row>
    <row r="140" spans="1:8" x14ac:dyDescent="0.2">
      <c r="A140" s="1">
        <v>37073</v>
      </c>
      <c r="B140" s="2">
        <v>68573410</v>
      </c>
      <c r="C140" s="2">
        <v>564037290</v>
      </c>
      <c r="D140" s="3">
        <v>248.785</v>
      </c>
      <c r="E140" s="11" t="s">
        <v>21</v>
      </c>
      <c r="F140">
        <f t="shared" si="4"/>
        <v>18.043415408226753</v>
      </c>
      <c r="G140">
        <v>139</v>
      </c>
      <c r="H140">
        <f t="shared" si="5"/>
        <v>19321</v>
      </c>
    </row>
    <row r="141" spans="1:8" x14ac:dyDescent="0.2">
      <c r="A141" s="1">
        <v>37104</v>
      </c>
      <c r="B141" s="2">
        <v>69003617</v>
      </c>
      <c r="C141" s="2">
        <v>562266005</v>
      </c>
      <c r="D141" s="3">
        <v>251.68799999999999</v>
      </c>
      <c r="E141" s="11" t="s">
        <v>22</v>
      </c>
      <c r="F141">
        <f t="shared" si="4"/>
        <v>18.049669481477494</v>
      </c>
      <c r="G141">
        <v>140</v>
      </c>
      <c r="H141">
        <f t="shared" si="5"/>
        <v>19600</v>
      </c>
    </row>
    <row r="142" spans="1:8" x14ac:dyDescent="0.2">
      <c r="A142" s="1">
        <v>37135</v>
      </c>
      <c r="B142" s="2">
        <v>39106905</v>
      </c>
      <c r="C142" s="2">
        <v>446266947</v>
      </c>
      <c r="D142" s="3">
        <v>224.571</v>
      </c>
      <c r="E142" s="11" t="s">
        <v>23</v>
      </c>
      <c r="F142">
        <f t="shared" si="4"/>
        <v>17.481809607829394</v>
      </c>
      <c r="G142">
        <v>141</v>
      </c>
      <c r="H142">
        <f t="shared" si="5"/>
        <v>19881</v>
      </c>
    </row>
    <row r="143" spans="1:8" x14ac:dyDescent="0.2">
      <c r="A143" s="1">
        <v>37165</v>
      </c>
      <c r="B143" s="2">
        <v>44271037</v>
      </c>
      <c r="C143" s="2">
        <v>452095235</v>
      </c>
      <c r="D143" s="3">
        <v>240</v>
      </c>
      <c r="E143" s="11" t="s">
        <v>24</v>
      </c>
      <c r="F143">
        <f t="shared" si="4"/>
        <v>17.605841228874908</v>
      </c>
      <c r="G143">
        <v>142</v>
      </c>
      <c r="H143">
        <f t="shared" si="5"/>
        <v>20164</v>
      </c>
    </row>
    <row r="144" spans="1:8" x14ac:dyDescent="0.2">
      <c r="A144" s="1">
        <v>37196</v>
      </c>
      <c r="B144" s="2">
        <v>45245063</v>
      </c>
      <c r="C144" s="2">
        <v>446094295</v>
      </c>
      <c r="D144" s="3">
        <v>229.47900000000001</v>
      </c>
      <c r="E144" s="11" t="s">
        <v>25</v>
      </c>
      <c r="F144">
        <f t="shared" si="4"/>
        <v>17.627604117185452</v>
      </c>
      <c r="G144">
        <v>143</v>
      </c>
      <c r="H144">
        <f t="shared" si="5"/>
        <v>20449</v>
      </c>
    </row>
    <row r="145" spans="1:8" x14ac:dyDescent="0.2">
      <c r="A145" s="1">
        <v>37226</v>
      </c>
      <c r="B145" s="2">
        <v>48167518</v>
      </c>
      <c r="C145" s="2">
        <v>479188434</v>
      </c>
      <c r="D145" s="3">
        <v>228.08699999999999</v>
      </c>
      <c r="E145" s="11" t="s">
        <v>26</v>
      </c>
      <c r="F145">
        <f t="shared" si="4"/>
        <v>17.690195451432938</v>
      </c>
      <c r="G145">
        <v>144</v>
      </c>
      <c r="H145">
        <f t="shared" si="5"/>
        <v>20736</v>
      </c>
    </row>
    <row r="146" spans="1:8" x14ac:dyDescent="0.2">
      <c r="A146" s="1">
        <v>37257</v>
      </c>
      <c r="B146" s="2">
        <v>46587818</v>
      </c>
      <c r="C146" s="2">
        <v>398440459</v>
      </c>
      <c r="D146" s="3">
        <v>213.80799999999999</v>
      </c>
      <c r="E146" s="11" t="s">
        <v>15</v>
      </c>
      <c r="F146">
        <f t="shared" si="4"/>
        <v>17.656849648611662</v>
      </c>
      <c r="G146">
        <v>145</v>
      </c>
      <c r="H146">
        <f t="shared" si="5"/>
        <v>21025</v>
      </c>
    </row>
    <row r="147" spans="1:8" x14ac:dyDescent="0.2">
      <c r="A147" s="1">
        <v>37288</v>
      </c>
      <c r="B147" s="2">
        <v>45157533</v>
      </c>
      <c r="C147" s="2">
        <v>397948828</v>
      </c>
      <c r="D147" s="3">
        <v>206.46199999999999</v>
      </c>
      <c r="E147" s="11" t="s">
        <v>16</v>
      </c>
      <c r="F147">
        <f t="shared" si="4"/>
        <v>17.625667667764201</v>
      </c>
      <c r="G147">
        <v>146</v>
      </c>
      <c r="H147">
        <f t="shared" si="5"/>
        <v>21316</v>
      </c>
    </row>
    <row r="148" spans="1:8" x14ac:dyDescent="0.2">
      <c r="A148" s="1">
        <v>37316</v>
      </c>
      <c r="B148" s="2">
        <v>57423155</v>
      </c>
      <c r="C148" s="2">
        <v>461087451</v>
      </c>
      <c r="D148" s="3">
        <v>234.005</v>
      </c>
      <c r="E148" s="11" t="s">
        <v>17</v>
      </c>
      <c r="F148">
        <f t="shared" si="4"/>
        <v>17.865958177159559</v>
      </c>
      <c r="G148">
        <v>147</v>
      </c>
      <c r="H148">
        <f t="shared" si="5"/>
        <v>21609</v>
      </c>
    </row>
    <row r="149" spans="1:8" x14ac:dyDescent="0.2">
      <c r="A149" s="1">
        <v>37347</v>
      </c>
      <c r="B149" s="2">
        <v>53013066</v>
      </c>
      <c r="C149" s="2">
        <v>453147413</v>
      </c>
      <c r="D149" s="3">
        <v>234.809</v>
      </c>
      <c r="E149" s="11" t="s">
        <v>18</v>
      </c>
      <c r="F149">
        <f t="shared" si="4"/>
        <v>17.786048969435175</v>
      </c>
      <c r="G149">
        <v>148</v>
      </c>
      <c r="H149">
        <f t="shared" si="5"/>
        <v>21904</v>
      </c>
    </row>
    <row r="150" spans="1:8" x14ac:dyDescent="0.2">
      <c r="A150" s="1">
        <v>37377</v>
      </c>
      <c r="B150" s="2">
        <v>55663570</v>
      </c>
      <c r="C150" s="2">
        <v>461648459</v>
      </c>
      <c r="D150" s="3">
        <v>249.886</v>
      </c>
      <c r="E150" s="11" t="s">
        <v>19</v>
      </c>
      <c r="F150">
        <f t="shared" si="4"/>
        <v>17.834836451423069</v>
      </c>
      <c r="G150">
        <v>149</v>
      </c>
      <c r="H150">
        <f t="shared" si="5"/>
        <v>22201</v>
      </c>
    </row>
    <row r="151" spans="1:8" x14ac:dyDescent="0.2">
      <c r="A151" s="1">
        <v>37408</v>
      </c>
      <c r="B151" s="2">
        <v>60224150</v>
      </c>
      <c r="C151" s="2">
        <v>499751748</v>
      </c>
      <c r="D151" s="3">
        <v>246.38900000000001</v>
      </c>
      <c r="E151" s="11" t="s">
        <v>20</v>
      </c>
      <c r="F151">
        <f t="shared" si="4"/>
        <v>17.913583992625469</v>
      </c>
      <c r="G151">
        <v>150</v>
      </c>
      <c r="H151">
        <f t="shared" si="5"/>
        <v>22500</v>
      </c>
    </row>
    <row r="152" spans="1:8" x14ac:dyDescent="0.2">
      <c r="A152" s="1">
        <v>37438</v>
      </c>
      <c r="B152" s="2">
        <v>62570110</v>
      </c>
      <c r="C152" s="2">
        <v>564046073</v>
      </c>
      <c r="D152" s="3">
        <v>254.19399999999999</v>
      </c>
      <c r="E152" s="11" t="s">
        <v>21</v>
      </c>
      <c r="F152">
        <f t="shared" si="4"/>
        <v>17.951798246004007</v>
      </c>
      <c r="G152">
        <v>151</v>
      </c>
      <c r="H152">
        <f t="shared" si="5"/>
        <v>22801</v>
      </c>
    </row>
    <row r="153" spans="1:8" x14ac:dyDescent="0.2">
      <c r="A153" s="1">
        <v>37469</v>
      </c>
      <c r="B153" s="2">
        <v>62881793</v>
      </c>
      <c r="C153" s="2">
        <v>516103068</v>
      </c>
      <c r="D153" s="3">
        <v>256.24400000000003</v>
      </c>
      <c r="E153" s="11" t="s">
        <v>22</v>
      </c>
      <c r="F153">
        <f t="shared" si="4"/>
        <v>17.956767220309732</v>
      </c>
      <c r="G153">
        <v>152</v>
      </c>
      <c r="H153">
        <f t="shared" si="5"/>
        <v>23104</v>
      </c>
    </row>
    <row r="154" spans="1:8" x14ac:dyDescent="0.2">
      <c r="A154" s="1">
        <v>37500</v>
      </c>
      <c r="B154" s="2">
        <v>48925997</v>
      </c>
      <c r="C154" s="2">
        <v>385097846</v>
      </c>
      <c r="D154" s="3">
        <v>230.59700000000001</v>
      </c>
      <c r="E154" s="11" t="s">
        <v>23</v>
      </c>
      <c r="F154">
        <f t="shared" si="4"/>
        <v>17.705819449168573</v>
      </c>
      <c r="G154">
        <v>153</v>
      </c>
      <c r="H154">
        <f t="shared" si="5"/>
        <v>23409</v>
      </c>
    </row>
    <row r="155" spans="1:8" x14ac:dyDescent="0.2">
      <c r="A155" s="1">
        <v>37530</v>
      </c>
      <c r="B155" s="2">
        <v>52779975</v>
      </c>
      <c r="C155" s="2">
        <v>399248774</v>
      </c>
      <c r="D155" s="3">
        <v>243.28899999999999</v>
      </c>
      <c r="E155" s="11" t="s">
        <v>24</v>
      </c>
      <c r="F155">
        <f t="shared" si="4"/>
        <v>17.781642415375075</v>
      </c>
      <c r="G155">
        <v>154</v>
      </c>
      <c r="H155">
        <f t="shared" si="5"/>
        <v>23716</v>
      </c>
    </row>
    <row r="156" spans="1:8" x14ac:dyDescent="0.2">
      <c r="A156" s="1">
        <v>37561</v>
      </c>
      <c r="B156" s="2">
        <v>48902677</v>
      </c>
      <c r="C156" s="2">
        <v>375996408</v>
      </c>
      <c r="D156" s="3">
        <v>228.38900000000001</v>
      </c>
      <c r="E156" s="11" t="s">
        <v>25</v>
      </c>
      <c r="F156">
        <f t="shared" si="4"/>
        <v>17.705342697322958</v>
      </c>
      <c r="G156">
        <v>155</v>
      </c>
      <c r="H156">
        <f t="shared" si="5"/>
        <v>24025</v>
      </c>
    </row>
    <row r="157" spans="1:8" x14ac:dyDescent="0.2">
      <c r="A157" s="1">
        <v>37591</v>
      </c>
      <c r="B157" s="2">
        <v>55355434</v>
      </c>
      <c r="C157" s="2">
        <v>448246102</v>
      </c>
      <c r="D157" s="3">
        <v>231.262</v>
      </c>
      <c r="E157" s="11" t="s">
        <v>26</v>
      </c>
      <c r="F157">
        <f t="shared" si="4"/>
        <v>17.829285387548463</v>
      </c>
      <c r="G157">
        <v>156</v>
      </c>
      <c r="H157">
        <f t="shared" si="5"/>
        <v>24336</v>
      </c>
    </row>
    <row r="158" spans="1:8" x14ac:dyDescent="0.2">
      <c r="A158" s="1">
        <v>37622</v>
      </c>
      <c r="B158" s="2">
        <v>50602700</v>
      </c>
      <c r="C158" s="2">
        <v>393287373</v>
      </c>
      <c r="D158" s="3">
        <v>216.6</v>
      </c>
      <c r="E158" s="11" t="s">
        <v>15</v>
      </c>
      <c r="F158">
        <f t="shared" si="4"/>
        <v>17.73951549251791</v>
      </c>
      <c r="G158">
        <v>157</v>
      </c>
      <c r="H158">
        <f t="shared" si="5"/>
        <v>24649</v>
      </c>
    </row>
    <row r="159" spans="1:8" x14ac:dyDescent="0.2">
      <c r="A159" s="1">
        <v>37653</v>
      </c>
      <c r="B159" s="2">
        <v>46455943</v>
      </c>
      <c r="C159" s="2">
        <v>390041481</v>
      </c>
      <c r="D159" s="3">
        <v>201.9</v>
      </c>
      <c r="E159" s="11" t="s">
        <v>16</v>
      </c>
      <c r="F159">
        <f t="shared" si="4"/>
        <v>17.654014959065815</v>
      </c>
      <c r="G159">
        <v>158</v>
      </c>
      <c r="H159">
        <f t="shared" si="5"/>
        <v>24964</v>
      </c>
    </row>
    <row r="160" spans="1:8" x14ac:dyDescent="0.2">
      <c r="A160" s="1">
        <v>37681</v>
      </c>
      <c r="B160" s="2">
        <v>56033121</v>
      </c>
      <c r="C160" s="2">
        <v>472573962</v>
      </c>
      <c r="D160" s="3">
        <v>236.7</v>
      </c>
      <c r="E160" s="11" t="s">
        <v>17</v>
      </c>
      <c r="F160">
        <f t="shared" si="4"/>
        <v>17.84145352029249</v>
      </c>
      <c r="G160">
        <v>159</v>
      </c>
      <c r="H160">
        <f t="shared" si="5"/>
        <v>25281</v>
      </c>
    </row>
    <row r="161" spans="1:8" x14ac:dyDescent="0.2">
      <c r="A161" s="1">
        <v>37712</v>
      </c>
      <c r="B161" s="2">
        <v>51146721</v>
      </c>
      <c r="C161" s="2">
        <v>483653074</v>
      </c>
      <c r="D161" s="3">
        <v>238.1</v>
      </c>
      <c r="E161" s="11" t="s">
        <v>18</v>
      </c>
      <c r="F161">
        <f t="shared" si="4"/>
        <v>17.750208942735213</v>
      </c>
      <c r="G161">
        <v>160</v>
      </c>
      <c r="H161">
        <f t="shared" si="5"/>
        <v>25600</v>
      </c>
    </row>
    <row r="162" spans="1:8" x14ac:dyDescent="0.2">
      <c r="A162" s="1">
        <v>37742</v>
      </c>
      <c r="B162" s="4">
        <v>53591384</v>
      </c>
      <c r="C162" s="2">
        <v>489484678</v>
      </c>
      <c r="D162" s="3">
        <v>253.2</v>
      </c>
      <c r="E162" s="11" t="s">
        <v>19</v>
      </c>
      <c r="F162">
        <f t="shared" si="4"/>
        <v>17.796898866851308</v>
      </c>
      <c r="G162">
        <v>161</v>
      </c>
      <c r="H162">
        <f t="shared" si="5"/>
        <v>25921</v>
      </c>
    </row>
    <row r="163" spans="1:8" x14ac:dyDescent="0.2">
      <c r="A163" s="1">
        <v>37773</v>
      </c>
      <c r="B163" s="4">
        <v>59426357</v>
      </c>
      <c r="C163" s="2">
        <v>531138943</v>
      </c>
      <c r="D163" s="3">
        <v>252</v>
      </c>
      <c r="E163" s="11" t="s">
        <v>20</v>
      </c>
      <c r="F163">
        <f t="shared" si="4"/>
        <v>17.900248406456747</v>
      </c>
      <c r="G163">
        <v>162</v>
      </c>
      <c r="H163">
        <f t="shared" si="5"/>
        <v>26244</v>
      </c>
    </row>
    <row r="164" spans="1:8" x14ac:dyDescent="0.2">
      <c r="A164" s="1">
        <v>37803</v>
      </c>
      <c r="B164" s="4">
        <v>65041408</v>
      </c>
      <c r="C164" s="2">
        <v>578767927</v>
      </c>
      <c r="D164" s="3">
        <v>261.3</v>
      </c>
      <c r="E164" s="11" t="s">
        <v>21</v>
      </c>
      <c r="F164">
        <f t="shared" si="4"/>
        <v>17.990534671185991</v>
      </c>
      <c r="G164">
        <v>163</v>
      </c>
      <c r="H164">
        <f t="shared" si="5"/>
        <v>26569</v>
      </c>
    </row>
    <row r="165" spans="1:8" x14ac:dyDescent="0.2">
      <c r="A165" s="1">
        <v>37834</v>
      </c>
      <c r="B165" s="4">
        <v>64095456</v>
      </c>
      <c r="C165" s="2">
        <v>557897322</v>
      </c>
      <c r="D165" s="3">
        <v>259.60000000000002</v>
      </c>
      <c r="E165" s="11" t="s">
        <v>22</v>
      </c>
      <c r="F165">
        <f t="shared" si="4"/>
        <v>17.97588403014257</v>
      </c>
      <c r="G165">
        <v>164</v>
      </c>
      <c r="H165">
        <f t="shared" si="5"/>
        <v>26896</v>
      </c>
    </row>
    <row r="166" spans="1:8" x14ac:dyDescent="0.2">
      <c r="A166" s="1">
        <v>37865</v>
      </c>
      <c r="B166" s="4">
        <v>51347366</v>
      </c>
      <c r="C166" s="2">
        <v>427807444</v>
      </c>
      <c r="D166" s="3">
        <v>236</v>
      </c>
      <c r="E166" s="11" t="s">
        <v>23</v>
      </c>
      <c r="F166">
        <f t="shared" si="4"/>
        <v>17.754124197989125</v>
      </c>
      <c r="G166">
        <v>165</v>
      </c>
      <c r="H166">
        <f t="shared" si="5"/>
        <v>27225</v>
      </c>
    </row>
    <row r="167" spans="1:8" x14ac:dyDescent="0.2">
      <c r="A167" s="1">
        <v>37895</v>
      </c>
      <c r="B167" s="4">
        <v>55810667</v>
      </c>
      <c r="C167" s="2">
        <v>463025617</v>
      </c>
      <c r="D167" s="3">
        <v>253.4</v>
      </c>
      <c r="E167" s="11" t="s">
        <v>24</v>
      </c>
      <c r="F167">
        <f t="shared" si="4"/>
        <v>17.837475573956414</v>
      </c>
      <c r="G167">
        <v>166</v>
      </c>
      <c r="H167">
        <f t="shared" si="5"/>
        <v>27556</v>
      </c>
    </row>
    <row r="168" spans="1:8" x14ac:dyDescent="0.2">
      <c r="A168" s="1">
        <v>37926</v>
      </c>
      <c r="B168" s="4">
        <v>53249129</v>
      </c>
      <c r="C168" s="2">
        <v>448181812</v>
      </c>
      <c r="D168" s="3">
        <v>233.3</v>
      </c>
      <c r="E168" s="11" t="s">
        <v>25</v>
      </c>
      <c r="F168">
        <f t="shared" si="4"/>
        <v>17.790492005612524</v>
      </c>
      <c r="G168">
        <v>167</v>
      </c>
      <c r="H168">
        <f t="shared" si="5"/>
        <v>27889</v>
      </c>
    </row>
    <row r="169" spans="1:8" x14ac:dyDescent="0.2">
      <c r="A169" s="1">
        <v>37956</v>
      </c>
      <c r="B169" s="4">
        <v>57795908</v>
      </c>
      <c r="C169" s="2">
        <v>489403554</v>
      </c>
      <c r="D169" s="3">
        <v>237.6</v>
      </c>
      <c r="E169" s="11" t="s">
        <v>26</v>
      </c>
      <c r="F169">
        <f t="shared" si="4"/>
        <v>17.872428535288712</v>
      </c>
      <c r="G169">
        <v>168</v>
      </c>
      <c r="H169">
        <f t="shared" si="5"/>
        <v>28224</v>
      </c>
    </row>
    <row r="170" spans="1:8" x14ac:dyDescent="0.2">
      <c r="A170" s="1">
        <v>37987</v>
      </c>
      <c r="B170" s="4">
        <v>53447972</v>
      </c>
      <c r="C170" s="2">
        <v>410338691</v>
      </c>
      <c r="D170" s="3">
        <v>217.3</v>
      </c>
      <c r="E170" s="11" t="s">
        <v>15</v>
      </c>
      <c r="F170">
        <f t="shared" si="4"/>
        <v>17.794219252713642</v>
      </c>
      <c r="G170">
        <v>169</v>
      </c>
      <c r="H170">
        <f t="shared" si="5"/>
        <v>28561</v>
      </c>
    </row>
    <row r="171" spans="1:8" x14ac:dyDescent="0.2">
      <c r="A171" s="1">
        <v>38018</v>
      </c>
      <c r="B171" s="4">
        <v>52608801</v>
      </c>
      <c r="C171" s="2">
        <v>389778365</v>
      </c>
      <c r="D171" s="3">
        <v>210.4</v>
      </c>
      <c r="E171" s="11" t="s">
        <v>16</v>
      </c>
      <c r="F171">
        <f t="shared" si="4"/>
        <v>17.778393983103246</v>
      </c>
      <c r="G171">
        <v>170</v>
      </c>
      <c r="H171">
        <f t="shared" si="5"/>
        <v>28900</v>
      </c>
    </row>
    <row r="172" spans="1:8" x14ac:dyDescent="0.2">
      <c r="A172" s="1">
        <v>38047</v>
      </c>
      <c r="B172" s="4">
        <v>63600019</v>
      </c>
      <c r="C172" s="2">
        <v>453014590</v>
      </c>
      <c r="D172" s="3">
        <v>247.5</v>
      </c>
      <c r="E172" s="11" t="s">
        <v>17</v>
      </c>
      <c r="F172">
        <f t="shared" si="4"/>
        <v>17.968124327052443</v>
      </c>
      <c r="G172">
        <v>171</v>
      </c>
      <c r="H172">
        <f t="shared" si="5"/>
        <v>29241</v>
      </c>
    </row>
    <row r="173" spans="1:8" x14ac:dyDescent="0.2">
      <c r="A173" s="1">
        <v>38078</v>
      </c>
      <c r="B173" s="4">
        <v>61887720</v>
      </c>
      <c r="C173" s="2">
        <v>471116666</v>
      </c>
      <c r="D173" s="3">
        <v>245.4</v>
      </c>
      <c r="E173" s="11" t="s">
        <v>18</v>
      </c>
      <c r="F173">
        <f t="shared" si="4"/>
        <v>17.940832333482902</v>
      </c>
      <c r="G173">
        <v>172</v>
      </c>
      <c r="H173">
        <f t="shared" si="5"/>
        <v>29584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0"/>
  <sheetViews>
    <sheetView showGridLines="0" topLeftCell="A122" workbookViewId="0"/>
  </sheetViews>
  <sheetFormatPr defaultRowHeight="12.75" x14ac:dyDescent="0.2"/>
  <cols>
    <col min="14" max="14" width="12.7109375" bestFit="1" customWidth="1"/>
  </cols>
  <sheetData>
    <row r="1" spans="2:17" ht="18.75" x14ac:dyDescent="0.3">
      <c r="B1" s="13" t="s">
        <v>166</v>
      </c>
      <c r="N1" t="s">
        <v>165</v>
      </c>
    </row>
    <row r="3" spans="2:17" ht="15.75" x14ac:dyDescent="0.25">
      <c r="B3" s="17" t="s">
        <v>29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30</v>
      </c>
      <c r="O3" s="18"/>
      <c r="P3" s="18"/>
      <c r="Q3" s="19"/>
    </row>
    <row r="4" spans="2:17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J4" s="29" t="s">
        <v>89</v>
      </c>
      <c r="K4" s="25"/>
      <c r="N4" s="16" t="s">
        <v>77</v>
      </c>
      <c r="O4" s="16" t="s">
        <v>78</v>
      </c>
      <c r="P4" s="16" t="s">
        <v>32</v>
      </c>
      <c r="Q4" s="16" t="s">
        <v>33</v>
      </c>
    </row>
    <row r="5" spans="2:17" x14ac:dyDescent="0.2">
      <c r="B5" s="29" t="s">
        <v>169</v>
      </c>
      <c r="C5" s="25"/>
      <c r="D5" s="29" t="s">
        <v>90</v>
      </c>
      <c r="E5" s="25"/>
      <c r="F5" s="29" t="s">
        <v>91</v>
      </c>
      <c r="G5" s="25"/>
      <c r="H5" s="23"/>
      <c r="I5" s="25"/>
      <c r="J5" s="23"/>
      <c r="K5" s="25"/>
      <c r="N5" s="14">
        <v>1</v>
      </c>
      <c r="O5" s="14">
        <v>1</v>
      </c>
      <c r="P5" s="14">
        <v>1</v>
      </c>
      <c r="Q5" s="14">
        <v>3</v>
      </c>
    </row>
    <row r="10" spans="2:17" ht="25.5" x14ac:dyDescent="0.2">
      <c r="B10" s="30" t="s">
        <v>167</v>
      </c>
      <c r="C10" s="31" t="s">
        <v>168</v>
      </c>
    </row>
    <row r="11" spans="2:17" x14ac:dyDescent="0.2">
      <c r="B11" s="14">
        <v>17.559792991630022</v>
      </c>
      <c r="C11" s="14">
        <v>-0.18455605671752195</v>
      </c>
    </row>
    <row r="12" spans="2:17" x14ac:dyDescent="0.2">
      <c r="B12" s="14">
        <v>17.498207541007133</v>
      </c>
      <c r="C12" s="14">
        <v>-0.18724491781053487</v>
      </c>
    </row>
    <row r="13" spans="2:17" x14ac:dyDescent="0.2">
      <c r="B13" s="14">
        <v>17.700838745696611</v>
      </c>
      <c r="C13" s="14">
        <v>-0.19660092019821107</v>
      </c>
    </row>
    <row r="14" spans="2:17" x14ac:dyDescent="0.2">
      <c r="B14" s="14">
        <v>17.655334208731951</v>
      </c>
      <c r="C14" s="14">
        <v>-0.20271428890185206</v>
      </c>
    </row>
    <row r="15" spans="2:17" x14ac:dyDescent="0.2">
      <c r="B15" s="14">
        <v>17.68475293442815</v>
      </c>
      <c r="C15" s="14">
        <v>-0.22067275638015005</v>
      </c>
    </row>
    <row r="16" spans="2:17" x14ac:dyDescent="0.2">
      <c r="B16" s="14">
        <v>17.766162067473509</v>
      </c>
      <c r="C16" s="14">
        <v>-0.19366904304891008</v>
      </c>
    </row>
    <row r="17" spans="2:3" x14ac:dyDescent="0.2">
      <c r="B17" s="14">
        <v>17.831499797706826</v>
      </c>
      <c r="C17" s="14">
        <v>-0.19235350286342623</v>
      </c>
    </row>
    <row r="18" spans="2:3" x14ac:dyDescent="0.2">
      <c r="B18" s="14">
        <v>17.858079103989649</v>
      </c>
      <c r="C18" s="14">
        <v>-0.15558297763275064</v>
      </c>
    </row>
    <row r="19" spans="2:3" x14ac:dyDescent="0.2">
      <c r="B19" s="14">
        <v>17.640140827098527</v>
      </c>
      <c r="C19" s="14">
        <v>-0.18249596790142775</v>
      </c>
    </row>
    <row r="20" spans="2:3" x14ac:dyDescent="0.2">
      <c r="B20" s="14">
        <v>17.673468249640162</v>
      </c>
      <c r="C20" s="14">
        <v>-0.19306674996406414</v>
      </c>
    </row>
    <row r="21" spans="2:3" x14ac:dyDescent="0.2">
      <c r="B21" s="14">
        <v>17.587816294345309</v>
      </c>
      <c r="C21" s="14">
        <v>-0.19717700862090837</v>
      </c>
    </row>
    <row r="22" spans="2:3" x14ac:dyDescent="0.2">
      <c r="B22" s="14">
        <v>17.629688123330553</v>
      </c>
      <c r="C22" s="14">
        <v>-0.19132873168325304</v>
      </c>
    </row>
    <row r="23" spans="2:3" x14ac:dyDescent="0.2">
      <c r="B23" s="14">
        <v>17.559792991630022</v>
      </c>
      <c r="C23" s="14">
        <v>-0.19327836509492258</v>
      </c>
    </row>
    <row r="24" spans="2:3" x14ac:dyDescent="0.2">
      <c r="B24" s="14">
        <v>17.498207541007133</v>
      </c>
      <c r="C24" s="14">
        <v>-0.29247875228773168</v>
      </c>
    </row>
    <row r="25" spans="2:3" x14ac:dyDescent="0.2">
      <c r="B25" s="14">
        <v>17.700838745696611</v>
      </c>
      <c r="C25" s="14">
        <v>-0.29618639276041137</v>
      </c>
    </row>
    <row r="26" spans="2:3" x14ac:dyDescent="0.2">
      <c r="B26" s="14">
        <v>17.655334208731951</v>
      </c>
      <c r="C26" s="14">
        <v>-0.22495135081285156</v>
      </c>
    </row>
    <row r="27" spans="2:3" x14ac:dyDescent="0.2">
      <c r="B27" s="14">
        <v>17.68475293442815</v>
      </c>
      <c r="C27" s="14">
        <v>-0.20903452751725027</v>
      </c>
    </row>
    <row r="28" spans="2:3" x14ac:dyDescent="0.2">
      <c r="B28" s="14">
        <v>17.766162067473509</v>
      </c>
      <c r="C28" s="14">
        <v>-0.20823697568721045</v>
      </c>
    </row>
    <row r="29" spans="2:3" x14ac:dyDescent="0.2">
      <c r="B29" s="14">
        <v>17.831499797706826</v>
      </c>
      <c r="C29" s="14">
        <v>-0.20080835694412613</v>
      </c>
    </row>
    <row r="30" spans="2:3" x14ac:dyDescent="0.2">
      <c r="B30" s="14">
        <v>17.858079103989649</v>
      </c>
      <c r="C30" s="14">
        <v>-0.16794527274324977</v>
      </c>
    </row>
    <row r="31" spans="2:3" x14ac:dyDescent="0.2">
      <c r="B31" s="14">
        <v>17.640140827098527</v>
      </c>
      <c r="C31" s="14">
        <v>-0.17444078704162891</v>
      </c>
    </row>
    <row r="32" spans="2:3" x14ac:dyDescent="0.2">
      <c r="B32" s="14">
        <v>17.673468249640162</v>
      </c>
      <c r="C32" s="14">
        <v>-0.19280474822906157</v>
      </c>
    </row>
    <row r="33" spans="2:3" x14ac:dyDescent="0.2">
      <c r="B33" s="14">
        <v>17.587816294345309</v>
      </c>
      <c r="C33" s="14">
        <v>-0.22590786576580868</v>
      </c>
    </row>
    <row r="34" spans="2:3" x14ac:dyDescent="0.2">
      <c r="B34" s="14">
        <v>17.629688123330553</v>
      </c>
      <c r="C34" s="14">
        <v>-0.16156888974445138</v>
      </c>
    </row>
    <row r="35" spans="2:3" x14ac:dyDescent="0.2">
      <c r="B35" s="14">
        <v>17.559792991630022</v>
      </c>
      <c r="C35" s="14">
        <v>-0.18136857938822359</v>
      </c>
    </row>
    <row r="36" spans="2:3" x14ac:dyDescent="0.2">
      <c r="B36" s="14">
        <v>17.498207541007133</v>
      </c>
      <c r="C36" s="14">
        <v>-0.16020026626883421</v>
      </c>
    </row>
    <row r="37" spans="2:3" x14ac:dyDescent="0.2">
      <c r="B37" s="14">
        <v>17.700838745696611</v>
      </c>
      <c r="C37" s="14">
        <v>-0.20335908015981019</v>
      </c>
    </row>
    <row r="38" spans="2:3" x14ac:dyDescent="0.2">
      <c r="B38" s="14">
        <v>17.655334208731951</v>
      </c>
      <c r="C38" s="14">
        <v>-0.22098119340694922</v>
      </c>
    </row>
    <row r="39" spans="2:3" x14ac:dyDescent="0.2">
      <c r="B39" s="14">
        <v>17.68475293442815</v>
      </c>
      <c r="C39" s="14">
        <v>-0.18717690992355074</v>
      </c>
    </row>
    <row r="40" spans="2:3" x14ac:dyDescent="0.2">
      <c r="B40" s="14">
        <v>17.766162067473509</v>
      </c>
      <c r="C40" s="14">
        <v>-0.12736223620040832</v>
      </c>
    </row>
    <row r="41" spans="2:3" x14ac:dyDescent="0.2">
      <c r="B41" s="14">
        <v>17.831499797706826</v>
      </c>
      <c r="C41" s="14">
        <v>-8.7939097771425168E-2</v>
      </c>
    </row>
    <row r="42" spans="2:3" x14ac:dyDescent="0.2">
      <c r="B42" s="14">
        <v>17.858079103989649</v>
      </c>
      <c r="C42" s="14">
        <v>-6.8152206228347723E-2</v>
      </c>
    </row>
    <row r="43" spans="2:3" x14ac:dyDescent="0.2">
      <c r="B43" s="14">
        <v>17.640140827098527</v>
      </c>
      <c r="C43" s="14">
        <v>-9.7373847143028769E-2</v>
      </c>
    </row>
    <row r="44" spans="2:3" x14ac:dyDescent="0.2">
      <c r="B44" s="14">
        <v>17.673468249640162</v>
      </c>
      <c r="C44" s="14">
        <v>-0.1547293766191622</v>
      </c>
    </row>
    <row r="45" spans="2:3" x14ac:dyDescent="0.2">
      <c r="B45" s="14">
        <v>17.587816294345309</v>
      </c>
      <c r="C45" s="14">
        <v>-0.16508614057410753</v>
      </c>
    </row>
    <row r="46" spans="2:3" x14ac:dyDescent="0.2">
      <c r="B46" s="14">
        <v>17.629688123330553</v>
      </c>
      <c r="C46" s="14">
        <v>-0.14946232846815377</v>
      </c>
    </row>
    <row r="47" spans="2:3" x14ac:dyDescent="0.2">
      <c r="B47" s="14">
        <v>17.559792991630022</v>
      </c>
      <c r="C47" s="14">
        <v>-0.10902646040052133</v>
      </c>
    </row>
    <row r="48" spans="2:3" x14ac:dyDescent="0.2">
      <c r="B48" s="14">
        <v>17.498207541007133</v>
      </c>
      <c r="C48" s="14">
        <v>-0.13012795090953233</v>
      </c>
    </row>
    <row r="49" spans="2:3" x14ac:dyDescent="0.2">
      <c r="B49" s="14">
        <v>17.700838745696611</v>
      </c>
      <c r="C49" s="14">
        <v>-0.1462575988857111</v>
      </c>
    </row>
    <row r="50" spans="2:3" x14ac:dyDescent="0.2">
      <c r="B50" s="14">
        <v>17.655334208731951</v>
      </c>
      <c r="C50" s="14">
        <v>-0.13079611432815241</v>
      </c>
    </row>
    <row r="51" spans="2:3" x14ac:dyDescent="0.2">
      <c r="B51" s="14">
        <v>17.68475293442815</v>
      </c>
      <c r="C51" s="14">
        <v>-0.12838871358724901</v>
      </c>
    </row>
    <row r="52" spans="2:3" x14ac:dyDescent="0.2">
      <c r="B52" s="14">
        <v>17.766162067473509</v>
      </c>
      <c r="C52" s="14">
        <v>-0.15112857918040845</v>
      </c>
    </row>
    <row r="53" spans="2:3" x14ac:dyDescent="0.2">
      <c r="B53" s="14">
        <v>17.831499797706826</v>
      </c>
      <c r="C53" s="14">
        <v>-0.13191237539322742</v>
      </c>
    </row>
    <row r="54" spans="2:3" x14ac:dyDescent="0.2">
      <c r="B54" s="14">
        <v>17.858079103989649</v>
      </c>
      <c r="C54" s="14">
        <v>-0.12155259858764822</v>
      </c>
    </row>
    <row r="55" spans="2:3" x14ac:dyDescent="0.2">
      <c r="B55" s="14">
        <v>17.640140827098527</v>
      </c>
      <c r="C55" s="14">
        <v>-9.4660888397026355E-2</v>
      </c>
    </row>
    <row r="56" spans="2:3" x14ac:dyDescent="0.2">
      <c r="B56" s="14">
        <v>17.673468249640162</v>
      </c>
      <c r="C56" s="14">
        <v>-9.0625832210662338E-2</v>
      </c>
    </row>
    <row r="57" spans="2:3" x14ac:dyDescent="0.2">
      <c r="B57" s="14">
        <v>17.587816294345309</v>
      </c>
      <c r="C57" s="14">
        <v>-0.11211388985891091</v>
      </c>
    </row>
    <row r="58" spans="2:3" x14ac:dyDescent="0.2">
      <c r="B58" s="14">
        <v>17.629688123330553</v>
      </c>
      <c r="C58" s="14">
        <v>-0.1101621648161526</v>
      </c>
    </row>
    <row r="59" spans="2:3" x14ac:dyDescent="0.2">
      <c r="B59" s="14">
        <v>17.559792991630022</v>
      </c>
      <c r="C59" s="14">
        <v>-8.4225331539421688E-2</v>
      </c>
    </row>
    <row r="60" spans="2:3" x14ac:dyDescent="0.2">
      <c r="B60" s="14">
        <v>17.498207541007133</v>
      </c>
      <c r="C60" s="14">
        <v>-9.7276104422132192E-2</v>
      </c>
    </row>
    <row r="61" spans="2:3" x14ac:dyDescent="0.2">
      <c r="B61" s="14">
        <v>17.700838745696611</v>
      </c>
      <c r="C61" s="14">
        <v>-6.9070941869210145E-2</v>
      </c>
    </row>
    <row r="62" spans="2:3" x14ac:dyDescent="0.2">
      <c r="B62" s="14">
        <v>17.655334208731951</v>
      </c>
      <c r="C62" s="14">
        <v>-9.2247007613650567E-2</v>
      </c>
    </row>
    <row r="63" spans="2:3" x14ac:dyDescent="0.2">
      <c r="B63" s="14">
        <v>17.68475293442815</v>
      </c>
      <c r="C63" s="14">
        <v>-7.8320681080050747E-2</v>
      </c>
    </row>
    <row r="64" spans="2:3" x14ac:dyDescent="0.2">
      <c r="B64" s="14">
        <v>17.766162067473509</v>
      </c>
      <c r="C64" s="14">
        <v>-7.5933855910509607E-2</v>
      </c>
    </row>
    <row r="65" spans="2:3" x14ac:dyDescent="0.2">
      <c r="B65" s="14">
        <v>17.831499797706826</v>
      </c>
      <c r="C65" s="14">
        <v>-5.6873147461626417E-2</v>
      </c>
    </row>
    <row r="66" spans="2:3" x14ac:dyDescent="0.2">
      <c r="B66" s="14">
        <v>17.858079103989649</v>
      </c>
      <c r="C66" s="14">
        <v>-6.7851494458349038E-2</v>
      </c>
    </row>
    <row r="67" spans="2:3" x14ac:dyDescent="0.2">
      <c r="B67" s="14">
        <v>17.640140827098527</v>
      </c>
      <c r="C67" s="14">
        <v>-2.5157496885626074E-2</v>
      </c>
    </row>
    <row r="68" spans="2:3" x14ac:dyDescent="0.2">
      <c r="B68" s="14">
        <v>17.673468249640162</v>
      </c>
      <c r="C68" s="14">
        <v>-3.2682759722963084E-2</v>
      </c>
    </row>
    <row r="69" spans="2:3" x14ac:dyDescent="0.2">
      <c r="B69" s="14">
        <v>17.587816294345309</v>
      </c>
      <c r="C69" s="14">
        <v>-2.9167337271708504E-2</v>
      </c>
    </row>
    <row r="70" spans="2:3" x14ac:dyDescent="0.2">
      <c r="B70" s="14">
        <v>17.629688123330553</v>
      </c>
      <c r="C70" s="14">
        <v>-3.2989796175254327E-2</v>
      </c>
    </row>
    <row r="71" spans="2:3" x14ac:dyDescent="0.2">
      <c r="B71" s="14">
        <v>17.559792991630022</v>
      </c>
      <c r="C71" s="14">
        <v>-5.4006931566235039E-3</v>
      </c>
    </row>
    <row r="72" spans="2:3" x14ac:dyDescent="0.2">
      <c r="B72" s="14">
        <v>17.498207541007133</v>
      </c>
      <c r="C72" s="14">
        <v>-2.9942654361732934E-2</v>
      </c>
    </row>
    <row r="73" spans="2:3" x14ac:dyDescent="0.2">
      <c r="B73" s="14">
        <v>17.700838745696611</v>
      </c>
      <c r="C73" s="14">
        <v>-2.6913892040312248E-2</v>
      </c>
    </row>
    <row r="74" spans="2:3" x14ac:dyDescent="0.2">
      <c r="B74" s="14">
        <v>17.655334208731951</v>
      </c>
      <c r="C74" s="14">
        <v>-2.3706024239650958E-2</v>
      </c>
    </row>
    <row r="75" spans="2:3" x14ac:dyDescent="0.2">
      <c r="B75" s="14">
        <v>17.68475293442815</v>
      </c>
      <c r="C75" s="14">
        <v>-4.243479081334911E-2</v>
      </c>
    </row>
    <row r="76" spans="2:3" x14ac:dyDescent="0.2">
      <c r="B76" s="14">
        <v>17.766162067473509</v>
      </c>
      <c r="C76" s="14">
        <v>-3.8776855084510231E-2</v>
      </c>
    </row>
    <row r="77" spans="2:3" x14ac:dyDescent="0.2">
      <c r="B77" s="14">
        <v>17.831499797706826</v>
      </c>
      <c r="C77" s="14">
        <v>-3.9194946519124585E-2</v>
      </c>
    </row>
    <row r="78" spans="2:3" x14ac:dyDescent="0.2">
      <c r="B78" s="14">
        <v>17.858079103989649</v>
      </c>
      <c r="C78" s="14">
        <v>-3.9307896867349257E-2</v>
      </c>
    </row>
    <row r="79" spans="2:3" x14ac:dyDescent="0.2">
      <c r="B79" s="14">
        <v>17.640140827098527</v>
      </c>
      <c r="C79" s="14">
        <v>-4.9586111753257001E-3</v>
      </c>
    </row>
    <row r="80" spans="2:3" x14ac:dyDescent="0.2">
      <c r="B80" s="14">
        <v>17.673468249640162</v>
      </c>
      <c r="C80" s="14">
        <v>-7.9582711568626507E-3</v>
      </c>
    </row>
    <row r="81" spans="2:3" x14ac:dyDescent="0.2">
      <c r="B81" s="14">
        <v>17.587816294345309</v>
      </c>
      <c r="C81" s="14">
        <v>5.1198455563898904E-3</v>
      </c>
    </row>
    <row r="82" spans="2:3" x14ac:dyDescent="0.2">
      <c r="B82" s="14">
        <v>17.629688123330553</v>
      </c>
      <c r="C82" s="14">
        <v>-7.1738449328542231E-3</v>
      </c>
    </row>
    <row r="83" spans="2:3" x14ac:dyDescent="0.2">
      <c r="B83" s="14">
        <v>17.559792991630022</v>
      </c>
      <c r="C83" s="14">
        <v>1.0717898373677315E-2</v>
      </c>
    </row>
    <row r="84" spans="2:3" x14ac:dyDescent="0.2">
      <c r="B84" s="14">
        <v>17.498207541007133</v>
      </c>
      <c r="C84" s="14">
        <v>7.9818290706867856E-2</v>
      </c>
    </row>
    <row r="85" spans="2:3" x14ac:dyDescent="0.2">
      <c r="B85" s="14">
        <v>17.700838745696611</v>
      </c>
      <c r="C85" s="14">
        <v>5.9095597109287468E-2</v>
      </c>
    </row>
    <row r="86" spans="2:3" x14ac:dyDescent="0.2">
      <c r="B86" s="14">
        <v>17.655334208731951</v>
      </c>
      <c r="C86" s="14">
        <v>3.2699236077149862E-2</v>
      </c>
    </row>
    <row r="87" spans="2:3" x14ac:dyDescent="0.2">
      <c r="B87" s="14">
        <v>17.68475293442815</v>
      </c>
      <c r="C87" s="14">
        <v>3.8949479474148063E-2</v>
      </c>
    </row>
    <row r="88" spans="2:3" x14ac:dyDescent="0.2">
      <c r="B88" s="14">
        <v>17.766162067473509</v>
      </c>
      <c r="C88" s="14">
        <v>3.4145598864490978E-2</v>
      </c>
    </row>
    <row r="89" spans="2:3" x14ac:dyDescent="0.2">
      <c r="B89" s="14">
        <v>17.831499797706826</v>
      </c>
      <c r="C89" s="14">
        <v>1.9605914267273761E-2</v>
      </c>
    </row>
    <row r="90" spans="2:3" x14ac:dyDescent="0.2">
      <c r="B90" s="14">
        <v>17.858079103989649</v>
      </c>
      <c r="C90" s="14">
        <v>3.0111952502249295E-2</v>
      </c>
    </row>
    <row r="91" spans="2:3" x14ac:dyDescent="0.2">
      <c r="B91" s="14">
        <v>17.640140827098527</v>
      </c>
      <c r="C91" s="14">
        <v>4.3606206043371287E-2</v>
      </c>
    </row>
    <row r="92" spans="2:3" x14ac:dyDescent="0.2">
      <c r="B92" s="14">
        <v>17.673468249640162</v>
      </c>
      <c r="C92" s="14">
        <v>5.1528438603838822E-2</v>
      </c>
    </row>
    <row r="93" spans="2:3" x14ac:dyDescent="0.2">
      <c r="B93" s="14">
        <v>17.587816294345309</v>
      </c>
      <c r="C93" s="14">
        <v>2.7589126799789199E-2</v>
      </c>
    </row>
    <row r="94" spans="2:3" x14ac:dyDescent="0.2">
      <c r="B94" s="14">
        <v>17.629688123330553</v>
      </c>
      <c r="C94" s="14">
        <v>8.4986983306645669E-2</v>
      </c>
    </row>
    <row r="95" spans="2:3" x14ac:dyDescent="0.2">
      <c r="B95" s="14">
        <v>17.559792991630022</v>
      </c>
      <c r="C95" s="14">
        <v>9.9307200868675949E-2</v>
      </c>
    </row>
    <row r="96" spans="2:3" x14ac:dyDescent="0.2">
      <c r="B96" s="14">
        <v>17.498207541007133</v>
      </c>
      <c r="C96" s="14">
        <v>9.6067324004867061E-2</v>
      </c>
    </row>
    <row r="97" spans="2:3" x14ac:dyDescent="0.2">
      <c r="B97" s="14">
        <v>17.700838745696611</v>
      </c>
      <c r="C97" s="14">
        <v>0.11754353267738793</v>
      </c>
    </row>
    <row r="98" spans="2:3" x14ac:dyDescent="0.2">
      <c r="B98" s="14">
        <v>17.655334208731951</v>
      </c>
      <c r="C98" s="14">
        <v>7.5850560887047891E-2</v>
      </c>
    </row>
    <row r="99" spans="2:3" x14ac:dyDescent="0.2">
      <c r="B99" s="14">
        <v>17.68475293442815</v>
      </c>
      <c r="C99" s="14">
        <v>8.1607860867848103E-2</v>
      </c>
    </row>
    <row r="100" spans="2:3" x14ac:dyDescent="0.2">
      <c r="B100" s="14">
        <v>17.766162067473509</v>
      </c>
      <c r="C100" s="14">
        <v>6.5047078874592046E-2</v>
      </c>
    </row>
    <row r="101" spans="2:3" x14ac:dyDescent="0.2">
      <c r="B101" s="14">
        <v>17.831499797706826</v>
      </c>
      <c r="C101" s="14">
        <v>5.7664690023475629E-2</v>
      </c>
    </row>
    <row r="102" spans="2:3" x14ac:dyDescent="0.2">
      <c r="B102" s="14">
        <v>17.858079103989649</v>
      </c>
      <c r="C102" s="14">
        <v>6.0022850718951304E-2</v>
      </c>
    </row>
    <row r="103" spans="2:3" x14ac:dyDescent="0.2">
      <c r="B103" s="14">
        <v>17.640140827098527</v>
      </c>
      <c r="C103" s="14">
        <v>8.8930613154872162E-2</v>
      </c>
    </row>
    <row r="104" spans="2:3" x14ac:dyDescent="0.2">
      <c r="B104" s="14">
        <v>17.673468249640162</v>
      </c>
      <c r="C104" s="14">
        <v>9.0326440107435957E-2</v>
      </c>
    </row>
    <row r="105" spans="2:3" x14ac:dyDescent="0.2">
      <c r="B105" s="14">
        <v>17.587816294345309</v>
      </c>
      <c r="C105" s="14">
        <v>9.3543437293192255E-2</v>
      </c>
    </row>
    <row r="106" spans="2:3" x14ac:dyDescent="0.2">
      <c r="B106" s="14">
        <v>17.629688123330553</v>
      </c>
      <c r="C106" s="14">
        <v>0.10609850959944822</v>
      </c>
    </row>
    <row r="107" spans="2:3" x14ac:dyDescent="0.2">
      <c r="B107" s="14">
        <v>17.559792991630022</v>
      </c>
      <c r="C107" s="14">
        <v>0.11203739972077642</v>
      </c>
    </row>
    <row r="108" spans="2:3" x14ac:dyDescent="0.2">
      <c r="B108" s="14">
        <v>17.498207541007133</v>
      </c>
      <c r="C108" s="14">
        <v>0.11596041799676726</v>
      </c>
    </row>
    <row r="109" spans="2:3" x14ac:dyDescent="0.2">
      <c r="B109" s="14">
        <v>17.700838745696611</v>
      </c>
      <c r="C109" s="14">
        <v>0.11202740463899019</v>
      </c>
    </row>
    <row r="110" spans="2:3" x14ac:dyDescent="0.2">
      <c r="B110" s="14">
        <v>17.655334208731951</v>
      </c>
      <c r="C110" s="14">
        <v>0.13130138733794894</v>
      </c>
    </row>
    <row r="111" spans="2:3" x14ac:dyDescent="0.2">
      <c r="B111" s="14">
        <v>17.68475293442815</v>
      </c>
      <c r="C111" s="14">
        <v>0.12532938157475115</v>
      </c>
    </row>
    <row r="112" spans="2:3" x14ac:dyDescent="0.2">
      <c r="B112" s="14">
        <v>17.766162067473509</v>
      </c>
      <c r="C112" s="14">
        <v>9.826754423558981E-2</v>
      </c>
    </row>
    <row r="113" spans="2:3" x14ac:dyDescent="0.2">
      <c r="B113" s="14">
        <v>17.831499797706826</v>
      </c>
      <c r="C113" s="14">
        <v>6.9009115773273066E-2</v>
      </c>
    </row>
    <row r="114" spans="2:3" x14ac:dyDescent="0.2">
      <c r="B114" s="14">
        <v>17.858079103989649</v>
      </c>
      <c r="C114" s="14">
        <v>6.5236433607349653E-2</v>
      </c>
    </row>
    <row r="115" spans="2:3" x14ac:dyDescent="0.2">
      <c r="B115" s="14">
        <v>17.640140827098527</v>
      </c>
      <c r="C115" s="14">
        <v>7.856403777597265E-2</v>
      </c>
    </row>
    <row r="116" spans="2:3" x14ac:dyDescent="0.2">
      <c r="B116" s="14">
        <v>17.673468249640162</v>
      </c>
      <c r="C116" s="14">
        <v>0.12103488374453875</v>
      </c>
    </row>
    <row r="117" spans="2:3" x14ac:dyDescent="0.2">
      <c r="B117" s="14">
        <v>17.587816294345309</v>
      </c>
      <c r="C117" s="14">
        <v>0.1309001522642923</v>
      </c>
    </row>
    <row r="118" spans="2:3" x14ac:dyDescent="0.2">
      <c r="B118" s="14">
        <v>17.629688123330553</v>
      </c>
      <c r="C118" s="14">
        <v>0.11813769257014783</v>
      </c>
    </row>
    <row r="119" spans="2:3" x14ac:dyDescent="0.2">
      <c r="B119" s="14">
        <v>17.559792991630022</v>
      </c>
      <c r="C119" s="14">
        <v>0.14469902241667754</v>
      </c>
    </row>
    <row r="120" spans="2:3" x14ac:dyDescent="0.2">
      <c r="B120" s="14">
        <v>17.498207541007133</v>
      </c>
      <c r="C120" s="14">
        <v>0.14937751360826823</v>
      </c>
    </row>
    <row r="121" spans="2:3" x14ac:dyDescent="0.2">
      <c r="B121" s="14">
        <v>17.700838745696611</v>
      </c>
      <c r="C121" s="14">
        <v>0.17098660654628972</v>
      </c>
    </row>
    <row r="122" spans="2:3" x14ac:dyDescent="0.2">
      <c r="B122" s="14">
        <v>17.655334208731951</v>
      </c>
      <c r="C122" s="14">
        <v>0.16693449643484826</v>
      </c>
    </row>
    <row r="123" spans="2:3" x14ac:dyDescent="0.2">
      <c r="B123" s="14">
        <v>17.68475293442815</v>
      </c>
      <c r="C123" s="14">
        <v>0.14659923649244888</v>
      </c>
    </row>
    <row r="124" spans="2:3" x14ac:dyDescent="0.2">
      <c r="B124" s="14">
        <v>17.766162067473509</v>
      </c>
      <c r="C124" s="14">
        <v>0.14233559845528987</v>
      </c>
    </row>
    <row r="125" spans="2:3" x14ac:dyDescent="0.2">
      <c r="B125" s="14">
        <v>17.831499797706826</v>
      </c>
      <c r="C125" s="14">
        <v>0.14908592989517544</v>
      </c>
    </row>
    <row r="126" spans="2:3" x14ac:dyDescent="0.2">
      <c r="B126" s="14">
        <v>17.858079103989649</v>
      </c>
      <c r="C126" s="14">
        <v>0.1124340805912496</v>
      </c>
    </row>
    <row r="127" spans="2:3" x14ac:dyDescent="0.2">
      <c r="B127" s="14">
        <v>17.640140827098527</v>
      </c>
      <c r="C127" s="14">
        <v>0.15941002162707107</v>
      </c>
    </row>
    <row r="128" spans="2:3" x14ac:dyDescent="0.2">
      <c r="B128" s="14">
        <v>17.673468249640162</v>
      </c>
      <c r="C128" s="14">
        <v>0.19221217867863771</v>
      </c>
    </row>
    <row r="129" spans="2:3" x14ac:dyDescent="0.2">
      <c r="B129" s="14">
        <v>17.587816294345309</v>
      </c>
      <c r="C129" s="14">
        <v>0.21420824356039248</v>
      </c>
    </row>
    <row r="130" spans="2:3" x14ac:dyDescent="0.2">
      <c r="B130" s="14">
        <v>17.629688123330553</v>
      </c>
      <c r="C130" s="14">
        <v>0.14341656200314645</v>
      </c>
    </row>
    <row r="131" spans="2:3" x14ac:dyDescent="0.2">
      <c r="B131" s="14">
        <v>17.559792991630022</v>
      </c>
      <c r="C131" s="14">
        <v>0.16263612621837709</v>
      </c>
    </row>
    <row r="132" spans="2:3" x14ac:dyDescent="0.2">
      <c r="B132" s="14">
        <v>17.498207541007133</v>
      </c>
      <c r="C132" s="14">
        <v>0.22686118717326664</v>
      </c>
    </row>
    <row r="133" spans="2:3" x14ac:dyDescent="0.2">
      <c r="B133" s="14">
        <v>17.700838745696611</v>
      </c>
      <c r="C133" s="14">
        <v>0.23173254740448712</v>
      </c>
    </row>
    <row r="134" spans="2:3" x14ac:dyDescent="0.2">
      <c r="B134" s="14">
        <v>17.655334208731951</v>
      </c>
      <c r="C134" s="14">
        <v>0.23740216831684791</v>
      </c>
    </row>
    <row r="135" spans="2:3" x14ac:dyDescent="0.2">
      <c r="B135" s="14">
        <v>17.68475293442815</v>
      </c>
      <c r="C135" s="14">
        <v>0.2443406997240487</v>
      </c>
    </row>
    <row r="136" spans="2:3" x14ac:dyDescent="0.2">
      <c r="B136" s="14">
        <v>17.766162067473509</v>
      </c>
      <c r="C136" s="14">
        <v>0.23176636703628972</v>
      </c>
    </row>
    <row r="137" spans="2:3" x14ac:dyDescent="0.2">
      <c r="B137" s="14">
        <v>17.831499797706826</v>
      </c>
      <c r="C137" s="14">
        <v>0.20180016647367438</v>
      </c>
    </row>
    <row r="138" spans="2:3" x14ac:dyDescent="0.2">
      <c r="B138" s="14">
        <v>17.858079103989649</v>
      </c>
      <c r="C138" s="14">
        <v>0.16099675160995019</v>
      </c>
    </row>
    <row r="139" spans="2:3" x14ac:dyDescent="0.2">
      <c r="B139" s="14">
        <v>17.640140827098527</v>
      </c>
      <c r="C139" s="14">
        <v>0.20857671994267335</v>
      </c>
    </row>
    <row r="140" spans="2:3" x14ac:dyDescent="0.2">
      <c r="B140" s="14">
        <v>17.673468249640162</v>
      </c>
      <c r="C140" s="14">
        <v>0.21676579676823593</v>
      </c>
    </row>
    <row r="141" spans="2:3" x14ac:dyDescent="0.2">
      <c r="B141" s="14">
        <v>17.587816294345309</v>
      </c>
      <c r="C141" s="14">
        <v>0.25809143661729195</v>
      </c>
    </row>
    <row r="142" spans="2:3" x14ac:dyDescent="0.2">
      <c r="B142" s="14">
        <v>17.629688123330553</v>
      </c>
      <c r="C142" s="14">
        <v>0.2000460083406459</v>
      </c>
    </row>
    <row r="143" spans="2:3" x14ac:dyDescent="0.2">
      <c r="B143" s="14">
        <v>17.559792991630022</v>
      </c>
      <c r="C143" s="14">
        <v>0.22845783869887626</v>
      </c>
    </row>
    <row r="144" spans="2:3" x14ac:dyDescent="0.2">
      <c r="B144" s="14">
        <v>17.498207541007133</v>
      </c>
      <c r="C144" s="14">
        <v>0.22918591257036525</v>
      </c>
    </row>
    <row r="145" spans="2:3" x14ac:dyDescent="0.2">
      <c r="B145" s="14">
        <v>17.700838745696611</v>
      </c>
      <c r="C145" s="14">
        <v>0.24700313753708869</v>
      </c>
    </row>
    <row r="146" spans="2:3" x14ac:dyDescent="0.2">
      <c r="B146" s="14">
        <v>17.655334208731951</v>
      </c>
      <c r="C146" s="14">
        <v>0.25120813024915023</v>
      </c>
    </row>
    <row r="147" spans="2:3" x14ac:dyDescent="0.2">
      <c r="B147" s="14">
        <v>17.68475293442815</v>
      </c>
      <c r="C147" s="14">
        <v>0.22920172116824844</v>
      </c>
    </row>
    <row r="148" spans="2:3" x14ac:dyDescent="0.2">
      <c r="B148" s="14">
        <v>17.766162067473509</v>
      </c>
      <c r="C148" s="14">
        <v>0.22354535764559103</v>
      </c>
    </row>
    <row r="149" spans="2:3" x14ac:dyDescent="0.2">
      <c r="B149" s="14">
        <v>17.831499797706826</v>
      </c>
      <c r="C149" s="14">
        <v>0.21191561051997354</v>
      </c>
    </row>
    <row r="150" spans="2:3" x14ac:dyDescent="0.2">
      <c r="B150" s="14">
        <v>17.858079103989649</v>
      </c>
      <c r="C150" s="14">
        <v>0.19159037748785224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7:$B$47" display="Predictors"/>
    <hyperlink ref="F4" location="'MLR_Output'!$B$67:$B$67" display="Regress. Model"/>
    <hyperlink ref="H4" location="'MLR_Output'!$B$84:$B$84" display="Train. Score - Summary"/>
    <hyperlink ref="J4" location="'MLR_Output'!$B$90:$B$90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opLeftCell="A11" workbookViewId="0"/>
  </sheetViews>
  <sheetFormatPr defaultRowHeight="12.75" x14ac:dyDescent="0.2"/>
  <cols>
    <col min="10" max="10" width="8.28515625" customWidth="1"/>
  </cols>
  <sheetData>
    <row r="2" spans="1:14" ht="18.75" x14ac:dyDescent="0.3">
      <c r="B2" s="13" t="s">
        <v>172</v>
      </c>
      <c r="N2" t="s">
        <v>173</v>
      </c>
    </row>
    <row r="4" spans="1:14" ht="15.75" x14ac:dyDescent="0.25">
      <c r="B4" s="17" t="s">
        <v>29</v>
      </c>
      <c r="C4" s="18"/>
      <c r="D4" s="18"/>
      <c r="E4" s="19"/>
      <c r="J4" s="17" t="s">
        <v>30</v>
      </c>
      <c r="K4" s="18"/>
      <c r="L4" s="19"/>
    </row>
    <row r="5" spans="1:14" x14ac:dyDescent="0.2">
      <c r="B5" s="29" t="s">
        <v>34</v>
      </c>
      <c r="C5" s="25"/>
      <c r="D5" s="29" t="s">
        <v>180</v>
      </c>
      <c r="E5" s="25"/>
      <c r="J5" s="16" t="s">
        <v>174</v>
      </c>
      <c r="K5" s="16" t="s">
        <v>32</v>
      </c>
      <c r="L5" s="16" t="s">
        <v>33</v>
      </c>
    </row>
    <row r="6" spans="1:14" x14ac:dyDescent="0.2">
      <c r="J6" s="14">
        <v>0</v>
      </c>
      <c r="K6" s="14">
        <v>0</v>
      </c>
      <c r="L6" s="14">
        <v>0</v>
      </c>
    </row>
    <row r="8" spans="1:14" ht="18.75" x14ac:dyDescent="0.3">
      <c r="A8" s="12" t="s">
        <v>34</v>
      </c>
    </row>
    <row r="10" spans="1:14" ht="15.75" x14ac:dyDescent="0.25">
      <c r="B10" s="17" t="s">
        <v>35</v>
      </c>
      <c r="C10" s="18"/>
      <c r="D10" s="18"/>
      <c r="E10" s="18"/>
      <c r="F10" s="18"/>
      <c r="G10" s="19"/>
    </row>
    <row r="11" spans="1:14" x14ac:dyDescent="0.2">
      <c r="B11" s="20" t="s">
        <v>36</v>
      </c>
      <c r="C11" s="21"/>
      <c r="D11" s="22"/>
      <c r="E11" s="26" t="s">
        <v>170</v>
      </c>
      <c r="F11" s="27"/>
      <c r="G11" s="28"/>
    </row>
    <row r="12" spans="1:14" x14ac:dyDescent="0.2">
      <c r="B12" s="20" t="s">
        <v>38</v>
      </c>
      <c r="C12" s="21"/>
      <c r="D12" s="22"/>
      <c r="E12" s="26" t="s">
        <v>175</v>
      </c>
      <c r="F12" s="27"/>
      <c r="G12" s="28"/>
    </row>
    <row r="13" spans="1:14" x14ac:dyDescent="0.2">
      <c r="B13" s="20" t="s">
        <v>40</v>
      </c>
      <c r="C13" s="21"/>
      <c r="D13" s="22"/>
      <c r="E13" s="26" t="s">
        <v>176</v>
      </c>
      <c r="F13" s="27"/>
      <c r="G13" s="28"/>
    </row>
    <row r="14" spans="1:14" x14ac:dyDescent="0.2">
      <c r="B14" s="20" t="s">
        <v>177</v>
      </c>
      <c r="C14" s="21"/>
      <c r="D14" s="22"/>
      <c r="E14" s="26">
        <v>140</v>
      </c>
      <c r="F14" s="27"/>
      <c r="G14" s="28"/>
    </row>
    <row r="15" spans="1:14" x14ac:dyDescent="0.2">
      <c r="B15" s="20" t="s">
        <v>178</v>
      </c>
      <c r="C15" s="21"/>
      <c r="D15" s="22"/>
      <c r="E15" s="23" t="s">
        <v>168</v>
      </c>
      <c r="F15" s="24"/>
      <c r="G15" s="25"/>
    </row>
    <row r="17" spans="1:7" ht="15.75" x14ac:dyDescent="0.25">
      <c r="B17" s="17" t="s">
        <v>102</v>
      </c>
      <c r="C17" s="18"/>
      <c r="D17" s="18"/>
      <c r="E17" s="18"/>
      <c r="F17" s="18"/>
      <c r="G17" s="19"/>
    </row>
    <row r="18" spans="1:7" x14ac:dyDescent="0.2">
      <c r="B18" s="20" t="s">
        <v>179</v>
      </c>
      <c r="C18" s="21"/>
      <c r="D18" s="22"/>
      <c r="E18" s="26">
        <v>12</v>
      </c>
      <c r="F18" s="27"/>
      <c r="G18" s="28"/>
    </row>
    <row r="20" spans="1:7" ht="18.75" x14ac:dyDescent="0.3">
      <c r="A20" s="12" t="s">
        <v>180</v>
      </c>
    </row>
    <row r="22" spans="1:7" x14ac:dyDescent="0.2">
      <c r="B22" s="16" t="s">
        <v>181</v>
      </c>
      <c r="C22" s="16" t="s">
        <v>182</v>
      </c>
    </row>
    <row r="23" spans="1:7" x14ac:dyDescent="0.2">
      <c r="B23" s="15">
        <v>0</v>
      </c>
      <c r="C23" s="14">
        <v>1</v>
      </c>
    </row>
    <row r="24" spans="1:7" x14ac:dyDescent="0.2">
      <c r="B24" s="15">
        <v>1</v>
      </c>
      <c r="C24" s="14">
        <v>0.97236480786993407</v>
      </c>
    </row>
    <row r="25" spans="1:7" x14ac:dyDescent="0.2">
      <c r="B25" s="15">
        <v>2</v>
      </c>
      <c r="C25" s="14">
        <v>0.94490305252431761</v>
      </c>
    </row>
    <row r="26" spans="1:7" x14ac:dyDescent="0.2">
      <c r="B26" s="15">
        <v>3</v>
      </c>
      <c r="C26" s="14">
        <v>0.92127654957540939</v>
      </c>
    </row>
    <row r="27" spans="1:7" x14ac:dyDescent="0.2">
      <c r="B27" s="15">
        <v>4</v>
      </c>
      <c r="C27" s="14">
        <v>0.9041847637023378</v>
      </c>
    </row>
    <row r="28" spans="1:7" x14ac:dyDescent="0.2">
      <c r="B28" s="15">
        <v>5</v>
      </c>
      <c r="C28" s="14">
        <v>0.88286475190877567</v>
      </c>
    </row>
    <row r="29" spans="1:7" x14ac:dyDescent="0.2">
      <c r="B29" s="15">
        <v>6</v>
      </c>
      <c r="C29" s="14">
        <v>0.86319655975424625</v>
      </c>
    </row>
    <row r="30" spans="1:7" x14ac:dyDescent="0.2">
      <c r="B30" s="15">
        <v>7</v>
      </c>
      <c r="C30" s="14">
        <v>0.84602447247571555</v>
      </c>
    </row>
    <row r="31" spans="1:7" x14ac:dyDescent="0.2">
      <c r="B31" s="15">
        <v>8</v>
      </c>
      <c r="C31" s="14">
        <v>0.83135286773806583</v>
      </c>
    </row>
    <row r="32" spans="1:7" x14ac:dyDescent="0.2">
      <c r="B32" s="15">
        <v>9</v>
      </c>
      <c r="C32" s="14">
        <v>0.81358676504493532</v>
      </c>
    </row>
    <row r="33" spans="2:3" x14ac:dyDescent="0.2">
      <c r="B33" s="15">
        <v>10</v>
      </c>
      <c r="C33" s="14">
        <v>0.79511662092360091</v>
      </c>
    </row>
    <row r="34" spans="2:3" x14ac:dyDescent="0.2">
      <c r="B34" s="15">
        <v>11</v>
      </c>
      <c r="C34" s="14">
        <v>0.78175932676459481</v>
      </c>
    </row>
    <row r="35" spans="2:3" x14ac:dyDescent="0.2">
      <c r="B35" s="15">
        <v>12</v>
      </c>
      <c r="C35" s="14">
        <v>0.76807102550460848</v>
      </c>
    </row>
  </sheetData>
  <mergeCells count="18">
    <mergeCell ref="B5:C5"/>
    <mergeCell ref="D5:E5"/>
    <mergeCell ref="B4:E4"/>
    <mergeCell ref="J4:L4"/>
    <mergeCell ref="B14:D14"/>
    <mergeCell ref="E14:G14"/>
    <mergeCell ref="B15:D15"/>
    <mergeCell ref="E15:G15"/>
    <mergeCell ref="B17:G17"/>
    <mergeCell ref="B18:D18"/>
    <mergeCell ref="E18:G18"/>
    <mergeCell ref="B10:G10"/>
    <mergeCell ref="B11:D11"/>
    <mergeCell ref="E11:G11"/>
    <mergeCell ref="B12:D12"/>
    <mergeCell ref="E12:G12"/>
    <mergeCell ref="B13:D13"/>
    <mergeCell ref="E13:G13"/>
  </mergeCells>
  <hyperlinks>
    <hyperlink ref="B5" location="'ACF_Output'!$A$8:$A$8" display="Inputs"/>
    <hyperlink ref="D5" location="'ACF_Output'!$A$20:$A$20" display="ACF Values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6" x14ac:dyDescent="0.2">
      <c r="M1" t="s">
        <v>165</v>
      </c>
    </row>
    <row r="2" spans="1:16" x14ac:dyDescent="0.2">
      <c r="A2" s="15" t="s">
        <v>65</v>
      </c>
      <c r="B2" s="14" t="s">
        <v>66</v>
      </c>
    </row>
    <row r="3" spans="1:16" x14ac:dyDescent="0.2">
      <c r="A3" s="15" t="s">
        <v>67</v>
      </c>
      <c r="B3" s="14" t="b">
        <v>1</v>
      </c>
    </row>
    <row r="4" spans="1:16" x14ac:dyDescent="0.2">
      <c r="A4" s="15" t="s">
        <v>68</v>
      </c>
      <c r="B4" s="14">
        <v>11</v>
      </c>
    </row>
    <row r="5" spans="1:16" x14ac:dyDescent="0.2">
      <c r="A5" s="15" t="s">
        <v>45</v>
      </c>
      <c r="B5" s="14" t="s">
        <v>148</v>
      </c>
      <c r="D5" s="14"/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57</v>
      </c>
      <c r="P5" s="14" t="s">
        <v>12</v>
      </c>
    </row>
    <row r="6" spans="1:16" x14ac:dyDescent="0.2">
      <c r="A6" s="15" t="s">
        <v>69</v>
      </c>
      <c r="B6" s="14" t="s">
        <v>149</v>
      </c>
      <c r="D6" s="14"/>
      <c r="E6" s="14">
        <v>7</v>
      </c>
      <c r="F6" s="14">
        <v>8</v>
      </c>
      <c r="G6" s="14">
        <v>9</v>
      </c>
      <c r="H6" s="14">
        <v>10</v>
      </c>
      <c r="I6" s="14">
        <v>11</v>
      </c>
      <c r="J6" s="14">
        <v>12</v>
      </c>
      <c r="K6" s="14">
        <v>13</v>
      </c>
      <c r="L6" s="14">
        <v>14</v>
      </c>
      <c r="M6" s="14">
        <v>15</v>
      </c>
      <c r="N6" s="14">
        <v>16</v>
      </c>
      <c r="O6" s="14">
        <v>17</v>
      </c>
      <c r="P6" s="14">
        <v>4</v>
      </c>
    </row>
    <row r="7" spans="1:16" x14ac:dyDescent="0.2">
      <c r="A7" s="15" t="s">
        <v>70</v>
      </c>
      <c r="B7" s="14" t="s">
        <v>150</v>
      </c>
      <c r="D7" s="14"/>
      <c r="E7" s="14" t="s">
        <v>71</v>
      </c>
      <c r="F7" s="14" t="s">
        <v>71</v>
      </c>
      <c r="G7" s="14" t="s">
        <v>71</v>
      </c>
      <c r="H7" s="14" t="s">
        <v>71</v>
      </c>
      <c r="I7" s="14" t="s">
        <v>71</v>
      </c>
      <c r="J7" s="14" t="s">
        <v>71</v>
      </c>
      <c r="K7" s="14" t="s">
        <v>71</v>
      </c>
      <c r="L7" s="14" t="s">
        <v>71</v>
      </c>
      <c r="M7" s="14" t="s">
        <v>71</v>
      </c>
      <c r="N7" s="14" t="s">
        <v>71</v>
      </c>
      <c r="O7" s="14" t="s">
        <v>71</v>
      </c>
      <c r="P7" s="14" t="s">
        <v>72</v>
      </c>
    </row>
    <row r="8" spans="1:16" x14ac:dyDescent="0.2">
      <c r="A8" s="15" t="s">
        <v>73</v>
      </c>
      <c r="B8" s="14" t="s">
        <v>151</v>
      </c>
      <c r="D8" s="14"/>
      <c r="E8" s="14" t="s">
        <v>74</v>
      </c>
      <c r="F8" s="14" t="s">
        <v>74</v>
      </c>
      <c r="G8" s="14" t="s">
        <v>74</v>
      </c>
      <c r="H8" s="14" t="s">
        <v>74</v>
      </c>
      <c r="I8" s="14" t="s">
        <v>74</v>
      </c>
      <c r="J8" s="14" t="s">
        <v>74</v>
      </c>
      <c r="K8" s="14" t="s">
        <v>74</v>
      </c>
      <c r="L8" s="14" t="s">
        <v>74</v>
      </c>
      <c r="M8" s="14" t="s">
        <v>74</v>
      </c>
      <c r="N8" s="14" t="s">
        <v>74</v>
      </c>
      <c r="O8" s="14" t="s">
        <v>74</v>
      </c>
      <c r="P8" s="14"/>
    </row>
    <row r="9" spans="1:16" x14ac:dyDescent="0.2">
      <c r="A9" s="15" t="s">
        <v>75</v>
      </c>
      <c r="B9" s="14" t="s">
        <v>152</v>
      </c>
      <c r="D9" s="14"/>
      <c r="E9" s="14" t="s">
        <v>47</v>
      </c>
      <c r="F9" s="14" t="s">
        <v>48</v>
      </c>
      <c r="G9" s="14" t="s">
        <v>49</v>
      </c>
      <c r="H9" s="14" t="s">
        <v>50</v>
      </c>
      <c r="I9" s="14" t="s">
        <v>51</v>
      </c>
      <c r="J9" s="14" t="s">
        <v>52</v>
      </c>
      <c r="K9" s="14" t="s">
        <v>53</v>
      </c>
      <c r="L9" s="14" t="s">
        <v>54</v>
      </c>
      <c r="M9" s="14" t="s">
        <v>55</v>
      </c>
      <c r="N9" s="14" t="s">
        <v>56</v>
      </c>
      <c r="O9" s="14" t="s">
        <v>57</v>
      </c>
      <c r="P9" s="14"/>
    </row>
    <row r="10" spans="1:16" x14ac:dyDescent="0.2">
      <c r="D10" s="14">
        <v>17.655334208731951</v>
      </c>
      <c r="E10" s="14">
        <v>0.20274489525769998</v>
      </c>
      <c r="F10" s="14">
        <v>-2.5646085401396269E-2</v>
      </c>
      <c r="G10" s="14">
        <v>-0.15712666772481604</v>
      </c>
      <c r="H10" s="14">
        <v>-9.5541217101928422E-2</v>
      </c>
      <c r="I10" s="14">
        <v>0.17616558897487553</v>
      </c>
      <c r="J10" s="14">
        <v>0.11082785874155832</v>
      </c>
      <c r="K10" s="14">
        <v>4.5504536964658747E-2</v>
      </c>
      <c r="L10" s="14">
        <v>2.9418725696200309E-2</v>
      </c>
      <c r="M10" s="14">
        <v>-6.7517914386640801E-2</v>
      </c>
      <c r="N10" s="14">
        <v>1.8134040908213207E-2</v>
      </c>
      <c r="O10" s="14">
        <v>-1.5193381633423439E-2</v>
      </c>
      <c r="P10" s="1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workbookViewId="0">
      <selection activeCell="N2" sqref="N2:O35"/>
    </sheetView>
  </sheetViews>
  <sheetFormatPr defaultRowHeight="12.75" x14ac:dyDescent="0.2"/>
  <cols>
    <col min="11" max="11" width="10.140625" bestFit="1" customWidth="1"/>
    <col min="12" max="12" width="11.140625" bestFit="1" customWidth="1"/>
  </cols>
  <sheetData>
    <row r="1" spans="1:15" x14ac:dyDescent="0.2">
      <c r="A1" s="11" t="s">
        <v>196</v>
      </c>
      <c r="D1" s="11" t="s">
        <v>197</v>
      </c>
      <c r="G1" s="11" t="s">
        <v>198</v>
      </c>
      <c r="I1" s="44" t="s">
        <v>203</v>
      </c>
      <c r="J1" s="11" t="s">
        <v>196</v>
      </c>
      <c r="L1" s="11" t="s">
        <v>197</v>
      </c>
      <c r="N1" s="11" t="s">
        <v>198</v>
      </c>
    </row>
    <row r="2" spans="1:15" x14ac:dyDescent="0.2">
      <c r="A2" s="32" t="s">
        <v>79</v>
      </c>
      <c r="B2" s="32" t="s">
        <v>80</v>
      </c>
      <c r="D2" s="32" t="s">
        <v>79</v>
      </c>
      <c r="E2" s="32" t="s">
        <v>80</v>
      </c>
      <c r="G2" s="32" t="s">
        <v>79</v>
      </c>
      <c r="H2" s="32" t="s">
        <v>80</v>
      </c>
      <c r="J2" s="32" t="s">
        <v>79</v>
      </c>
      <c r="K2" s="32" t="s">
        <v>80</v>
      </c>
      <c r="L2" s="32" t="s">
        <v>79</v>
      </c>
      <c r="M2" s="32" t="s">
        <v>80</v>
      </c>
      <c r="N2" s="32" t="s">
        <v>79</v>
      </c>
      <c r="O2" s="32" t="s">
        <v>80</v>
      </c>
    </row>
    <row r="3" spans="1:15" x14ac:dyDescent="0.2">
      <c r="A3" s="33"/>
      <c r="B3" s="33"/>
      <c r="D3" s="33"/>
      <c r="E3" s="33"/>
      <c r="G3" s="33"/>
      <c r="H3" s="33"/>
      <c r="J3" s="33"/>
      <c r="K3" s="33"/>
      <c r="L3" s="33"/>
      <c r="M3" s="33"/>
      <c r="N3" s="33"/>
      <c r="O3" s="33"/>
    </row>
    <row r="4" spans="1:15" x14ac:dyDescent="0.2">
      <c r="A4" s="14">
        <v>31320105.685763888</v>
      </c>
      <c r="B4" s="14">
        <v>35153577</v>
      </c>
      <c r="D4" s="14">
        <v>154.30777904271989</v>
      </c>
      <c r="E4" s="14">
        <v>163.275383526935</v>
      </c>
      <c r="G4" s="14">
        <v>504399769.10394925</v>
      </c>
      <c r="H4" s="14">
        <v>454115779</v>
      </c>
      <c r="J4" s="14">
        <v>58594763.979166634</v>
      </c>
      <c r="K4" s="14">
        <v>39106905</v>
      </c>
      <c r="L4" s="14">
        <v>234.98771854551242</v>
      </c>
      <c r="M4" s="14">
        <v>224.571</v>
      </c>
      <c r="N4" s="14">
        <v>422847284.53795385</v>
      </c>
      <c r="O4" s="14">
        <v>446266947</v>
      </c>
    </row>
    <row r="5" spans="1:15" x14ac:dyDescent="0.2">
      <c r="A5" s="14">
        <v>28903299.769097239</v>
      </c>
      <c r="B5" s="14">
        <v>32965187</v>
      </c>
      <c r="D5" s="14">
        <v>147.39007883795873</v>
      </c>
      <c r="E5" s="14">
        <v>153.254408768442</v>
      </c>
      <c r="G5" s="14">
        <v>480926139.75644088</v>
      </c>
      <c r="H5" s="14">
        <v>435086002</v>
      </c>
      <c r="J5" s="14">
        <v>60266011.070075728</v>
      </c>
      <c r="K5" s="14">
        <v>44271037</v>
      </c>
      <c r="L5" s="14">
        <v>240.93536899699606</v>
      </c>
      <c r="M5" s="14">
        <v>240</v>
      </c>
      <c r="N5" s="14">
        <v>438408434.37159944</v>
      </c>
      <c r="O5" s="14">
        <v>452095235</v>
      </c>
    </row>
    <row r="6" spans="1:15" x14ac:dyDescent="0.2">
      <c r="A6" s="14">
        <v>38034647.352430575</v>
      </c>
      <c r="B6" s="14">
        <v>39993913</v>
      </c>
      <c r="D6" s="14">
        <v>175.3754022891921</v>
      </c>
      <c r="E6" s="14">
        <v>178.41757715922401</v>
      </c>
      <c r="G6" s="14">
        <v>574345657.82559896</v>
      </c>
      <c r="H6" s="14">
        <v>568289732</v>
      </c>
      <c r="J6" s="14">
        <v>56446509.070075728</v>
      </c>
      <c r="K6" s="14">
        <v>45245063</v>
      </c>
      <c r="L6" s="14">
        <v>225.94643891284841</v>
      </c>
      <c r="M6" s="14">
        <v>229.47900000000001</v>
      </c>
      <c r="N6" s="14">
        <v>425382571.29615414</v>
      </c>
      <c r="O6" s="14">
        <v>446094295</v>
      </c>
    </row>
    <row r="7" spans="1:15" x14ac:dyDescent="0.2">
      <c r="A7" s="14">
        <v>35784818.602430567</v>
      </c>
      <c r="B7" s="14">
        <v>37981886</v>
      </c>
      <c r="D7" s="14">
        <v>175.34562343890425</v>
      </c>
      <c r="E7" s="14">
        <v>178.68068563854999</v>
      </c>
      <c r="G7" s="14">
        <v>572173265.06142378</v>
      </c>
      <c r="H7" s="14">
        <v>568101697</v>
      </c>
      <c r="J7" s="14">
        <v>58161526.070075728</v>
      </c>
      <c r="K7" s="14">
        <v>48167518</v>
      </c>
      <c r="L7" s="14">
        <v>227.54459092394907</v>
      </c>
      <c r="M7" s="14">
        <v>228.08699999999999</v>
      </c>
      <c r="N7" s="14">
        <v>451479602.4934361</v>
      </c>
      <c r="O7" s="14">
        <v>479188434</v>
      </c>
    </row>
    <row r="8" spans="1:15" x14ac:dyDescent="0.2">
      <c r="A8" s="14">
        <v>37135856.10243056</v>
      </c>
      <c r="B8" s="14">
        <v>38419672</v>
      </c>
      <c r="D8" s="14">
        <v>187.92508420308744</v>
      </c>
      <c r="E8" s="14">
        <v>188.87617078075499</v>
      </c>
      <c r="G8" s="14">
        <v>580555612.71391535</v>
      </c>
      <c r="H8" s="14">
        <v>539628385</v>
      </c>
      <c r="J8" s="14">
        <v>56175908.916824453</v>
      </c>
      <c r="K8" s="14">
        <v>46587818</v>
      </c>
      <c r="L8" s="14">
        <v>216.11539165666622</v>
      </c>
      <c r="M8" s="14">
        <v>213.80799999999999</v>
      </c>
      <c r="N8" s="14">
        <v>381081341.13581353</v>
      </c>
      <c r="O8" s="14">
        <v>398440459</v>
      </c>
    </row>
    <row r="9" spans="1:15" x14ac:dyDescent="0.2">
      <c r="A9" s="14">
        <v>41159170.352430567</v>
      </c>
      <c r="B9" s="14">
        <v>42819023</v>
      </c>
      <c r="D9" s="14">
        <v>187.38100480888767</v>
      </c>
      <c r="E9" s="14">
        <v>189.15907800894499</v>
      </c>
      <c r="G9" s="14">
        <v>602906973.94974017</v>
      </c>
      <c r="H9" s="14">
        <v>570694457</v>
      </c>
      <c r="J9" s="14">
        <v>53759103.000157803</v>
      </c>
      <c r="K9" s="14">
        <v>45157533</v>
      </c>
      <c r="L9" s="14">
        <v>209.19769145190506</v>
      </c>
      <c r="M9" s="14">
        <v>206.46199999999999</v>
      </c>
      <c r="N9" s="14">
        <v>359914566.7283237</v>
      </c>
      <c r="O9" s="14">
        <v>397948828</v>
      </c>
    </row>
    <row r="10" spans="1:15" x14ac:dyDescent="0.2">
      <c r="A10" s="14">
        <v>44606572.352430567</v>
      </c>
      <c r="B10" s="14">
        <v>45770315</v>
      </c>
      <c r="D10" s="14">
        <v>195.23911329480501</v>
      </c>
      <c r="E10" s="14">
        <v>195.09002978940401</v>
      </c>
      <c r="G10" s="14">
        <v>650634748.93556523</v>
      </c>
      <c r="H10" s="14">
        <v>618571581</v>
      </c>
      <c r="J10" s="14">
        <v>62890450.583491139</v>
      </c>
      <c r="K10" s="14">
        <v>57423155</v>
      </c>
      <c r="L10" s="14">
        <v>237.1830149031384</v>
      </c>
      <c r="M10" s="14">
        <v>234.005</v>
      </c>
      <c r="N10" s="14">
        <v>455640939.73750025</v>
      </c>
      <c r="O10" s="14">
        <v>461087451</v>
      </c>
    </row>
    <row r="11" spans="1:15" x14ac:dyDescent="0.2">
      <c r="A11" s="14">
        <v>45967323.185763896</v>
      </c>
      <c r="B11" s="14">
        <v>48763670</v>
      </c>
      <c r="D11" s="14">
        <v>196.03068419798134</v>
      </c>
      <c r="E11" s="14">
        <v>196.674157670043</v>
      </c>
      <c r="G11" s="14">
        <v>656575478.08805656</v>
      </c>
      <c r="H11" s="14">
        <v>609210368</v>
      </c>
      <c r="J11" s="14">
        <v>60640621.833491132</v>
      </c>
      <c r="K11" s="14">
        <v>53013066</v>
      </c>
      <c r="L11" s="14">
        <v>237.15323605285056</v>
      </c>
      <c r="M11" s="14">
        <v>234.809</v>
      </c>
      <c r="N11" s="14">
        <v>455775401.91334367</v>
      </c>
      <c r="O11" s="14">
        <v>453147413</v>
      </c>
    </row>
    <row r="12" spans="1:15" x14ac:dyDescent="0.2">
      <c r="A12" s="14">
        <v>35810277.684027784</v>
      </c>
      <c r="B12" s="14">
        <v>38173223</v>
      </c>
      <c r="D12" s="14">
        <v>178.33074031606162</v>
      </c>
      <c r="E12" s="14">
        <v>178.06536421293899</v>
      </c>
      <c r="G12" s="14">
        <v>531659942.78537768</v>
      </c>
      <c r="H12" s="14">
        <v>488444939</v>
      </c>
      <c r="J12" s="14">
        <v>61991659.333491124</v>
      </c>
      <c r="K12" s="14">
        <v>55663570</v>
      </c>
      <c r="L12" s="14">
        <v>249.73269681703377</v>
      </c>
      <c r="M12" s="14">
        <v>249.886</v>
      </c>
      <c r="N12" s="14">
        <v>466464604.50585365</v>
      </c>
      <c r="O12" s="14">
        <v>461648459</v>
      </c>
    </row>
    <row r="13" spans="1:15" x14ac:dyDescent="0.2">
      <c r="A13" s="14">
        <v>37481524.774936877</v>
      </c>
      <c r="B13" s="14">
        <v>39051877</v>
      </c>
      <c r="D13" s="14">
        <v>184.27839076754526</v>
      </c>
      <c r="E13" s="14">
        <v>182.27461959271901</v>
      </c>
      <c r="G13" s="14">
        <v>545106475.59067285</v>
      </c>
      <c r="H13" s="14">
        <v>514253920</v>
      </c>
      <c r="J13" s="14">
        <v>66014973.583491132</v>
      </c>
      <c r="K13" s="14">
        <v>60224150</v>
      </c>
      <c r="L13" s="14">
        <v>249.188617422834</v>
      </c>
      <c r="M13" s="14">
        <v>246.38900000000001</v>
      </c>
      <c r="N13" s="14">
        <v>491122820.68169707</v>
      </c>
      <c r="O13" s="14">
        <v>499751748</v>
      </c>
    </row>
    <row r="14" spans="1:15" x14ac:dyDescent="0.2">
      <c r="A14" s="14">
        <v>33662022.774936877</v>
      </c>
      <c r="B14" s="14">
        <v>35699216</v>
      </c>
      <c r="D14" s="14">
        <v>169.28946068339764</v>
      </c>
      <c r="E14" s="14">
        <v>171.22598774439501</v>
      </c>
      <c r="G14" s="14">
        <v>529965995.48687732</v>
      </c>
      <c r="H14" s="14">
        <v>516429873</v>
      </c>
      <c r="J14" s="14">
        <v>69462375.583491132</v>
      </c>
      <c r="K14" s="14">
        <v>62570110</v>
      </c>
      <c r="L14" s="14">
        <v>257.04672590875134</v>
      </c>
      <c r="M14" s="14">
        <v>254.19399999999999</v>
      </c>
      <c r="N14" s="14">
        <v>541157450.60754037</v>
      </c>
      <c r="O14" s="14">
        <v>564046073</v>
      </c>
    </row>
    <row r="15" spans="1:15" x14ac:dyDescent="0.2">
      <c r="A15" s="14">
        <v>35377039.774936877</v>
      </c>
      <c r="B15" s="14">
        <v>37444088</v>
      </c>
      <c r="D15" s="14">
        <v>170.88761269449827</v>
      </c>
      <c r="E15" s="14">
        <v>168.2875337122</v>
      </c>
      <c r="G15" s="14">
        <v>553948409.65580893</v>
      </c>
      <c r="H15" s="14">
        <v>531619395</v>
      </c>
      <c r="J15" s="14">
        <v>70823126.41682446</v>
      </c>
      <c r="K15" s="14">
        <v>62881793</v>
      </c>
      <c r="L15" s="14">
        <v>257.83829681192765</v>
      </c>
      <c r="M15" s="14">
        <v>256.24400000000003</v>
      </c>
      <c r="N15" s="14">
        <v>549405034.70005035</v>
      </c>
      <c r="O15" s="14">
        <v>516103068</v>
      </c>
    </row>
    <row r="16" spans="1:15" x14ac:dyDescent="0.2">
      <c r="A16" s="14">
        <v>33391422.621685602</v>
      </c>
      <c r="B16" s="14">
        <v>34848290</v>
      </c>
      <c r="D16" s="14">
        <v>159.45841342721542</v>
      </c>
      <c r="E16" s="14">
        <v>157.876834362409</v>
      </c>
      <c r="G16" s="14">
        <v>481435531.26983625</v>
      </c>
      <c r="H16" s="14">
        <v>496467387</v>
      </c>
      <c r="J16" s="14">
        <v>60666080.915088348</v>
      </c>
      <c r="K16" s="14">
        <v>48925997</v>
      </c>
      <c r="L16" s="14">
        <v>240.13835293000793</v>
      </c>
      <c r="M16" s="14">
        <v>230.59700000000001</v>
      </c>
      <c r="N16" s="14">
        <v>426796354.33738989</v>
      </c>
      <c r="O16" s="14">
        <v>385097846</v>
      </c>
    </row>
    <row r="17" spans="1:15" x14ac:dyDescent="0.2">
      <c r="A17" s="14">
        <v>30974616.705018952</v>
      </c>
      <c r="B17" s="14">
        <v>29672427</v>
      </c>
      <c r="D17" s="14">
        <v>152.54071322245426</v>
      </c>
      <c r="E17" s="14">
        <v>153.33940666376799</v>
      </c>
      <c r="G17" s="14">
        <v>458154139.83399594</v>
      </c>
      <c r="H17" s="14">
        <v>469504489</v>
      </c>
      <c r="J17" s="14">
        <v>62337328.005997442</v>
      </c>
      <c r="K17" s="14">
        <v>52779975</v>
      </c>
      <c r="L17" s="14">
        <v>246.08600338149159</v>
      </c>
      <c r="M17" s="14">
        <v>243.28899999999999</v>
      </c>
      <c r="N17" s="14">
        <v>442549742.08270371</v>
      </c>
      <c r="O17" s="14">
        <v>399248774</v>
      </c>
    </row>
    <row r="18" spans="1:15" x14ac:dyDescent="0.2">
      <c r="A18" s="14">
        <v>40105964.288352288</v>
      </c>
      <c r="B18" s="14">
        <v>36202993</v>
      </c>
      <c r="D18" s="14">
        <v>180.5260366736876</v>
      </c>
      <c r="E18" s="14">
        <v>179.06211968778601</v>
      </c>
      <c r="G18" s="14">
        <v>551765895.81482232</v>
      </c>
      <c r="H18" s="14">
        <v>587905914</v>
      </c>
      <c r="J18" s="14">
        <v>58517826.005997442</v>
      </c>
      <c r="K18" s="14">
        <v>48902677</v>
      </c>
      <c r="L18" s="14">
        <v>231.09707329734394</v>
      </c>
      <c r="M18" s="14">
        <v>228.38900000000001</v>
      </c>
      <c r="N18" s="14">
        <v>429716116.9189266</v>
      </c>
      <c r="O18" s="14">
        <v>375996408</v>
      </c>
    </row>
    <row r="19" spans="1:15" x14ac:dyDescent="0.2">
      <c r="A19" s="14">
        <v>37856135.538352281</v>
      </c>
      <c r="B19" s="14">
        <v>37146602</v>
      </c>
      <c r="D19" s="14">
        <v>180.49625782339979</v>
      </c>
      <c r="E19" s="14">
        <v>179.524665005006</v>
      </c>
      <c r="G19" s="14">
        <v>549785740.96231532</v>
      </c>
      <c r="H19" s="14">
        <v>509488334</v>
      </c>
      <c r="J19" s="14">
        <v>60232843.005997442</v>
      </c>
      <c r="K19" s="14">
        <v>55355434</v>
      </c>
      <c r="L19" s="14">
        <v>232.69522530844458</v>
      </c>
      <c r="M19" s="14">
        <v>231.262</v>
      </c>
      <c r="N19" s="14">
        <v>456005386.02787679</v>
      </c>
      <c r="O19" s="14">
        <v>448246102</v>
      </c>
    </row>
    <row r="20" spans="1:15" x14ac:dyDescent="0.2">
      <c r="A20" s="14">
        <v>39207173.038352273</v>
      </c>
      <c r="B20" s="14">
        <v>38869421</v>
      </c>
      <c r="D20" s="14">
        <v>193.07571858758297</v>
      </c>
      <c r="E20" s="14">
        <v>191.91470903299901</v>
      </c>
      <c r="G20" s="14">
        <v>558360326.52647519</v>
      </c>
      <c r="H20" s="14">
        <v>566342448</v>
      </c>
      <c r="J20" s="14">
        <v>58247225.852746166</v>
      </c>
      <c r="K20" s="14">
        <v>50602700</v>
      </c>
      <c r="L20" s="14">
        <v>221.26602604116175</v>
      </c>
      <c r="M20" s="14">
        <v>216.6</v>
      </c>
      <c r="N20" s="14">
        <v>385799362.58192247</v>
      </c>
      <c r="O20" s="14">
        <v>393287373</v>
      </c>
    </row>
    <row r="21" spans="1:15" x14ac:dyDescent="0.2">
      <c r="A21" s="14">
        <v>43230487.288352281</v>
      </c>
      <c r="B21" s="14">
        <v>42199760</v>
      </c>
      <c r="D21" s="14">
        <v>192.5316391933832</v>
      </c>
      <c r="E21" s="14">
        <v>193.451849074412</v>
      </c>
      <c r="G21" s="14">
        <v>580903925.6739682</v>
      </c>
      <c r="H21" s="14">
        <v>603845247</v>
      </c>
      <c r="J21" s="14">
        <v>55830419.936079517</v>
      </c>
      <c r="K21" s="14">
        <v>46455943</v>
      </c>
      <c r="L21" s="14">
        <v>214.34832583640056</v>
      </c>
      <c r="M21" s="14">
        <v>201.9</v>
      </c>
      <c r="N21" s="14">
        <v>364824826.08610082</v>
      </c>
      <c r="O21" s="14">
        <v>390041481</v>
      </c>
    </row>
    <row r="22" spans="1:15" x14ac:dyDescent="0.2">
      <c r="A22" s="14">
        <v>46677889.288352281</v>
      </c>
      <c r="B22" s="14">
        <v>45384965</v>
      </c>
      <c r="D22" s="14">
        <v>200.38974767930051</v>
      </c>
      <c r="E22" s="14">
        <v>198.37119912496101</v>
      </c>
      <c r="G22" s="14">
        <v>628823938.5714612</v>
      </c>
      <c r="H22" s="14">
        <v>633450001</v>
      </c>
      <c r="J22" s="14">
        <v>64961767.519412853</v>
      </c>
      <c r="K22" s="14">
        <v>56033121</v>
      </c>
      <c r="L22" s="14">
        <v>242.33364928763393</v>
      </c>
      <c r="M22" s="14">
        <v>236.7</v>
      </c>
      <c r="N22" s="14">
        <v>460743437.00694561</v>
      </c>
      <c r="O22" s="14">
        <v>472573962</v>
      </c>
    </row>
    <row r="23" spans="1:15" x14ac:dyDescent="0.2">
      <c r="A23" s="14">
        <v>48038640.121685609</v>
      </c>
      <c r="B23" s="14">
        <v>48164550</v>
      </c>
      <c r="D23" s="14">
        <v>201.18131858247688</v>
      </c>
      <c r="E23" s="14">
        <v>204.04692208243799</v>
      </c>
      <c r="G23" s="14">
        <v>634956905.63562095</v>
      </c>
      <c r="H23" s="14">
        <v>664013874</v>
      </c>
      <c r="J23" s="14">
        <v>62711938.769412845</v>
      </c>
      <c r="K23" s="14">
        <v>51146721</v>
      </c>
      <c r="L23" s="14">
        <v>242.30387043734609</v>
      </c>
      <c r="M23" s="14">
        <v>238.1</v>
      </c>
      <c r="N23" s="14">
        <v>461070137.09445715</v>
      </c>
      <c r="O23" s="14">
        <v>483653074</v>
      </c>
    </row>
    <row r="24" spans="1:15" x14ac:dyDescent="0.2">
      <c r="A24" s="14">
        <v>37881594.619949497</v>
      </c>
      <c r="B24" s="14">
        <v>38481957</v>
      </c>
      <c r="D24" s="14">
        <v>183.48137470055715</v>
      </c>
      <c r="E24" s="14">
        <v>183.579670410993</v>
      </c>
      <c r="G24" s="14">
        <v>510233608.24461025</v>
      </c>
      <c r="H24" s="14">
        <v>494557648</v>
      </c>
      <c r="J24" s="14">
        <v>64062976.269412838</v>
      </c>
      <c r="K24" s="14">
        <v>53591384</v>
      </c>
      <c r="L24" s="14">
        <v>254.88333120152927</v>
      </c>
      <c r="M24" s="14">
        <v>253.2</v>
      </c>
      <c r="N24" s="14">
        <v>471951577.59863544</v>
      </c>
      <c r="O24" s="14">
        <v>489484678</v>
      </c>
    </row>
    <row r="25" spans="1:15" x14ac:dyDescent="0.2">
      <c r="A25" s="14">
        <v>39552841.710858591</v>
      </c>
      <c r="B25" s="14">
        <v>39062110</v>
      </c>
      <c r="D25" s="14">
        <v>189.42902515204079</v>
      </c>
      <c r="E25" s="14">
        <v>188.43056999753301</v>
      </c>
      <c r="G25" s="14">
        <v>523872378.96157372</v>
      </c>
      <c r="H25" s="14">
        <v>509037626</v>
      </c>
      <c r="J25" s="14">
        <v>68086290.519412845</v>
      </c>
      <c r="K25" s="14">
        <v>59426357</v>
      </c>
      <c r="L25" s="14">
        <v>254.33925180732953</v>
      </c>
      <c r="M25" s="14">
        <v>252</v>
      </c>
      <c r="N25" s="14">
        <v>496802031.68614703</v>
      </c>
      <c r="O25" s="14">
        <v>531138943</v>
      </c>
    </row>
    <row r="26" spans="1:15" x14ac:dyDescent="0.2">
      <c r="A26" s="14">
        <v>35733339.710858591</v>
      </c>
      <c r="B26" s="14">
        <v>34688141</v>
      </c>
      <c r="D26" s="14">
        <v>174.44009506789314</v>
      </c>
      <c r="E26" s="14">
        <v>169.67997092023299</v>
      </c>
      <c r="G26" s="14">
        <v>508924136.76944637</v>
      </c>
      <c r="H26" s="14">
        <v>472359118</v>
      </c>
      <c r="J26" s="14">
        <v>71533692.519412845</v>
      </c>
      <c r="K26" s="14">
        <v>65041408</v>
      </c>
      <c r="L26" s="14">
        <v>262.19736029324685</v>
      </c>
      <c r="M26" s="14">
        <v>261.3</v>
      </c>
      <c r="N26" s="14">
        <v>547028899.52365851</v>
      </c>
      <c r="O26" s="14">
        <v>578767927</v>
      </c>
    </row>
    <row r="27" spans="1:15" x14ac:dyDescent="0.2">
      <c r="A27" s="14">
        <v>37448356.710858591</v>
      </c>
      <c r="B27" s="14">
        <v>38575165</v>
      </c>
      <c r="D27" s="14">
        <v>176.03824707899381</v>
      </c>
      <c r="E27" s="14">
        <v>172.76909707453501</v>
      </c>
      <c r="G27" s="14">
        <v>533098788.85004622</v>
      </c>
      <c r="H27" s="14">
        <v>550795984</v>
      </c>
      <c r="J27" s="14">
        <v>72894443.352746174</v>
      </c>
      <c r="K27" s="14">
        <v>64095456</v>
      </c>
      <c r="L27" s="14">
        <v>262.98893119642315</v>
      </c>
      <c r="M27" s="14">
        <v>259.60000000000002</v>
      </c>
      <c r="N27" s="14">
        <v>555468721.52783668</v>
      </c>
      <c r="O27" s="14">
        <v>557897322</v>
      </c>
    </row>
    <row r="28" spans="1:15" x14ac:dyDescent="0.2">
      <c r="A28" s="14">
        <v>35462739.557607315</v>
      </c>
      <c r="B28" s="14">
        <v>35265807</v>
      </c>
      <c r="D28" s="14">
        <v>164.60904781171095</v>
      </c>
      <c r="E28" s="14">
        <v>167.886</v>
      </c>
      <c r="G28" s="14">
        <v>460778148.37574166</v>
      </c>
      <c r="H28" s="14">
        <v>493541137</v>
      </c>
      <c r="J28" s="14">
        <v>62737397.851010062</v>
      </c>
      <c r="K28" s="14">
        <v>51347366</v>
      </c>
      <c r="L28" s="14">
        <v>245.28898731450349</v>
      </c>
      <c r="M28" s="14">
        <v>236</v>
      </c>
      <c r="N28" s="14">
        <v>433052279.07684451</v>
      </c>
      <c r="O28" s="14">
        <v>427807444</v>
      </c>
    </row>
    <row r="29" spans="1:15" x14ac:dyDescent="0.2">
      <c r="A29" s="14">
        <v>33045933.640940666</v>
      </c>
      <c r="B29" s="14">
        <v>33868884</v>
      </c>
      <c r="D29" s="14">
        <v>157.69134760694979</v>
      </c>
      <c r="E29" s="14">
        <v>160.42500000000001</v>
      </c>
      <c r="G29" s="14">
        <v>437688994.85156965</v>
      </c>
      <c r="H29" s="14">
        <v>462084011</v>
      </c>
      <c r="J29" s="14">
        <v>64408644.941919155</v>
      </c>
      <c r="K29" s="14">
        <v>55810667</v>
      </c>
      <c r="L29" s="14">
        <v>251.2366377659871</v>
      </c>
      <c r="M29" s="14">
        <v>253.4</v>
      </c>
      <c r="N29" s="14">
        <v>448997904.73382652</v>
      </c>
      <c r="O29" s="14">
        <v>463025617</v>
      </c>
    </row>
    <row r="30" spans="1:15" x14ac:dyDescent="0.2">
      <c r="A30" s="14">
        <v>42177281.224274002</v>
      </c>
      <c r="B30" s="14">
        <v>39724539</v>
      </c>
      <c r="D30" s="14">
        <v>185.67667105818313</v>
      </c>
      <c r="E30" s="14">
        <v>184.03</v>
      </c>
      <c r="G30" s="14">
        <v>531492988.74406421</v>
      </c>
      <c r="H30" s="14">
        <v>559205172</v>
      </c>
      <c r="J30" s="14">
        <v>60589142.941919155</v>
      </c>
      <c r="K30" s="14">
        <v>53249129</v>
      </c>
      <c r="L30" s="14">
        <v>236.24770768183947</v>
      </c>
      <c r="M30" s="14">
        <v>233.3</v>
      </c>
      <c r="N30" s="14">
        <v>436356517.48171759</v>
      </c>
      <c r="O30" s="14">
        <v>448181812</v>
      </c>
    </row>
    <row r="31" spans="1:15" x14ac:dyDescent="0.2">
      <c r="A31" s="14">
        <v>39927452.474273995</v>
      </c>
      <c r="B31" s="14">
        <v>37294373</v>
      </c>
      <c r="D31" s="14">
        <v>185.64689220789529</v>
      </c>
      <c r="E31" s="14">
        <v>186.32</v>
      </c>
      <c r="G31" s="14">
        <v>529705071.80322546</v>
      </c>
      <c r="H31" s="14">
        <v>572122965</v>
      </c>
      <c r="J31" s="14">
        <v>62304159.941919155</v>
      </c>
      <c r="K31" s="14">
        <v>57795908</v>
      </c>
      <c r="L31" s="14">
        <v>237.84585969294011</v>
      </c>
      <c r="M31" s="14">
        <v>237.6</v>
      </c>
      <c r="N31" s="14">
        <v>462838024.50233603</v>
      </c>
      <c r="O31" s="14">
        <v>489403554</v>
      </c>
    </row>
    <row r="32" spans="1:15" x14ac:dyDescent="0.2">
      <c r="A32" s="14">
        <v>41278489.974273987</v>
      </c>
      <c r="B32" s="14">
        <v>39728367</v>
      </c>
      <c r="D32" s="14">
        <v>198.2263529720785</v>
      </c>
      <c r="E32" s="14">
        <v>196.98500000000001</v>
      </c>
      <c r="G32" s="14">
        <v>538471895.27905345</v>
      </c>
      <c r="H32" s="14">
        <v>546043825</v>
      </c>
      <c r="J32" s="14">
        <v>60318542.78866788</v>
      </c>
      <c r="K32" s="14">
        <v>53447972</v>
      </c>
      <c r="L32" s="14">
        <v>226.41666042565726</v>
      </c>
      <c r="M32" s="14">
        <v>217.3</v>
      </c>
      <c r="N32" s="14">
        <v>392824238.96804988</v>
      </c>
      <c r="O32" s="14">
        <v>410338691</v>
      </c>
    </row>
    <row r="33" spans="1:15" x14ac:dyDescent="0.2">
      <c r="A33" s="14">
        <v>45301804.224273995</v>
      </c>
      <c r="B33" s="14">
        <v>45754460</v>
      </c>
      <c r="D33" s="14">
        <v>197.68227357787873</v>
      </c>
      <c r="E33" s="14">
        <v>197.49</v>
      </c>
      <c r="G33" s="14">
        <v>561207732.33821476</v>
      </c>
      <c r="H33" s="14">
        <v>478204759</v>
      </c>
      <c r="J33" s="14">
        <v>57901736.872001231</v>
      </c>
      <c r="K33" s="14">
        <v>52608801</v>
      </c>
      <c r="L33" s="14">
        <v>219.49896022089612</v>
      </c>
      <c r="M33" s="14">
        <v>210.4</v>
      </c>
      <c r="N33" s="14">
        <v>372041940.38389635</v>
      </c>
      <c r="O33" s="14">
        <v>389778365</v>
      </c>
    </row>
    <row r="34" spans="1:15" x14ac:dyDescent="0.2">
      <c r="A34" s="14">
        <v>48749206.224273995</v>
      </c>
      <c r="B34" s="14">
        <v>50807813</v>
      </c>
      <c r="D34" s="14">
        <v>205.54038206379605</v>
      </c>
      <c r="E34" s="14">
        <v>206.88200000000001</v>
      </c>
      <c r="G34" s="14">
        <v>609319983.14737606</v>
      </c>
      <c r="H34" s="14">
        <v>610774196</v>
      </c>
      <c r="J34" s="14">
        <v>67033084.455334567</v>
      </c>
      <c r="K34" s="14">
        <v>63600019</v>
      </c>
      <c r="L34" s="14">
        <v>247.48428367212944</v>
      </c>
      <c r="M34" s="14">
        <v>247.5</v>
      </c>
      <c r="N34" s="14">
        <v>468152789.21640944</v>
      </c>
      <c r="O34" s="14">
        <v>453014590</v>
      </c>
    </row>
    <row r="35" spans="1:15" x14ac:dyDescent="0.2">
      <c r="A35" s="14">
        <v>50109957.057607323</v>
      </c>
      <c r="B35" s="14">
        <v>53219046</v>
      </c>
      <c r="D35" s="14">
        <v>206.33195296697238</v>
      </c>
      <c r="E35" s="14">
        <v>205.01599999999999</v>
      </c>
      <c r="G35" s="14">
        <v>615645188.12320387</v>
      </c>
      <c r="H35" s="14">
        <v>627359211</v>
      </c>
      <c r="J35" s="14">
        <v>64783255.705334559</v>
      </c>
      <c r="K35" s="14">
        <v>61887720</v>
      </c>
      <c r="L35" s="14">
        <v>247.45450482184162</v>
      </c>
      <c r="M35" s="14">
        <v>245.4</v>
      </c>
      <c r="N35" s="14">
        <v>468671727.21558917</v>
      </c>
      <c r="O35" s="14">
        <v>471116666</v>
      </c>
    </row>
    <row r="36" spans="1:15" x14ac:dyDescent="0.2">
      <c r="A36" s="14">
        <v>39952911.555871211</v>
      </c>
      <c r="B36" s="14">
        <v>41564915</v>
      </c>
      <c r="D36" s="14">
        <v>188.63200908505269</v>
      </c>
      <c r="E36" s="14">
        <v>191.15899999999999</v>
      </c>
      <c r="G36" s="14">
        <v>491114128.64386141</v>
      </c>
      <c r="H36" s="14">
        <v>516516158</v>
      </c>
    </row>
    <row r="37" spans="1:15" x14ac:dyDescent="0.2">
      <c r="A37" s="14">
        <v>41624158.646780305</v>
      </c>
      <c r="B37" s="14">
        <v>40578092</v>
      </c>
      <c r="D37" s="14">
        <v>194.57965953653633</v>
      </c>
      <c r="E37" s="14">
        <v>195.095</v>
      </c>
      <c r="G37" s="14">
        <v>504945137.27249312</v>
      </c>
      <c r="H37" s="14">
        <v>538313763</v>
      </c>
    </row>
    <row r="38" spans="1:15" x14ac:dyDescent="0.2">
      <c r="A38" s="14">
        <v>37804656.646780305</v>
      </c>
      <c r="B38" s="14">
        <v>36863415</v>
      </c>
      <c r="D38" s="14">
        <v>179.59072945238867</v>
      </c>
      <c r="E38" s="14">
        <v>177.61799999999999</v>
      </c>
      <c r="G38" s="14">
        <v>490189132.9920339</v>
      </c>
      <c r="H38" s="14">
        <v>539769246</v>
      </c>
    </row>
    <row r="39" spans="1:15" x14ac:dyDescent="0.2">
      <c r="A39" s="14">
        <v>39519673.646780305</v>
      </c>
      <c r="B39" s="14">
        <v>39045016</v>
      </c>
      <c r="D39" s="14">
        <v>181.18888146348931</v>
      </c>
      <c r="E39" s="14">
        <v>181.245</v>
      </c>
      <c r="G39" s="14">
        <v>514556022.98430198</v>
      </c>
      <c r="H39" s="14">
        <v>551397116</v>
      </c>
    </row>
    <row r="40" spans="1:15" x14ac:dyDescent="0.2">
      <c r="A40" s="14">
        <v>37534056.493529029</v>
      </c>
      <c r="B40" s="14">
        <v>37911556</v>
      </c>
      <c r="D40" s="14">
        <v>169.75968219620648</v>
      </c>
      <c r="E40" s="14">
        <v>171.655</v>
      </c>
      <c r="G40" s="14">
        <v>442427620.42166561</v>
      </c>
      <c r="H40" s="14">
        <v>500349189</v>
      </c>
    </row>
    <row r="41" spans="1:15" x14ac:dyDescent="0.2">
      <c r="A41" s="14">
        <v>35117250.57686238</v>
      </c>
      <c r="B41" s="14">
        <v>34902869</v>
      </c>
      <c r="D41" s="14">
        <v>162.84198199144532</v>
      </c>
      <c r="E41" s="14">
        <v>162.82</v>
      </c>
      <c r="G41" s="14">
        <v>419530704.80916178</v>
      </c>
      <c r="H41" s="14">
        <v>461280157</v>
      </c>
    </row>
    <row r="42" spans="1:15" x14ac:dyDescent="0.2">
      <c r="A42" s="14">
        <v>44248598.160195716</v>
      </c>
      <c r="B42" s="14">
        <v>42058882</v>
      </c>
      <c r="D42" s="14">
        <v>190.82730544267866</v>
      </c>
      <c r="E42" s="14">
        <v>187.84200000000001</v>
      </c>
      <c r="G42" s="14">
        <v>513526936.61332458</v>
      </c>
      <c r="H42" s="14">
        <v>534476186</v>
      </c>
    </row>
    <row r="43" spans="1:15" x14ac:dyDescent="0.2">
      <c r="A43" s="14">
        <v>41998769.410195708</v>
      </c>
      <c r="B43" s="14">
        <v>40814097</v>
      </c>
      <c r="D43" s="14">
        <v>190.79752659239082</v>
      </c>
      <c r="E43" s="14">
        <v>188.709</v>
      </c>
      <c r="G43" s="14">
        <v>511931257.58415407</v>
      </c>
      <c r="H43" s="14">
        <v>562429065</v>
      </c>
    </row>
    <row r="44" spans="1:15" x14ac:dyDescent="0.2">
      <c r="A44" s="14">
        <v>43349806.910195701</v>
      </c>
      <c r="B44" s="14">
        <v>42133943</v>
      </c>
      <c r="D44" s="14">
        <v>203.37698735657401</v>
      </c>
      <c r="E44" s="14">
        <v>205.952</v>
      </c>
      <c r="G44" s="14">
        <v>520890318.97165024</v>
      </c>
      <c r="H44" s="14">
        <v>554039017</v>
      </c>
    </row>
    <row r="45" spans="1:15" x14ac:dyDescent="0.2">
      <c r="A45" s="14">
        <v>47373121.160195708</v>
      </c>
      <c r="B45" s="14">
        <v>44679864</v>
      </c>
      <c r="D45" s="14">
        <v>202.83290796237426</v>
      </c>
      <c r="E45" s="14">
        <v>199.386</v>
      </c>
      <c r="G45" s="14">
        <v>543818393.94247973</v>
      </c>
      <c r="H45" s="14">
        <v>580500717</v>
      </c>
    </row>
    <row r="46" spans="1:15" x14ac:dyDescent="0.2">
      <c r="A46" s="14">
        <v>50820523.160195708</v>
      </c>
      <c r="B46" s="14">
        <v>48622037</v>
      </c>
      <c r="D46" s="14">
        <v>210.69101644829158</v>
      </c>
      <c r="E46" s="14">
        <v>209.809</v>
      </c>
      <c r="G46" s="14">
        <v>592122882.66330922</v>
      </c>
      <c r="H46" s="14">
        <v>586861727</v>
      </c>
    </row>
    <row r="47" spans="1:15" x14ac:dyDescent="0.2">
      <c r="A47" s="14">
        <v>52181273.993529037</v>
      </c>
      <c r="B47" s="14">
        <v>50451675</v>
      </c>
      <c r="D47" s="14">
        <v>211.48258735146791</v>
      </c>
      <c r="E47" s="14">
        <v>209.60300000000001</v>
      </c>
      <c r="G47" s="14">
        <v>598640325.55080533</v>
      </c>
      <c r="H47" s="14">
        <v>611839976</v>
      </c>
    </row>
    <row r="48" spans="1:15" x14ac:dyDescent="0.2">
      <c r="A48" s="14">
        <v>42024228.491792925</v>
      </c>
      <c r="B48" s="14">
        <v>41677832</v>
      </c>
      <c r="D48" s="14">
        <v>193.78264346954822</v>
      </c>
      <c r="E48" s="14">
        <v>193.73699999999999</v>
      </c>
      <c r="G48" s="14">
        <v>474301503.98313099</v>
      </c>
      <c r="H48" s="14">
        <v>501353952</v>
      </c>
    </row>
    <row r="49" spans="1:8" x14ac:dyDescent="0.2">
      <c r="A49" s="14">
        <v>43695475.582702018</v>
      </c>
      <c r="B49" s="14">
        <v>43264475</v>
      </c>
      <c r="D49" s="14">
        <v>199.73029392103186</v>
      </c>
      <c r="E49" s="14">
        <v>197.76400000000001</v>
      </c>
      <c r="G49" s="14">
        <v>488324750.52343088</v>
      </c>
      <c r="H49" s="14">
        <v>507702230</v>
      </c>
    </row>
    <row r="50" spans="1:8" x14ac:dyDescent="0.2">
      <c r="A50" s="14">
        <v>39875973.582702018</v>
      </c>
      <c r="B50" s="14">
        <v>38868799</v>
      </c>
      <c r="D50" s="14">
        <v>184.7413638368842</v>
      </c>
      <c r="E50" s="14">
        <v>182.29599999999999</v>
      </c>
      <c r="G50" s="14">
        <v>473760984.1546399</v>
      </c>
      <c r="H50" s="14">
        <v>489299178</v>
      </c>
    </row>
    <row r="51" spans="1:8" x14ac:dyDescent="0.2">
      <c r="A51" s="14">
        <v>41590990.582702018</v>
      </c>
      <c r="B51" s="14">
        <v>40610043</v>
      </c>
      <c r="D51" s="14">
        <v>186.33951584798484</v>
      </c>
      <c r="E51" s="14">
        <v>186.80199999999999</v>
      </c>
      <c r="G51" s="14">
        <v>498320112.05857623</v>
      </c>
      <c r="H51" s="14">
        <v>503041903</v>
      </c>
    </row>
    <row r="52" spans="1:8" x14ac:dyDescent="0.2">
      <c r="A52" s="14">
        <v>39605373.429450743</v>
      </c>
      <c r="B52" s="14">
        <v>38863562</v>
      </c>
      <c r="D52" s="14">
        <v>174.91031658070199</v>
      </c>
      <c r="E52" s="14">
        <v>169.31399999999999</v>
      </c>
      <c r="G52" s="14">
        <v>426383947.40760803</v>
      </c>
      <c r="H52" s="14">
        <v>472917856</v>
      </c>
    </row>
    <row r="53" spans="1:8" x14ac:dyDescent="0.2">
      <c r="A53" s="14">
        <v>37188567.512784094</v>
      </c>
      <c r="B53" s="14">
        <v>36068535</v>
      </c>
      <c r="D53" s="14">
        <v>167.99261637594086</v>
      </c>
      <c r="E53" s="14">
        <v>166.44499999999999</v>
      </c>
      <c r="G53" s="14">
        <v>403679269.70677245</v>
      </c>
      <c r="H53" s="14">
        <v>463567851</v>
      </c>
    </row>
    <row r="54" spans="1:8" x14ac:dyDescent="0.2">
      <c r="A54" s="14">
        <v>46319915.096117429</v>
      </c>
      <c r="B54" s="14">
        <v>45433842</v>
      </c>
      <c r="D54" s="14">
        <v>195.9779398271742</v>
      </c>
      <c r="E54" s="14">
        <v>196.18899999999999</v>
      </c>
      <c r="G54" s="14">
        <v>497867739.42260343</v>
      </c>
      <c r="H54" s="14">
        <v>572167273</v>
      </c>
    </row>
    <row r="55" spans="1:8" x14ac:dyDescent="0.2">
      <c r="A55" s="14">
        <v>44070086.346117422</v>
      </c>
      <c r="B55" s="14">
        <v>42418163</v>
      </c>
      <c r="D55" s="14">
        <v>195.94816097688636</v>
      </c>
      <c r="E55" s="14">
        <v>195.40799999999999</v>
      </c>
      <c r="G55" s="14">
        <v>496464298.3051011</v>
      </c>
      <c r="H55" s="14">
        <v>546898075</v>
      </c>
    </row>
    <row r="56" spans="1:8" x14ac:dyDescent="0.2">
      <c r="A56" s="14">
        <v>45421123.846117415</v>
      </c>
      <c r="B56" s="14">
        <v>44297210</v>
      </c>
      <c r="D56" s="14">
        <v>208.52762174106954</v>
      </c>
      <c r="E56" s="14">
        <v>206.595</v>
      </c>
      <c r="G56" s="14">
        <v>505615597.60426551</v>
      </c>
      <c r="H56" s="14">
        <v>524008197</v>
      </c>
    </row>
    <row r="57" spans="1:8" x14ac:dyDescent="0.2">
      <c r="A57" s="14">
        <v>49444438.096117422</v>
      </c>
      <c r="B57" s="14">
        <v>48169096</v>
      </c>
      <c r="D57" s="14">
        <v>207.98354234686977</v>
      </c>
      <c r="E57" s="14">
        <v>207.28100000000001</v>
      </c>
      <c r="G57" s="14">
        <v>528735910.48676318</v>
      </c>
      <c r="H57" s="14">
        <v>531971149</v>
      </c>
    </row>
    <row r="58" spans="1:8" x14ac:dyDescent="0.2">
      <c r="A58" s="14">
        <v>52891840.096117422</v>
      </c>
      <c r="B58" s="14">
        <v>52410979</v>
      </c>
      <c r="D58" s="14">
        <v>215.84165083278711</v>
      </c>
      <c r="E58" s="14">
        <v>214.77699999999999</v>
      </c>
      <c r="G58" s="14">
        <v>577232637.11926091</v>
      </c>
      <c r="H58" s="14">
        <v>578257564</v>
      </c>
    </row>
    <row r="59" spans="1:8" x14ac:dyDescent="0.2">
      <c r="A59" s="14">
        <v>54252590.92945075</v>
      </c>
      <c r="B59" s="14">
        <v>53235052</v>
      </c>
      <c r="D59" s="14">
        <v>216.63322173596345</v>
      </c>
      <c r="E59" s="14">
        <v>215.04599999999999</v>
      </c>
      <c r="G59" s="14">
        <v>583942317.9184252</v>
      </c>
      <c r="H59" s="14">
        <v>587229076</v>
      </c>
    </row>
    <row r="60" spans="1:8" x14ac:dyDescent="0.2">
      <c r="A60" s="14">
        <v>44095545.427714638</v>
      </c>
      <c r="B60" s="14">
        <v>44677623</v>
      </c>
      <c r="D60" s="14">
        <v>198.93327785404372</v>
      </c>
      <c r="E60" s="14">
        <v>200.511</v>
      </c>
      <c r="G60" s="14">
        <v>459795734.2624191</v>
      </c>
      <c r="H60" s="14">
        <v>490032783</v>
      </c>
    </row>
    <row r="61" spans="1:8" x14ac:dyDescent="0.2">
      <c r="A61" s="14">
        <v>45766792.518623732</v>
      </c>
      <c r="B61" s="14">
        <v>45845403</v>
      </c>
      <c r="D61" s="14">
        <v>204.88092830552739</v>
      </c>
      <c r="E61" s="14">
        <v>202.864</v>
      </c>
      <c r="G61" s="14">
        <v>474011218.71438724</v>
      </c>
      <c r="H61" s="14">
        <v>493619903</v>
      </c>
    </row>
    <row r="62" spans="1:8" x14ac:dyDescent="0.2">
      <c r="A62" s="14">
        <v>41947290.518623732</v>
      </c>
      <c r="B62" s="14">
        <v>42230318</v>
      </c>
      <c r="D62" s="14">
        <v>189.89199822137974</v>
      </c>
      <c r="E62" s="14">
        <v>190.07300000000001</v>
      </c>
      <c r="G62" s="14">
        <v>459639690.25726444</v>
      </c>
      <c r="H62" s="14">
        <v>477594716</v>
      </c>
    </row>
    <row r="63" spans="1:8" x14ac:dyDescent="0.2">
      <c r="A63" s="14">
        <v>43662307.518623732</v>
      </c>
      <c r="B63" s="14">
        <v>43868116</v>
      </c>
      <c r="D63" s="14">
        <v>191.49015023248037</v>
      </c>
      <c r="E63" s="14">
        <v>193.08600000000001</v>
      </c>
      <c r="G63" s="14">
        <v>484391056.07286894</v>
      </c>
      <c r="H63" s="14">
        <v>490779357</v>
      </c>
    </row>
    <row r="64" spans="1:8" x14ac:dyDescent="0.2">
      <c r="A64" s="14">
        <v>41676690.365372457</v>
      </c>
      <c r="B64" s="14">
        <v>42050940</v>
      </c>
      <c r="D64" s="14">
        <v>180.06095096519752</v>
      </c>
      <c r="E64" s="14">
        <v>183.61699999999999</v>
      </c>
      <c r="G64" s="14">
        <v>412647129.33356899</v>
      </c>
      <c r="H64" s="14">
        <v>425207429</v>
      </c>
    </row>
    <row r="65" spans="1:8" x14ac:dyDescent="0.2">
      <c r="A65" s="14">
        <v>39259884.448705807</v>
      </c>
      <c r="B65" s="14">
        <v>38580784</v>
      </c>
      <c r="D65" s="14">
        <v>173.14325076043636</v>
      </c>
      <c r="E65" s="14">
        <v>172.52199999999999</v>
      </c>
      <c r="G65" s="14">
        <v>390134689.54440165</v>
      </c>
      <c r="H65" s="14">
        <v>393268412</v>
      </c>
    </row>
    <row r="66" spans="1:8" x14ac:dyDescent="0.2">
      <c r="A66" s="14">
        <v>48391232.032039143</v>
      </c>
      <c r="B66" s="14">
        <v>47390145</v>
      </c>
      <c r="D66" s="14">
        <v>201.12857421166973</v>
      </c>
      <c r="E66" s="14">
        <v>202.40799999999999</v>
      </c>
      <c r="G66" s="14">
        <v>484515397.17190075</v>
      </c>
      <c r="H66" s="14">
        <v>489360683</v>
      </c>
    </row>
    <row r="67" spans="1:8" x14ac:dyDescent="0.2">
      <c r="A67" s="14">
        <v>46141403.282039136</v>
      </c>
      <c r="B67" s="14">
        <v>45427499</v>
      </c>
      <c r="D67" s="14">
        <v>201.09879536138189</v>
      </c>
      <c r="E67" s="14">
        <v>199.52699999999999</v>
      </c>
      <c r="G67" s="14">
        <v>483304193.96606666</v>
      </c>
      <c r="H67" s="14">
        <v>490903635</v>
      </c>
    </row>
    <row r="68" spans="1:8" x14ac:dyDescent="0.2">
      <c r="A68" s="14">
        <v>47492440.782039128</v>
      </c>
      <c r="B68" s="14">
        <v>45915722</v>
      </c>
      <c r="D68" s="14">
        <v>213.67825612556507</v>
      </c>
      <c r="E68" s="14">
        <v>213.56399999999999</v>
      </c>
      <c r="G68" s="14">
        <v>492647731.17689925</v>
      </c>
      <c r="H68" s="14">
        <v>511120586</v>
      </c>
    </row>
    <row r="69" spans="1:8" x14ac:dyDescent="0.2">
      <c r="A69" s="14">
        <v>51515755.032039136</v>
      </c>
      <c r="B69" s="14">
        <v>49992583</v>
      </c>
      <c r="D69" s="14">
        <v>213.1341767313653</v>
      </c>
      <c r="E69" s="14">
        <v>212.28200000000001</v>
      </c>
      <c r="G69" s="14">
        <v>515960281.97106516</v>
      </c>
      <c r="H69" s="14">
        <v>542693418</v>
      </c>
    </row>
    <row r="70" spans="1:8" x14ac:dyDescent="0.2">
      <c r="A70" s="14">
        <v>54963157.032039136</v>
      </c>
      <c r="B70" s="14">
        <v>53345749</v>
      </c>
      <c r="D70" s="14">
        <v>220.99228521728264</v>
      </c>
      <c r="E70" s="14">
        <v>217.71899999999999</v>
      </c>
      <c r="G70" s="14">
        <v>564649246.51523113</v>
      </c>
      <c r="H70" s="14">
        <v>571259638</v>
      </c>
    </row>
    <row r="71" spans="1:8" x14ac:dyDescent="0.2">
      <c r="A71" s="14">
        <v>56323907.865372464</v>
      </c>
      <c r="B71" s="14">
        <v>54776466</v>
      </c>
      <c r="D71" s="14">
        <v>221.78385612045898</v>
      </c>
      <c r="E71" s="14">
        <v>219.87299999999999</v>
      </c>
      <c r="G71" s="14">
        <v>571551165.22606361</v>
      </c>
      <c r="H71" s="14">
        <v>580982161</v>
      </c>
    </row>
    <row r="72" spans="1:8" x14ac:dyDescent="0.2">
      <c r="A72" s="14">
        <v>46166862.363636352</v>
      </c>
      <c r="B72" s="14">
        <v>45589237</v>
      </c>
      <c r="D72" s="14">
        <v>204.08391223853926</v>
      </c>
      <c r="E72" s="14">
        <v>204.32300000000001</v>
      </c>
      <c r="G72" s="14">
        <v>447596819.48172569</v>
      </c>
      <c r="H72" s="14">
        <v>451385426</v>
      </c>
    </row>
    <row r="73" spans="1:8" x14ac:dyDescent="0.2">
      <c r="A73" s="14">
        <v>47838109.454545446</v>
      </c>
      <c r="B73" s="14">
        <v>46993036</v>
      </c>
      <c r="D73" s="14">
        <v>210.03156269002289</v>
      </c>
      <c r="E73" s="14">
        <v>206.99</v>
      </c>
      <c r="G73" s="14">
        <v>462004541.84536207</v>
      </c>
      <c r="H73" s="14">
        <v>441202778</v>
      </c>
    </row>
    <row r="74" spans="1:8" x14ac:dyDescent="0.2">
      <c r="A74" s="14">
        <v>44018607.454545446</v>
      </c>
      <c r="B74" s="14">
        <v>43703386</v>
      </c>
      <c r="D74" s="14">
        <v>195.04263260587527</v>
      </c>
      <c r="E74" s="14">
        <v>195.40899999999999</v>
      </c>
      <c r="G74" s="14">
        <v>447825251.29990745</v>
      </c>
      <c r="H74" s="14">
        <v>435470011</v>
      </c>
    </row>
    <row r="75" spans="1:8" x14ac:dyDescent="0.2">
      <c r="A75" s="14">
        <v>45733624.454545446</v>
      </c>
      <c r="B75" s="14">
        <v>45015358</v>
      </c>
      <c r="D75" s="14">
        <v>196.64078461697591</v>
      </c>
      <c r="E75" s="14">
        <v>194.58500000000001</v>
      </c>
      <c r="G75" s="14">
        <v>472768855.02718025</v>
      </c>
      <c r="H75" s="14">
        <v>444598571</v>
      </c>
    </row>
    <row r="76" spans="1:8" x14ac:dyDescent="0.2">
      <c r="A76" s="14">
        <v>43748007.30129417</v>
      </c>
      <c r="B76" s="14">
        <v>42734234</v>
      </c>
      <c r="D76" s="14">
        <v>185.21158534969305</v>
      </c>
      <c r="E76" s="14">
        <v>183.73699999999999</v>
      </c>
      <c r="G76" s="14">
        <v>401217166.19954842</v>
      </c>
      <c r="H76" s="14">
        <v>362022328</v>
      </c>
    </row>
    <row r="77" spans="1:8" x14ac:dyDescent="0.2">
      <c r="A77" s="14">
        <v>41331201.384627521</v>
      </c>
      <c r="B77" s="14">
        <v>43056589</v>
      </c>
      <c r="D77" s="14">
        <v>178.29388514493189</v>
      </c>
      <c r="E77" s="14">
        <v>176.81899999999999</v>
      </c>
      <c r="G77" s="14">
        <v>378896964.32204926</v>
      </c>
      <c r="H77" s="14">
        <v>343413949</v>
      </c>
    </row>
    <row r="78" spans="1:8" x14ac:dyDescent="0.2">
      <c r="A78" s="14">
        <v>50462548.967960857</v>
      </c>
      <c r="B78" s="14">
        <v>51646570</v>
      </c>
      <c r="D78" s="14">
        <v>206.27920859616523</v>
      </c>
      <c r="E78" s="14">
        <v>204.46899999999999</v>
      </c>
      <c r="G78" s="14">
        <v>473469909.8612166</v>
      </c>
      <c r="H78" s="14">
        <v>416042895</v>
      </c>
    </row>
    <row r="79" spans="1:8" x14ac:dyDescent="0.2">
      <c r="A79" s="14">
        <v>48212720.217960849</v>
      </c>
      <c r="B79" s="14">
        <v>48063492</v>
      </c>
      <c r="D79" s="14">
        <v>206.24942974587742</v>
      </c>
      <c r="E79" s="14">
        <v>205.55699999999999</v>
      </c>
      <c r="G79" s="14">
        <v>472450944.56705081</v>
      </c>
      <c r="H79" s="14">
        <v>425092726</v>
      </c>
    </row>
    <row r="80" spans="1:8" x14ac:dyDescent="0.2">
      <c r="A80" s="14">
        <v>49563757.717960842</v>
      </c>
      <c r="B80" s="14">
        <v>49808809</v>
      </c>
      <c r="D80" s="14">
        <v>218.8288905100606</v>
      </c>
      <c r="E80" s="14">
        <v>218.999</v>
      </c>
      <c r="G80" s="14">
        <v>481986719.68955153</v>
      </c>
      <c r="H80" s="14">
        <v>467573082</v>
      </c>
    </row>
    <row r="81" spans="1:8" x14ac:dyDescent="0.2">
      <c r="A81" s="14">
        <v>53587071.967960849</v>
      </c>
      <c r="B81" s="14">
        <v>53774378</v>
      </c>
      <c r="D81" s="14">
        <v>218.28481111586083</v>
      </c>
      <c r="E81" s="14">
        <v>215.87100000000001</v>
      </c>
      <c r="G81" s="14">
        <v>505491508.39538568</v>
      </c>
      <c r="H81" s="14">
        <v>476554648</v>
      </c>
    </row>
    <row r="82" spans="1:8" x14ac:dyDescent="0.2">
      <c r="A82" s="14">
        <v>57034473.967960849</v>
      </c>
      <c r="B82" s="14">
        <v>56576582</v>
      </c>
      <c r="D82" s="14">
        <v>226.14291960177815</v>
      </c>
      <c r="E82" s="14">
        <v>225.44</v>
      </c>
      <c r="G82" s="14">
        <v>554372710.85121977</v>
      </c>
      <c r="H82" s="14">
        <v>525954361</v>
      </c>
    </row>
    <row r="83" spans="1:8" x14ac:dyDescent="0.2">
      <c r="A83" s="14">
        <v>58395224.801294178</v>
      </c>
      <c r="B83" s="14">
        <v>58714135</v>
      </c>
      <c r="D83" s="14">
        <v>226.93449050495448</v>
      </c>
      <c r="E83" s="14">
        <v>229.38499999999999</v>
      </c>
      <c r="G83" s="14">
        <v>561466867.47372055</v>
      </c>
      <c r="H83" s="14">
        <v>551695523</v>
      </c>
    </row>
    <row r="84" spans="1:8" x14ac:dyDescent="0.2">
      <c r="A84" s="14">
        <v>48238179.299558066</v>
      </c>
      <c r="B84" s="14">
        <v>47857913</v>
      </c>
      <c r="D84" s="14">
        <v>209.23454662303479</v>
      </c>
      <c r="E84" s="14">
        <v>207.90799999999999</v>
      </c>
      <c r="G84" s="14">
        <v>437704759.64105082</v>
      </c>
      <c r="H84" s="14">
        <v>412344840</v>
      </c>
    </row>
    <row r="85" spans="1:8" x14ac:dyDescent="0.2">
      <c r="A85" s="14">
        <v>49909426.390467159</v>
      </c>
      <c r="B85" s="14">
        <v>49873317</v>
      </c>
      <c r="D85" s="14">
        <v>215.18219707451843</v>
      </c>
      <c r="E85" s="14">
        <v>215.97200000000001</v>
      </c>
      <c r="G85" s="14">
        <v>452304719.91635537</v>
      </c>
      <c r="H85" s="14">
        <v>425991795</v>
      </c>
    </row>
    <row r="86" spans="1:8" x14ac:dyDescent="0.2">
      <c r="A86" s="14">
        <v>46089924.390467159</v>
      </c>
      <c r="B86" s="14">
        <v>44696485</v>
      </c>
      <c r="D86" s="14">
        <v>200.19326699037077</v>
      </c>
      <c r="E86" s="14">
        <v>199.93700000000001</v>
      </c>
      <c r="G86" s="14">
        <v>438317667.28256899</v>
      </c>
      <c r="H86" s="14">
        <v>389249720</v>
      </c>
    </row>
    <row r="87" spans="1:8" x14ac:dyDescent="0.2">
      <c r="A87" s="14">
        <v>47804941.390467159</v>
      </c>
      <c r="B87" s="14">
        <v>49361193</v>
      </c>
      <c r="D87" s="14">
        <v>201.79141900147144</v>
      </c>
      <c r="E87" s="14">
        <v>201.75399999999999</v>
      </c>
      <c r="G87" s="14">
        <v>463453508.92150998</v>
      </c>
      <c r="H87" s="14">
        <v>437256586</v>
      </c>
    </row>
    <row r="88" spans="1:8" x14ac:dyDescent="0.2">
      <c r="A88" s="14">
        <v>45819324.237215884</v>
      </c>
      <c r="B88" s="14">
        <v>46692784</v>
      </c>
      <c r="D88" s="14">
        <v>190.36221973418859</v>
      </c>
      <c r="E88" s="14">
        <v>190.126</v>
      </c>
      <c r="G88" s="14">
        <v>392094058.00554633</v>
      </c>
      <c r="H88" s="14">
        <v>337798678</v>
      </c>
    </row>
    <row r="89" spans="1:8" x14ac:dyDescent="0.2">
      <c r="A89" s="14">
        <v>43402518.320549235</v>
      </c>
      <c r="B89" s="14">
        <v>43761932</v>
      </c>
      <c r="D89" s="14">
        <v>183.44451952942742</v>
      </c>
      <c r="E89" s="14">
        <v>183.95099999999999</v>
      </c>
      <c r="G89" s="14">
        <v>369966094.03971541</v>
      </c>
      <c r="H89" s="14">
        <v>337893100</v>
      </c>
    </row>
    <row r="90" spans="1:8" x14ac:dyDescent="0.2">
      <c r="A90" s="14">
        <v>52533865.903882571</v>
      </c>
      <c r="B90" s="14">
        <v>54755166</v>
      </c>
      <c r="D90" s="14">
        <v>211.42984298066077</v>
      </c>
      <c r="E90" s="14">
        <v>211.952</v>
      </c>
      <c r="G90" s="14">
        <v>464731277.49055094</v>
      </c>
      <c r="H90" s="14">
        <v>416925515</v>
      </c>
    </row>
    <row r="91" spans="1:8" x14ac:dyDescent="0.2">
      <c r="A91" s="14">
        <v>50284037.153882563</v>
      </c>
      <c r="B91" s="14">
        <v>50182894</v>
      </c>
      <c r="D91" s="14">
        <v>211.40006413037293</v>
      </c>
      <c r="E91" s="14">
        <v>211.29</v>
      </c>
      <c r="G91" s="14">
        <v>463904550.10805333</v>
      </c>
      <c r="H91" s="14">
        <v>408488665</v>
      </c>
    </row>
    <row r="92" spans="1:8" x14ac:dyDescent="0.2">
      <c r="A92" s="14">
        <v>51635074.653882556</v>
      </c>
      <c r="B92" s="14">
        <v>51979543</v>
      </c>
      <c r="D92" s="14">
        <v>223.97952489455614</v>
      </c>
      <c r="E92" s="14">
        <v>226.08199999999999</v>
      </c>
      <c r="G92" s="14">
        <v>473632563.14222229</v>
      </c>
      <c r="H92" s="14">
        <v>444032624</v>
      </c>
    </row>
    <row r="93" spans="1:8" x14ac:dyDescent="0.2">
      <c r="A93" s="14">
        <v>55658388.903882563</v>
      </c>
      <c r="B93" s="14">
        <v>55462027</v>
      </c>
      <c r="D93" s="14">
        <v>223.43544550035637</v>
      </c>
      <c r="E93" s="14">
        <v>222.25399999999999</v>
      </c>
      <c r="G93" s="14">
        <v>497329589.75972468</v>
      </c>
      <c r="H93" s="14">
        <v>481053743</v>
      </c>
    </row>
    <row r="94" spans="1:8" x14ac:dyDescent="0.2">
      <c r="A94" s="14">
        <v>59105790.903882563</v>
      </c>
      <c r="B94" s="14">
        <v>58771317</v>
      </c>
      <c r="D94" s="14">
        <v>231.29355398627368</v>
      </c>
      <c r="E94" s="14">
        <v>236.71299999999999</v>
      </c>
      <c r="G94" s="14">
        <v>546403030.12722707</v>
      </c>
      <c r="H94" s="14">
        <v>540293509</v>
      </c>
    </row>
    <row r="95" spans="1:8" x14ac:dyDescent="0.2">
      <c r="A95" s="14">
        <v>60466541.737215891</v>
      </c>
      <c r="B95" s="14">
        <v>60496856</v>
      </c>
      <c r="D95" s="14">
        <v>232.08512488945004</v>
      </c>
      <c r="E95" s="14">
        <v>233.49700000000001</v>
      </c>
      <c r="G95" s="14">
        <v>553689424.66139591</v>
      </c>
      <c r="H95" s="14">
        <v>552486079</v>
      </c>
    </row>
    <row r="96" spans="1:8" x14ac:dyDescent="0.2">
      <c r="A96" s="14">
        <v>50309496.23547978</v>
      </c>
      <c r="B96" s="14">
        <v>50076953</v>
      </c>
      <c r="D96" s="14">
        <v>214.38518100753029</v>
      </c>
      <c r="E96" s="14">
        <v>213.548</v>
      </c>
      <c r="G96" s="14">
        <v>430119554.74039441</v>
      </c>
      <c r="H96" s="14">
        <v>425814893</v>
      </c>
    </row>
    <row r="97" spans="1:8" x14ac:dyDescent="0.2">
      <c r="A97" s="14">
        <v>51980743.326388873</v>
      </c>
      <c r="B97" s="14">
        <v>51846329</v>
      </c>
      <c r="D97" s="14">
        <v>220.33283145901396</v>
      </c>
      <c r="E97" s="14">
        <v>221.21899999999999</v>
      </c>
      <c r="G97" s="14">
        <v>444911752.92736721</v>
      </c>
      <c r="H97" s="14">
        <v>445858326</v>
      </c>
    </row>
    <row r="98" spans="1:8" x14ac:dyDescent="0.2">
      <c r="A98" s="14">
        <v>48161241.326388873</v>
      </c>
      <c r="B98" s="14">
        <v>47743798</v>
      </c>
      <c r="D98" s="14">
        <v>205.34390137486631</v>
      </c>
      <c r="E98" s="14">
        <v>202.422</v>
      </c>
      <c r="G98" s="14">
        <v>431116938.20524907</v>
      </c>
      <c r="H98" s="14">
        <v>441249575</v>
      </c>
    </row>
    <row r="99" spans="1:8" x14ac:dyDescent="0.2">
      <c r="A99" s="14">
        <v>49876258.326388873</v>
      </c>
      <c r="B99" s="14">
        <v>50414361</v>
      </c>
      <c r="D99" s="14">
        <v>206.94205338596694</v>
      </c>
      <c r="E99" s="14">
        <v>207.322</v>
      </c>
      <c r="G99" s="14">
        <v>456445017.75585818</v>
      </c>
      <c r="H99" s="14">
        <v>454400575</v>
      </c>
    </row>
    <row r="100" spans="1:8" x14ac:dyDescent="0.2">
      <c r="A100" s="14">
        <v>47890641.173137598</v>
      </c>
      <c r="B100" s="14">
        <v>47290992</v>
      </c>
      <c r="D100" s="14">
        <v>195.51285411868412</v>
      </c>
      <c r="E100" s="14">
        <v>196.87100000000001</v>
      </c>
      <c r="G100" s="14">
        <v>385277804.75156283</v>
      </c>
      <c r="H100" s="14">
        <v>371355589</v>
      </c>
    </row>
    <row r="101" spans="1:8" x14ac:dyDescent="0.2">
      <c r="A101" s="14">
        <v>45473835.256470948</v>
      </c>
      <c r="B101" s="14">
        <v>44641209</v>
      </c>
      <c r="D101" s="14">
        <v>188.59515391392296</v>
      </c>
      <c r="E101" s="14">
        <v>187.167</v>
      </c>
      <c r="G101" s="14">
        <v>363342078.69740009</v>
      </c>
      <c r="H101" s="14">
        <v>326874247</v>
      </c>
    </row>
    <row r="102" spans="1:8" x14ac:dyDescent="0.2">
      <c r="A102" s="14">
        <v>54605182.839804284</v>
      </c>
      <c r="B102" s="14">
        <v>54453961</v>
      </c>
      <c r="D102" s="14">
        <v>216.5804773651563</v>
      </c>
      <c r="E102" s="14">
        <v>214.22200000000001</v>
      </c>
      <c r="G102" s="14">
        <v>458299500.05990386</v>
      </c>
      <c r="H102" s="14">
        <v>426172239</v>
      </c>
    </row>
    <row r="103" spans="1:8" x14ac:dyDescent="0.2">
      <c r="A103" s="14">
        <v>52355354.089804277</v>
      </c>
      <c r="B103" s="14">
        <v>53044174</v>
      </c>
      <c r="D103" s="14">
        <v>216.55069851486846</v>
      </c>
      <c r="E103" s="14">
        <v>217.92099999999999</v>
      </c>
      <c r="G103" s="14">
        <v>457665010.58907437</v>
      </c>
      <c r="H103" s="14">
        <v>447877815</v>
      </c>
    </row>
    <row r="104" spans="1:8" x14ac:dyDescent="0.2">
      <c r="A104" s="14">
        <v>53706391.589804269</v>
      </c>
      <c r="B104" s="14">
        <v>54302581</v>
      </c>
      <c r="D104" s="14">
        <v>229.13015927905164</v>
      </c>
      <c r="E104" s="14">
        <v>227.90100000000001</v>
      </c>
      <c r="G104" s="14">
        <v>467585261.53491163</v>
      </c>
      <c r="H104" s="14">
        <v>462341914</v>
      </c>
    </row>
    <row r="105" spans="1:8" x14ac:dyDescent="0.2">
      <c r="A105" s="14">
        <v>57729705.839804277</v>
      </c>
      <c r="B105" s="14">
        <v>57335447</v>
      </c>
      <c r="D105" s="14">
        <v>228.5860798848519</v>
      </c>
      <c r="E105" s="14">
        <v>228.732</v>
      </c>
      <c r="G105" s="14">
        <v>491474526.06408215</v>
      </c>
      <c r="H105" s="14">
        <v>482325897</v>
      </c>
    </row>
    <row r="106" spans="1:8" x14ac:dyDescent="0.2">
      <c r="A106" s="14">
        <v>61177107.839804277</v>
      </c>
      <c r="B106" s="14">
        <v>59441840</v>
      </c>
      <c r="D106" s="14">
        <v>236.44418837076921</v>
      </c>
      <c r="E106" s="14">
        <v>239.94399999999999</v>
      </c>
      <c r="G106" s="14">
        <v>540740204.34325266</v>
      </c>
      <c r="H106" s="14">
        <v>537481124</v>
      </c>
    </row>
    <row r="107" spans="1:8" x14ac:dyDescent="0.2">
      <c r="A107" s="14">
        <v>62537858.673137605</v>
      </c>
      <c r="B107" s="14">
        <v>60813085</v>
      </c>
      <c r="D107" s="14">
        <v>237.23575927394555</v>
      </c>
      <c r="E107" s="14">
        <v>237.143</v>
      </c>
      <c r="G107" s="14">
        <v>548218836.7890898</v>
      </c>
      <c r="H107" s="14">
        <v>526444502</v>
      </c>
    </row>
    <row r="108" spans="1:8" x14ac:dyDescent="0.2">
      <c r="A108" s="14">
        <v>52380813.171401493</v>
      </c>
      <c r="B108" s="14">
        <v>49560508</v>
      </c>
      <c r="D108" s="14">
        <v>219.53581539202585</v>
      </c>
      <c r="E108" s="14">
        <v>219.46100000000001</v>
      </c>
      <c r="G108" s="14">
        <v>424841204.77975655</v>
      </c>
      <c r="H108" s="14">
        <v>430364874</v>
      </c>
    </row>
    <row r="109" spans="1:8" x14ac:dyDescent="0.2">
      <c r="A109" s="14">
        <v>54052060.262310587</v>
      </c>
      <c r="B109" s="14">
        <v>53463147</v>
      </c>
      <c r="D109" s="14">
        <v>225.48346584350949</v>
      </c>
      <c r="E109" s="14">
        <v>228.523</v>
      </c>
      <c r="G109" s="14">
        <v>439825640.87839746</v>
      </c>
      <c r="H109" s="14">
        <v>444719403</v>
      </c>
    </row>
    <row r="110" spans="1:8" x14ac:dyDescent="0.2">
      <c r="A110" s="14">
        <v>50232558.262310587</v>
      </c>
      <c r="B110" s="14">
        <v>49561082</v>
      </c>
      <c r="D110" s="14">
        <v>210.49453575936184</v>
      </c>
      <c r="E110" s="14">
        <v>211.178</v>
      </c>
      <c r="G110" s="14">
        <v>426223064.06794757</v>
      </c>
      <c r="H110" s="14">
        <v>427669956</v>
      </c>
    </row>
    <row r="111" spans="1:8" x14ac:dyDescent="0.2">
      <c r="A111" s="14">
        <v>51947575.262310587</v>
      </c>
      <c r="B111" s="14">
        <v>51024977</v>
      </c>
      <c r="D111" s="14">
        <v>212.09268777046248</v>
      </c>
      <c r="E111" s="14">
        <v>216.304</v>
      </c>
      <c r="G111" s="14">
        <v>451743381.53022492</v>
      </c>
      <c r="H111" s="14">
        <v>459051399</v>
      </c>
    </row>
    <row r="112" spans="1:8" x14ac:dyDescent="0.2">
      <c r="A112" s="14">
        <v>49961958.109059311</v>
      </c>
      <c r="B112" s="14">
        <v>48861094</v>
      </c>
      <c r="D112" s="14">
        <v>200.66348850317962</v>
      </c>
      <c r="E112" s="14">
        <v>194.43600000000001</v>
      </c>
      <c r="G112" s="14">
        <v>380768406.43759775</v>
      </c>
      <c r="H112" s="14">
        <v>384824724</v>
      </c>
    </row>
    <row r="113" spans="1:8" x14ac:dyDescent="0.2">
      <c r="A113" s="14">
        <v>47545152.192392662</v>
      </c>
      <c r="B113" s="14">
        <v>46158194</v>
      </c>
      <c r="D113" s="14">
        <v>193.74578829841849</v>
      </c>
      <c r="E113" s="14">
        <v>192.333</v>
      </c>
      <c r="G113" s="14">
        <v>359024918.29510319</v>
      </c>
      <c r="H113" s="14">
        <v>350270063</v>
      </c>
    </row>
    <row r="114" spans="1:8" x14ac:dyDescent="0.2">
      <c r="A114" s="14">
        <v>56676499.775725998</v>
      </c>
      <c r="B114" s="14">
        <v>57761057</v>
      </c>
      <c r="D114" s="14">
        <v>221.73111174965183</v>
      </c>
      <c r="E114" s="14">
        <v>221.739</v>
      </c>
      <c r="G114" s="14">
        <v>454174577.5692752</v>
      </c>
      <c r="H114" s="14">
        <v>436837107</v>
      </c>
    </row>
    <row r="115" spans="1:8" x14ac:dyDescent="0.2">
      <c r="A115" s="14">
        <v>54426671.025725991</v>
      </c>
      <c r="B115" s="14">
        <v>54968382</v>
      </c>
      <c r="D115" s="14">
        <v>221.70133289936399</v>
      </c>
      <c r="E115" s="14">
        <v>221.97900000000001</v>
      </c>
      <c r="G115" s="14">
        <v>453732326.01011395</v>
      </c>
      <c r="H115" s="14">
        <v>435360347</v>
      </c>
    </row>
    <row r="116" spans="1:8" x14ac:dyDescent="0.2">
      <c r="A116" s="14">
        <v>55777708.525725983</v>
      </c>
      <c r="B116" s="14">
        <v>55469960</v>
      </c>
      <c r="D116" s="14">
        <v>234.28079366354717</v>
      </c>
      <c r="E116" s="14">
        <v>231.81399999999999</v>
      </c>
      <c r="G116" s="14">
        <v>463844814.86761934</v>
      </c>
      <c r="H116" s="14">
        <v>450054655</v>
      </c>
    </row>
    <row r="117" spans="1:8" x14ac:dyDescent="0.2">
      <c r="A117" s="14">
        <v>59801022.775725991</v>
      </c>
      <c r="B117" s="14">
        <v>59918608</v>
      </c>
      <c r="D117" s="14">
        <v>233.7367142693474</v>
      </c>
      <c r="E117" s="14">
        <v>237.01599999999999</v>
      </c>
      <c r="G117" s="14">
        <v>487926317.30845809</v>
      </c>
      <c r="H117" s="14">
        <v>496553598</v>
      </c>
    </row>
    <row r="118" spans="1:8" x14ac:dyDescent="0.2">
      <c r="A118" s="14">
        <v>63248424.775725991</v>
      </c>
      <c r="B118" s="14">
        <v>64397523</v>
      </c>
      <c r="D118" s="14">
        <v>241.59482275526474</v>
      </c>
      <c r="E118" s="14">
        <v>244.19800000000001</v>
      </c>
      <c r="G118" s="14">
        <v>537384233.4992969</v>
      </c>
      <c r="H118" s="14">
        <v>543923323</v>
      </c>
    </row>
    <row r="119" spans="1:8" x14ac:dyDescent="0.2">
      <c r="A119" s="14">
        <v>64609175.609059319</v>
      </c>
      <c r="B119" s="14">
        <v>63752132</v>
      </c>
      <c r="D119" s="14">
        <v>242.38639365844108</v>
      </c>
      <c r="E119" s="14">
        <v>242.56800000000001</v>
      </c>
      <c r="G119" s="14">
        <v>545055103.85680223</v>
      </c>
      <c r="H119" s="14">
        <v>528001216</v>
      </c>
    </row>
    <row r="120" spans="1:8" x14ac:dyDescent="0.2">
      <c r="A120" s="14">
        <v>54452130.107323207</v>
      </c>
      <c r="B120" s="14">
        <v>53733696</v>
      </c>
      <c r="D120" s="14">
        <v>224.68644977652136</v>
      </c>
      <c r="E120" s="14">
        <v>225.303</v>
      </c>
      <c r="G120" s="14">
        <v>421869709.75913721</v>
      </c>
      <c r="H120" s="14">
        <v>393137094</v>
      </c>
    </row>
    <row r="121" spans="1:8" x14ac:dyDescent="0.2">
      <c r="A121" s="14">
        <v>56123377.198232301</v>
      </c>
      <c r="B121" s="14">
        <v>57407208</v>
      </c>
      <c r="D121" s="14">
        <v>230.63410022800502</v>
      </c>
      <c r="E121" s="14">
        <v>234.661</v>
      </c>
      <c r="G121" s="14">
        <v>437046383.76944631</v>
      </c>
      <c r="H121" s="14">
        <v>425897553</v>
      </c>
    </row>
    <row r="122" spans="1:8" x14ac:dyDescent="0.2">
      <c r="A122" s="14">
        <v>52303875.198232301</v>
      </c>
      <c r="B122" s="14">
        <v>53866781</v>
      </c>
      <c r="D122" s="14">
        <v>215.64517014385737</v>
      </c>
      <c r="E122" s="14">
        <v>222.83099999999999</v>
      </c>
      <c r="G122" s="14">
        <v>423636044.8706646</v>
      </c>
      <c r="H122" s="14">
        <v>421595015</v>
      </c>
    </row>
    <row r="123" spans="1:8" x14ac:dyDescent="0.2">
      <c r="A123" s="14">
        <v>54018892.198232301</v>
      </c>
      <c r="B123" s="14">
        <v>52331272</v>
      </c>
      <c r="D123" s="14">
        <v>217.24332215495801</v>
      </c>
      <c r="E123" s="14">
        <v>222.458</v>
      </c>
      <c r="G123" s="14">
        <v>449348600.24461007</v>
      </c>
      <c r="H123" s="14">
        <v>442742459</v>
      </c>
    </row>
    <row r="124" spans="1:8" x14ac:dyDescent="0.2">
      <c r="A124" s="14">
        <v>52033275.044981025</v>
      </c>
      <c r="B124" s="14">
        <v>49745428</v>
      </c>
      <c r="D124" s="14">
        <v>205.81412288767515</v>
      </c>
      <c r="E124" s="14">
        <v>203.58199999999999</v>
      </c>
      <c r="G124" s="14">
        <v>378565863.0636512</v>
      </c>
      <c r="H124" s="14">
        <v>366607410</v>
      </c>
    </row>
    <row r="125" spans="1:8" x14ac:dyDescent="0.2">
      <c r="A125" s="14">
        <v>49616469.128314376</v>
      </c>
      <c r="B125" s="14">
        <v>49876910</v>
      </c>
      <c r="D125" s="14">
        <v>198.89642268291399</v>
      </c>
      <c r="E125" s="14">
        <v>199.63800000000001</v>
      </c>
      <c r="G125" s="14">
        <v>357014612.83282483</v>
      </c>
      <c r="H125" s="14">
        <v>366139276</v>
      </c>
    </row>
    <row r="126" spans="1:8" x14ac:dyDescent="0.2">
      <c r="A126" s="14">
        <v>58747816.711647712</v>
      </c>
      <c r="B126" s="14">
        <v>61378569</v>
      </c>
      <c r="D126" s="14">
        <v>226.88174613414736</v>
      </c>
      <c r="E126" s="14">
        <v>232.62700000000001</v>
      </c>
      <c r="G126" s="14">
        <v>452356510.01866508</v>
      </c>
      <c r="H126" s="14">
        <v>453096388</v>
      </c>
    </row>
    <row r="127" spans="1:8" x14ac:dyDescent="0.2">
      <c r="A127" s="14">
        <v>56497987.961647704</v>
      </c>
      <c r="B127" s="14">
        <v>58981617</v>
      </c>
      <c r="D127" s="14">
        <v>226.85196728385952</v>
      </c>
      <c r="E127" s="14">
        <v>227.80799999999999</v>
      </c>
      <c r="G127" s="14">
        <v>452106496.37117201</v>
      </c>
      <c r="H127" s="14">
        <v>473751011</v>
      </c>
    </row>
    <row r="128" spans="1:8" x14ac:dyDescent="0.2">
      <c r="A128" s="14">
        <v>57849025.461647697</v>
      </c>
      <c r="B128" s="14">
        <v>61165486</v>
      </c>
      <c r="D128" s="14">
        <v>239.4314280480427</v>
      </c>
      <c r="E128" s="14">
        <v>242.108</v>
      </c>
      <c r="G128" s="14">
        <v>462411223.14034569</v>
      </c>
      <c r="H128" s="14">
        <v>481725263</v>
      </c>
    </row>
    <row r="129" spans="1:10" x14ac:dyDescent="0.2">
      <c r="A129" s="14">
        <v>61872339.711647704</v>
      </c>
      <c r="B129" s="14">
        <v>65524091</v>
      </c>
      <c r="D129" s="14">
        <v>238.88734865384293</v>
      </c>
      <c r="E129" s="14">
        <v>243.012</v>
      </c>
      <c r="G129" s="14">
        <v>486684963.49285257</v>
      </c>
      <c r="H129" s="14">
        <v>517102460</v>
      </c>
    </row>
    <row r="130" spans="1:10" x14ac:dyDescent="0.2">
      <c r="A130" s="14">
        <v>65319741.711647704</v>
      </c>
      <c r="B130" s="14">
        <v>67883256</v>
      </c>
      <c r="D130" s="14">
        <v>246.74545713976025</v>
      </c>
      <c r="E130" s="14">
        <v>245.083</v>
      </c>
      <c r="G130" s="14">
        <v>536335117.59535956</v>
      </c>
      <c r="H130" s="14">
        <v>564747276</v>
      </c>
    </row>
    <row r="131" spans="1:10" x14ac:dyDescent="0.2">
      <c r="A131" s="14">
        <v>66680492.544981033</v>
      </c>
      <c r="B131" s="14">
        <v>66924512</v>
      </c>
      <c r="D131" s="14">
        <v>247.53702804293661</v>
      </c>
      <c r="E131" s="14">
        <v>247.77</v>
      </c>
      <c r="G131" s="14">
        <v>544198225.86453307</v>
      </c>
      <c r="H131" s="14">
        <v>558060051</v>
      </c>
    </row>
    <row r="132" spans="1:10" x14ac:dyDescent="0.2">
      <c r="A132" s="14">
        <v>56523447.043244921</v>
      </c>
      <c r="B132" s="14">
        <v>56441629</v>
      </c>
      <c r="D132" s="14">
        <v>229.83708416101689</v>
      </c>
      <c r="E132" s="14">
        <v>227.328</v>
      </c>
      <c r="G132" s="14">
        <v>421205069.67853624</v>
      </c>
      <c r="H132" s="14">
        <v>446489429</v>
      </c>
    </row>
    <row r="133" spans="1:10" x14ac:dyDescent="0.2">
      <c r="A133" s="14">
        <v>58194694.134154014</v>
      </c>
      <c r="B133" s="14">
        <v>58834210</v>
      </c>
      <c r="D133" s="14">
        <v>235.78473461250053</v>
      </c>
      <c r="E133" s="14">
        <v>236.554</v>
      </c>
      <c r="G133" s="14">
        <v>436573981.60051358</v>
      </c>
      <c r="H133" s="14">
        <v>462329685</v>
      </c>
    </row>
    <row r="134" spans="1:10" x14ac:dyDescent="0.2">
      <c r="A134" s="14">
        <v>54375192.134154014</v>
      </c>
      <c r="B134" s="14">
        <v>56283261</v>
      </c>
      <c r="D134" s="14">
        <v>220.7958045283529</v>
      </c>
      <c r="E134" s="14">
        <v>222.79900000000001</v>
      </c>
      <c r="G134" s="14">
        <v>423355880.6134001</v>
      </c>
      <c r="H134" s="14">
        <v>442268378</v>
      </c>
    </row>
    <row r="135" spans="1:10" x14ac:dyDescent="0.2">
      <c r="A135" s="14">
        <v>56090209.134154014</v>
      </c>
      <c r="B135" s="14">
        <v>55380280</v>
      </c>
      <c r="D135" s="14">
        <v>222.39395653945354</v>
      </c>
      <c r="E135" s="14">
        <v>218.43600000000001</v>
      </c>
      <c r="G135" s="14">
        <v>449260673.89901382</v>
      </c>
      <c r="H135" s="14">
        <v>461651082</v>
      </c>
    </row>
    <row r="136" spans="1:10" x14ac:dyDescent="0.2">
      <c r="A136" s="14">
        <v>54104591.980902739</v>
      </c>
      <c r="B136" s="14">
        <v>53129922</v>
      </c>
      <c r="D136" s="14">
        <v>210.96475727217069</v>
      </c>
      <c r="E136" s="14">
        <v>209.25899999999999</v>
      </c>
      <c r="G136" s="14">
        <v>378670174.62972313</v>
      </c>
      <c r="H136" s="14">
        <v>379458113</v>
      </c>
    </row>
    <row r="137" spans="1:10" x14ac:dyDescent="0.2">
      <c r="A137" s="14">
        <v>51687786.06423609</v>
      </c>
      <c r="B137" s="14">
        <v>49992995</v>
      </c>
      <c r="D137" s="14">
        <v>204.04705706740953</v>
      </c>
      <c r="E137" s="14">
        <v>199.90899999999999</v>
      </c>
      <c r="G137" s="14">
        <v>357311162.31056499</v>
      </c>
      <c r="H137" s="14">
        <v>366288212</v>
      </c>
    </row>
    <row r="138" spans="1:10" x14ac:dyDescent="0.2">
      <c r="A138" s="14">
        <v>60819133.647569425</v>
      </c>
      <c r="B138" s="14">
        <v>62323049</v>
      </c>
      <c r="D138" s="14">
        <v>232.03238051864287</v>
      </c>
      <c r="E138" s="14">
        <v>231.489</v>
      </c>
      <c r="G138" s="14">
        <v>452845297.40807343</v>
      </c>
      <c r="H138" s="14">
        <v>448912584</v>
      </c>
    </row>
    <row r="139" spans="1:10" x14ac:dyDescent="0.2">
      <c r="A139" s="14">
        <v>58569304.897569418</v>
      </c>
      <c r="B139" s="14">
        <v>59801562</v>
      </c>
      <c r="D139" s="14">
        <v>232.00260166835506</v>
      </c>
      <c r="E139" s="14">
        <v>231.36500000000001</v>
      </c>
      <c r="G139" s="14">
        <v>452787521.6722486</v>
      </c>
      <c r="H139" s="14">
        <v>455496342</v>
      </c>
    </row>
    <row r="140" spans="1:10" x14ac:dyDescent="0.2">
      <c r="A140" s="14">
        <v>59920342.397569411</v>
      </c>
      <c r="B140" s="14">
        <v>60246477</v>
      </c>
      <c r="D140" s="14">
        <v>244.58206243253824</v>
      </c>
      <c r="E140" s="14">
        <v>244.25200000000001</v>
      </c>
      <c r="G140" s="14">
        <v>463284486.35309041</v>
      </c>
      <c r="H140" s="14">
        <v>462376555</v>
      </c>
    </row>
    <row r="141" spans="1:10" x14ac:dyDescent="0.2">
      <c r="A141" s="14">
        <v>63943656.647569418</v>
      </c>
      <c r="B141" s="14">
        <v>64987625</v>
      </c>
      <c r="D141" s="14">
        <v>244.03798303833847</v>
      </c>
      <c r="E141" s="14">
        <v>242.57900000000001</v>
      </c>
      <c r="G141" s="14">
        <v>487750464.61726558</v>
      </c>
      <c r="H141" s="14">
        <v>528690495</v>
      </c>
    </row>
    <row r="142" spans="1:10" x14ac:dyDescent="0.2">
      <c r="A142" s="14">
        <v>67391058.647569418</v>
      </c>
      <c r="B142" s="14">
        <v>68573410</v>
      </c>
      <c r="D142" s="14">
        <v>251.89609152425578</v>
      </c>
      <c r="E142" s="14">
        <v>248.785</v>
      </c>
      <c r="G142" s="14">
        <v>537592856.63144064</v>
      </c>
      <c r="H142" s="14">
        <v>564037290</v>
      </c>
    </row>
    <row r="143" spans="1:10" x14ac:dyDescent="0.2">
      <c r="A143" s="14">
        <v>68751809.480902746</v>
      </c>
      <c r="B143" s="14">
        <v>69003617</v>
      </c>
      <c r="C143" s="11" t="s">
        <v>199</v>
      </c>
      <c r="D143" s="14">
        <v>252.68766242743212</v>
      </c>
      <c r="E143" s="14">
        <v>251.68799999999999</v>
      </c>
      <c r="F143" s="11" t="s">
        <v>199</v>
      </c>
      <c r="G143" s="14">
        <v>545648202.81228244</v>
      </c>
      <c r="H143" s="14">
        <v>562266005</v>
      </c>
      <c r="J143" s="11"/>
    </row>
  </sheetData>
  <mergeCells count="12">
    <mergeCell ref="J2:J3"/>
    <mergeCell ref="K2:K3"/>
    <mergeCell ref="L2:L3"/>
    <mergeCell ref="M2:M3"/>
    <mergeCell ref="N2:N3"/>
    <mergeCell ref="O2:O3"/>
    <mergeCell ref="A2:A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4" sqref="F4"/>
    </sheetView>
  </sheetViews>
  <sheetFormatPr defaultRowHeight="12.75" x14ac:dyDescent="0.2"/>
  <cols>
    <col min="1" max="1" width="12" bestFit="1" customWidth="1"/>
    <col min="3" max="3" width="12.85546875" customWidth="1"/>
  </cols>
  <sheetData>
    <row r="1" spans="1:6" x14ac:dyDescent="0.2">
      <c r="A1" s="32" t="s">
        <v>79</v>
      </c>
      <c r="B1" s="32" t="s">
        <v>80</v>
      </c>
      <c r="C1" s="34" t="s">
        <v>81</v>
      </c>
      <c r="D1" s="11" t="s">
        <v>202</v>
      </c>
      <c r="E1" s="11" t="s">
        <v>200</v>
      </c>
      <c r="F1" s="11" t="s">
        <v>201</v>
      </c>
    </row>
    <row r="2" spans="1:6" x14ac:dyDescent="0.2">
      <c r="A2" s="33"/>
      <c r="B2" s="33"/>
      <c r="C2" s="35"/>
      <c r="D2" s="11"/>
      <c r="E2" s="11"/>
    </row>
    <row r="3" spans="1:6" x14ac:dyDescent="0.2">
      <c r="A3" s="14">
        <v>17.559792991630022</v>
      </c>
      <c r="B3" s="14">
        <v>17.3752369349125</v>
      </c>
      <c r="C3" s="14">
        <v>-0.18455605671752195</v>
      </c>
      <c r="D3">
        <f>EXP(A3)</f>
        <v>42278658.589501522</v>
      </c>
      <c r="E3">
        <f>EXP(B3)</f>
        <v>35153577.000000402</v>
      </c>
      <c r="F3">
        <f>E3-D3</f>
        <v>-7125081.5895011202</v>
      </c>
    </row>
    <row r="4" spans="1:6" x14ac:dyDescent="0.2">
      <c r="A4" s="14"/>
      <c r="B4" s="14"/>
    </row>
    <row r="5" spans="1:6" x14ac:dyDescent="0.2">
      <c r="A5" s="14"/>
      <c r="B5" s="14"/>
    </row>
    <row r="6" spans="1:6" x14ac:dyDescent="0.2">
      <c r="A6" s="14"/>
      <c r="B6" s="14"/>
    </row>
    <row r="7" spans="1:6" x14ac:dyDescent="0.2">
      <c r="A7" s="14"/>
      <c r="B7" s="14"/>
    </row>
    <row r="8" spans="1:6" x14ac:dyDescent="0.2">
      <c r="A8" s="14"/>
      <c r="B8" s="14"/>
    </row>
    <row r="9" spans="1:6" x14ac:dyDescent="0.2">
      <c r="A9" s="14"/>
      <c r="B9" s="14"/>
    </row>
    <row r="10" spans="1:6" x14ac:dyDescent="0.2">
      <c r="A10" s="14"/>
      <c r="B10" s="14"/>
    </row>
    <row r="11" spans="1:6" x14ac:dyDescent="0.2">
      <c r="A11" s="14"/>
      <c r="B11" s="14"/>
    </row>
    <row r="12" spans="1:6" x14ac:dyDescent="0.2">
      <c r="A12" s="14"/>
      <c r="B12" s="14"/>
    </row>
    <row r="13" spans="1:6" x14ac:dyDescent="0.2">
      <c r="A13" s="14"/>
      <c r="B13" s="14"/>
    </row>
    <row r="14" spans="1:6" x14ac:dyDescent="0.2">
      <c r="A14" s="14"/>
      <c r="B14" s="14"/>
    </row>
    <row r="15" spans="1:6" x14ac:dyDescent="0.2">
      <c r="A15" s="14"/>
      <c r="B15" s="14"/>
    </row>
    <row r="16" spans="1:6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  <row r="48" spans="1:2" x14ac:dyDescent="0.2">
      <c r="A48" s="14"/>
      <c r="B48" s="14"/>
    </row>
    <row r="49" spans="1:2" x14ac:dyDescent="0.2">
      <c r="A49" s="14"/>
      <c r="B49" s="14"/>
    </row>
    <row r="50" spans="1:2" x14ac:dyDescent="0.2">
      <c r="A50" s="14"/>
      <c r="B50" s="14"/>
    </row>
    <row r="51" spans="1:2" x14ac:dyDescent="0.2">
      <c r="A51" s="14"/>
      <c r="B51" s="14"/>
    </row>
    <row r="52" spans="1:2" x14ac:dyDescent="0.2">
      <c r="A52" s="14"/>
      <c r="B52" s="14"/>
    </row>
    <row r="53" spans="1:2" x14ac:dyDescent="0.2">
      <c r="A53" s="14"/>
      <c r="B53" s="14"/>
    </row>
    <row r="54" spans="1:2" x14ac:dyDescent="0.2">
      <c r="A54" s="14"/>
      <c r="B54" s="14"/>
    </row>
    <row r="55" spans="1:2" x14ac:dyDescent="0.2">
      <c r="A55" s="14"/>
      <c r="B55" s="14"/>
    </row>
    <row r="56" spans="1:2" x14ac:dyDescent="0.2">
      <c r="A56" s="14"/>
      <c r="B56" s="14"/>
    </row>
    <row r="57" spans="1:2" x14ac:dyDescent="0.2">
      <c r="A57" s="14"/>
      <c r="B57" s="14"/>
    </row>
    <row r="58" spans="1:2" x14ac:dyDescent="0.2">
      <c r="A58" s="14"/>
      <c r="B58" s="14"/>
    </row>
    <row r="59" spans="1:2" x14ac:dyDescent="0.2">
      <c r="A59" s="14"/>
      <c r="B59" s="14"/>
    </row>
    <row r="60" spans="1:2" x14ac:dyDescent="0.2">
      <c r="A60" s="14"/>
      <c r="B60" s="14"/>
    </row>
    <row r="61" spans="1:2" x14ac:dyDescent="0.2">
      <c r="A61" s="14"/>
      <c r="B61" s="14"/>
    </row>
    <row r="62" spans="1:2" x14ac:dyDescent="0.2">
      <c r="A62" s="14"/>
      <c r="B62" s="14"/>
    </row>
    <row r="63" spans="1:2" x14ac:dyDescent="0.2">
      <c r="A63" s="14"/>
      <c r="B63" s="14"/>
    </row>
    <row r="64" spans="1:2" x14ac:dyDescent="0.2">
      <c r="A64" s="14"/>
      <c r="B64" s="14"/>
    </row>
    <row r="65" spans="1:2" x14ac:dyDescent="0.2">
      <c r="A65" s="14"/>
      <c r="B65" s="14"/>
    </row>
    <row r="66" spans="1:2" x14ac:dyDescent="0.2">
      <c r="A66" s="14"/>
      <c r="B66" s="14"/>
    </row>
    <row r="67" spans="1:2" x14ac:dyDescent="0.2">
      <c r="A67" s="14"/>
      <c r="B67" s="14"/>
    </row>
    <row r="68" spans="1:2" x14ac:dyDescent="0.2">
      <c r="A68" s="14"/>
      <c r="B68" s="14"/>
    </row>
    <row r="69" spans="1:2" x14ac:dyDescent="0.2">
      <c r="A69" s="14"/>
      <c r="B69" s="14"/>
    </row>
    <row r="70" spans="1:2" x14ac:dyDescent="0.2">
      <c r="A70" s="14"/>
      <c r="B70" s="14"/>
    </row>
    <row r="71" spans="1:2" x14ac:dyDescent="0.2">
      <c r="A71" s="14"/>
      <c r="B71" s="14"/>
    </row>
    <row r="72" spans="1:2" x14ac:dyDescent="0.2">
      <c r="A72" s="14"/>
      <c r="B72" s="14"/>
    </row>
    <row r="73" spans="1:2" x14ac:dyDescent="0.2">
      <c r="A73" s="14"/>
      <c r="B73" s="14"/>
    </row>
    <row r="74" spans="1:2" x14ac:dyDescent="0.2">
      <c r="A74" s="14"/>
      <c r="B74" s="14"/>
    </row>
    <row r="75" spans="1:2" x14ac:dyDescent="0.2">
      <c r="A75" s="14"/>
      <c r="B75" s="14"/>
    </row>
    <row r="76" spans="1:2" x14ac:dyDescent="0.2">
      <c r="A76" s="14"/>
      <c r="B76" s="14"/>
    </row>
    <row r="77" spans="1:2" x14ac:dyDescent="0.2">
      <c r="A77" s="14"/>
      <c r="B77" s="14"/>
    </row>
    <row r="78" spans="1:2" x14ac:dyDescent="0.2">
      <c r="A78" s="14"/>
      <c r="B78" s="14"/>
    </row>
    <row r="79" spans="1:2" x14ac:dyDescent="0.2">
      <c r="A79" s="14"/>
      <c r="B79" s="14"/>
    </row>
    <row r="80" spans="1:2" x14ac:dyDescent="0.2">
      <c r="A80" s="14"/>
      <c r="B80" s="14"/>
    </row>
    <row r="81" spans="1:2" x14ac:dyDescent="0.2">
      <c r="A81" s="14"/>
      <c r="B81" s="14"/>
    </row>
    <row r="82" spans="1:2" x14ac:dyDescent="0.2">
      <c r="A82" s="14"/>
      <c r="B82" s="14"/>
    </row>
    <row r="83" spans="1:2" x14ac:dyDescent="0.2">
      <c r="A83" s="14"/>
      <c r="B83" s="14"/>
    </row>
    <row r="84" spans="1:2" x14ac:dyDescent="0.2">
      <c r="A84" s="14"/>
      <c r="B84" s="14"/>
    </row>
    <row r="85" spans="1:2" x14ac:dyDescent="0.2">
      <c r="A85" s="14"/>
      <c r="B85" s="14"/>
    </row>
    <row r="86" spans="1:2" x14ac:dyDescent="0.2">
      <c r="A86" s="14"/>
      <c r="B86" s="14"/>
    </row>
    <row r="87" spans="1:2" x14ac:dyDescent="0.2">
      <c r="A87" s="14"/>
      <c r="B87" s="14"/>
    </row>
    <row r="88" spans="1:2" x14ac:dyDescent="0.2">
      <c r="A88" s="14"/>
      <c r="B88" s="14"/>
    </row>
    <row r="89" spans="1:2" x14ac:dyDescent="0.2">
      <c r="A89" s="14"/>
      <c r="B89" s="14"/>
    </row>
    <row r="90" spans="1:2" x14ac:dyDescent="0.2">
      <c r="A90" s="14"/>
      <c r="B90" s="14"/>
    </row>
    <row r="91" spans="1:2" x14ac:dyDescent="0.2">
      <c r="A91" s="14"/>
      <c r="B91" s="14"/>
    </row>
    <row r="92" spans="1:2" x14ac:dyDescent="0.2">
      <c r="A92" s="14"/>
      <c r="B92" s="14"/>
    </row>
    <row r="93" spans="1:2" x14ac:dyDescent="0.2">
      <c r="A93" s="14"/>
      <c r="B93" s="14"/>
    </row>
    <row r="94" spans="1:2" x14ac:dyDescent="0.2">
      <c r="A94" s="14"/>
      <c r="B94" s="14"/>
    </row>
    <row r="95" spans="1:2" x14ac:dyDescent="0.2">
      <c r="A95" s="14"/>
      <c r="B95" s="14"/>
    </row>
    <row r="96" spans="1:2" x14ac:dyDescent="0.2">
      <c r="A96" s="14"/>
      <c r="B96" s="14"/>
    </row>
    <row r="97" spans="1:2" x14ac:dyDescent="0.2">
      <c r="A97" s="14"/>
      <c r="B97" s="14"/>
    </row>
    <row r="98" spans="1:2" x14ac:dyDescent="0.2">
      <c r="A98" s="14"/>
      <c r="B98" s="14"/>
    </row>
    <row r="99" spans="1:2" x14ac:dyDescent="0.2">
      <c r="A99" s="14"/>
      <c r="B99" s="14"/>
    </row>
    <row r="100" spans="1:2" x14ac:dyDescent="0.2">
      <c r="A100" s="14"/>
      <c r="B100" s="14"/>
    </row>
    <row r="101" spans="1:2" x14ac:dyDescent="0.2">
      <c r="A101" s="14"/>
      <c r="B101" s="14"/>
    </row>
    <row r="102" spans="1:2" x14ac:dyDescent="0.2">
      <c r="A102" s="14"/>
      <c r="B102" s="14"/>
    </row>
    <row r="103" spans="1:2" x14ac:dyDescent="0.2">
      <c r="A103" s="14"/>
      <c r="B103" s="14"/>
    </row>
    <row r="104" spans="1:2" x14ac:dyDescent="0.2">
      <c r="A104" s="14"/>
      <c r="B104" s="14"/>
    </row>
    <row r="105" spans="1:2" x14ac:dyDescent="0.2">
      <c r="A105" s="14"/>
      <c r="B105" s="14"/>
    </row>
    <row r="106" spans="1:2" x14ac:dyDescent="0.2">
      <c r="A106" s="14"/>
      <c r="B106" s="14"/>
    </row>
    <row r="107" spans="1:2" x14ac:dyDescent="0.2">
      <c r="A107" s="14"/>
      <c r="B107" s="14"/>
    </row>
    <row r="108" spans="1:2" x14ac:dyDescent="0.2">
      <c r="A108" s="14"/>
      <c r="B108" s="14"/>
    </row>
    <row r="109" spans="1:2" x14ac:dyDescent="0.2">
      <c r="A109" s="14"/>
      <c r="B109" s="14"/>
    </row>
    <row r="110" spans="1:2" x14ac:dyDescent="0.2">
      <c r="A110" s="14"/>
      <c r="B110" s="14"/>
    </row>
    <row r="111" spans="1:2" x14ac:dyDescent="0.2">
      <c r="A111" s="14"/>
      <c r="B111" s="14"/>
    </row>
    <row r="112" spans="1:2" x14ac:dyDescent="0.2">
      <c r="A112" s="14"/>
      <c r="B112" s="14"/>
    </row>
    <row r="113" spans="1:2" x14ac:dyDescent="0.2">
      <c r="A113" s="14"/>
      <c r="B113" s="14"/>
    </row>
    <row r="114" spans="1:2" x14ac:dyDescent="0.2">
      <c r="A114" s="14"/>
      <c r="B114" s="14"/>
    </row>
    <row r="115" spans="1:2" x14ac:dyDescent="0.2">
      <c r="A115" s="14"/>
      <c r="B115" s="14"/>
    </row>
    <row r="116" spans="1:2" x14ac:dyDescent="0.2">
      <c r="A116" s="14"/>
      <c r="B116" s="14"/>
    </row>
    <row r="117" spans="1:2" x14ac:dyDescent="0.2">
      <c r="A117" s="14"/>
      <c r="B117" s="14"/>
    </row>
    <row r="118" spans="1:2" x14ac:dyDescent="0.2">
      <c r="A118" s="14"/>
      <c r="B118" s="14"/>
    </row>
    <row r="119" spans="1:2" x14ac:dyDescent="0.2">
      <c r="A119" s="14"/>
      <c r="B119" s="14"/>
    </row>
    <row r="120" spans="1:2" x14ac:dyDescent="0.2">
      <c r="A120" s="14"/>
      <c r="B120" s="14"/>
    </row>
    <row r="121" spans="1:2" x14ac:dyDescent="0.2">
      <c r="A121" s="14"/>
      <c r="B121" s="14"/>
    </row>
    <row r="122" spans="1:2" x14ac:dyDescent="0.2">
      <c r="A122" s="14"/>
      <c r="B122" s="14"/>
    </row>
    <row r="123" spans="1:2" x14ac:dyDescent="0.2">
      <c r="A123" s="14"/>
      <c r="B123" s="14"/>
    </row>
    <row r="124" spans="1:2" x14ac:dyDescent="0.2">
      <c r="A124" s="14"/>
      <c r="B124" s="14"/>
    </row>
    <row r="125" spans="1:2" x14ac:dyDescent="0.2">
      <c r="A125" s="14"/>
      <c r="B125" s="14"/>
    </row>
    <row r="126" spans="1:2" x14ac:dyDescent="0.2">
      <c r="A126" s="14"/>
      <c r="B126" s="14"/>
    </row>
    <row r="127" spans="1:2" x14ac:dyDescent="0.2">
      <c r="A127" s="14"/>
      <c r="B127" s="14"/>
    </row>
    <row r="128" spans="1:2" x14ac:dyDescent="0.2">
      <c r="A128" s="14"/>
      <c r="B128" s="14"/>
    </row>
    <row r="129" spans="1:2" x14ac:dyDescent="0.2">
      <c r="A129" s="14"/>
      <c r="B129" s="14"/>
    </row>
    <row r="130" spans="1:2" x14ac:dyDescent="0.2">
      <c r="A130" s="14"/>
      <c r="B130" s="14"/>
    </row>
    <row r="131" spans="1:2" x14ac:dyDescent="0.2">
      <c r="A131" s="14"/>
      <c r="B131" s="14"/>
    </row>
    <row r="132" spans="1:2" x14ac:dyDescent="0.2">
      <c r="A132" s="14"/>
      <c r="B132" s="14"/>
    </row>
    <row r="133" spans="1:2" x14ac:dyDescent="0.2">
      <c r="A133" s="14"/>
      <c r="B133" s="14"/>
    </row>
    <row r="134" spans="1:2" x14ac:dyDescent="0.2">
      <c r="A134" s="14"/>
      <c r="B134" s="14"/>
    </row>
    <row r="135" spans="1:2" x14ac:dyDescent="0.2">
      <c r="A135" s="14"/>
      <c r="B135" s="14"/>
    </row>
    <row r="136" spans="1:2" x14ac:dyDescent="0.2">
      <c r="A136" s="14"/>
      <c r="B136" s="14"/>
    </row>
    <row r="137" spans="1:2" x14ac:dyDescent="0.2">
      <c r="A137" s="14"/>
      <c r="B137" s="14"/>
    </row>
    <row r="138" spans="1:2" x14ac:dyDescent="0.2">
      <c r="A138" s="14"/>
      <c r="B138" s="14"/>
    </row>
    <row r="139" spans="1:2" x14ac:dyDescent="0.2">
      <c r="A139" s="14"/>
      <c r="B139" s="14"/>
    </row>
    <row r="140" spans="1:2" x14ac:dyDescent="0.2">
      <c r="A140" s="14"/>
      <c r="B140" s="14"/>
    </row>
    <row r="141" spans="1:2" x14ac:dyDescent="0.2">
      <c r="A141" s="14"/>
      <c r="B141" s="14"/>
    </row>
    <row r="142" spans="1:2" x14ac:dyDescent="0.2">
      <c r="A142" s="14"/>
      <c r="B142" s="14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2"/>
  <sheetViews>
    <sheetView showGridLines="0" workbookViewId="0"/>
  </sheetViews>
  <sheetFormatPr defaultRowHeight="12.75" x14ac:dyDescent="0.2"/>
  <cols>
    <col min="2" max="3" width="9.28515625" bestFit="1" customWidth="1"/>
    <col min="4" max="4" width="10" bestFit="1" customWidth="1"/>
    <col min="5" max="8" width="9.28515625" bestFit="1" customWidth="1"/>
    <col min="10" max="10" width="12.140625" bestFit="1" customWidth="1"/>
  </cols>
  <sheetData>
    <row r="2" spans="1:14" ht="18.75" x14ac:dyDescent="0.3">
      <c r="B2" s="13" t="s">
        <v>28</v>
      </c>
      <c r="N2" t="s">
        <v>154</v>
      </c>
    </row>
    <row r="4" spans="1:14" ht="15.75" x14ac:dyDescent="0.25">
      <c r="B4" s="17" t="s">
        <v>29</v>
      </c>
      <c r="C4" s="18"/>
      <c r="D4" s="18"/>
      <c r="E4" s="19"/>
      <c r="J4" s="17" t="s">
        <v>30</v>
      </c>
      <c r="K4" s="18"/>
      <c r="L4" s="19"/>
    </row>
    <row r="5" spans="1:14" x14ac:dyDescent="0.2">
      <c r="B5" s="29" t="s">
        <v>34</v>
      </c>
      <c r="C5" s="25"/>
      <c r="D5" s="29" t="s">
        <v>35</v>
      </c>
      <c r="E5" s="25"/>
      <c r="J5" s="16" t="s">
        <v>31</v>
      </c>
      <c r="K5" s="16" t="s">
        <v>32</v>
      </c>
      <c r="L5" s="16" t="s">
        <v>33</v>
      </c>
    </row>
    <row r="6" spans="1:14" x14ac:dyDescent="0.2">
      <c r="J6" s="14">
        <v>1</v>
      </c>
      <c r="K6" s="14">
        <v>2</v>
      </c>
      <c r="L6" s="14">
        <v>3</v>
      </c>
    </row>
    <row r="8" spans="1:14" ht="18.75" x14ac:dyDescent="0.3">
      <c r="A8" s="12" t="s">
        <v>34</v>
      </c>
    </row>
    <row r="10" spans="1:14" ht="15.75" x14ac:dyDescent="0.25">
      <c r="B10" s="17" t="s">
        <v>35</v>
      </c>
      <c r="C10" s="18"/>
      <c r="D10" s="18"/>
      <c r="E10" s="18"/>
      <c r="F10" s="18"/>
      <c r="G10" s="19"/>
    </row>
    <row r="11" spans="1:14" x14ac:dyDescent="0.2">
      <c r="B11" s="20" t="s">
        <v>36</v>
      </c>
      <c r="C11" s="21"/>
      <c r="D11" s="22"/>
      <c r="E11" s="23" t="s">
        <v>37</v>
      </c>
      <c r="F11" s="24"/>
      <c r="G11" s="25"/>
    </row>
    <row r="12" spans="1:14" x14ac:dyDescent="0.2">
      <c r="B12" s="20" t="s">
        <v>38</v>
      </c>
      <c r="C12" s="21"/>
      <c r="D12" s="22"/>
      <c r="E12" s="23" t="s">
        <v>39</v>
      </c>
      <c r="F12" s="24"/>
      <c r="G12" s="25"/>
    </row>
    <row r="13" spans="1:14" x14ac:dyDescent="0.2">
      <c r="B13" s="20" t="s">
        <v>40</v>
      </c>
      <c r="C13" s="21"/>
      <c r="D13" s="22"/>
      <c r="E13" s="23" t="s">
        <v>41</v>
      </c>
      <c r="F13" s="24"/>
      <c r="G13" s="25"/>
    </row>
    <row r="14" spans="1:14" x14ac:dyDescent="0.2">
      <c r="B14" s="20" t="s">
        <v>42</v>
      </c>
      <c r="C14" s="21"/>
      <c r="D14" s="22"/>
      <c r="E14" s="26">
        <v>172</v>
      </c>
      <c r="F14" s="27"/>
      <c r="G14" s="28"/>
    </row>
    <row r="15" spans="1:14" x14ac:dyDescent="0.2">
      <c r="B15" s="20" t="s">
        <v>43</v>
      </c>
      <c r="C15" s="21"/>
      <c r="D15" s="22"/>
      <c r="E15" s="23" t="s">
        <v>44</v>
      </c>
      <c r="F15" s="24"/>
      <c r="G15" s="25"/>
    </row>
    <row r="16" spans="1:14" x14ac:dyDescent="0.2">
      <c r="B16" s="20" t="s">
        <v>45</v>
      </c>
      <c r="C16" s="21"/>
      <c r="D16" s="22"/>
      <c r="E16" s="23" t="s">
        <v>0</v>
      </c>
      <c r="F16" s="24"/>
      <c r="G16" s="25"/>
    </row>
    <row r="18" spans="1:20" ht="18.75" x14ac:dyDescent="0.3">
      <c r="A18" s="12" t="s">
        <v>35</v>
      </c>
    </row>
    <row r="20" spans="1:20" x14ac:dyDescent="0.2">
      <c r="B20" s="16" t="s">
        <v>27</v>
      </c>
      <c r="C20" s="16" t="s">
        <v>1</v>
      </c>
      <c r="D20" s="16" t="s">
        <v>2</v>
      </c>
      <c r="E20" s="16" t="s">
        <v>3</v>
      </c>
      <c r="F20" s="16" t="s">
        <v>12</v>
      </c>
      <c r="G20" s="16" t="s">
        <v>13</v>
      </c>
      <c r="H20" s="16" t="s">
        <v>14</v>
      </c>
      <c r="I20" s="16" t="s">
        <v>46</v>
      </c>
      <c r="J20" s="16" t="s">
        <v>47</v>
      </c>
      <c r="K20" s="16" t="s">
        <v>48</v>
      </c>
      <c r="L20" s="16" t="s">
        <v>49</v>
      </c>
      <c r="M20" s="16" t="s">
        <v>50</v>
      </c>
      <c r="N20" s="16" t="s">
        <v>51</v>
      </c>
      <c r="O20" s="16" t="s">
        <v>52</v>
      </c>
      <c r="P20" s="16" t="s">
        <v>53</v>
      </c>
      <c r="Q20" s="16" t="s">
        <v>54</v>
      </c>
      <c r="R20" s="16" t="s">
        <v>55</v>
      </c>
      <c r="S20" s="16" t="s">
        <v>56</v>
      </c>
      <c r="T20" s="16" t="s">
        <v>57</v>
      </c>
    </row>
    <row r="21" spans="1:20" x14ac:dyDescent="0.2">
      <c r="B21" s="14">
        <v>32874</v>
      </c>
      <c r="C21" s="14">
        <v>35153577</v>
      </c>
      <c r="D21" s="14">
        <v>454115779</v>
      </c>
      <c r="E21" s="14">
        <v>163.275383526935</v>
      </c>
      <c r="F21" s="14">
        <v>17.3752369349125</v>
      </c>
      <c r="G21" s="14">
        <v>1</v>
      </c>
      <c r="H21" s="14">
        <v>1</v>
      </c>
      <c r="I21" s="14">
        <v>0</v>
      </c>
      <c r="J21" s="14">
        <v>0</v>
      </c>
      <c r="K21" s="14">
        <v>0</v>
      </c>
      <c r="L21" s="14">
        <v>0</v>
      </c>
      <c r="M21" s="14">
        <v>1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</row>
    <row r="22" spans="1:20" x14ac:dyDescent="0.2">
      <c r="B22" s="14">
        <v>32905</v>
      </c>
      <c r="C22" s="14">
        <v>32965187</v>
      </c>
      <c r="D22" s="14">
        <v>435086002</v>
      </c>
      <c r="E22" s="14">
        <v>153.254408768442</v>
      </c>
      <c r="F22" s="14">
        <v>17.310962623196598</v>
      </c>
      <c r="G22" s="14">
        <v>2</v>
      </c>
      <c r="H22" s="14">
        <v>4</v>
      </c>
      <c r="I22" s="14">
        <v>0</v>
      </c>
      <c r="J22" s="14">
        <v>0</v>
      </c>
      <c r="K22" s="14">
        <v>0</v>
      </c>
      <c r="L22" s="14">
        <v>1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</row>
    <row r="23" spans="1:20" x14ac:dyDescent="0.2">
      <c r="B23" s="14">
        <v>32933</v>
      </c>
      <c r="C23" s="14">
        <v>39993913</v>
      </c>
      <c r="D23" s="14">
        <v>568289732</v>
      </c>
      <c r="E23" s="14">
        <v>178.41757715922401</v>
      </c>
      <c r="F23" s="14">
        <v>17.5042378254984</v>
      </c>
      <c r="G23" s="14">
        <v>3</v>
      </c>
      <c r="H23" s="14">
        <v>9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1</v>
      </c>
      <c r="Q23" s="14">
        <v>0</v>
      </c>
      <c r="R23" s="14">
        <v>0</v>
      </c>
      <c r="S23" s="14">
        <v>0</v>
      </c>
      <c r="T23" s="14">
        <v>0</v>
      </c>
    </row>
    <row r="24" spans="1:20" x14ac:dyDescent="0.2">
      <c r="B24" s="14">
        <v>32964</v>
      </c>
      <c r="C24" s="14">
        <v>37981886</v>
      </c>
      <c r="D24" s="14">
        <v>568101697</v>
      </c>
      <c r="E24" s="14">
        <v>178.68068563854999</v>
      </c>
      <c r="F24" s="14">
        <v>17.452619919830099</v>
      </c>
      <c r="G24" s="14">
        <v>4</v>
      </c>
      <c r="H24" s="14">
        <v>16</v>
      </c>
      <c r="I24" s="14">
        <v>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</row>
    <row r="25" spans="1:20" x14ac:dyDescent="0.2">
      <c r="B25" s="14">
        <v>32994</v>
      </c>
      <c r="C25" s="14">
        <v>38419672</v>
      </c>
      <c r="D25" s="14">
        <v>539628385</v>
      </c>
      <c r="E25" s="14">
        <v>188.87617078075499</v>
      </c>
      <c r="F25" s="14">
        <v>17.464080178048</v>
      </c>
      <c r="G25" s="14">
        <v>5</v>
      </c>
      <c r="H25" s="14">
        <v>25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1</v>
      </c>
      <c r="R25" s="14">
        <v>0</v>
      </c>
      <c r="S25" s="14">
        <v>0</v>
      </c>
      <c r="T25" s="14">
        <v>0</v>
      </c>
    </row>
    <row r="26" spans="1:20" x14ac:dyDescent="0.2">
      <c r="B26" s="14">
        <v>33025</v>
      </c>
      <c r="C26" s="14">
        <v>42819023</v>
      </c>
      <c r="D26" s="14">
        <v>570694457</v>
      </c>
      <c r="E26" s="14">
        <v>189.15907800894499</v>
      </c>
      <c r="F26" s="14">
        <v>17.572493024424599</v>
      </c>
      <c r="G26" s="14">
        <v>6</v>
      </c>
      <c r="H26" s="14">
        <v>36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1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</row>
    <row r="27" spans="1:20" x14ac:dyDescent="0.2">
      <c r="B27" s="14">
        <v>33055</v>
      </c>
      <c r="C27" s="14">
        <v>45770315</v>
      </c>
      <c r="D27" s="14">
        <v>618571581</v>
      </c>
      <c r="E27" s="14">
        <v>195.09002978940401</v>
      </c>
      <c r="F27" s="14">
        <v>17.6391462948434</v>
      </c>
      <c r="G27" s="14">
        <v>7</v>
      </c>
      <c r="H27" s="14">
        <v>49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1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</row>
    <row r="28" spans="1:20" x14ac:dyDescent="0.2">
      <c r="B28" s="14">
        <v>33086</v>
      </c>
      <c r="C28" s="14">
        <v>48763670</v>
      </c>
      <c r="D28" s="14">
        <v>609210368</v>
      </c>
      <c r="E28" s="14">
        <v>196.674157670043</v>
      </c>
      <c r="F28" s="14">
        <v>17.702496126356898</v>
      </c>
      <c r="G28" s="14">
        <v>8</v>
      </c>
      <c r="H28" s="14">
        <v>64</v>
      </c>
      <c r="I28" s="14">
        <v>0</v>
      </c>
      <c r="J28" s="14">
        <v>1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</row>
    <row r="29" spans="1:20" x14ac:dyDescent="0.2">
      <c r="B29" s="14">
        <v>33117</v>
      </c>
      <c r="C29" s="14">
        <v>38173223</v>
      </c>
      <c r="D29" s="14">
        <v>488444939</v>
      </c>
      <c r="E29" s="14">
        <v>178.06536421293899</v>
      </c>
      <c r="F29" s="14">
        <v>17.457644859197099</v>
      </c>
      <c r="G29" s="14">
        <v>9</v>
      </c>
      <c r="H29" s="14">
        <v>81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1</v>
      </c>
    </row>
    <row r="30" spans="1:20" x14ac:dyDescent="0.2">
      <c r="B30" s="14">
        <v>33147</v>
      </c>
      <c r="C30" s="14">
        <v>39051877</v>
      </c>
      <c r="D30" s="14">
        <v>514253920</v>
      </c>
      <c r="E30" s="14">
        <v>182.27461959271901</v>
      </c>
      <c r="F30" s="14">
        <v>17.480401499676098</v>
      </c>
      <c r="G30" s="14">
        <v>10</v>
      </c>
      <c r="H30" s="14">
        <v>100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1</v>
      </c>
      <c r="T30" s="14">
        <v>0</v>
      </c>
    </row>
    <row r="31" spans="1:20" x14ac:dyDescent="0.2">
      <c r="B31" s="14">
        <v>33178</v>
      </c>
      <c r="C31" s="14">
        <v>35699216</v>
      </c>
      <c r="D31" s="14">
        <v>516429873</v>
      </c>
      <c r="E31" s="14">
        <v>171.22598774439501</v>
      </c>
      <c r="F31" s="14">
        <v>17.390639285724401</v>
      </c>
      <c r="G31" s="14">
        <v>11</v>
      </c>
      <c r="H31" s="14">
        <v>121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1</v>
      </c>
      <c r="S31" s="14">
        <v>0</v>
      </c>
      <c r="T31" s="14">
        <v>0</v>
      </c>
    </row>
    <row r="32" spans="1:20" x14ac:dyDescent="0.2">
      <c r="B32" s="14">
        <v>33208</v>
      </c>
      <c r="C32" s="14">
        <v>37444088</v>
      </c>
      <c r="D32" s="14">
        <v>531619395</v>
      </c>
      <c r="E32" s="14">
        <v>168.2875337122</v>
      </c>
      <c r="F32" s="14">
        <v>17.4383593916473</v>
      </c>
      <c r="G32" s="14">
        <v>12</v>
      </c>
      <c r="H32" s="14">
        <v>144</v>
      </c>
      <c r="I32" s="14">
        <v>0</v>
      </c>
      <c r="J32" s="14">
        <v>0</v>
      </c>
      <c r="K32" s="14">
        <v>1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</row>
    <row r="33" spans="2:20" x14ac:dyDescent="0.2">
      <c r="B33" s="14">
        <v>33239</v>
      </c>
      <c r="C33" s="14">
        <v>34848290</v>
      </c>
      <c r="D33" s="14">
        <v>496467387</v>
      </c>
      <c r="E33" s="14">
        <v>157.876834362409</v>
      </c>
      <c r="F33" s="14">
        <v>17.3665146265351</v>
      </c>
      <c r="G33" s="14">
        <v>13</v>
      </c>
      <c r="H33" s="14">
        <v>169</v>
      </c>
      <c r="I33" s="14">
        <v>0</v>
      </c>
      <c r="J33" s="14">
        <v>0</v>
      </c>
      <c r="K33" s="14">
        <v>0</v>
      </c>
      <c r="L33" s="14">
        <v>0</v>
      </c>
      <c r="M33" s="14">
        <v>1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</row>
    <row r="34" spans="2:20" x14ac:dyDescent="0.2">
      <c r="B34" s="14">
        <v>33270</v>
      </c>
      <c r="C34" s="14">
        <v>29672427</v>
      </c>
      <c r="D34" s="14">
        <v>469504489</v>
      </c>
      <c r="E34" s="14">
        <v>153.33940666376799</v>
      </c>
      <c r="F34" s="14">
        <v>17.205728788719401</v>
      </c>
      <c r="G34" s="14">
        <v>14</v>
      </c>
      <c r="H34" s="14">
        <v>196</v>
      </c>
      <c r="I34" s="14">
        <v>0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</row>
    <row r="35" spans="2:20" x14ac:dyDescent="0.2">
      <c r="B35" s="14">
        <v>33298</v>
      </c>
      <c r="C35" s="14">
        <v>36202993</v>
      </c>
      <c r="D35" s="14">
        <v>587905914</v>
      </c>
      <c r="E35" s="14">
        <v>179.06211968778601</v>
      </c>
      <c r="F35" s="14">
        <v>17.4046523529362</v>
      </c>
      <c r="G35" s="14">
        <v>15</v>
      </c>
      <c r="H35" s="14">
        <v>225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</row>
    <row r="36" spans="2:20" x14ac:dyDescent="0.2">
      <c r="B36" s="14">
        <v>33329</v>
      </c>
      <c r="C36" s="14">
        <v>37146602</v>
      </c>
      <c r="D36" s="14">
        <v>509488334</v>
      </c>
      <c r="E36" s="14">
        <v>179.524665005006</v>
      </c>
      <c r="F36" s="14">
        <v>17.430382857919099</v>
      </c>
      <c r="G36" s="14">
        <v>16</v>
      </c>
      <c r="H36" s="14">
        <v>256</v>
      </c>
      <c r="I36" s="14">
        <v>1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</row>
    <row r="37" spans="2:20" x14ac:dyDescent="0.2">
      <c r="B37" s="14">
        <v>33359</v>
      </c>
      <c r="C37" s="14">
        <v>38869421</v>
      </c>
      <c r="D37" s="14">
        <v>566342448</v>
      </c>
      <c r="E37" s="14">
        <v>191.91470903299901</v>
      </c>
      <c r="F37" s="14">
        <v>17.4757184069109</v>
      </c>
      <c r="G37" s="14">
        <v>17</v>
      </c>
      <c r="H37" s="14">
        <v>289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1</v>
      </c>
      <c r="R37" s="14">
        <v>0</v>
      </c>
      <c r="S37" s="14">
        <v>0</v>
      </c>
      <c r="T37" s="14">
        <v>0</v>
      </c>
    </row>
    <row r="38" spans="2:20" x14ac:dyDescent="0.2">
      <c r="B38" s="14">
        <v>33390</v>
      </c>
      <c r="C38" s="14">
        <v>42199760</v>
      </c>
      <c r="D38" s="14">
        <v>603845247</v>
      </c>
      <c r="E38" s="14">
        <v>193.451849074412</v>
      </c>
      <c r="F38" s="14">
        <v>17.557925091786299</v>
      </c>
      <c r="G38" s="14">
        <v>18</v>
      </c>
      <c r="H38" s="14">
        <v>324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1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</row>
    <row r="39" spans="2:20" x14ac:dyDescent="0.2">
      <c r="B39" s="14">
        <v>33420</v>
      </c>
      <c r="C39" s="14">
        <v>45384965</v>
      </c>
      <c r="D39" s="14">
        <v>633450001</v>
      </c>
      <c r="E39" s="14">
        <v>198.37119912496101</v>
      </c>
      <c r="F39" s="14">
        <v>17.6306914407627</v>
      </c>
      <c r="G39" s="14">
        <v>19</v>
      </c>
      <c r="H39" s="14">
        <v>361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</row>
    <row r="40" spans="2:20" x14ac:dyDescent="0.2">
      <c r="B40" s="14">
        <v>33451</v>
      </c>
      <c r="C40" s="14">
        <v>48164550</v>
      </c>
      <c r="D40" s="14">
        <v>664013874</v>
      </c>
      <c r="E40" s="14">
        <v>204.04692208243799</v>
      </c>
      <c r="F40" s="14">
        <v>17.690133831246399</v>
      </c>
      <c r="G40" s="14">
        <v>20</v>
      </c>
      <c r="H40" s="14">
        <v>400</v>
      </c>
      <c r="I40" s="14">
        <v>0</v>
      </c>
      <c r="J40" s="14">
        <v>1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</row>
    <row r="41" spans="2:20" x14ac:dyDescent="0.2">
      <c r="B41" s="14">
        <v>33482</v>
      </c>
      <c r="C41" s="14">
        <v>38481957</v>
      </c>
      <c r="D41" s="14">
        <v>494557648</v>
      </c>
      <c r="E41" s="14">
        <v>183.579670410993</v>
      </c>
      <c r="F41" s="14">
        <v>17.465700040056898</v>
      </c>
      <c r="G41" s="14">
        <v>21</v>
      </c>
      <c r="H41" s="14">
        <v>441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</row>
    <row r="42" spans="2:20" x14ac:dyDescent="0.2">
      <c r="B42" s="14">
        <v>33512</v>
      </c>
      <c r="C42" s="14">
        <v>39062110</v>
      </c>
      <c r="D42" s="14">
        <v>509037626</v>
      </c>
      <c r="E42" s="14">
        <v>188.43056999753301</v>
      </c>
      <c r="F42" s="14">
        <v>17.480663501411101</v>
      </c>
      <c r="G42" s="14">
        <v>22</v>
      </c>
      <c r="H42" s="14">
        <v>484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1</v>
      </c>
      <c r="T42" s="14">
        <v>0</v>
      </c>
    </row>
    <row r="43" spans="2:20" x14ac:dyDescent="0.2">
      <c r="B43" s="14">
        <v>33543</v>
      </c>
      <c r="C43" s="14">
        <v>34688141</v>
      </c>
      <c r="D43" s="14">
        <v>472359118</v>
      </c>
      <c r="E43" s="14">
        <v>169.67997092023299</v>
      </c>
      <c r="F43" s="14">
        <v>17.3619084285795</v>
      </c>
      <c r="G43" s="14">
        <v>23</v>
      </c>
      <c r="H43" s="14">
        <v>529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1</v>
      </c>
      <c r="S43" s="14">
        <v>0</v>
      </c>
      <c r="T43" s="14">
        <v>0</v>
      </c>
    </row>
    <row r="44" spans="2:20" x14ac:dyDescent="0.2">
      <c r="B44" s="14">
        <v>33573</v>
      </c>
      <c r="C44" s="14">
        <v>38575165</v>
      </c>
      <c r="D44" s="14">
        <v>550795984</v>
      </c>
      <c r="E44" s="14">
        <v>172.76909707453501</v>
      </c>
      <c r="F44" s="14">
        <v>17.468119233586101</v>
      </c>
      <c r="G44" s="14">
        <v>24</v>
      </c>
      <c r="H44" s="14">
        <v>576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</row>
    <row r="45" spans="2:20" x14ac:dyDescent="0.2">
      <c r="B45" s="14">
        <v>33604</v>
      </c>
      <c r="C45" s="14">
        <v>35265807</v>
      </c>
      <c r="D45" s="14">
        <v>493541137</v>
      </c>
      <c r="E45" s="14">
        <v>167.886</v>
      </c>
      <c r="F45" s="14">
        <v>17.378424412241799</v>
      </c>
      <c r="G45" s="14">
        <v>25</v>
      </c>
      <c r="H45" s="14">
        <v>625</v>
      </c>
      <c r="I45" s="14">
        <v>0</v>
      </c>
      <c r="J45" s="14">
        <v>0</v>
      </c>
      <c r="K45" s="14">
        <v>0</v>
      </c>
      <c r="L45" s="14">
        <v>0</v>
      </c>
      <c r="M45" s="14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</row>
    <row r="46" spans="2:20" x14ac:dyDescent="0.2">
      <c r="B46" s="14">
        <v>33635</v>
      </c>
      <c r="C46" s="14">
        <v>33868884</v>
      </c>
      <c r="D46" s="14">
        <v>462084011</v>
      </c>
      <c r="E46" s="14">
        <v>160.42500000000001</v>
      </c>
      <c r="F46" s="14">
        <v>17.338007274738299</v>
      </c>
      <c r="G46" s="14">
        <v>26</v>
      </c>
      <c r="H46" s="14">
        <v>676</v>
      </c>
      <c r="I46" s="14">
        <v>0</v>
      </c>
      <c r="J46" s="14">
        <v>0</v>
      </c>
      <c r="K46" s="14">
        <v>0</v>
      </c>
      <c r="L46" s="14">
        <v>1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</row>
    <row r="47" spans="2:20" x14ac:dyDescent="0.2">
      <c r="B47" s="14">
        <v>33664</v>
      </c>
      <c r="C47" s="14">
        <v>39724539</v>
      </c>
      <c r="D47" s="14">
        <v>559205172</v>
      </c>
      <c r="E47" s="14">
        <v>184.03</v>
      </c>
      <c r="F47" s="14">
        <v>17.497479665536801</v>
      </c>
      <c r="G47" s="14">
        <v>27</v>
      </c>
      <c r="H47" s="14">
        <v>729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</row>
    <row r="48" spans="2:20" x14ac:dyDescent="0.2">
      <c r="B48" s="14">
        <v>33695</v>
      </c>
      <c r="C48" s="14">
        <v>37294373</v>
      </c>
      <c r="D48" s="14">
        <v>572122965</v>
      </c>
      <c r="E48" s="14">
        <v>186.32</v>
      </c>
      <c r="F48" s="14">
        <v>17.434353015325001</v>
      </c>
      <c r="G48" s="14">
        <v>28</v>
      </c>
      <c r="H48" s="14">
        <v>784</v>
      </c>
      <c r="I48" s="14">
        <v>1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</row>
    <row r="49" spans="2:20" x14ac:dyDescent="0.2">
      <c r="B49" s="14">
        <v>33725</v>
      </c>
      <c r="C49" s="14">
        <v>39728367</v>
      </c>
      <c r="D49" s="14">
        <v>546043825</v>
      </c>
      <c r="E49" s="14">
        <v>196.98500000000001</v>
      </c>
      <c r="F49" s="14">
        <v>17.4975760245046</v>
      </c>
      <c r="G49" s="14">
        <v>29</v>
      </c>
      <c r="H49" s="14">
        <v>841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1</v>
      </c>
      <c r="R49" s="14">
        <v>0</v>
      </c>
      <c r="S49" s="14">
        <v>0</v>
      </c>
      <c r="T49" s="14">
        <v>0</v>
      </c>
    </row>
    <row r="50" spans="2:20" x14ac:dyDescent="0.2">
      <c r="B50" s="14">
        <v>33756</v>
      </c>
      <c r="C50" s="14">
        <v>45754460</v>
      </c>
      <c r="D50" s="14">
        <v>478204759</v>
      </c>
      <c r="E50" s="14">
        <v>197.49</v>
      </c>
      <c r="F50" s="14">
        <v>17.638799831273101</v>
      </c>
      <c r="G50" s="14">
        <v>30</v>
      </c>
      <c r="H50" s="14">
        <v>900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1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</row>
    <row r="51" spans="2:20" x14ac:dyDescent="0.2">
      <c r="B51" s="14">
        <v>33786</v>
      </c>
      <c r="C51" s="14">
        <v>50807813</v>
      </c>
      <c r="D51" s="14">
        <v>610774196</v>
      </c>
      <c r="E51" s="14">
        <v>206.88200000000001</v>
      </c>
      <c r="F51" s="14">
        <v>17.743560699935401</v>
      </c>
      <c r="G51" s="14">
        <v>31</v>
      </c>
      <c r="H51" s="14">
        <v>961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1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</row>
    <row r="52" spans="2:20" x14ac:dyDescent="0.2">
      <c r="B52" s="14">
        <v>33817</v>
      </c>
      <c r="C52" s="14">
        <v>53219046</v>
      </c>
      <c r="D52" s="14">
        <v>627359211</v>
      </c>
      <c r="E52" s="14">
        <v>205.01599999999999</v>
      </c>
      <c r="F52" s="14">
        <v>17.789926897761301</v>
      </c>
      <c r="G52" s="14">
        <v>32</v>
      </c>
      <c r="H52" s="14">
        <v>1024</v>
      </c>
      <c r="I52" s="14">
        <v>0</v>
      </c>
      <c r="J52" s="14">
        <v>1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</row>
    <row r="53" spans="2:20" x14ac:dyDescent="0.2">
      <c r="B53" s="14">
        <v>33848</v>
      </c>
      <c r="C53" s="14">
        <v>41564915</v>
      </c>
      <c r="D53" s="14">
        <v>516516158</v>
      </c>
      <c r="E53" s="14">
        <v>191.15899999999999</v>
      </c>
      <c r="F53" s="14">
        <v>17.542766979955498</v>
      </c>
      <c r="G53" s="14">
        <v>33</v>
      </c>
      <c r="H53" s="14">
        <v>1089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1</v>
      </c>
    </row>
    <row r="54" spans="2:20" x14ac:dyDescent="0.2">
      <c r="B54" s="14">
        <v>33878</v>
      </c>
      <c r="C54" s="14">
        <v>40578092</v>
      </c>
      <c r="D54" s="14">
        <v>538313763</v>
      </c>
      <c r="E54" s="14">
        <v>195.095</v>
      </c>
      <c r="F54" s="14">
        <v>17.518738873021</v>
      </c>
      <c r="G54" s="14">
        <v>34</v>
      </c>
      <c r="H54" s="14">
        <v>1156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1</v>
      </c>
      <c r="T54" s="14">
        <v>0</v>
      </c>
    </row>
    <row r="55" spans="2:20" x14ac:dyDescent="0.2">
      <c r="B55" s="14">
        <v>33909</v>
      </c>
      <c r="C55" s="14">
        <v>36863415</v>
      </c>
      <c r="D55" s="14">
        <v>539769246</v>
      </c>
      <c r="E55" s="14">
        <v>177.61799999999999</v>
      </c>
      <c r="F55" s="14">
        <v>17.422730153771202</v>
      </c>
      <c r="G55" s="14">
        <v>35</v>
      </c>
      <c r="H55" s="14">
        <v>1225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1</v>
      </c>
      <c r="S55" s="14">
        <v>0</v>
      </c>
      <c r="T55" s="14">
        <v>0</v>
      </c>
    </row>
    <row r="56" spans="2:20" x14ac:dyDescent="0.2">
      <c r="B56" s="14">
        <v>33939</v>
      </c>
      <c r="C56" s="14">
        <v>39045016</v>
      </c>
      <c r="D56" s="14">
        <v>551397116</v>
      </c>
      <c r="E56" s="14">
        <v>181.245</v>
      </c>
      <c r="F56" s="14">
        <v>17.480225794862399</v>
      </c>
      <c r="G56" s="14">
        <v>36</v>
      </c>
      <c r="H56" s="14">
        <v>1296</v>
      </c>
      <c r="I56" s="14">
        <v>0</v>
      </c>
      <c r="J56" s="14">
        <v>0</v>
      </c>
      <c r="K56" s="14">
        <v>1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</row>
    <row r="57" spans="2:20" x14ac:dyDescent="0.2">
      <c r="B57" s="14">
        <v>33970</v>
      </c>
      <c r="C57" s="14">
        <v>37911556</v>
      </c>
      <c r="D57" s="14">
        <v>500349189</v>
      </c>
      <c r="E57" s="14">
        <v>171.655</v>
      </c>
      <c r="F57" s="14">
        <v>17.450766531229501</v>
      </c>
      <c r="G57" s="14">
        <v>37</v>
      </c>
      <c r="H57" s="14">
        <v>1369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</row>
    <row r="58" spans="2:20" x14ac:dyDescent="0.2">
      <c r="B58" s="14">
        <v>34001</v>
      </c>
      <c r="C58" s="14">
        <v>34902869</v>
      </c>
      <c r="D58" s="14">
        <v>461280157</v>
      </c>
      <c r="E58" s="14">
        <v>162.82</v>
      </c>
      <c r="F58" s="14">
        <v>17.368079590097601</v>
      </c>
      <c r="G58" s="14">
        <v>38</v>
      </c>
      <c r="H58" s="14">
        <v>1444</v>
      </c>
      <c r="I58" s="14">
        <v>0</v>
      </c>
      <c r="J58" s="14">
        <v>0</v>
      </c>
      <c r="K58" s="14">
        <v>0</v>
      </c>
      <c r="L58" s="14">
        <v>1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</row>
    <row r="59" spans="2:20" x14ac:dyDescent="0.2">
      <c r="B59" s="14">
        <v>34029</v>
      </c>
      <c r="C59" s="14">
        <v>42058882</v>
      </c>
      <c r="D59" s="14">
        <v>534476186</v>
      </c>
      <c r="E59" s="14">
        <v>187.84200000000001</v>
      </c>
      <c r="F59" s="14">
        <v>17.5545811468109</v>
      </c>
      <c r="G59" s="14">
        <v>39</v>
      </c>
      <c r="H59" s="14">
        <v>1521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</row>
    <row r="60" spans="2:20" x14ac:dyDescent="0.2">
      <c r="B60" s="14">
        <v>34060</v>
      </c>
      <c r="C60" s="14">
        <v>40814097</v>
      </c>
      <c r="D60" s="14">
        <v>562429065</v>
      </c>
      <c r="E60" s="14">
        <v>188.709</v>
      </c>
      <c r="F60" s="14">
        <v>17.524538094403798</v>
      </c>
      <c r="G60" s="14">
        <v>40</v>
      </c>
      <c r="H60" s="14">
        <v>1600</v>
      </c>
      <c r="I60" s="14">
        <v>1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</row>
    <row r="61" spans="2:20" x14ac:dyDescent="0.2">
      <c r="B61" s="14">
        <v>34090</v>
      </c>
      <c r="C61" s="14">
        <v>42133943</v>
      </c>
      <c r="D61" s="14">
        <v>554039017</v>
      </c>
      <c r="E61" s="14">
        <v>205.952</v>
      </c>
      <c r="F61" s="14">
        <v>17.556364220840901</v>
      </c>
      <c r="G61" s="14">
        <v>41</v>
      </c>
      <c r="H61" s="14">
        <v>1681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14">
        <v>0</v>
      </c>
    </row>
    <row r="62" spans="2:20" x14ac:dyDescent="0.2">
      <c r="B62" s="14">
        <v>34121</v>
      </c>
      <c r="C62" s="14">
        <v>44679864</v>
      </c>
      <c r="D62" s="14">
        <v>580500717</v>
      </c>
      <c r="E62" s="14">
        <v>199.386</v>
      </c>
      <c r="F62" s="14">
        <v>17.615033488293101</v>
      </c>
      <c r="G62" s="14">
        <v>42</v>
      </c>
      <c r="H62" s="14">
        <v>1764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1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</row>
    <row r="63" spans="2:20" x14ac:dyDescent="0.2">
      <c r="B63" s="14">
        <v>34151</v>
      </c>
      <c r="C63" s="14">
        <v>48622037</v>
      </c>
      <c r="D63" s="14">
        <v>586861727</v>
      </c>
      <c r="E63" s="14">
        <v>209.809</v>
      </c>
      <c r="F63" s="14">
        <v>17.699587422313598</v>
      </c>
      <c r="G63" s="14">
        <v>43</v>
      </c>
      <c r="H63" s="14">
        <v>1849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1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</row>
    <row r="64" spans="2:20" x14ac:dyDescent="0.2">
      <c r="B64" s="14">
        <v>34182</v>
      </c>
      <c r="C64" s="14">
        <v>50451675</v>
      </c>
      <c r="D64" s="14">
        <v>611839976</v>
      </c>
      <c r="E64" s="14">
        <v>209.60300000000001</v>
      </c>
      <c r="F64" s="14">
        <v>17.736526505402001</v>
      </c>
      <c r="G64" s="14">
        <v>44</v>
      </c>
      <c r="H64" s="14">
        <v>1936</v>
      </c>
      <c r="I64" s="14">
        <v>0</v>
      </c>
      <c r="J64" s="14">
        <v>1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</row>
    <row r="65" spans="2:20" x14ac:dyDescent="0.2">
      <c r="B65" s="14">
        <v>34213</v>
      </c>
      <c r="C65" s="14">
        <v>41677832</v>
      </c>
      <c r="D65" s="14">
        <v>501353952</v>
      </c>
      <c r="E65" s="14">
        <v>193.73699999999999</v>
      </c>
      <c r="F65" s="14">
        <v>17.545479938701501</v>
      </c>
      <c r="G65" s="14">
        <v>45</v>
      </c>
      <c r="H65" s="14">
        <v>2025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</v>
      </c>
    </row>
    <row r="66" spans="2:20" x14ac:dyDescent="0.2">
      <c r="B66" s="14">
        <v>34243</v>
      </c>
      <c r="C66" s="14">
        <v>43264475</v>
      </c>
      <c r="D66" s="14">
        <v>507702230</v>
      </c>
      <c r="E66" s="14">
        <v>197.76400000000001</v>
      </c>
      <c r="F66" s="14">
        <v>17.5828424174295</v>
      </c>
      <c r="G66" s="14">
        <v>46</v>
      </c>
      <c r="H66" s="14">
        <v>2116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1</v>
      </c>
      <c r="T66" s="14">
        <v>0</v>
      </c>
    </row>
    <row r="67" spans="2:20" x14ac:dyDescent="0.2">
      <c r="B67" s="14">
        <v>34274</v>
      </c>
      <c r="C67" s="14">
        <v>38868799</v>
      </c>
      <c r="D67" s="14">
        <v>489299178</v>
      </c>
      <c r="E67" s="14">
        <v>182.29599999999999</v>
      </c>
      <c r="F67" s="14">
        <v>17.475702404486398</v>
      </c>
      <c r="G67" s="14">
        <v>47</v>
      </c>
      <c r="H67" s="14">
        <v>2209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1</v>
      </c>
      <c r="S67" s="14">
        <v>0</v>
      </c>
      <c r="T67" s="14">
        <v>0</v>
      </c>
    </row>
    <row r="68" spans="2:20" x14ac:dyDescent="0.2">
      <c r="B68" s="14">
        <v>34304</v>
      </c>
      <c r="C68" s="14">
        <v>40610043</v>
      </c>
      <c r="D68" s="14">
        <v>503041903</v>
      </c>
      <c r="E68" s="14">
        <v>186.80199999999999</v>
      </c>
      <c r="F68" s="14">
        <v>17.5195259585144</v>
      </c>
      <c r="G68" s="14">
        <v>48</v>
      </c>
      <c r="H68" s="14">
        <v>2304</v>
      </c>
      <c r="I68" s="14">
        <v>0</v>
      </c>
      <c r="J68" s="14">
        <v>0</v>
      </c>
      <c r="K68" s="14">
        <v>1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</row>
    <row r="69" spans="2:20" x14ac:dyDescent="0.2">
      <c r="B69" s="14">
        <v>34335</v>
      </c>
      <c r="C69" s="14">
        <v>38863562</v>
      </c>
      <c r="D69" s="14">
        <v>472917856</v>
      </c>
      <c r="E69" s="14">
        <v>169.31399999999999</v>
      </c>
      <c r="F69" s="14">
        <v>17.475567660090601</v>
      </c>
      <c r="G69" s="14">
        <v>49</v>
      </c>
      <c r="H69" s="14">
        <v>2401</v>
      </c>
      <c r="I69" s="14">
        <v>0</v>
      </c>
      <c r="J69" s="14">
        <v>0</v>
      </c>
      <c r="K69" s="14">
        <v>0</v>
      </c>
      <c r="L69" s="14">
        <v>0</v>
      </c>
      <c r="M69" s="14">
        <v>1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</row>
    <row r="70" spans="2:20" x14ac:dyDescent="0.2">
      <c r="B70" s="14">
        <v>34366</v>
      </c>
      <c r="C70" s="14">
        <v>36068535</v>
      </c>
      <c r="D70" s="14">
        <v>463567851</v>
      </c>
      <c r="E70" s="14">
        <v>166.44499999999999</v>
      </c>
      <c r="F70" s="14">
        <v>17.400931436585001</v>
      </c>
      <c r="G70" s="14">
        <v>50</v>
      </c>
      <c r="H70" s="14">
        <v>2500</v>
      </c>
      <c r="I70" s="14">
        <v>0</v>
      </c>
      <c r="J70" s="14">
        <v>0</v>
      </c>
      <c r="K70" s="14">
        <v>0</v>
      </c>
      <c r="L70" s="14">
        <v>1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</row>
    <row r="71" spans="2:20" x14ac:dyDescent="0.2">
      <c r="B71" s="14">
        <v>34394</v>
      </c>
      <c r="C71" s="14">
        <v>45433842</v>
      </c>
      <c r="D71" s="14">
        <v>572167273</v>
      </c>
      <c r="E71" s="14">
        <v>196.18899999999999</v>
      </c>
      <c r="F71" s="14">
        <v>17.631767803827401</v>
      </c>
      <c r="G71" s="14">
        <v>51</v>
      </c>
      <c r="H71" s="14">
        <v>2601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1</v>
      </c>
      <c r="Q71" s="14">
        <v>0</v>
      </c>
      <c r="R71" s="14">
        <v>0</v>
      </c>
      <c r="S71" s="14">
        <v>0</v>
      </c>
      <c r="T71" s="14">
        <v>0</v>
      </c>
    </row>
    <row r="72" spans="2:20" x14ac:dyDescent="0.2">
      <c r="B72" s="14">
        <v>34425</v>
      </c>
      <c r="C72" s="14">
        <v>42418163</v>
      </c>
      <c r="D72" s="14">
        <v>546898075</v>
      </c>
      <c r="E72" s="14">
        <v>195.40799999999999</v>
      </c>
      <c r="F72" s="14">
        <v>17.5630872011183</v>
      </c>
      <c r="G72" s="14">
        <v>52</v>
      </c>
      <c r="H72" s="14">
        <v>2704</v>
      </c>
      <c r="I72" s="14">
        <v>1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</row>
    <row r="73" spans="2:20" x14ac:dyDescent="0.2">
      <c r="B73" s="14">
        <v>34455</v>
      </c>
      <c r="C73" s="14">
        <v>44297210</v>
      </c>
      <c r="D73" s="14">
        <v>524008197</v>
      </c>
      <c r="E73" s="14">
        <v>206.595</v>
      </c>
      <c r="F73" s="14">
        <v>17.6064322533481</v>
      </c>
      <c r="G73" s="14">
        <v>53</v>
      </c>
      <c r="H73" s="14">
        <v>2809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</v>
      </c>
      <c r="R73" s="14">
        <v>0</v>
      </c>
      <c r="S73" s="14">
        <v>0</v>
      </c>
      <c r="T73" s="14">
        <v>0</v>
      </c>
    </row>
    <row r="74" spans="2:20" x14ac:dyDescent="0.2">
      <c r="B74" s="14">
        <v>34486</v>
      </c>
      <c r="C74" s="14">
        <v>48169096</v>
      </c>
      <c r="D74" s="14">
        <v>531971149</v>
      </c>
      <c r="E74" s="14">
        <v>207.28100000000001</v>
      </c>
      <c r="F74" s="14">
        <v>17.690228211562999</v>
      </c>
      <c r="G74" s="14">
        <v>54</v>
      </c>
      <c r="H74" s="14">
        <v>2916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1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</row>
    <row r="75" spans="2:20" x14ac:dyDescent="0.2">
      <c r="B75" s="14">
        <v>34516</v>
      </c>
      <c r="C75" s="14">
        <v>52410979</v>
      </c>
      <c r="D75" s="14">
        <v>578257564</v>
      </c>
      <c r="E75" s="14">
        <v>214.77699999999999</v>
      </c>
      <c r="F75" s="14">
        <v>17.774626650245199</v>
      </c>
      <c r="G75" s="14">
        <v>55</v>
      </c>
      <c r="H75" s="14">
        <v>3025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1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</row>
    <row r="76" spans="2:20" x14ac:dyDescent="0.2">
      <c r="B76" s="14">
        <v>34547</v>
      </c>
      <c r="C76" s="14">
        <v>53235052</v>
      </c>
      <c r="D76" s="14">
        <v>587229076</v>
      </c>
      <c r="E76" s="14">
        <v>215.04599999999999</v>
      </c>
      <c r="F76" s="14">
        <v>17.7902276095313</v>
      </c>
      <c r="G76" s="14">
        <v>56</v>
      </c>
      <c r="H76" s="14">
        <v>3136</v>
      </c>
      <c r="I76" s="14">
        <v>0</v>
      </c>
      <c r="J76" s="14">
        <v>1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</row>
    <row r="77" spans="2:20" x14ac:dyDescent="0.2">
      <c r="B77" s="14">
        <v>34578</v>
      </c>
      <c r="C77" s="14">
        <v>44677623</v>
      </c>
      <c r="D77" s="14">
        <v>490032783</v>
      </c>
      <c r="E77" s="14">
        <v>200.511</v>
      </c>
      <c r="F77" s="14">
        <v>17.614983330212901</v>
      </c>
      <c r="G77" s="14">
        <v>57</v>
      </c>
      <c r="H77" s="14">
        <v>3249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1</v>
      </c>
    </row>
    <row r="78" spans="2:20" x14ac:dyDescent="0.2">
      <c r="B78" s="14">
        <v>34608</v>
      </c>
      <c r="C78" s="14">
        <v>45845403</v>
      </c>
      <c r="D78" s="14">
        <v>493619903</v>
      </c>
      <c r="E78" s="14">
        <v>202.864</v>
      </c>
      <c r="F78" s="14">
        <v>17.640785489917199</v>
      </c>
      <c r="G78" s="14">
        <v>58</v>
      </c>
      <c r="H78" s="14">
        <v>3364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1</v>
      </c>
      <c r="T78" s="14">
        <v>0</v>
      </c>
    </row>
    <row r="79" spans="2:20" x14ac:dyDescent="0.2">
      <c r="B79" s="14">
        <v>34639</v>
      </c>
      <c r="C79" s="14">
        <v>42230318</v>
      </c>
      <c r="D79" s="14">
        <v>477594716</v>
      </c>
      <c r="E79" s="14">
        <v>190.07300000000001</v>
      </c>
      <c r="F79" s="14">
        <v>17.558648957073601</v>
      </c>
      <c r="G79" s="14">
        <v>59</v>
      </c>
      <c r="H79" s="14">
        <v>3481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1</v>
      </c>
      <c r="S79" s="14">
        <v>0</v>
      </c>
      <c r="T79" s="14">
        <v>0</v>
      </c>
    </row>
    <row r="80" spans="2:20" x14ac:dyDescent="0.2">
      <c r="B80" s="14">
        <v>34669</v>
      </c>
      <c r="C80" s="14">
        <v>43868116</v>
      </c>
      <c r="D80" s="14">
        <v>490779357</v>
      </c>
      <c r="E80" s="14">
        <v>193.08600000000001</v>
      </c>
      <c r="F80" s="14">
        <v>17.596698327155298</v>
      </c>
      <c r="G80" s="14">
        <v>60</v>
      </c>
      <c r="H80" s="14">
        <v>3600</v>
      </c>
      <c r="I80" s="14">
        <v>0</v>
      </c>
      <c r="J80" s="14">
        <v>0</v>
      </c>
      <c r="K80" s="14">
        <v>1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</row>
    <row r="81" spans="2:20" x14ac:dyDescent="0.2">
      <c r="B81" s="14">
        <v>34700</v>
      </c>
      <c r="C81" s="14">
        <v>42050940</v>
      </c>
      <c r="D81" s="14">
        <v>425207429</v>
      </c>
      <c r="E81" s="14">
        <v>183.61699999999999</v>
      </c>
      <c r="F81" s="14">
        <v>17.554392298473399</v>
      </c>
      <c r="G81" s="14">
        <v>61</v>
      </c>
      <c r="H81" s="14">
        <v>3721</v>
      </c>
      <c r="I81" s="14">
        <v>0</v>
      </c>
      <c r="J81" s="14">
        <v>0</v>
      </c>
      <c r="K81" s="14">
        <v>0</v>
      </c>
      <c r="L81" s="14">
        <v>0</v>
      </c>
      <c r="M81" s="14">
        <v>1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</row>
    <row r="82" spans="2:20" x14ac:dyDescent="0.2">
      <c r="B82" s="14">
        <v>34731</v>
      </c>
      <c r="C82" s="14">
        <v>38580784</v>
      </c>
      <c r="D82" s="14">
        <v>393268412</v>
      </c>
      <c r="E82" s="14">
        <v>172.52199999999999</v>
      </c>
      <c r="F82" s="14">
        <v>17.4682648866454</v>
      </c>
      <c r="G82" s="14">
        <v>62</v>
      </c>
      <c r="H82" s="14">
        <v>3844</v>
      </c>
      <c r="I82" s="14">
        <v>0</v>
      </c>
      <c r="J82" s="14">
        <v>0</v>
      </c>
      <c r="K82" s="14">
        <v>0</v>
      </c>
      <c r="L82" s="14">
        <v>1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</row>
    <row r="83" spans="2:20" x14ac:dyDescent="0.2">
      <c r="B83" s="14">
        <v>34759</v>
      </c>
      <c r="C83" s="14">
        <v>47390145</v>
      </c>
      <c r="D83" s="14">
        <v>489360683</v>
      </c>
      <c r="E83" s="14">
        <v>202.40799999999999</v>
      </c>
      <c r="F83" s="14">
        <v>17.673924853656299</v>
      </c>
      <c r="G83" s="14">
        <v>63</v>
      </c>
      <c r="H83" s="14">
        <v>3969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</v>
      </c>
      <c r="Q83" s="14">
        <v>0</v>
      </c>
      <c r="R83" s="14">
        <v>0</v>
      </c>
      <c r="S83" s="14">
        <v>0</v>
      </c>
      <c r="T83" s="14">
        <v>0</v>
      </c>
    </row>
    <row r="84" spans="2:20" x14ac:dyDescent="0.2">
      <c r="B84" s="14">
        <v>34790</v>
      </c>
      <c r="C84" s="14">
        <v>45427499</v>
      </c>
      <c r="D84" s="14">
        <v>490903635</v>
      </c>
      <c r="E84" s="14">
        <v>199.52699999999999</v>
      </c>
      <c r="F84" s="14">
        <v>17.6316281844923</v>
      </c>
      <c r="G84" s="14">
        <v>64</v>
      </c>
      <c r="H84" s="14">
        <v>4096</v>
      </c>
      <c r="I84" s="14">
        <v>1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</row>
    <row r="85" spans="2:20" x14ac:dyDescent="0.2">
      <c r="B85" s="14">
        <v>34820</v>
      </c>
      <c r="C85" s="14">
        <v>45915722</v>
      </c>
      <c r="D85" s="14">
        <v>511120586</v>
      </c>
      <c r="E85" s="14">
        <v>213.56399999999999</v>
      </c>
      <c r="F85" s="14">
        <v>17.642318143614801</v>
      </c>
      <c r="G85" s="14">
        <v>65</v>
      </c>
      <c r="H85" s="14">
        <v>4225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14">
        <v>0</v>
      </c>
    </row>
    <row r="86" spans="2:20" x14ac:dyDescent="0.2">
      <c r="B86" s="14">
        <v>34851</v>
      </c>
      <c r="C86" s="14">
        <v>49992583</v>
      </c>
      <c r="D86" s="14">
        <v>542693418</v>
      </c>
      <c r="E86" s="14">
        <v>212.28200000000001</v>
      </c>
      <c r="F86" s="14">
        <v>17.727385212388999</v>
      </c>
      <c r="G86" s="14">
        <v>66</v>
      </c>
      <c r="H86" s="14">
        <v>4356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</row>
    <row r="87" spans="2:20" x14ac:dyDescent="0.2">
      <c r="B87" s="14">
        <v>34881</v>
      </c>
      <c r="C87" s="14">
        <v>53345749</v>
      </c>
      <c r="D87" s="14">
        <v>571259638</v>
      </c>
      <c r="E87" s="14">
        <v>217.71899999999999</v>
      </c>
      <c r="F87" s="14">
        <v>17.792304851187701</v>
      </c>
      <c r="G87" s="14">
        <v>67</v>
      </c>
      <c r="H87" s="14">
        <v>4489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1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</row>
    <row r="88" spans="2:20" x14ac:dyDescent="0.2">
      <c r="B88" s="14">
        <v>34912</v>
      </c>
      <c r="C88" s="14">
        <v>54776466</v>
      </c>
      <c r="D88" s="14">
        <v>580982161</v>
      </c>
      <c r="E88" s="14">
        <v>219.87299999999999</v>
      </c>
      <c r="F88" s="14">
        <v>17.8187712071223</v>
      </c>
      <c r="G88" s="14">
        <v>68</v>
      </c>
      <c r="H88" s="14">
        <v>4624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</row>
    <row r="89" spans="2:20" x14ac:dyDescent="0.2">
      <c r="B89" s="14">
        <v>34943</v>
      </c>
      <c r="C89" s="14">
        <v>45589237</v>
      </c>
      <c r="D89" s="14">
        <v>451385426</v>
      </c>
      <c r="E89" s="14">
        <v>204.32300000000001</v>
      </c>
      <c r="F89" s="14">
        <v>17.635182215923201</v>
      </c>
      <c r="G89" s="14">
        <v>69</v>
      </c>
      <c r="H89" s="14">
        <v>4761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1</v>
      </c>
    </row>
    <row r="90" spans="2:20" x14ac:dyDescent="0.2">
      <c r="B90" s="14">
        <v>34973</v>
      </c>
      <c r="C90" s="14">
        <v>46993036</v>
      </c>
      <c r="D90" s="14">
        <v>441202778</v>
      </c>
      <c r="E90" s="14">
        <v>206.99</v>
      </c>
      <c r="F90" s="14">
        <v>17.6655099784833</v>
      </c>
      <c r="G90" s="14">
        <v>70</v>
      </c>
      <c r="H90" s="14">
        <v>4900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1</v>
      </c>
      <c r="T90" s="14">
        <v>0</v>
      </c>
    </row>
    <row r="91" spans="2:20" x14ac:dyDescent="0.2">
      <c r="B91" s="14">
        <v>35004</v>
      </c>
      <c r="C91" s="14">
        <v>43703386</v>
      </c>
      <c r="D91" s="14">
        <v>435470011</v>
      </c>
      <c r="E91" s="14">
        <v>195.40899999999999</v>
      </c>
      <c r="F91" s="14">
        <v>17.592936139901699</v>
      </c>
      <c r="G91" s="14">
        <v>71</v>
      </c>
      <c r="H91" s="14">
        <v>5041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</row>
    <row r="92" spans="2:20" x14ac:dyDescent="0.2">
      <c r="B92" s="14">
        <v>35034</v>
      </c>
      <c r="C92" s="14">
        <v>45015358</v>
      </c>
      <c r="D92" s="14">
        <v>444598571</v>
      </c>
      <c r="E92" s="14">
        <v>194.58500000000001</v>
      </c>
      <c r="F92" s="14">
        <v>17.622514278397698</v>
      </c>
      <c r="G92" s="14">
        <v>72</v>
      </c>
      <c r="H92" s="14">
        <v>5184</v>
      </c>
      <c r="I92" s="14">
        <v>0</v>
      </c>
      <c r="J92" s="14">
        <v>0</v>
      </c>
      <c r="K92" s="14">
        <v>1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</row>
    <row r="93" spans="2:20" x14ac:dyDescent="0.2">
      <c r="B93" s="14">
        <v>35065</v>
      </c>
      <c r="C93" s="14">
        <v>42734234</v>
      </c>
      <c r="D93" s="14">
        <v>362022328</v>
      </c>
      <c r="E93" s="14">
        <v>183.73699999999999</v>
      </c>
      <c r="F93" s="14">
        <v>17.5705108900037</v>
      </c>
      <c r="G93" s="14">
        <v>73</v>
      </c>
      <c r="H93" s="14">
        <v>5329</v>
      </c>
      <c r="I93" s="14">
        <v>0</v>
      </c>
      <c r="J93" s="14">
        <v>0</v>
      </c>
      <c r="K93" s="14">
        <v>0</v>
      </c>
      <c r="L93" s="14">
        <v>0</v>
      </c>
      <c r="M93" s="14">
        <v>1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</row>
    <row r="94" spans="2:20" x14ac:dyDescent="0.2">
      <c r="B94" s="14">
        <v>35096</v>
      </c>
      <c r="C94" s="14">
        <v>43056589</v>
      </c>
      <c r="D94" s="14">
        <v>343413949</v>
      </c>
      <c r="E94" s="14">
        <v>176.81899999999999</v>
      </c>
      <c r="F94" s="14">
        <v>17.578025831714001</v>
      </c>
      <c r="G94" s="14">
        <v>74</v>
      </c>
      <c r="H94" s="14">
        <v>5476</v>
      </c>
      <c r="I94" s="14">
        <v>0</v>
      </c>
      <c r="J94" s="14">
        <v>0</v>
      </c>
      <c r="K94" s="14">
        <v>0</v>
      </c>
      <c r="L94" s="14">
        <v>1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</row>
    <row r="95" spans="2:20" x14ac:dyDescent="0.2">
      <c r="B95" s="14">
        <v>35125</v>
      </c>
      <c r="C95" s="14">
        <v>51646570</v>
      </c>
      <c r="D95" s="14">
        <v>416042895</v>
      </c>
      <c r="E95" s="14">
        <v>204.46899999999999</v>
      </c>
      <c r="F95" s="14">
        <v>17.759934342805899</v>
      </c>
      <c r="G95" s="14">
        <v>75</v>
      </c>
      <c r="H95" s="14">
        <v>5625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1</v>
      </c>
      <c r="Q95" s="14">
        <v>0</v>
      </c>
      <c r="R95" s="14">
        <v>0</v>
      </c>
      <c r="S95" s="14">
        <v>0</v>
      </c>
      <c r="T95" s="14">
        <v>0</v>
      </c>
    </row>
    <row r="96" spans="2:20" x14ac:dyDescent="0.2">
      <c r="B96" s="14">
        <v>35156</v>
      </c>
      <c r="C96" s="14">
        <v>48063492</v>
      </c>
      <c r="D96" s="14">
        <v>425092726</v>
      </c>
      <c r="E96" s="14">
        <v>205.55699999999999</v>
      </c>
      <c r="F96" s="14">
        <v>17.688033444809101</v>
      </c>
      <c r="G96" s="14">
        <v>76</v>
      </c>
      <c r="H96" s="14">
        <v>5776</v>
      </c>
      <c r="I96" s="14">
        <v>1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</row>
    <row r="97" spans="2:20" x14ac:dyDescent="0.2">
      <c r="B97" s="14">
        <v>35186</v>
      </c>
      <c r="C97" s="14">
        <v>49808809</v>
      </c>
      <c r="D97" s="14">
        <v>467573082</v>
      </c>
      <c r="E97" s="14">
        <v>218.999</v>
      </c>
      <c r="F97" s="14">
        <v>17.723702413902299</v>
      </c>
      <c r="G97" s="14">
        <v>77</v>
      </c>
      <c r="H97" s="14">
        <v>5929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</v>
      </c>
      <c r="R97" s="14">
        <v>0</v>
      </c>
      <c r="S97" s="14">
        <v>0</v>
      </c>
      <c r="T97" s="14">
        <v>0</v>
      </c>
    </row>
    <row r="98" spans="2:20" x14ac:dyDescent="0.2">
      <c r="B98" s="14">
        <v>35217</v>
      </c>
      <c r="C98" s="14">
        <v>53774378</v>
      </c>
      <c r="D98" s="14">
        <v>476554648</v>
      </c>
      <c r="E98" s="14">
        <v>215.87100000000001</v>
      </c>
      <c r="F98" s="14">
        <v>17.800307666338</v>
      </c>
      <c r="G98" s="14">
        <v>78</v>
      </c>
      <c r="H98" s="14">
        <v>6084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1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</row>
    <row r="99" spans="2:20" x14ac:dyDescent="0.2">
      <c r="B99" s="14">
        <v>35247</v>
      </c>
      <c r="C99" s="14">
        <v>56576582</v>
      </c>
      <c r="D99" s="14">
        <v>525954361</v>
      </c>
      <c r="E99" s="14">
        <v>225.44</v>
      </c>
      <c r="F99" s="14">
        <v>17.8511057119741</v>
      </c>
      <c r="G99" s="14">
        <v>79</v>
      </c>
      <c r="H99" s="14">
        <v>6241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1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</row>
    <row r="100" spans="2:20" x14ac:dyDescent="0.2">
      <c r="B100" s="14">
        <v>35278</v>
      </c>
      <c r="C100" s="14">
        <v>58714135</v>
      </c>
      <c r="D100" s="14">
        <v>551695523</v>
      </c>
      <c r="E100" s="14">
        <v>229.38499999999999</v>
      </c>
      <c r="F100" s="14">
        <v>17.888191056491898</v>
      </c>
      <c r="G100" s="14">
        <v>80</v>
      </c>
      <c r="H100" s="14">
        <v>6400</v>
      </c>
      <c r="I100" s="14">
        <v>0</v>
      </c>
      <c r="J100" s="14">
        <v>1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</row>
    <row r="101" spans="2:20" x14ac:dyDescent="0.2">
      <c r="B101" s="14">
        <v>35309</v>
      </c>
      <c r="C101" s="14">
        <v>47857913</v>
      </c>
      <c r="D101" s="14">
        <v>412344840</v>
      </c>
      <c r="E101" s="14">
        <v>207.90799999999999</v>
      </c>
      <c r="F101" s="14">
        <v>17.683747033141898</v>
      </c>
      <c r="G101" s="14">
        <v>81</v>
      </c>
      <c r="H101" s="14">
        <v>6561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1</v>
      </c>
    </row>
    <row r="102" spans="2:20" x14ac:dyDescent="0.2">
      <c r="B102" s="14">
        <v>35339</v>
      </c>
      <c r="C102" s="14">
        <v>49873317</v>
      </c>
      <c r="D102" s="14">
        <v>425991795</v>
      </c>
      <c r="E102" s="14">
        <v>215.97200000000001</v>
      </c>
      <c r="F102" s="14">
        <v>17.724996688244001</v>
      </c>
      <c r="G102" s="14">
        <v>82</v>
      </c>
      <c r="H102" s="14">
        <v>6724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1</v>
      </c>
      <c r="T102" s="14">
        <v>0</v>
      </c>
    </row>
    <row r="103" spans="2:20" x14ac:dyDescent="0.2">
      <c r="B103" s="14">
        <v>35370</v>
      </c>
      <c r="C103" s="14">
        <v>44696485</v>
      </c>
      <c r="D103" s="14">
        <v>389249720</v>
      </c>
      <c r="E103" s="14">
        <v>199.93700000000001</v>
      </c>
      <c r="F103" s="14">
        <v>17.615405421145098</v>
      </c>
      <c r="G103" s="14">
        <v>83</v>
      </c>
      <c r="H103" s="14">
        <v>6889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1</v>
      </c>
      <c r="S103" s="14">
        <v>0</v>
      </c>
      <c r="T103" s="14">
        <v>0</v>
      </c>
    </row>
    <row r="104" spans="2:20" x14ac:dyDescent="0.2">
      <c r="B104" s="14">
        <v>35400</v>
      </c>
      <c r="C104" s="14">
        <v>49361193</v>
      </c>
      <c r="D104" s="14">
        <v>437256586</v>
      </c>
      <c r="E104" s="14">
        <v>201.75399999999999</v>
      </c>
      <c r="F104" s="14">
        <v>17.714675106637198</v>
      </c>
      <c r="G104" s="14">
        <v>84</v>
      </c>
      <c r="H104" s="14">
        <v>7056</v>
      </c>
      <c r="I104" s="14">
        <v>0</v>
      </c>
      <c r="J104" s="14">
        <v>0</v>
      </c>
      <c r="K104" s="14">
        <v>1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</row>
    <row r="105" spans="2:20" x14ac:dyDescent="0.2">
      <c r="B105" s="14">
        <v>35431</v>
      </c>
      <c r="C105" s="14">
        <v>46692784</v>
      </c>
      <c r="D105" s="14">
        <v>337798678</v>
      </c>
      <c r="E105" s="14">
        <v>190.126</v>
      </c>
      <c r="F105" s="14">
        <v>17.659100192498698</v>
      </c>
      <c r="G105" s="14">
        <v>85</v>
      </c>
      <c r="H105" s="14">
        <v>7225</v>
      </c>
      <c r="I105" s="14">
        <v>0</v>
      </c>
      <c r="J105" s="14">
        <v>0</v>
      </c>
      <c r="K105" s="14">
        <v>0</v>
      </c>
      <c r="L105" s="14">
        <v>0</v>
      </c>
      <c r="M105" s="14">
        <v>1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</row>
    <row r="106" spans="2:20" x14ac:dyDescent="0.2">
      <c r="B106" s="14">
        <v>35462</v>
      </c>
      <c r="C106" s="14">
        <v>43761932</v>
      </c>
      <c r="D106" s="14">
        <v>337893100</v>
      </c>
      <c r="E106" s="14">
        <v>183.95099999999999</v>
      </c>
      <c r="F106" s="14">
        <v>17.594274865012</v>
      </c>
      <c r="G106" s="14">
        <v>86</v>
      </c>
      <c r="H106" s="14">
        <v>7396</v>
      </c>
      <c r="I106" s="14">
        <v>0</v>
      </c>
      <c r="J106" s="14">
        <v>0</v>
      </c>
      <c r="K106" s="14">
        <v>0</v>
      </c>
      <c r="L106" s="14">
        <v>1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</row>
    <row r="107" spans="2:20" x14ac:dyDescent="0.2">
      <c r="B107" s="14">
        <v>35490</v>
      </c>
      <c r="C107" s="14">
        <v>54755166</v>
      </c>
      <c r="D107" s="14">
        <v>416925515</v>
      </c>
      <c r="E107" s="14">
        <v>211.952</v>
      </c>
      <c r="F107" s="14">
        <v>17.818382278373999</v>
      </c>
      <c r="G107" s="14">
        <v>87</v>
      </c>
      <c r="H107" s="14">
        <v>7569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1</v>
      </c>
      <c r="Q107" s="14">
        <v>0</v>
      </c>
      <c r="R107" s="14">
        <v>0</v>
      </c>
      <c r="S107" s="14">
        <v>0</v>
      </c>
      <c r="T107" s="14">
        <v>0</v>
      </c>
    </row>
    <row r="108" spans="2:20" x14ac:dyDescent="0.2">
      <c r="B108" s="14">
        <v>35521</v>
      </c>
      <c r="C108" s="14">
        <v>50182894</v>
      </c>
      <c r="D108" s="14">
        <v>408488665</v>
      </c>
      <c r="E108" s="14">
        <v>211.29</v>
      </c>
      <c r="F108" s="14">
        <v>17.731184769618999</v>
      </c>
      <c r="G108" s="14">
        <v>88</v>
      </c>
      <c r="H108" s="14">
        <v>7744</v>
      </c>
      <c r="I108" s="14">
        <v>1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</row>
    <row r="109" spans="2:20" x14ac:dyDescent="0.2">
      <c r="B109" s="14">
        <v>35551</v>
      </c>
      <c r="C109" s="14">
        <v>51979543</v>
      </c>
      <c r="D109" s="14">
        <v>444032624</v>
      </c>
      <c r="E109" s="14">
        <v>226.08199999999999</v>
      </c>
      <c r="F109" s="14">
        <v>17.766360795295999</v>
      </c>
      <c r="G109" s="14">
        <v>89</v>
      </c>
      <c r="H109" s="14">
        <v>7921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</v>
      </c>
      <c r="R109" s="14">
        <v>0</v>
      </c>
      <c r="S109" s="14">
        <v>0</v>
      </c>
      <c r="T109" s="14">
        <v>0</v>
      </c>
    </row>
    <row r="110" spans="2:20" x14ac:dyDescent="0.2">
      <c r="B110" s="14">
        <v>35582</v>
      </c>
      <c r="C110" s="14">
        <v>55462027</v>
      </c>
      <c r="D110" s="14">
        <v>481053743</v>
      </c>
      <c r="E110" s="14">
        <v>222.25399999999999</v>
      </c>
      <c r="F110" s="14">
        <v>17.831209146348101</v>
      </c>
      <c r="G110" s="14">
        <v>90</v>
      </c>
      <c r="H110" s="14">
        <v>8100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</row>
    <row r="111" spans="2:20" x14ac:dyDescent="0.2">
      <c r="B111" s="14">
        <v>35612</v>
      </c>
      <c r="C111" s="14">
        <v>58771317</v>
      </c>
      <c r="D111" s="14">
        <v>540293509</v>
      </c>
      <c r="E111" s="14">
        <v>236.71299999999999</v>
      </c>
      <c r="F111" s="14">
        <v>17.889164487730302</v>
      </c>
      <c r="G111" s="14">
        <v>91</v>
      </c>
      <c r="H111" s="14">
        <v>8281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1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</row>
    <row r="112" spans="2:20" x14ac:dyDescent="0.2">
      <c r="B112" s="14">
        <v>35643</v>
      </c>
      <c r="C112" s="14">
        <v>60496856</v>
      </c>
      <c r="D112" s="14">
        <v>552486079</v>
      </c>
      <c r="E112" s="14">
        <v>233.49700000000001</v>
      </c>
      <c r="F112" s="14">
        <v>17.9181019547086</v>
      </c>
      <c r="G112" s="14">
        <v>92</v>
      </c>
      <c r="H112" s="14">
        <v>8464</v>
      </c>
      <c r="I112" s="14">
        <v>0</v>
      </c>
      <c r="J112" s="14">
        <v>1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</row>
    <row r="113" spans="2:20" x14ac:dyDescent="0.2">
      <c r="B113" s="14">
        <v>35674</v>
      </c>
      <c r="C113" s="14">
        <v>50076953</v>
      </c>
      <c r="D113" s="14">
        <v>425814893</v>
      </c>
      <c r="E113" s="14">
        <v>213.548</v>
      </c>
      <c r="F113" s="14">
        <v>17.729071440253399</v>
      </c>
      <c r="G113" s="14">
        <v>93</v>
      </c>
      <c r="H113" s="14">
        <v>8649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1</v>
      </c>
    </row>
    <row r="114" spans="2:20" x14ac:dyDescent="0.2">
      <c r="B114" s="14">
        <v>35704</v>
      </c>
      <c r="C114" s="14">
        <v>51846329</v>
      </c>
      <c r="D114" s="14">
        <v>445858326</v>
      </c>
      <c r="E114" s="14">
        <v>221.21899999999999</v>
      </c>
      <c r="F114" s="14">
        <v>17.763794689747598</v>
      </c>
      <c r="G114" s="14">
        <v>94</v>
      </c>
      <c r="H114" s="14">
        <v>8836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1</v>
      </c>
      <c r="T114" s="14">
        <v>0</v>
      </c>
    </row>
    <row r="115" spans="2:20" x14ac:dyDescent="0.2">
      <c r="B115" s="14">
        <v>35735</v>
      </c>
      <c r="C115" s="14">
        <v>47743798</v>
      </c>
      <c r="D115" s="14">
        <v>441249575</v>
      </c>
      <c r="E115" s="14">
        <v>202.422</v>
      </c>
      <c r="F115" s="14">
        <v>17.681359731638501</v>
      </c>
      <c r="G115" s="14">
        <v>95</v>
      </c>
      <c r="H115" s="14">
        <v>9025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1</v>
      </c>
      <c r="S115" s="14">
        <v>0</v>
      </c>
      <c r="T115" s="14">
        <v>0</v>
      </c>
    </row>
    <row r="116" spans="2:20" x14ac:dyDescent="0.2">
      <c r="B116" s="14">
        <v>35765</v>
      </c>
      <c r="C116" s="14">
        <v>50414361</v>
      </c>
      <c r="D116" s="14">
        <v>454400575</v>
      </c>
      <c r="E116" s="14">
        <v>207.322</v>
      </c>
      <c r="F116" s="14">
        <v>17.735786632930001</v>
      </c>
      <c r="G116" s="14">
        <v>96</v>
      </c>
      <c r="H116" s="14">
        <v>9216</v>
      </c>
      <c r="I116" s="14">
        <v>0</v>
      </c>
      <c r="J116" s="14">
        <v>0</v>
      </c>
      <c r="K116" s="14">
        <v>1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</row>
    <row r="117" spans="2:20" x14ac:dyDescent="0.2">
      <c r="B117" s="14">
        <v>35796</v>
      </c>
      <c r="C117" s="14">
        <v>47290992</v>
      </c>
      <c r="D117" s="14">
        <v>371355589</v>
      </c>
      <c r="E117" s="14">
        <v>196.87100000000001</v>
      </c>
      <c r="F117" s="14">
        <v>17.671830391350799</v>
      </c>
      <c r="G117" s="14">
        <v>97</v>
      </c>
      <c r="H117" s="14">
        <v>9409</v>
      </c>
      <c r="I117" s="14">
        <v>0</v>
      </c>
      <c r="J117" s="14">
        <v>0</v>
      </c>
      <c r="K117" s="14">
        <v>0</v>
      </c>
      <c r="L117" s="14">
        <v>0</v>
      </c>
      <c r="M117" s="14">
        <v>1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</row>
    <row r="118" spans="2:20" x14ac:dyDescent="0.2">
      <c r="B118" s="14">
        <v>35827</v>
      </c>
      <c r="C118" s="14">
        <v>44641209</v>
      </c>
      <c r="D118" s="14">
        <v>326874247</v>
      </c>
      <c r="E118" s="14">
        <v>187.167</v>
      </c>
      <c r="F118" s="14">
        <v>17.6141679590039</v>
      </c>
      <c r="G118" s="14">
        <v>98</v>
      </c>
      <c r="H118" s="14">
        <v>9604</v>
      </c>
      <c r="I118" s="14">
        <v>0</v>
      </c>
      <c r="J118" s="14">
        <v>0</v>
      </c>
      <c r="K118" s="14">
        <v>0</v>
      </c>
      <c r="L118" s="14">
        <v>1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</row>
    <row r="119" spans="2:20" x14ac:dyDescent="0.2">
      <c r="B119" s="14">
        <v>35855</v>
      </c>
      <c r="C119" s="14">
        <v>54453961</v>
      </c>
      <c r="D119" s="14">
        <v>426172239</v>
      </c>
      <c r="E119" s="14">
        <v>214.22200000000001</v>
      </c>
      <c r="F119" s="14">
        <v>17.812866150335601</v>
      </c>
      <c r="G119" s="14">
        <v>99</v>
      </c>
      <c r="H119" s="14">
        <v>9801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1</v>
      </c>
      <c r="Q119" s="14">
        <v>0</v>
      </c>
      <c r="R119" s="14">
        <v>0</v>
      </c>
      <c r="S119" s="14">
        <v>0</v>
      </c>
      <c r="T119" s="14">
        <v>0</v>
      </c>
    </row>
    <row r="120" spans="2:20" x14ac:dyDescent="0.2">
      <c r="B120" s="14">
        <v>35886</v>
      </c>
      <c r="C120" s="14">
        <v>53044174</v>
      </c>
      <c r="D120" s="14">
        <v>447877815</v>
      </c>
      <c r="E120" s="14">
        <v>217.92099999999999</v>
      </c>
      <c r="F120" s="14">
        <v>17.7866355960699</v>
      </c>
      <c r="G120" s="14">
        <v>100</v>
      </c>
      <c r="H120" s="14">
        <v>10000</v>
      </c>
      <c r="I120" s="14">
        <v>1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</row>
    <row r="121" spans="2:20" x14ac:dyDescent="0.2">
      <c r="B121" s="14">
        <v>35916</v>
      </c>
      <c r="C121" s="14">
        <v>54302581</v>
      </c>
      <c r="D121" s="14">
        <v>462341914</v>
      </c>
      <c r="E121" s="14">
        <v>227.90100000000001</v>
      </c>
      <c r="F121" s="14">
        <v>17.810082316002902</v>
      </c>
      <c r="G121" s="14">
        <v>101</v>
      </c>
      <c r="H121" s="14">
        <v>10201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1</v>
      </c>
      <c r="R121" s="14">
        <v>0</v>
      </c>
      <c r="S121" s="14">
        <v>0</v>
      </c>
      <c r="T121" s="14">
        <v>0</v>
      </c>
    </row>
    <row r="122" spans="2:20" x14ac:dyDescent="0.2">
      <c r="B122" s="14">
        <v>35947</v>
      </c>
      <c r="C122" s="14">
        <v>57335447</v>
      </c>
      <c r="D122" s="14">
        <v>482325897</v>
      </c>
      <c r="E122" s="14">
        <v>228.732</v>
      </c>
      <c r="F122" s="14">
        <v>17.864429611709099</v>
      </c>
      <c r="G122" s="14">
        <v>102</v>
      </c>
      <c r="H122" s="14">
        <v>10404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1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</row>
    <row r="123" spans="2:20" x14ac:dyDescent="0.2">
      <c r="B123" s="14">
        <v>35977</v>
      </c>
      <c r="C123" s="14">
        <v>59441840</v>
      </c>
      <c r="D123" s="14">
        <v>537481124</v>
      </c>
      <c r="E123" s="14">
        <v>239.94399999999999</v>
      </c>
      <c r="F123" s="14">
        <v>17.900508913480099</v>
      </c>
      <c r="G123" s="14">
        <v>103</v>
      </c>
      <c r="H123" s="14">
        <v>10609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1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</row>
    <row r="124" spans="2:20" x14ac:dyDescent="0.2">
      <c r="B124" s="14">
        <v>36008</v>
      </c>
      <c r="C124" s="14">
        <v>60813085</v>
      </c>
      <c r="D124" s="14">
        <v>526444502</v>
      </c>
      <c r="E124" s="14">
        <v>237.143</v>
      </c>
      <c r="F124" s="14">
        <v>17.923315537596999</v>
      </c>
      <c r="G124" s="14">
        <v>104</v>
      </c>
      <c r="H124" s="14">
        <v>10816</v>
      </c>
      <c r="I124" s="14">
        <v>0</v>
      </c>
      <c r="J124" s="14">
        <v>1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</row>
    <row r="125" spans="2:20" x14ac:dyDescent="0.2">
      <c r="B125" s="14">
        <v>36039</v>
      </c>
      <c r="C125" s="14">
        <v>49560508</v>
      </c>
      <c r="D125" s="14">
        <v>430364874</v>
      </c>
      <c r="E125" s="14">
        <v>219.46100000000001</v>
      </c>
      <c r="F125" s="14">
        <v>17.7187048648745</v>
      </c>
      <c r="G125" s="14">
        <v>105</v>
      </c>
      <c r="H125" s="14">
        <v>11025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1</v>
      </c>
    </row>
    <row r="126" spans="2:20" x14ac:dyDescent="0.2">
      <c r="B126" s="14">
        <v>36069</v>
      </c>
      <c r="C126" s="14">
        <v>53463147</v>
      </c>
      <c r="D126" s="14">
        <v>444719403</v>
      </c>
      <c r="E126" s="14">
        <v>228.523</v>
      </c>
      <c r="F126" s="14">
        <v>17.794503133384701</v>
      </c>
      <c r="G126" s="14">
        <v>106</v>
      </c>
      <c r="H126" s="14">
        <v>11236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1</v>
      </c>
      <c r="T126" s="14">
        <v>0</v>
      </c>
    </row>
    <row r="127" spans="2:20" x14ac:dyDescent="0.2">
      <c r="B127" s="14">
        <v>36100</v>
      </c>
      <c r="C127" s="14">
        <v>49561082</v>
      </c>
      <c r="D127" s="14">
        <v>427669956</v>
      </c>
      <c r="E127" s="14">
        <v>211.178</v>
      </c>
      <c r="F127" s="14">
        <v>17.718716446609601</v>
      </c>
      <c r="G127" s="14">
        <v>107</v>
      </c>
      <c r="H127" s="14">
        <v>11449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1</v>
      </c>
      <c r="S127" s="14">
        <v>0</v>
      </c>
      <c r="T127" s="14">
        <v>0</v>
      </c>
    </row>
    <row r="128" spans="2:20" x14ac:dyDescent="0.2">
      <c r="B128" s="14">
        <v>36130</v>
      </c>
      <c r="C128" s="14">
        <v>51024977</v>
      </c>
      <c r="D128" s="14">
        <v>459051399</v>
      </c>
      <c r="E128" s="14">
        <v>216.304</v>
      </c>
      <c r="F128" s="14">
        <v>17.747825815900701</v>
      </c>
      <c r="G128" s="14">
        <v>108</v>
      </c>
      <c r="H128" s="14">
        <v>11664</v>
      </c>
      <c r="I128" s="14">
        <v>0</v>
      </c>
      <c r="J128" s="14">
        <v>0</v>
      </c>
      <c r="K128" s="14">
        <v>1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</row>
    <row r="129" spans="2:20" x14ac:dyDescent="0.2">
      <c r="B129" s="14">
        <v>36161</v>
      </c>
      <c r="C129" s="14">
        <v>48861094</v>
      </c>
      <c r="D129" s="14">
        <v>384824724</v>
      </c>
      <c r="E129" s="14">
        <v>194.43600000000001</v>
      </c>
      <c r="F129" s="14">
        <v>17.7044920140467</v>
      </c>
      <c r="G129" s="14">
        <v>109</v>
      </c>
      <c r="H129" s="14">
        <v>11881</v>
      </c>
      <c r="I129" s="14">
        <v>0</v>
      </c>
      <c r="J129" s="14">
        <v>0</v>
      </c>
      <c r="K129" s="14">
        <v>0</v>
      </c>
      <c r="L129" s="14">
        <v>0</v>
      </c>
      <c r="M129" s="14">
        <v>1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</row>
    <row r="130" spans="2:20" x14ac:dyDescent="0.2">
      <c r="B130" s="14">
        <v>36192</v>
      </c>
      <c r="C130" s="14">
        <v>46158194</v>
      </c>
      <c r="D130" s="14">
        <v>350270063</v>
      </c>
      <c r="E130" s="14">
        <v>192.333</v>
      </c>
      <c r="F130" s="14">
        <v>17.647585054615401</v>
      </c>
      <c r="G130" s="14">
        <v>110</v>
      </c>
      <c r="H130" s="14">
        <v>12100</v>
      </c>
      <c r="I130" s="14">
        <v>0</v>
      </c>
      <c r="J130" s="14">
        <v>0</v>
      </c>
      <c r="K130" s="14">
        <v>0</v>
      </c>
      <c r="L130" s="14">
        <v>1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</row>
    <row r="131" spans="2:20" x14ac:dyDescent="0.2">
      <c r="B131" s="14">
        <v>36220</v>
      </c>
      <c r="C131" s="14">
        <v>57761057</v>
      </c>
      <c r="D131" s="14">
        <v>436837107</v>
      </c>
      <c r="E131" s="14">
        <v>221.739</v>
      </c>
      <c r="F131" s="14">
        <v>17.871825352242901</v>
      </c>
      <c r="G131" s="14">
        <v>111</v>
      </c>
      <c r="H131" s="14">
        <v>12321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1</v>
      </c>
      <c r="Q131" s="14">
        <v>0</v>
      </c>
      <c r="R131" s="14">
        <v>0</v>
      </c>
      <c r="S131" s="14">
        <v>0</v>
      </c>
      <c r="T131" s="14">
        <v>0</v>
      </c>
    </row>
    <row r="132" spans="2:20" x14ac:dyDescent="0.2">
      <c r="B132" s="14">
        <v>36251</v>
      </c>
      <c r="C132" s="14">
        <v>54968382</v>
      </c>
      <c r="D132" s="14">
        <v>435360347</v>
      </c>
      <c r="E132" s="14">
        <v>221.97900000000001</v>
      </c>
      <c r="F132" s="14">
        <v>17.822268705166799</v>
      </c>
      <c r="G132" s="14">
        <v>112</v>
      </c>
      <c r="H132" s="14">
        <v>12544</v>
      </c>
      <c r="I132" s="14">
        <v>1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</row>
    <row r="133" spans="2:20" x14ac:dyDescent="0.2">
      <c r="B133" s="14">
        <v>36281</v>
      </c>
      <c r="C133" s="14">
        <v>55469960</v>
      </c>
      <c r="D133" s="14">
        <v>450054655</v>
      </c>
      <c r="E133" s="14">
        <v>231.81399999999999</v>
      </c>
      <c r="F133" s="14">
        <v>17.831352170920599</v>
      </c>
      <c r="G133" s="14">
        <v>113</v>
      </c>
      <c r="H133" s="14">
        <v>12769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1</v>
      </c>
      <c r="R133" s="14">
        <v>0</v>
      </c>
      <c r="S133" s="14">
        <v>0</v>
      </c>
      <c r="T133" s="14">
        <v>0</v>
      </c>
    </row>
    <row r="134" spans="2:20" x14ac:dyDescent="0.2">
      <c r="B134" s="14">
        <v>36312</v>
      </c>
      <c r="C134" s="14">
        <v>59918608</v>
      </c>
      <c r="D134" s="14">
        <v>496553598</v>
      </c>
      <c r="E134" s="14">
        <v>237.01599999999999</v>
      </c>
      <c r="F134" s="14">
        <v>17.908497665928799</v>
      </c>
      <c r="G134" s="14">
        <v>114</v>
      </c>
      <c r="H134" s="14">
        <v>12996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1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</row>
    <row r="135" spans="2:20" x14ac:dyDescent="0.2">
      <c r="B135" s="14">
        <v>36342</v>
      </c>
      <c r="C135" s="14">
        <v>64397523</v>
      </c>
      <c r="D135" s="14">
        <v>543923323</v>
      </c>
      <c r="E135" s="14">
        <v>244.19800000000001</v>
      </c>
      <c r="F135" s="14">
        <v>17.980585727602001</v>
      </c>
      <c r="G135" s="14">
        <v>115</v>
      </c>
      <c r="H135" s="14">
        <v>13225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1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</row>
    <row r="136" spans="2:20" x14ac:dyDescent="0.2">
      <c r="B136" s="14">
        <v>36373</v>
      </c>
      <c r="C136" s="14">
        <v>63752132</v>
      </c>
      <c r="D136" s="14">
        <v>528001216</v>
      </c>
      <c r="E136" s="14">
        <v>242.56800000000001</v>
      </c>
      <c r="F136" s="14">
        <v>17.970513184580899</v>
      </c>
      <c r="G136" s="14">
        <v>116</v>
      </c>
      <c r="H136" s="14">
        <v>13456</v>
      </c>
      <c r="I136" s="14">
        <v>0</v>
      </c>
      <c r="J136" s="14">
        <v>1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</row>
    <row r="137" spans="2:20" x14ac:dyDescent="0.2">
      <c r="B137" s="14">
        <v>36404</v>
      </c>
      <c r="C137" s="14">
        <v>53733696</v>
      </c>
      <c r="D137" s="14">
        <v>393137094</v>
      </c>
      <c r="E137" s="14">
        <v>225.303</v>
      </c>
      <c r="F137" s="14">
        <v>17.799550848725598</v>
      </c>
      <c r="G137" s="14">
        <v>117</v>
      </c>
      <c r="H137" s="14">
        <v>13689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1</v>
      </c>
    </row>
    <row r="138" spans="2:20" x14ac:dyDescent="0.2">
      <c r="B138" s="14">
        <v>36434</v>
      </c>
      <c r="C138" s="14">
        <v>57407208</v>
      </c>
      <c r="D138" s="14">
        <v>425897553</v>
      </c>
      <c r="E138" s="14">
        <v>234.661</v>
      </c>
      <c r="F138" s="14">
        <v>17.8656804283188</v>
      </c>
      <c r="G138" s="14">
        <v>118</v>
      </c>
      <c r="H138" s="14">
        <v>13924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1</v>
      </c>
      <c r="T138" s="14">
        <v>0</v>
      </c>
    </row>
    <row r="139" spans="2:20" x14ac:dyDescent="0.2">
      <c r="B139" s="14">
        <v>36465</v>
      </c>
      <c r="C139" s="14">
        <v>53866781</v>
      </c>
      <c r="D139" s="14">
        <v>421595015</v>
      </c>
      <c r="E139" s="14">
        <v>222.83099999999999</v>
      </c>
      <c r="F139" s="14">
        <v>17.802024537905702</v>
      </c>
      <c r="G139" s="14">
        <v>119</v>
      </c>
      <c r="H139" s="14">
        <v>14161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1</v>
      </c>
      <c r="S139" s="14">
        <v>0</v>
      </c>
      <c r="T139" s="14">
        <v>0</v>
      </c>
    </row>
    <row r="140" spans="2:20" x14ac:dyDescent="0.2">
      <c r="B140" s="14">
        <v>36495</v>
      </c>
      <c r="C140" s="14">
        <v>52331272</v>
      </c>
      <c r="D140" s="14">
        <v>442742459</v>
      </c>
      <c r="E140" s="14">
        <v>222.458</v>
      </c>
      <c r="F140" s="14">
        <v>17.773104685333699</v>
      </c>
      <c r="G140" s="14">
        <v>120</v>
      </c>
      <c r="H140" s="14">
        <v>14400</v>
      </c>
      <c r="I140" s="14">
        <v>0</v>
      </c>
      <c r="J140" s="14">
        <v>0</v>
      </c>
      <c r="K140" s="14">
        <v>1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</row>
    <row r="141" spans="2:20" x14ac:dyDescent="0.2">
      <c r="B141" s="14">
        <v>36526</v>
      </c>
      <c r="C141" s="14">
        <v>49745428</v>
      </c>
      <c r="D141" s="14">
        <v>366607410</v>
      </c>
      <c r="E141" s="14">
        <v>203.58199999999999</v>
      </c>
      <c r="F141" s="14">
        <v>17.722429117848399</v>
      </c>
      <c r="G141" s="14">
        <v>121</v>
      </c>
      <c r="H141" s="14">
        <v>14641</v>
      </c>
      <c r="I141" s="14">
        <v>0</v>
      </c>
      <c r="J141" s="14">
        <v>0</v>
      </c>
      <c r="K141" s="14">
        <v>0</v>
      </c>
      <c r="L141" s="14">
        <v>0</v>
      </c>
      <c r="M141" s="14">
        <v>1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</row>
    <row r="142" spans="2:20" x14ac:dyDescent="0.2">
      <c r="B142" s="14">
        <v>36557</v>
      </c>
      <c r="C142" s="14">
        <v>49876910</v>
      </c>
      <c r="D142" s="14">
        <v>366139276</v>
      </c>
      <c r="E142" s="14">
        <v>199.63800000000001</v>
      </c>
      <c r="F142" s="14">
        <v>17.7250687281804</v>
      </c>
      <c r="G142" s="14">
        <v>122</v>
      </c>
      <c r="H142" s="14">
        <v>14884</v>
      </c>
      <c r="I142" s="14">
        <v>0</v>
      </c>
      <c r="J142" s="14">
        <v>0</v>
      </c>
      <c r="K142" s="14">
        <v>0</v>
      </c>
      <c r="L142" s="14">
        <v>1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</row>
    <row r="143" spans="2:20" x14ac:dyDescent="0.2">
      <c r="B143" s="14">
        <v>36586</v>
      </c>
      <c r="C143" s="14">
        <v>61378569</v>
      </c>
      <c r="D143" s="14">
        <v>453096388</v>
      </c>
      <c r="E143" s="14">
        <v>232.62700000000001</v>
      </c>
      <c r="F143" s="14">
        <v>17.932571293101098</v>
      </c>
      <c r="G143" s="14">
        <v>123</v>
      </c>
      <c r="H143" s="14">
        <v>15129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1</v>
      </c>
      <c r="Q143" s="14">
        <v>0</v>
      </c>
      <c r="R143" s="14">
        <v>0</v>
      </c>
      <c r="S143" s="14">
        <v>0</v>
      </c>
      <c r="T143" s="14">
        <v>0</v>
      </c>
    </row>
    <row r="144" spans="2:20" x14ac:dyDescent="0.2">
      <c r="B144" s="14">
        <v>36617</v>
      </c>
      <c r="C144" s="14">
        <v>58981617</v>
      </c>
      <c r="D144" s="14">
        <v>473751011</v>
      </c>
      <c r="E144" s="14">
        <v>227.80799999999999</v>
      </c>
      <c r="F144" s="14">
        <v>17.892736377048799</v>
      </c>
      <c r="G144" s="14">
        <v>124</v>
      </c>
      <c r="H144" s="14">
        <v>15376</v>
      </c>
      <c r="I144" s="14">
        <v>1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</row>
    <row r="145" spans="2:20" x14ac:dyDescent="0.2">
      <c r="B145" s="14">
        <v>36647</v>
      </c>
      <c r="C145" s="14">
        <v>61165486</v>
      </c>
      <c r="D145" s="14">
        <v>481725263</v>
      </c>
      <c r="E145" s="14">
        <v>242.108</v>
      </c>
      <c r="F145" s="14">
        <v>17.929093634152199</v>
      </c>
      <c r="G145" s="14">
        <v>125</v>
      </c>
      <c r="H145" s="14">
        <v>15625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1</v>
      </c>
      <c r="R145" s="14">
        <v>0</v>
      </c>
      <c r="S145" s="14">
        <v>0</v>
      </c>
      <c r="T145" s="14">
        <v>0</v>
      </c>
    </row>
    <row r="146" spans="2:20" x14ac:dyDescent="0.2">
      <c r="B146" s="14">
        <v>36678</v>
      </c>
      <c r="C146" s="14">
        <v>65524091</v>
      </c>
      <c r="D146" s="14">
        <v>517102460</v>
      </c>
      <c r="E146" s="14">
        <v>243.012</v>
      </c>
      <c r="F146" s="14">
        <v>17.997928434509799</v>
      </c>
      <c r="G146" s="14">
        <v>126</v>
      </c>
      <c r="H146" s="14">
        <v>15876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1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</row>
    <row r="147" spans="2:20" x14ac:dyDescent="0.2">
      <c r="B147" s="14">
        <v>36708</v>
      </c>
      <c r="C147" s="14">
        <v>67883256</v>
      </c>
      <c r="D147" s="14">
        <v>564747276</v>
      </c>
      <c r="E147" s="14">
        <v>245.083</v>
      </c>
      <c r="F147" s="14">
        <v>18.0332999641805</v>
      </c>
      <c r="G147" s="14">
        <v>127</v>
      </c>
      <c r="H147" s="14">
        <v>16129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1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</row>
    <row r="148" spans="2:20" x14ac:dyDescent="0.2">
      <c r="B148" s="14">
        <v>36739</v>
      </c>
      <c r="C148" s="14">
        <v>66924512</v>
      </c>
      <c r="D148" s="14">
        <v>558060051</v>
      </c>
      <c r="E148" s="14">
        <v>247.77</v>
      </c>
      <c r="F148" s="14">
        <v>18.019075855599599</v>
      </c>
      <c r="G148" s="14">
        <v>128</v>
      </c>
      <c r="H148" s="14">
        <v>16384</v>
      </c>
      <c r="I148" s="14">
        <v>0</v>
      </c>
      <c r="J148" s="14">
        <v>1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</row>
    <row r="149" spans="2:20" x14ac:dyDescent="0.2">
      <c r="B149" s="14">
        <v>36770</v>
      </c>
      <c r="C149" s="14">
        <v>56441629</v>
      </c>
      <c r="D149" s="14">
        <v>446489429</v>
      </c>
      <c r="E149" s="14">
        <v>227.328</v>
      </c>
      <c r="F149" s="14">
        <v>17.848717547041201</v>
      </c>
      <c r="G149" s="14">
        <v>129</v>
      </c>
      <c r="H149" s="14">
        <v>16641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1</v>
      </c>
    </row>
    <row r="150" spans="2:20" x14ac:dyDescent="0.2">
      <c r="B150" s="14">
        <v>36800</v>
      </c>
      <c r="C150" s="14">
        <v>58834210</v>
      </c>
      <c r="D150" s="14">
        <v>462329685</v>
      </c>
      <c r="E150" s="14">
        <v>236.554</v>
      </c>
      <c r="F150" s="14">
        <v>17.890234046408398</v>
      </c>
      <c r="G150" s="14">
        <v>130</v>
      </c>
      <c r="H150" s="14">
        <v>16900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1</v>
      </c>
      <c r="T150" s="14">
        <v>0</v>
      </c>
    </row>
    <row r="151" spans="2:20" x14ac:dyDescent="0.2">
      <c r="B151" s="14">
        <v>36831</v>
      </c>
      <c r="C151" s="14">
        <v>56283261</v>
      </c>
      <c r="D151" s="14">
        <v>442268378</v>
      </c>
      <c r="E151" s="14">
        <v>222.79900000000001</v>
      </c>
      <c r="F151" s="14">
        <v>17.845907730962601</v>
      </c>
      <c r="G151" s="14">
        <v>131</v>
      </c>
      <c r="H151" s="14">
        <v>17161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1</v>
      </c>
      <c r="S151" s="14">
        <v>0</v>
      </c>
      <c r="T151" s="14">
        <v>0</v>
      </c>
    </row>
    <row r="152" spans="2:20" x14ac:dyDescent="0.2">
      <c r="B152" s="14">
        <v>36861</v>
      </c>
      <c r="C152" s="14">
        <v>55380280</v>
      </c>
      <c r="D152" s="14">
        <v>461651082</v>
      </c>
      <c r="E152" s="14">
        <v>218.43600000000001</v>
      </c>
      <c r="F152" s="14">
        <v>17.829734131671199</v>
      </c>
      <c r="G152" s="14">
        <v>132</v>
      </c>
      <c r="H152" s="14">
        <v>17424</v>
      </c>
      <c r="I152" s="14">
        <v>0</v>
      </c>
      <c r="J152" s="14">
        <v>0</v>
      </c>
      <c r="K152" s="14">
        <v>1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</row>
    <row r="153" spans="2:20" x14ac:dyDescent="0.2">
      <c r="B153" s="14">
        <v>36892</v>
      </c>
      <c r="C153" s="14">
        <v>53129922</v>
      </c>
      <c r="D153" s="14">
        <v>379458113</v>
      </c>
      <c r="E153" s="14">
        <v>209.25899999999999</v>
      </c>
      <c r="F153" s="14">
        <v>17.788250830328899</v>
      </c>
      <c r="G153" s="14">
        <v>133</v>
      </c>
      <c r="H153" s="14">
        <v>17689</v>
      </c>
      <c r="I153" s="14">
        <v>0</v>
      </c>
      <c r="J153" s="14">
        <v>0</v>
      </c>
      <c r="K153" s="14">
        <v>0</v>
      </c>
      <c r="L153" s="14">
        <v>0</v>
      </c>
      <c r="M153" s="14">
        <v>1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</row>
    <row r="154" spans="2:20" x14ac:dyDescent="0.2">
      <c r="B154" s="14">
        <v>36923</v>
      </c>
      <c r="C154" s="14">
        <v>49992995</v>
      </c>
      <c r="D154" s="14">
        <v>366288212</v>
      </c>
      <c r="E154" s="14">
        <v>199.90899999999999</v>
      </c>
      <c r="F154" s="14">
        <v>17.727393453577498</v>
      </c>
      <c r="G154" s="14">
        <v>134</v>
      </c>
      <c r="H154" s="14">
        <v>17956</v>
      </c>
      <c r="I154" s="14">
        <v>0</v>
      </c>
      <c r="J154" s="14">
        <v>0</v>
      </c>
      <c r="K154" s="14">
        <v>0</v>
      </c>
      <c r="L154" s="14">
        <v>1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</row>
    <row r="155" spans="2:20" x14ac:dyDescent="0.2">
      <c r="B155" s="14">
        <v>36951</v>
      </c>
      <c r="C155" s="14">
        <v>62323049</v>
      </c>
      <c r="D155" s="14">
        <v>448912584</v>
      </c>
      <c r="E155" s="14">
        <v>231.489</v>
      </c>
      <c r="F155" s="14">
        <v>17.9478418832337</v>
      </c>
      <c r="G155" s="14">
        <v>135</v>
      </c>
      <c r="H155" s="14">
        <v>18225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</row>
    <row r="156" spans="2:20" x14ac:dyDescent="0.2">
      <c r="B156" s="14">
        <v>36982</v>
      </c>
      <c r="C156" s="14">
        <v>59801562</v>
      </c>
      <c r="D156" s="14">
        <v>455496342</v>
      </c>
      <c r="E156" s="14">
        <v>231.36500000000001</v>
      </c>
      <c r="F156" s="14">
        <v>17.906542338981101</v>
      </c>
      <c r="G156" s="14">
        <v>136</v>
      </c>
      <c r="H156" s="14">
        <v>18496</v>
      </c>
      <c r="I156" s="14">
        <v>1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</row>
    <row r="157" spans="2:20" x14ac:dyDescent="0.2">
      <c r="B157" s="14">
        <v>37012</v>
      </c>
      <c r="C157" s="14">
        <v>60246477</v>
      </c>
      <c r="D157" s="14">
        <v>462376555</v>
      </c>
      <c r="E157" s="14">
        <v>244.25200000000001</v>
      </c>
      <c r="F157" s="14">
        <v>17.913954655596399</v>
      </c>
      <c r="G157" s="14">
        <v>137</v>
      </c>
      <c r="H157" s="14">
        <v>18769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1</v>
      </c>
      <c r="R157" s="14">
        <v>0</v>
      </c>
      <c r="S157" s="14">
        <v>0</v>
      </c>
      <c r="T157" s="14">
        <v>0</v>
      </c>
    </row>
    <row r="158" spans="2:20" x14ac:dyDescent="0.2">
      <c r="B158" s="14">
        <v>37043</v>
      </c>
      <c r="C158" s="14">
        <v>64987625</v>
      </c>
      <c r="D158" s="14">
        <v>528690495</v>
      </c>
      <c r="E158" s="14">
        <v>242.57900000000001</v>
      </c>
      <c r="F158" s="14">
        <v>17.9897074251191</v>
      </c>
      <c r="G158" s="14">
        <v>138</v>
      </c>
      <c r="H158" s="14">
        <v>19044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1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</row>
    <row r="159" spans="2:20" x14ac:dyDescent="0.2">
      <c r="B159" s="14">
        <v>37073</v>
      </c>
      <c r="C159" s="14">
        <v>68573410</v>
      </c>
      <c r="D159" s="14">
        <v>564037290</v>
      </c>
      <c r="E159" s="14">
        <v>248.785</v>
      </c>
      <c r="F159" s="14">
        <v>18.043415408226799</v>
      </c>
      <c r="G159" s="14">
        <v>139</v>
      </c>
      <c r="H159" s="14">
        <v>19321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1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</row>
    <row r="160" spans="2:20" x14ac:dyDescent="0.2">
      <c r="B160" s="14">
        <v>37104</v>
      </c>
      <c r="C160" s="14">
        <v>69003617</v>
      </c>
      <c r="D160" s="14">
        <v>562266005</v>
      </c>
      <c r="E160" s="14">
        <v>251.68799999999999</v>
      </c>
      <c r="F160" s="14">
        <v>18.049669481477501</v>
      </c>
      <c r="G160" s="14">
        <v>140</v>
      </c>
      <c r="H160" s="14">
        <v>19600</v>
      </c>
      <c r="I160" s="14">
        <v>0</v>
      </c>
      <c r="J160" s="14">
        <v>1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</row>
    <row r="161" spans="2:20" x14ac:dyDescent="0.2">
      <c r="B161" s="14">
        <v>37135</v>
      </c>
      <c r="C161" s="14">
        <v>39106905</v>
      </c>
      <c r="D161" s="14">
        <v>446266947</v>
      </c>
      <c r="E161" s="14">
        <v>224.571</v>
      </c>
      <c r="F161" s="14">
        <v>17.481809607829401</v>
      </c>
      <c r="G161" s="14">
        <v>141</v>
      </c>
      <c r="H161" s="14">
        <v>19881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1</v>
      </c>
    </row>
    <row r="162" spans="2:20" x14ac:dyDescent="0.2">
      <c r="B162" s="14">
        <v>37165</v>
      </c>
      <c r="C162" s="14">
        <v>44271037</v>
      </c>
      <c r="D162" s="14">
        <v>452095235</v>
      </c>
      <c r="E162" s="14">
        <v>240</v>
      </c>
      <c r="F162" s="14">
        <v>17.605841228874901</v>
      </c>
      <c r="G162" s="14">
        <v>142</v>
      </c>
      <c r="H162" s="14">
        <v>20164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1</v>
      </c>
      <c r="T162" s="14">
        <v>0</v>
      </c>
    </row>
    <row r="163" spans="2:20" x14ac:dyDescent="0.2">
      <c r="B163" s="14">
        <v>37196</v>
      </c>
      <c r="C163" s="14">
        <v>45245063</v>
      </c>
      <c r="D163" s="14">
        <v>446094295</v>
      </c>
      <c r="E163" s="14">
        <v>229.47900000000001</v>
      </c>
      <c r="F163" s="14">
        <v>17.627604117185498</v>
      </c>
      <c r="G163" s="14">
        <v>143</v>
      </c>
      <c r="H163" s="14">
        <v>20449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1</v>
      </c>
      <c r="S163" s="14">
        <v>0</v>
      </c>
      <c r="T163" s="14">
        <v>0</v>
      </c>
    </row>
    <row r="164" spans="2:20" x14ac:dyDescent="0.2">
      <c r="B164" s="14">
        <v>37226</v>
      </c>
      <c r="C164" s="14">
        <v>48167518</v>
      </c>
      <c r="D164" s="14">
        <v>479188434</v>
      </c>
      <c r="E164" s="14">
        <v>228.08699999999999</v>
      </c>
      <c r="F164" s="14">
        <v>17.690195451432899</v>
      </c>
      <c r="G164" s="14">
        <v>144</v>
      </c>
      <c r="H164" s="14">
        <v>20736</v>
      </c>
      <c r="I164" s="14">
        <v>0</v>
      </c>
      <c r="J164" s="14">
        <v>0</v>
      </c>
      <c r="K164" s="14">
        <v>1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</row>
    <row r="165" spans="2:20" x14ac:dyDescent="0.2">
      <c r="B165" s="14">
        <v>37257</v>
      </c>
      <c r="C165" s="14">
        <v>46587818</v>
      </c>
      <c r="D165" s="14">
        <v>398440459</v>
      </c>
      <c r="E165" s="14">
        <v>213.80799999999999</v>
      </c>
      <c r="F165" s="14">
        <v>17.656849648611701</v>
      </c>
      <c r="G165" s="14">
        <v>145</v>
      </c>
      <c r="H165" s="14">
        <v>21025</v>
      </c>
      <c r="I165" s="14">
        <v>0</v>
      </c>
      <c r="J165" s="14">
        <v>0</v>
      </c>
      <c r="K165" s="14">
        <v>0</v>
      </c>
      <c r="L165" s="14">
        <v>0</v>
      </c>
      <c r="M165" s="14">
        <v>1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</row>
    <row r="166" spans="2:20" x14ac:dyDescent="0.2">
      <c r="B166" s="14">
        <v>37288</v>
      </c>
      <c r="C166" s="14">
        <v>45157533</v>
      </c>
      <c r="D166" s="14">
        <v>397948828</v>
      </c>
      <c r="E166" s="14">
        <v>206.46199999999999</v>
      </c>
      <c r="F166" s="14">
        <v>17.625667667764201</v>
      </c>
      <c r="G166" s="14">
        <v>146</v>
      </c>
      <c r="H166" s="14">
        <v>21316</v>
      </c>
      <c r="I166" s="14">
        <v>0</v>
      </c>
      <c r="J166" s="14">
        <v>0</v>
      </c>
      <c r="K166" s="14">
        <v>0</v>
      </c>
      <c r="L166" s="14">
        <v>1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</row>
    <row r="167" spans="2:20" x14ac:dyDescent="0.2">
      <c r="B167" s="14">
        <v>37316</v>
      </c>
      <c r="C167" s="14">
        <v>57423155</v>
      </c>
      <c r="D167" s="14">
        <v>461087451</v>
      </c>
      <c r="E167" s="14">
        <v>234.005</v>
      </c>
      <c r="F167" s="14">
        <v>17.865958177159602</v>
      </c>
      <c r="G167" s="14">
        <v>147</v>
      </c>
      <c r="H167" s="14">
        <v>21609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1</v>
      </c>
      <c r="Q167" s="14">
        <v>0</v>
      </c>
      <c r="R167" s="14">
        <v>0</v>
      </c>
      <c r="S167" s="14">
        <v>0</v>
      </c>
      <c r="T167" s="14">
        <v>0</v>
      </c>
    </row>
    <row r="168" spans="2:20" x14ac:dyDescent="0.2">
      <c r="B168" s="14">
        <v>37347</v>
      </c>
      <c r="C168" s="14">
        <v>53013066</v>
      </c>
      <c r="D168" s="14">
        <v>453147413</v>
      </c>
      <c r="E168" s="14">
        <v>234.809</v>
      </c>
      <c r="F168" s="14">
        <v>17.7860489694352</v>
      </c>
      <c r="G168" s="14">
        <v>148</v>
      </c>
      <c r="H168" s="14">
        <v>21904</v>
      </c>
      <c r="I168" s="14">
        <v>1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</row>
    <row r="169" spans="2:20" x14ac:dyDescent="0.2">
      <c r="B169" s="14">
        <v>37377</v>
      </c>
      <c r="C169" s="14">
        <v>55663570</v>
      </c>
      <c r="D169" s="14">
        <v>461648459</v>
      </c>
      <c r="E169" s="14">
        <v>249.886</v>
      </c>
      <c r="F169" s="14">
        <v>17.834836451423101</v>
      </c>
      <c r="G169" s="14">
        <v>149</v>
      </c>
      <c r="H169" s="14">
        <v>22201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1</v>
      </c>
      <c r="R169" s="14">
        <v>0</v>
      </c>
      <c r="S169" s="14">
        <v>0</v>
      </c>
      <c r="T169" s="14">
        <v>0</v>
      </c>
    </row>
    <row r="170" spans="2:20" x14ac:dyDescent="0.2">
      <c r="B170" s="14">
        <v>37408</v>
      </c>
      <c r="C170" s="14">
        <v>60224150</v>
      </c>
      <c r="D170" s="14">
        <v>499751748</v>
      </c>
      <c r="E170" s="14">
        <v>246.38900000000001</v>
      </c>
      <c r="F170" s="14">
        <v>17.913583992625501</v>
      </c>
      <c r="G170" s="14">
        <v>150</v>
      </c>
      <c r="H170" s="14">
        <v>22500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1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</row>
    <row r="171" spans="2:20" x14ac:dyDescent="0.2">
      <c r="B171" s="14">
        <v>37438</v>
      </c>
      <c r="C171" s="14">
        <v>62570110</v>
      </c>
      <c r="D171" s="14">
        <v>564046073</v>
      </c>
      <c r="E171" s="14">
        <v>254.19399999999999</v>
      </c>
      <c r="F171" s="14">
        <v>17.951798246004</v>
      </c>
      <c r="G171" s="14">
        <v>151</v>
      </c>
      <c r="H171" s="14">
        <v>22801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1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</row>
    <row r="172" spans="2:20" x14ac:dyDescent="0.2">
      <c r="B172" s="14">
        <v>37469</v>
      </c>
      <c r="C172" s="14">
        <v>62881793</v>
      </c>
      <c r="D172" s="14">
        <v>516103068</v>
      </c>
      <c r="E172" s="14">
        <v>256.24400000000003</v>
      </c>
      <c r="F172" s="14">
        <v>17.9567672203097</v>
      </c>
      <c r="G172" s="14">
        <v>152</v>
      </c>
      <c r="H172" s="14">
        <v>23104</v>
      </c>
      <c r="I172" s="14">
        <v>0</v>
      </c>
      <c r="J172" s="14">
        <v>1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</row>
    <row r="173" spans="2:20" x14ac:dyDescent="0.2">
      <c r="B173" s="14">
        <v>37500</v>
      </c>
      <c r="C173" s="14">
        <v>48925997</v>
      </c>
      <c r="D173" s="14">
        <v>385097846</v>
      </c>
      <c r="E173" s="14">
        <v>230.59700000000001</v>
      </c>
      <c r="F173" s="14">
        <v>17.705819449168601</v>
      </c>
      <c r="G173" s="14">
        <v>153</v>
      </c>
      <c r="H173" s="14">
        <v>23409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1</v>
      </c>
    </row>
    <row r="174" spans="2:20" x14ac:dyDescent="0.2">
      <c r="B174" s="14">
        <v>37530</v>
      </c>
      <c r="C174" s="14">
        <v>52779975</v>
      </c>
      <c r="D174" s="14">
        <v>399248774</v>
      </c>
      <c r="E174" s="14">
        <v>243.28899999999999</v>
      </c>
      <c r="F174" s="14">
        <v>17.781642415375099</v>
      </c>
      <c r="G174" s="14">
        <v>154</v>
      </c>
      <c r="H174" s="14">
        <v>23716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1</v>
      </c>
      <c r="T174" s="14">
        <v>0</v>
      </c>
    </row>
    <row r="175" spans="2:20" x14ac:dyDescent="0.2">
      <c r="B175" s="14">
        <v>37561</v>
      </c>
      <c r="C175" s="14">
        <v>48902677</v>
      </c>
      <c r="D175" s="14">
        <v>375996408</v>
      </c>
      <c r="E175" s="14">
        <v>228.38900000000001</v>
      </c>
      <c r="F175" s="14">
        <v>17.705342697323001</v>
      </c>
      <c r="G175" s="14">
        <v>155</v>
      </c>
      <c r="H175" s="14">
        <v>24025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1</v>
      </c>
      <c r="S175" s="14">
        <v>0</v>
      </c>
      <c r="T175" s="14">
        <v>0</v>
      </c>
    </row>
    <row r="176" spans="2:20" x14ac:dyDescent="0.2">
      <c r="B176" s="14">
        <v>37591</v>
      </c>
      <c r="C176" s="14">
        <v>55355434</v>
      </c>
      <c r="D176" s="14">
        <v>448246102</v>
      </c>
      <c r="E176" s="14">
        <v>231.262</v>
      </c>
      <c r="F176" s="14">
        <v>17.829285387548499</v>
      </c>
      <c r="G176" s="14">
        <v>156</v>
      </c>
      <c r="H176" s="14">
        <v>24336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</row>
    <row r="177" spans="2:20" x14ac:dyDescent="0.2">
      <c r="B177" s="14">
        <v>37622</v>
      </c>
      <c r="C177" s="14">
        <v>50602700</v>
      </c>
      <c r="D177" s="14">
        <v>393287373</v>
      </c>
      <c r="E177" s="14">
        <v>216.6</v>
      </c>
      <c r="F177" s="14">
        <v>17.739515492517899</v>
      </c>
      <c r="G177" s="14">
        <v>157</v>
      </c>
      <c r="H177" s="14">
        <v>24649</v>
      </c>
      <c r="I177" s="14">
        <v>0</v>
      </c>
      <c r="J177" s="14">
        <v>0</v>
      </c>
      <c r="K177" s="14">
        <v>0</v>
      </c>
      <c r="L177" s="14">
        <v>0</v>
      </c>
      <c r="M177" s="14">
        <v>1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</row>
    <row r="178" spans="2:20" x14ac:dyDescent="0.2">
      <c r="B178" s="14">
        <v>37653</v>
      </c>
      <c r="C178" s="14">
        <v>46455943</v>
      </c>
      <c r="D178" s="14">
        <v>390041481</v>
      </c>
      <c r="E178" s="14">
        <v>201.9</v>
      </c>
      <c r="F178" s="14">
        <v>17.654014959065801</v>
      </c>
      <c r="G178" s="14">
        <v>158</v>
      </c>
      <c r="H178" s="14">
        <v>24964</v>
      </c>
      <c r="I178" s="14">
        <v>0</v>
      </c>
      <c r="J178" s="14">
        <v>0</v>
      </c>
      <c r="K178" s="14">
        <v>0</v>
      </c>
      <c r="L178" s="14">
        <v>1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</row>
    <row r="179" spans="2:20" x14ac:dyDescent="0.2">
      <c r="B179" s="14">
        <v>37681</v>
      </c>
      <c r="C179" s="14">
        <v>56033121</v>
      </c>
      <c r="D179" s="14">
        <v>472573962</v>
      </c>
      <c r="E179" s="14">
        <v>236.7</v>
      </c>
      <c r="F179" s="14">
        <v>17.8414535202925</v>
      </c>
      <c r="G179" s="14">
        <v>159</v>
      </c>
      <c r="H179" s="14">
        <v>25281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1</v>
      </c>
      <c r="Q179" s="14">
        <v>0</v>
      </c>
      <c r="R179" s="14">
        <v>0</v>
      </c>
      <c r="S179" s="14">
        <v>0</v>
      </c>
      <c r="T179" s="14">
        <v>0</v>
      </c>
    </row>
    <row r="180" spans="2:20" x14ac:dyDescent="0.2">
      <c r="B180" s="14">
        <v>37712</v>
      </c>
      <c r="C180" s="14">
        <v>51146721</v>
      </c>
      <c r="D180" s="14">
        <v>483653074</v>
      </c>
      <c r="E180" s="14">
        <v>238.1</v>
      </c>
      <c r="F180" s="14">
        <v>17.750208942735199</v>
      </c>
      <c r="G180" s="14">
        <v>160</v>
      </c>
      <c r="H180" s="14">
        <v>25600</v>
      </c>
      <c r="I180" s="14">
        <v>1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</row>
    <row r="181" spans="2:20" x14ac:dyDescent="0.2">
      <c r="B181" s="14">
        <v>37742</v>
      </c>
      <c r="C181" s="14">
        <v>53591384</v>
      </c>
      <c r="D181" s="14">
        <v>489484678</v>
      </c>
      <c r="E181" s="14">
        <v>253.2</v>
      </c>
      <c r="F181" s="14">
        <v>17.796898866851301</v>
      </c>
      <c r="G181" s="14">
        <v>161</v>
      </c>
      <c r="H181" s="14">
        <v>25921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1</v>
      </c>
      <c r="R181" s="14">
        <v>0</v>
      </c>
      <c r="S181" s="14">
        <v>0</v>
      </c>
      <c r="T181" s="14">
        <v>0</v>
      </c>
    </row>
    <row r="182" spans="2:20" x14ac:dyDescent="0.2">
      <c r="B182" s="14">
        <v>37773</v>
      </c>
      <c r="C182" s="14">
        <v>59426357</v>
      </c>
      <c r="D182" s="14">
        <v>531138943</v>
      </c>
      <c r="E182" s="14">
        <v>252</v>
      </c>
      <c r="F182" s="14">
        <v>17.900248406456701</v>
      </c>
      <c r="G182" s="14">
        <v>162</v>
      </c>
      <c r="H182" s="14">
        <v>26244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1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</row>
    <row r="183" spans="2:20" x14ac:dyDescent="0.2">
      <c r="B183" s="14">
        <v>37803</v>
      </c>
      <c r="C183" s="14">
        <v>65041408</v>
      </c>
      <c r="D183" s="14">
        <v>578767927</v>
      </c>
      <c r="E183" s="14">
        <v>261.3</v>
      </c>
      <c r="F183" s="14">
        <v>17.990534671186001</v>
      </c>
      <c r="G183" s="14">
        <v>163</v>
      </c>
      <c r="H183" s="14">
        <v>26569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1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</row>
    <row r="184" spans="2:20" x14ac:dyDescent="0.2">
      <c r="B184" s="14">
        <v>37834</v>
      </c>
      <c r="C184" s="14">
        <v>64095456</v>
      </c>
      <c r="D184" s="14">
        <v>557897322</v>
      </c>
      <c r="E184" s="14">
        <v>259.60000000000002</v>
      </c>
      <c r="F184" s="14">
        <v>17.975884030142598</v>
      </c>
      <c r="G184" s="14">
        <v>164</v>
      </c>
      <c r="H184" s="14">
        <v>26896</v>
      </c>
      <c r="I184" s="14">
        <v>0</v>
      </c>
      <c r="J184" s="14">
        <v>1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</row>
    <row r="185" spans="2:20" x14ac:dyDescent="0.2">
      <c r="B185" s="14">
        <v>37865</v>
      </c>
      <c r="C185" s="14">
        <v>51347366</v>
      </c>
      <c r="D185" s="14">
        <v>427807444</v>
      </c>
      <c r="E185" s="14">
        <v>236</v>
      </c>
      <c r="F185" s="14">
        <v>17.7541241979891</v>
      </c>
      <c r="G185" s="14">
        <v>165</v>
      </c>
      <c r="H185" s="14">
        <v>27225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1</v>
      </c>
    </row>
    <row r="186" spans="2:20" x14ac:dyDescent="0.2">
      <c r="B186" s="14">
        <v>37895</v>
      </c>
      <c r="C186" s="14">
        <v>55810667</v>
      </c>
      <c r="D186" s="14">
        <v>463025617</v>
      </c>
      <c r="E186" s="14">
        <v>253.4</v>
      </c>
      <c r="F186" s="14">
        <v>17.8374755739564</v>
      </c>
      <c r="G186" s="14">
        <v>166</v>
      </c>
      <c r="H186" s="14">
        <v>27556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1</v>
      </c>
      <c r="T186" s="14">
        <v>0</v>
      </c>
    </row>
    <row r="187" spans="2:20" x14ac:dyDescent="0.2">
      <c r="B187" s="14">
        <v>37926</v>
      </c>
      <c r="C187" s="14">
        <v>53249129</v>
      </c>
      <c r="D187" s="14">
        <v>448181812</v>
      </c>
      <c r="E187" s="14">
        <v>233.3</v>
      </c>
      <c r="F187" s="14">
        <v>17.790492005612499</v>
      </c>
      <c r="G187" s="14">
        <v>167</v>
      </c>
      <c r="H187" s="14">
        <v>27889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1</v>
      </c>
      <c r="S187" s="14">
        <v>0</v>
      </c>
      <c r="T187" s="14">
        <v>0</v>
      </c>
    </row>
    <row r="188" spans="2:20" x14ac:dyDescent="0.2">
      <c r="B188" s="14">
        <v>37956</v>
      </c>
      <c r="C188" s="14">
        <v>57795908</v>
      </c>
      <c r="D188" s="14">
        <v>489403554</v>
      </c>
      <c r="E188" s="14">
        <v>237.6</v>
      </c>
      <c r="F188" s="14">
        <v>17.872428535288702</v>
      </c>
      <c r="G188" s="14">
        <v>168</v>
      </c>
      <c r="H188" s="14">
        <v>28224</v>
      </c>
      <c r="I188" s="14">
        <v>0</v>
      </c>
      <c r="J188" s="14">
        <v>0</v>
      </c>
      <c r="K188" s="14">
        <v>1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</row>
    <row r="189" spans="2:20" x14ac:dyDescent="0.2">
      <c r="B189" s="14">
        <v>37987</v>
      </c>
      <c r="C189" s="14">
        <v>53447972</v>
      </c>
      <c r="D189" s="14">
        <v>410338691</v>
      </c>
      <c r="E189" s="14">
        <v>217.3</v>
      </c>
      <c r="F189" s="14">
        <v>17.794219252713599</v>
      </c>
      <c r="G189" s="14">
        <v>169</v>
      </c>
      <c r="H189" s="14">
        <v>28561</v>
      </c>
      <c r="I189" s="14">
        <v>0</v>
      </c>
      <c r="J189" s="14">
        <v>0</v>
      </c>
      <c r="K189" s="14">
        <v>0</v>
      </c>
      <c r="L189" s="14">
        <v>0</v>
      </c>
      <c r="M189" s="14">
        <v>1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</row>
    <row r="190" spans="2:20" x14ac:dyDescent="0.2">
      <c r="B190" s="14">
        <v>38018</v>
      </c>
      <c r="C190" s="14">
        <v>52608801</v>
      </c>
      <c r="D190" s="14">
        <v>389778365</v>
      </c>
      <c r="E190" s="14">
        <v>210.4</v>
      </c>
      <c r="F190" s="14">
        <v>17.7783939831032</v>
      </c>
      <c r="G190" s="14">
        <v>170</v>
      </c>
      <c r="H190" s="14">
        <v>28900</v>
      </c>
      <c r="I190" s="14">
        <v>0</v>
      </c>
      <c r="J190" s="14">
        <v>0</v>
      </c>
      <c r="K190" s="14">
        <v>0</v>
      </c>
      <c r="L190" s="14">
        <v>1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</row>
    <row r="191" spans="2:20" x14ac:dyDescent="0.2">
      <c r="B191" s="14">
        <v>38047</v>
      </c>
      <c r="C191" s="14">
        <v>63600019</v>
      </c>
      <c r="D191" s="14">
        <v>453014590</v>
      </c>
      <c r="E191" s="14">
        <v>247.5</v>
      </c>
      <c r="F191" s="14">
        <v>17.968124327052401</v>
      </c>
      <c r="G191" s="14">
        <v>171</v>
      </c>
      <c r="H191" s="14">
        <v>29241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1</v>
      </c>
      <c r="Q191" s="14">
        <v>0</v>
      </c>
      <c r="R191" s="14">
        <v>0</v>
      </c>
      <c r="S191" s="14">
        <v>0</v>
      </c>
      <c r="T191" s="14">
        <v>0</v>
      </c>
    </row>
    <row r="192" spans="2:20" x14ac:dyDescent="0.2">
      <c r="B192" s="14">
        <v>38078</v>
      </c>
      <c r="C192" s="14">
        <v>61887720</v>
      </c>
      <c r="D192" s="14">
        <v>471116666</v>
      </c>
      <c r="E192" s="14">
        <v>245.4</v>
      </c>
      <c r="F192" s="14">
        <v>17.940832333482899</v>
      </c>
      <c r="G192" s="14">
        <v>172</v>
      </c>
      <c r="H192" s="14">
        <v>29584</v>
      </c>
      <c r="I192" s="14">
        <v>1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</row>
  </sheetData>
  <mergeCells count="17">
    <mergeCell ref="B5:C5"/>
    <mergeCell ref="D5:E5"/>
    <mergeCell ref="B4:E4"/>
    <mergeCell ref="J4:L4"/>
    <mergeCell ref="B16:D16"/>
    <mergeCell ref="E11:G11"/>
    <mergeCell ref="E12:G12"/>
    <mergeCell ref="E13:G13"/>
    <mergeCell ref="E14:G14"/>
    <mergeCell ref="E15:G15"/>
    <mergeCell ref="E16:G16"/>
    <mergeCell ref="B10:G10"/>
    <mergeCell ref="B11:D11"/>
    <mergeCell ref="B12:D12"/>
    <mergeCell ref="B13:D13"/>
    <mergeCell ref="B14:D14"/>
    <mergeCell ref="B15:D15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2"/>
  <sheetViews>
    <sheetView showGridLines="0" workbookViewId="0"/>
  </sheetViews>
  <sheetFormatPr defaultRowHeight="12.75" x14ac:dyDescent="0.2"/>
  <cols>
    <col min="2" max="3" width="9.28515625" bestFit="1" customWidth="1"/>
    <col min="4" max="4" width="10" bestFit="1" customWidth="1"/>
    <col min="5" max="15" width="9.28515625" bestFit="1" customWidth="1"/>
    <col min="16" max="16" width="9.140625" customWidth="1"/>
    <col min="17" max="19" width="9.28515625" bestFit="1" customWidth="1"/>
  </cols>
  <sheetData>
    <row r="2" spans="2:21" ht="18.75" x14ac:dyDescent="0.3">
      <c r="B2" s="13" t="s">
        <v>155</v>
      </c>
      <c r="N2" t="s">
        <v>164</v>
      </c>
    </row>
    <row r="4" spans="2:21" ht="15.75" x14ac:dyDescent="0.25">
      <c r="B4" s="17" t="s">
        <v>29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30</v>
      </c>
      <c r="Q4" s="18"/>
      <c r="R4" s="19"/>
    </row>
    <row r="5" spans="2:21" x14ac:dyDescent="0.2">
      <c r="B5" s="29" t="s">
        <v>159</v>
      </c>
      <c r="C5" s="25"/>
      <c r="D5" s="29" t="s">
        <v>157</v>
      </c>
      <c r="E5" s="25"/>
      <c r="F5" s="29" t="s">
        <v>160</v>
      </c>
      <c r="G5" s="25"/>
      <c r="H5" s="29" t="s">
        <v>62</v>
      </c>
      <c r="I5" s="25"/>
      <c r="J5" s="29" t="s">
        <v>63</v>
      </c>
      <c r="K5" s="25"/>
      <c r="L5" s="29" t="s">
        <v>64</v>
      </c>
      <c r="M5" s="25"/>
      <c r="P5" s="16" t="s">
        <v>156</v>
      </c>
      <c r="Q5" s="16" t="s">
        <v>32</v>
      </c>
      <c r="R5" s="16" t="s">
        <v>33</v>
      </c>
    </row>
    <row r="6" spans="2:21" x14ac:dyDescent="0.2">
      <c r="P6" s="14">
        <v>2</v>
      </c>
      <c r="Q6" s="14">
        <v>3</v>
      </c>
      <c r="R6" s="14">
        <v>5</v>
      </c>
    </row>
    <row r="8" spans="2:21" ht="15.75" x14ac:dyDescent="0.25">
      <c r="B8" s="17" t="s">
        <v>35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2:21" x14ac:dyDescent="0.2">
      <c r="B9" s="20" t="s">
        <v>36</v>
      </c>
      <c r="C9" s="21"/>
      <c r="D9" s="22"/>
      <c r="E9" s="23" t="s">
        <v>37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/>
    </row>
    <row r="10" spans="2:21" x14ac:dyDescent="0.2">
      <c r="B10" s="20" t="s">
        <v>38</v>
      </c>
      <c r="C10" s="21"/>
      <c r="D10" s="22"/>
      <c r="E10" s="23" t="s">
        <v>153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</row>
    <row r="11" spans="2:21" x14ac:dyDescent="0.2">
      <c r="B11" s="20" t="s">
        <v>40</v>
      </c>
      <c r="C11" s="21"/>
      <c r="D11" s="22"/>
      <c r="E11" s="23" t="s">
        <v>58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2:21" x14ac:dyDescent="0.2">
      <c r="B12" s="20" t="s">
        <v>157</v>
      </c>
      <c r="C12" s="21"/>
      <c r="D12" s="22"/>
      <c r="E12" s="23" t="s">
        <v>27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2:21" x14ac:dyDescent="0.2">
      <c r="B13" s="20" t="s">
        <v>45</v>
      </c>
      <c r="C13" s="21"/>
      <c r="D13" s="22"/>
      <c r="E13" s="14" t="s">
        <v>1</v>
      </c>
      <c r="F13" s="14" t="s">
        <v>2</v>
      </c>
      <c r="G13" s="14" t="s">
        <v>3</v>
      </c>
      <c r="H13" s="14" t="s">
        <v>12</v>
      </c>
      <c r="I13" s="14" t="s">
        <v>13</v>
      </c>
      <c r="J13" s="14" t="s">
        <v>14</v>
      </c>
      <c r="K13" s="14" t="s">
        <v>47</v>
      </c>
      <c r="L13" s="14" t="s">
        <v>48</v>
      </c>
      <c r="M13" s="14" t="s">
        <v>49</v>
      </c>
      <c r="N13" s="14" t="s">
        <v>50</v>
      </c>
      <c r="O13" s="14" t="s">
        <v>51</v>
      </c>
      <c r="P13" s="14" t="s">
        <v>52</v>
      </c>
      <c r="Q13" s="14" t="s">
        <v>53</v>
      </c>
      <c r="R13" s="14" t="s">
        <v>54</v>
      </c>
      <c r="S13" s="14" t="s">
        <v>55</v>
      </c>
      <c r="T13" s="14" t="s">
        <v>56</v>
      </c>
      <c r="U13" s="14" t="s">
        <v>57</v>
      </c>
    </row>
    <row r="14" spans="2:21" x14ac:dyDescent="0.2">
      <c r="B14" s="20" t="s">
        <v>59</v>
      </c>
      <c r="C14" s="21"/>
      <c r="D14" s="22"/>
      <c r="E14" s="23" t="s">
        <v>158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</row>
    <row r="15" spans="2:21" x14ac:dyDescent="0.2">
      <c r="B15" s="20" t="s">
        <v>60</v>
      </c>
      <c r="C15" s="21"/>
      <c r="D15" s="22"/>
      <c r="E15" s="26">
        <v>140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</row>
    <row r="16" spans="2:21" x14ac:dyDescent="0.2">
      <c r="B16" s="20" t="s">
        <v>61</v>
      </c>
      <c r="C16" s="21"/>
      <c r="D16" s="22"/>
      <c r="E16" s="26">
        <v>32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</row>
    <row r="19" spans="2:19" ht="15.75" x14ac:dyDescent="0.25">
      <c r="B19" s="17" t="s">
        <v>45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 x14ac:dyDescent="0.2">
      <c r="B20" s="16" t="s">
        <v>27</v>
      </c>
      <c r="C20" s="16" t="s">
        <v>1</v>
      </c>
      <c r="D20" s="16" t="s">
        <v>2</v>
      </c>
      <c r="E20" s="16" t="s">
        <v>3</v>
      </c>
      <c r="F20" s="16" t="s">
        <v>12</v>
      </c>
      <c r="G20" s="16" t="s">
        <v>13</v>
      </c>
      <c r="H20" s="16" t="s">
        <v>14</v>
      </c>
      <c r="I20" s="16" t="s">
        <v>47</v>
      </c>
      <c r="J20" s="16" t="s">
        <v>48</v>
      </c>
      <c r="K20" s="16" t="s">
        <v>49</v>
      </c>
      <c r="L20" s="16" t="s">
        <v>50</v>
      </c>
      <c r="M20" s="16" t="s">
        <v>51</v>
      </c>
      <c r="N20" s="16" t="s">
        <v>52</v>
      </c>
      <c r="O20" s="16" t="s">
        <v>53</v>
      </c>
      <c r="P20" s="16" t="s">
        <v>54</v>
      </c>
      <c r="Q20" s="16" t="s">
        <v>55</v>
      </c>
      <c r="R20" s="16" t="s">
        <v>56</v>
      </c>
      <c r="S20" s="16" t="s">
        <v>57</v>
      </c>
    </row>
    <row r="21" spans="2:19" x14ac:dyDescent="0.2">
      <c r="B21" s="43">
        <v>32874</v>
      </c>
      <c r="C21" s="14">
        <v>35153577</v>
      </c>
      <c r="D21" s="14">
        <v>454115779</v>
      </c>
      <c r="E21" s="14">
        <v>163.275383526935</v>
      </c>
      <c r="F21" s="14">
        <v>17.3752369349125</v>
      </c>
      <c r="G21" s="14">
        <v>1</v>
      </c>
      <c r="H21" s="14">
        <v>1</v>
      </c>
      <c r="I21" s="14">
        <v>0</v>
      </c>
      <c r="J21" s="14">
        <v>0</v>
      </c>
      <c r="K21" s="14">
        <v>0</v>
      </c>
      <c r="L21" s="14">
        <v>1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</row>
    <row r="22" spans="2:19" x14ac:dyDescent="0.2">
      <c r="B22" s="43">
        <v>32905</v>
      </c>
      <c r="C22" s="14">
        <v>32965187</v>
      </c>
      <c r="D22" s="14">
        <v>435086002</v>
      </c>
      <c r="E22" s="14">
        <v>153.254408768442</v>
      </c>
      <c r="F22" s="14">
        <v>17.310962623196598</v>
      </c>
      <c r="G22" s="14">
        <v>2</v>
      </c>
      <c r="H22" s="14">
        <v>4</v>
      </c>
      <c r="I22" s="14">
        <v>0</v>
      </c>
      <c r="J22" s="14">
        <v>0</v>
      </c>
      <c r="K22" s="14">
        <v>1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</row>
    <row r="23" spans="2:19" x14ac:dyDescent="0.2">
      <c r="B23" s="43">
        <v>32933</v>
      </c>
      <c r="C23" s="14">
        <v>39993913</v>
      </c>
      <c r="D23" s="14">
        <v>568289732</v>
      </c>
      <c r="E23" s="14">
        <v>178.41757715922401</v>
      </c>
      <c r="F23" s="14">
        <v>17.5042378254984</v>
      </c>
      <c r="G23" s="14">
        <v>3</v>
      </c>
      <c r="H23" s="14">
        <v>9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1</v>
      </c>
      <c r="P23" s="14">
        <v>0</v>
      </c>
      <c r="Q23" s="14">
        <v>0</v>
      </c>
      <c r="R23" s="14">
        <v>0</v>
      </c>
      <c r="S23" s="14">
        <v>0</v>
      </c>
    </row>
    <row r="24" spans="2:19" x14ac:dyDescent="0.2">
      <c r="B24" s="43">
        <v>32964</v>
      </c>
      <c r="C24" s="14">
        <v>37981886</v>
      </c>
      <c r="D24" s="14">
        <v>568101697</v>
      </c>
      <c r="E24" s="14">
        <v>178.68068563854999</v>
      </c>
      <c r="F24" s="14">
        <v>17.452619919830099</v>
      </c>
      <c r="G24" s="14">
        <v>4</v>
      </c>
      <c r="H24" s="14">
        <v>16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</row>
    <row r="25" spans="2:19" x14ac:dyDescent="0.2">
      <c r="B25" s="43">
        <v>32994</v>
      </c>
      <c r="C25" s="14">
        <v>38419672</v>
      </c>
      <c r="D25" s="14">
        <v>539628385</v>
      </c>
      <c r="E25" s="14">
        <v>188.87617078075499</v>
      </c>
      <c r="F25" s="14">
        <v>17.464080178048</v>
      </c>
      <c r="G25" s="14">
        <v>5</v>
      </c>
      <c r="H25" s="14">
        <v>25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1</v>
      </c>
      <c r="Q25" s="14">
        <v>0</v>
      </c>
      <c r="R25" s="14">
        <v>0</v>
      </c>
      <c r="S25" s="14">
        <v>0</v>
      </c>
    </row>
    <row r="26" spans="2:19" x14ac:dyDescent="0.2">
      <c r="B26" s="43">
        <v>33025</v>
      </c>
      <c r="C26" s="14">
        <v>42819023</v>
      </c>
      <c r="D26" s="14">
        <v>570694457</v>
      </c>
      <c r="E26" s="14">
        <v>189.15907800894499</v>
      </c>
      <c r="F26" s="14">
        <v>17.572493024424599</v>
      </c>
      <c r="G26" s="14">
        <v>6</v>
      </c>
      <c r="H26" s="14">
        <v>36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</row>
    <row r="27" spans="2:19" x14ac:dyDescent="0.2">
      <c r="B27" s="43">
        <v>33055</v>
      </c>
      <c r="C27" s="14">
        <v>45770315</v>
      </c>
      <c r="D27" s="14">
        <v>618571581</v>
      </c>
      <c r="E27" s="14">
        <v>195.09002978940401</v>
      </c>
      <c r="F27" s="14">
        <v>17.6391462948434</v>
      </c>
      <c r="G27" s="14">
        <v>7</v>
      </c>
      <c r="H27" s="14">
        <v>49</v>
      </c>
      <c r="I27" s="14">
        <v>0</v>
      </c>
      <c r="J27" s="14">
        <v>0</v>
      </c>
      <c r="K27" s="14">
        <v>0</v>
      </c>
      <c r="L27" s="14">
        <v>0</v>
      </c>
      <c r="M27" s="14">
        <v>1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</row>
    <row r="28" spans="2:19" x14ac:dyDescent="0.2">
      <c r="B28" s="43">
        <v>33086</v>
      </c>
      <c r="C28" s="14">
        <v>48763670</v>
      </c>
      <c r="D28" s="14">
        <v>609210368</v>
      </c>
      <c r="E28" s="14">
        <v>196.674157670043</v>
      </c>
      <c r="F28" s="14">
        <v>17.702496126356898</v>
      </c>
      <c r="G28" s="14">
        <v>8</v>
      </c>
      <c r="H28" s="14">
        <v>64</v>
      </c>
      <c r="I28" s="14">
        <v>1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</row>
    <row r="29" spans="2:19" x14ac:dyDescent="0.2">
      <c r="B29" s="43">
        <v>33117</v>
      </c>
      <c r="C29" s="14">
        <v>38173223</v>
      </c>
      <c r="D29" s="14">
        <v>488444939</v>
      </c>
      <c r="E29" s="14">
        <v>178.06536421293899</v>
      </c>
      <c r="F29" s="14">
        <v>17.457644859197099</v>
      </c>
      <c r="G29" s="14">
        <v>9</v>
      </c>
      <c r="H29" s="14">
        <v>81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1</v>
      </c>
    </row>
    <row r="30" spans="2:19" x14ac:dyDescent="0.2">
      <c r="B30" s="43">
        <v>33147</v>
      </c>
      <c r="C30" s="14">
        <v>39051877</v>
      </c>
      <c r="D30" s="14">
        <v>514253920</v>
      </c>
      <c r="E30" s="14">
        <v>182.27461959271901</v>
      </c>
      <c r="F30" s="14">
        <v>17.480401499676098</v>
      </c>
      <c r="G30" s="14">
        <v>10</v>
      </c>
      <c r="H30" s="14">
        <v>100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1</v>
      </c>
      <c r="S30" s="14">
        <v>0</v>
      </c>
    </row>
    <row r="31" spans="2:19" x14ac:dyDescent="0.2">
      <c r="B31" s="43">
        <v>33178</v>
      </c>
      <c r="C31" s="14">
        <v>35699216</v>
      </c>
      <c r="D31" s="14">
        <v>516429873</v>
      </c>
      <c r="E31" s="14">
        <v>171.22598774439501</v>
      </c>
      <c r="F31" s="14">
        <v>17.390639285724401</v>
      </c>
      <c r="G31" s="14">
        <v>11</v>
      </c>
      <c r="H31" s="14">
        <v>121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1</v>
      </c>
      <c r="R31" s="14">
        <v>0</v>
      </c>
      <c r="S31" s="14">
        <v>0</v>
      </c>
    </row>
    <row r="32" spans="2:19" x14ac:dyDescent="0.2">
      <c r="B32" s="43">
        <v>33208</v>
      </c>
      <c r="C32" s="14">
        <v>37444088</v>
      </c>
      <c r="D32" s="14">
        <v>531619395</v>
      </c>
      <c r="E32" s="14">
        <v>168.2875337122</v>
      </c>
      <c r="F32" s="14">
        <v>17.4383593916473</v>
      </c>
      <c r="G32" s="14">
        <v>12</v>
      </c>
      <c r="H32" s="14">
        <v>144</v>
      </c>
      <c r="I32" s="14">
        <v>0</v>
      </c>
      <c r="J32" s="14">
        <v>1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</row>
    <row r="33" spans="2:19" x14ac:dyDescent="0.2">
      <c r="B33" s="43">
        <v>33239</v>
      </c>
      <c r="C33" s="14">
        <v>34848290</v>
      </c>
      <c r="D33" s="14">
        <v>496467387</v>
      </c>
      <c r="E33" s="14">
        <v>157.876834362409</v>
      </c>
      <c r="F33" s="14">
        <v>17.3665146265351</v>
      </c>
      <c r="G33" s="14">
        <v>13</v>
      </c>
      <c r="H33" s="14">
        <v>169</v>
      </c>
      <c r="I33" s="14">
        <v>0</v>
      </c>
      <c r="J33" s="14">
        <v>0</v>
      </c>
      <c r="K33" s="14">
        <v>0</v>
      </c>
      <c r="L33" s="14">
        <v>1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</row>
    <row r="34" spans="2:19" x14ac:dyDescent="0.2">
      <c r="B34" s="43">
        <v>33270</v>
      </c>
      <c r="C34" s="14">
        <v>29672427</v>
      </c>
      <c r="D34" s="14">
        <v>469504489</v>
      </c>
      <c r="E34" s="14">
        <v>153.33940666376799</v>
      </c>
      <c r="F34" s="14">
        <v>17.205728788719401</v>
      </c>
      <c r="G34" s="14">
        <v>14</v>
      </c>
      <c r="H34" s="14">
        <v>196</v>
      </c>
      <c r="I34" s="14">
        <v>0</v>
      </c>
      <c r="J34" s="14">
        <v>0</v>
      </c>
      <c r="K34" s="14">
        <v>1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</row>
    <row r="35" spans="2:19" x14ac:dyDescent="0.2">
      <c r="B35" s="43">
        <v>33298</v>
      </c>
      <c r="C35" s="14">
        <v>36202993</v>
      </c>
      <c r="D35" s="14">
        <v>587905914</v>
      </c>
      <c r="E35" s="14">
        <v>179.06211968778601</v>
      </c>
      <c r="F35" s="14">
        <v>17.4046523529362</v>
      </c>
      <c r="G35" s="14">
        <v>15</v>
      </c>
      <c r="H35" s="14">
        <v>225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1</v>
      </c>
      <c r="P35" s="14">
        <v>0</v>
      </c>
      <c r="Q35" s="14">
        <v>0</v>
      </c>
      <c r="R35" s="14">
        <v>0</v>
      </c>
      <c r="S35" s="14">
        <v>0</v>
      </c>
    </row>
    <row r="36" spans="2:19" x14ac:dyDescent="0.2">
      <c r="B36" s="43">
        <v>33329</v>
      </c>
      <c r="C36" s="14">
        <v>37146602</v>
      </c>
      <c r="D36" s="14">
        <v>509488334</v>
      </c>
      <c r="E36" s="14">
        <v>179.524665005006</v>
      </c>
      <c r="F36" s="14">
        <v>17.430382857919099</v>
      </c>
      <c r="G36" s="14">
        <v>16</v>
      </c>
      <c r="H36" s="14">
        <v>256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</row>
    <row r="37" spans="2:19" x14ac:dyDescent="0.2">
      <c r="B37" s="43">
        <v>33359</v>
      </c>
      <c r="C37" s="14">
        <v>38869421</v>
      </c>
      <c r="D37" s="14">
        <v>566342448</v>
      </c>
      <c r="E37" s="14">
        <v>191.91470903299901</v>
      </c>
      <c r="F37" s="14">
        <v>17.4757184069109</v>
      </c>
      <c r="G37" s="14">
        <v>17</v>
      </c>
      <c r="H37" s="14">
        <v>289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</row>
    <row r="38" spans="2:19" x14ac:dyDescent="0.2">
      <c r="B38" s="43">
        <v>33390</v>
      </c>
      <c r="C38" s="14">
        <v>42199760</v>
      </c>
      <c r="D38" s="14">
        <v>603845247</v>
      </c>
      <c r="E38" s="14">
        <v>193.451849074412</v>
      </c>
      <c r="F38" s="14">
        <v>17.557925091786299</v>
      </c>
      <c r="G38" s="14">
        <v>18</v>
      </c>
      <c r="H38" s="14">
        <v>324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</row>
    <row r="39" spans="2:19" x14ac:dyDescent="0.2">
      <c r="B39" s="43">
        <v>33420</v>
      </c>
      <c r="C39" s="14">
        <v>45384965</v>
      </c>
      <c r="D39" s="14">
        <v>633450001</v>
      </c>
      <c r="E39" s="14">
        <v>198.37119912496101</v>
      </c>
      <c r="F39" s="14">
        <v>17.6306914407627</v>
      </c>
      <c r="G39" s="14">
        <v>19</v>
      </c>
      <c r="H39" s="14">
        <v>361</v>
      </c>
      <c r="I39" s="14">
        <v>0</v>
      </c>
      <c r="J39" s="14">
        <v>0</v>
      </c>
      <c r="K39" s="14">
        <v>0</v>
      </c>
      <c r="L39" s="14">
        <v>0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</row>
    <row r="40" spans="2:19" x14ac:dyDescent="0.2">
      <c r="B40" s="43">
        <v>33451</v>
      </c>
      <c r="C40" s="14">
        <v>48164550</v>
      </c>
      <c r="D40" s="14">
        <v>664013874</v>
      </c>
      <c r="E40" s="14">
        <v>204.04692208243799</v>
      </c>
      <c r="F40" s="14">
        <v>17.690133831246399</v>
      </c>
      <c r="G40" s="14">
        <v>20</v>
      </c>
      <c r="H40" s="14">
        <v>400</v>
      </c>
      <c r="I40" s="14">
        <v>1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</row>
    <row r="41" spans="2:19" x14ac:dyDescent="0.2">
      <c r="B41" s="43">
        <v>33482</v>
      </c>
      <c r="C41" s="14">
        <v>38481957</v>
      </c>
      <c r="D41" s="14">
        <v>494557648</v>
      </c>
      <c r="E41" s="14">
        <v>183.579670410993</v>
      </c>
      <c r="F41" s="14">
        <v>17.465700040056898</v>
      </c>
      <c r="G41" s="14">
        <v>21</v>
      </c>
      <c r="H41" s="14">
        <v>441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1</v>
      </c>
    </row>
    <row r="42" spans="2:19" x14ac:dyDescent="0.2">
      <c r="B42" s="43">
        <v>33512</v>
      </c>
      <c r="C42" s="14">
        <v>39062110</v>
      </c>
      <c r="D42" s="14">
        <v>509037626</v>
      </c>
      <c r="E42" s="14">
        <v>188.43056999753301</v>
      </c>
      <c r="F42" s="14">
        <v>17.480663501411101</v>
      </c>
      <c r="G42" s="14">
        <v>22</v>
      </c>
      <c r="H42" s="14">
        <v>484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</row>
    <row r="43" spans="2:19" x14ac:dyDescent="0.2">
      <c r="B43" s="43">
        <v>33543</v>
      </c>
      <c r="C43" s="14">
        <v>34688141</v>
      </c>
      <c r="D43" s="14">
        <v>472359118</v>
      </c>
      <c r="E43" s="14">
        <v>169.67997092023299</v>
      </c>
      <c r="F43" s="14">
        <v>17.3619084285795</v>
      </c>
      <c r="G43" s="14">
        <v>23</v>
      </c>
      <c r="H43" s="14">
        <v>529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1</v>
      </c>
      <c r="R43" s="14">
        <v>0</v>
      </c>
      <c r="S43" s="14">
        <v>0</v>
      </c>
    </row>
    <row r="44" spans="2:19" x14ac:dyDescent="0.2">
      <c r="B44" s="43">
        <v>33573</v>
      </c>
      <c r="C44" s="14">
        <v>38575165</v>
      </c>
      <c r="D44" s="14">
        <v>550795984</v>
      </c>
      <c r="E44" s="14">
        <v>172.76909707453501</v>
      </c>
      <c r="F44" s="14">
        <v>17.468119233586101</v>
      </c>
      <c r="G44" s="14">
        <v>24</v>
      </c>
      <c r="H44" s="14">
        <v>576</v>
      </c>
      <c r="I44" s="14">
        <v>0</v>
      </c>
      <c r="J44" s="14">
        <v>1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</row>
    <row r="45" spans="2:19" x14ac:dyDescent="0.2">
      <c r="B45" s="43">
        <v>33604</v>
      </c>
      <c r="C45" s="14">
        <v>35265807</v>
      </c>
      <c r="D45" s="14">
        <v>493541137</v>
      </c>
      <c r="E45" s="14">
        <v>167.886</v>
      </c>
      <c r="F45" s="14">
        <v>17.378424412241799</v>
      </c>
      <c r="G45" s="14">
        <v>25</v>
      </c>
      <c r="H45" s="14">
        <v>625</v>
      </c>
      <c r="I45" s="14">
        <v>0</v>
      </c>
      <c r="J45" s="14">
        <v>0</v>
      </c>
      <c r="K45" s="14">
        <v>0</v>
      </c>
      <c r="L45" s="14">
        <v>1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</row>
    <row r="46" spans="2:19" x14ac:dyDescent="0.2">
      <c r="B46" s="43">
        <v>33635</v>
      </c>
      <c r="C46" s="14">
        <v>33868884</v>
      </c>
      <c r="D46" s="14">
        <v>462084011</v>
      </c>
      <c r="E46" s="14">
        <v>160.42500000000001</v>
      </c>
      <c r="F46" s="14">
        <v>17.338007274738299</v>
      </c>
      <c r="G46" s="14">
        <v>26</v>
      </c>
      <c r="H46" s="14">
        <v>676</v>
      </c>
      <c r="I46" s="14">
        <v>0</v>
      </c>
      <c r="J46" s="14">
        <v>0</v>
      </c>
      <c r="K46" s="14">
        <v>1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</row>
    <row r="47" spans="2:19" x14ac:dyDescent="0.2">
      <c r="B47" s="43">
        <v>33664</v>
      </c>
      <c r="C47" s="14">
        <v>39724539</v>
      </c>
      <c r="D47" s="14">
        <v>559205172</v>
      </c>
      <c r="E47" s="14">
        <v>184.03</v>
      </c>
      <c r="F47" s="14">
        <v>17.497479665536801</v>
      </c>
      <c r="G47" s="14">
        <v>27</v>
      </c>
      <c r="H47" s="14">
        <v>729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1</v>
      </c>
      <c r="P47" s="14">
        <v>0</v>
      </c>
      <c r="Q47" s="14">
        <v>0</v>
      </c>
      <c r="R47" s="14">
        <v>0</v>
      </c>
      <c r="S47" s="14">
        <v>0</v>
      </c>
    </row>
    <row r="48" spans="2:19" x14ac:dyDescent="0.2">
      <c r="B48" s="43">
        <v>33695</v>
      </c>
      <c r="C48" s="14">
        <v>37294373</v>
      </c>
      <c r="D48" s="14">
        <v>572122965</v>
      </c>
      <c r="E48" s="14">
        <v>186.32</v>
      </c>
      <c r="F48" s="14">
        <v>17.434353015325001</v>
      </c>
      <c r="G48" s="14">
        <v>28</v>
      </c>
      <c r="H48" s="14">
        <v>784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</row>
    <row r="49" spans="2:19" x14ac:dyDescent="0.2">
      <c r="B49" s="43">
        <v>33725</v>
      </c>
      <c r="C49" s="14">
        <v>39728367</v>
      </c>
      <c r="D49" s="14">
        <v>546043825</v>
      </c>
      <c r="E49" s="14">
        <v>196.98500000000001</v>
      </c>
      <c r="F49" s="14">
        <v>17.4975760245046</v>
      </c>
      <c r="G49" s="14">
        <v>29</v>
      </c>
      <c r="H49" s="14">
        <v>841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1</v>
      </c>
      <c r="Q49" s="14">
        <v>0</v>
      </c>
      <c r="R49" s="14">
        <v>0</v>
      </c>
      <c r="S49" s="14">
        <v>0</v>
      </c>
    </row>
    <row r="50" spans="2:19" x14ac:dyDescent="0.2">
      <c r="B50" s="43">
        <v>33756</v>
      </c>
      <c r="C50" s="14">
        <v>45754460</v>
      </c>
      <c r="D50" s="14">
        <v>478204759</v>
      </c>
      <c r="E50" s="14">
        <v>197.49</v>
      </c>
      <c r="F50" s="14">
        <v>17.638799831273101</v>
      </c>
      <c r="G50" s="14">
        <v>30</v>
      </c>
      <c r="H50" s="14">
        <v>900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</row>
    <row r="51" spans="2:19" x14ac:dyDescent="0.2">
      <c r="B51" s="43">
        <v>33786</v>
      </c>
      <c r="C51" s="14">
        <v>50807813</v>
      </c>
      <c r="D51" s="14">
        <v>610774196</v>
      </c>
      <c r="E51" s="14">
        <v>206.88200000000001</v>
      </c>
      <c r="F51" s="14">
        <v>17.743560699935401</v>
      </c>
      <c r="G51" s="14">
        <v>31</v>
      </c>
      <c r="H51" s="14">
        <v>961</v>
      </c>
      <c r="I51" s="14">
        <v>0</v>
      </c>
      <c r="J51" s="14">
        <v>0</v>
      </c>
      <c r="K51" s="14">
        <v>0</v>
      </c>
      <c r="L51" s="14">
        <v>0</v>
      </c>
      <c r="M51" s="14">
        <v>1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</row>
    <row r="52" spans="2:19" x14ac:dyDescent="0.2">
      <c r="B52" s="43">
        <v>33817</v>
      </c>
      <c r="C52" s="14">
        <v>53219046</v>
      </c>
      <c r="D52" s="14">
        <v>627359211</v>
      </c>
      <c r="E52" s="14">
        <v>205.01599999999999</v>
      </c>
      <c r="F52" s="14">
        <v>17.789926897761301</v>
      </c>
      <c r="G52" s="14">
        <v>32</v>
      </c>
      <c r="H52" s="14">
        <v>1024</v>
      </c>
      <c r="I52" s="14">
        <v>1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</row>
    <row r="53" spans="2:19" x14ac:dyDescent="0.2">
      <c r="B53" s="43">
        <v>33848</v>
      </c>
      <c r="C53" s="14">
        <v>41564915</v>
      </c>
      <c r="D53" s="14">
        <v>516516158</v>
      </c>
      <c r="E53" s="14">
        <v>191.15899999999999</v>
      </c>
      <c r="F53" s="14">
        <v>17.542766979955498</v>
      </c>
      <c r="G53" s="14">
        <v>33</v>
      </c>
      <c r="H53" s="14">
        <v>1089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1</v>
      </c>
    </row>
    <row r="54" spans="2:19" x14ac:dyDescent="0.2">
      <c r="B54" s="43">
        <v>33878</v>
      </c>
      <c r="C54" s="14">
        <v>40578092</v>
      </c>
      <c r="D54" s="14">
        <v>538313763</v>
      </c>
      <c r="E54" s="14">
        <v>195.095</v>
      </c>
      <c r="F54" s="14">
        <v>17.518738873021</v>
      </c>
      <c r="G54" s="14">
        <v>34</v>
      </c>
      <c r="H54" s="14">
        <v>1156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1</v>
      </c>
      <c r="S54" s="14">
        <v>0</v>
      </c>
    </row>
    <row r="55" spans="2:19" x14ac:dyDescent="0.2">
      <c r="B55" s="43">
        <v>33909</v>
      </c>
      <c r="C55" s="14">
        <v>36863415</v>
      </c>
      <c r="D55" s="14">
        <v>539769246</v>
      </c>
      <c r="E55" s="14">
        <v>177.61799999999999</v>
      </c>
      <c r="F55" s="14">
        <v>17.422730153771202</v>
      </c>
      <c r="G55" s="14">
        <v>35</v>
      </c>
      <c r="H55" s="14">
        <v>1225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</v>
      </c>
      <c r="R55" s="14">
        <v>0</v>
      </c>
      <c r="S55" s="14">
        <v>0</v>
      </c>
    </row>
    <row r="56" spans="2:19" x14ac:dyDescent="0.2">
      <c r="B56" s="43">
        <v>33939</v>
      </c>
      <c r="C56" s="14">
        <v>39045016</v>
      </c>
      <c r="D56" s="14">
        <v>551397116</v>
      </c>
      <c r="E56" s="14">
        <v>181.245</v>
      </c>
      <c r="F56" s="14">
        <v>17.480225794862399</v>
      </c>
      <c r="G56" s="14">
        <v>36</v>
      </c>
      <c r="H56" s="14">
        <v>1296</v>
      </c>
      <c r="I56" s="14">
        <v>0</v>
      </c>
      <c r="J56" s="14">
        <v>1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</row>
    <row r="57" spans="2:19" x14ac:dyDescent="0.2">
      <c r="B57" s="43">
        <v>33970</v>
      </c>
      <c r="C57" s="14">
        <v>37911556</v>
      </c>
      <c r="D57" s="14">
        <v>500349189</v>
      </c>
      <c r="E57" s="14">
        <v>171.655</v>
      </c>
      <c r="F57" s="14">
        <v>17.450766531229501</v>
      </c>
      <c r="G57" s="14">
        <v>37</v>
      </c>
      <c r="H57" s="14">
        <v>1369</v>
      </c>
      <c r="I57" s="14">
        <v>0</v>
      </c>
      <c r="J57" s="14">
        <v>0</v>
      </c>
      <c r="K57" s="14">
        <v>0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</row>
    <row r="58" spans="2:19" x14ac:dyDescent="0.2">
      <c r="B58" s="43">
        <v>34001</v>
      </c>
      <c r="C58" s="14">
        <v>34902869</v>
      </c>
      <c r="D58" s="14">
        <v>461280157</v>
      </c>
      <c r="E58" s="14">
        <v>162.82</v>
      </c>
      <c r="F58" s="14">
        <v>17.368079590097601</v>
      </c>
      <c r="G58" s="14">
        <v>38</v>
      </c>
      <c r="H58" s="14">
        <v>1444</v>
      </c>
      <c r="I58" s="14">
        <v>0</v>
      </c>
      <c r="J58" s="14">
        <v>0</v>
      </c>
      <c r="K58" s="14">
        <v>1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</row>
    <row r="59" spans="2:19" x14ac:dyDescent="0.2">
      <c r="B59" s="43">
        <v>34029</v>
      </c>
      <c r="C59" s="14">
        <v>42058882</v>
      </c>
      <c r="D59" s="14">
        <v>534476186</v>
      </c>
      <c r="E59" s="14">
        <v>187.84200000000001</v>
      </c>
      <c r="F59" s="14">
        <v>17.5545811468109</v>
      </c>
      <c r="G59" s="14">
        <v>39</v>
      </c>
      <c r="H59" s="14">
        <v>1521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</row>
    <row r="60" spans="2:19" x14ac:dyDescent="0.2">
      <c r="B60" s="43">
        <v>34060</v>
      </c>
      <c r="C60" s="14">
        <v>40814097</v>
      </c>
      <c r="D60" s="14">
        <v>562429065</v>
      </c>
      <c r="E60" s="14">
        <v>188.709</v>
      </c>
      <c r="F60" s="14">
        <v>17.524538094403798</v>
      </c>
      <c r="G60" s="14">
        <v>40</v>
      </c>
      <c r="H60" s="14">
        <v>1600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</row>
    <row r="61" spans="2:19" x14ac:dyDescent="0.2">
      <c r="B61" s="43">
        <v>34090</v>
      </c>
      <c r="C61" s="14">
        <v>42133943</v>
      </c>
      <c r="D61" s="14">
        <v>554039017</v>
      </c>
      <c r="E61" s="14">
        <v>205.952</v>
      </c>
      <c r="F61" s="14">
        <v>17.556364220840901</v>
      </c>
      <c r="G61" s="14">
        <v>41</v>
      </c>
      <c r="H61" s="14">
        <v>1681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</v>
      </c>
      <c r="Q61" s="14">
        <v>0</v>
      </c>
      <c r="R61" s="14">
        <v>0</v>
      </c>
      <c r="S61" s="14">
        <v>0</v>
      </c>
    </row>
    <row r="62" spans="2:19" x14ac:dyDescent="0.2">
      <c r="B62" s="43">
        <v>34121</v>
      </c>
      <c r="C62" s="14">
        <v>44679864</v>
      </c>
      <c r="D62" s="14">
        <v>580500717</v>
      </c>
      <c r="E62" s="14">
        <v>199.386</v>
      </c>
      <c r="F62" s="14">
        <v>17.615033488293101</v>
      </c>
      <c r="G62" s="14">
        <v>42</v>
      </c>
      <c r="H62" s="14">
        <v>1764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</row>
    <row r="63" spans="2:19" x14ac:dyDescent="0.2">
      <c r="B63" s="43">
        <v>34151</v>
      </c>
      <c r="C63" s="14">
        <v>48622037</v>
      </c>
      <c r="D63" s="14">
        <v>586861727</v>
      </c>
      <c r="E63" s="14">
        <v>209.809</v>
      </c>
      <c r="F63" s="14">
        <v>17.699587422313598</v>
      </c>
      <c r="G63" s="14">
        <v>43</v>
      </c>
      <c r="H63" s="14">
        <v>1849</v>
      </c>
      <c r="I63" s="14">
        <v>0</v>
      </c>
      <c r="J63" s="14">
        <v>0</v>
      </c>
      <c r="K63" s="14">
        <v>0</v>
      </c>
      <c r="L63" s="14">
        <v>0</v>
      </c>
      <c r="M63" s="14">
        <v>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</row>
    <row r="64" spans="2:19" x14ac:dyDescent="0.2">
      <c r="B64" s="43">
        <v>34182</v>
      </c>
      <c r="C64" s="14">
        <v>50451675</v>
      </c>
      <c r="D64" s="14">
        <v>611839976</v>
      </c>
      <c r="E64" s="14">
        <v>209.60300000000001</v>
      </c>
      <c r="F64" s="14">
        <v>17.736526505402001</v>
      </c>
      <c r="G64" s="14">
        <v>44</v>
      </c>
      <c r="H64" s="14">
        <v>1936</v>
      </c>
      <c r="I64" s="14">
        <v>1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</row>
    <row r="65" spans="2:19" x14ac:dyDescent="0.2">
      <c r="B65" s="43">
        <v>34213</v>
      </c>
      <c r="C65" s="14">
        <v>41677832</v>
      </c>
      <c r="D65" s="14">
        <v>501353952</v>
      </c>
      <c r="E65" s="14">
        <v>193.73699999999999</v>
      </c>
      <c r="F65" s="14">
        <v>17.545479938701501</v>
      </c>
      <c r="G65" s="14">
        <v>45</v>
      </c>
      <c r="H65" s="14">
        <v>2025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1</v>
      </c>
    </row>
    <row r="66" spans="2:19" x14ac:dyDescent="0.2">
      <c r="B66" s="43">
        <v>34243</v>
      </c>
      <c r="C66" s="14">
        <v>43264475</v>
      </c>
      <c r="D66" s="14">
        <v>507702230</v>
      </c>
      <c r="E66" s="14">
        <v>197.76400000000001</v>
      </c>
      <c r="F66" s="14">
        <v>17.5828424174295</v>
      </c>
      <c r="G66" s="14">
        <v>46</v>
      </c>
      <c r="H66" s="14">
        <v>2116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1</v>
      </c>
      <c r="S66" s="14">
        <v>0</v>
      </c>
    </row>
    <row r="67" spans="2:19" x14ac:dyDescent="0.2">
      <c r="B67" s="43">
        <v>34274</v>
      </c>
      <c r="C67" s="14">
        <v>38868799</v>
      </c>
      <c r="D67" s="14">
        <v>489299178</v>
      </c>
      <c r="E67" s="14">
        <v>182.29599999999999</v>
      </c>
      <c r="F67" s="14">
        <v>17.475702404486398</v>
      </c>
      <c r="G67" s="14">
        <v>47</v>
      </c>
      <c r="H67" s="14">
        <v>2209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</row>
    <row r="68" spans="2:19" x14ac:dyDescent="0.2">
      <c r="B68" s="43">
        <v>34304</v>
      </c>
      <c r="C68" s="14">
        <v>40610043</v>
      </c>
      <c r="D68" s="14">
        <v>503041903</v>
      </c>
      <c r="E68" s="14">
        <v>186.80199999999999</v>
      </c>
      <c r="F68" s="14">
        <v>17.5195259585144</v>
      </c>
      <c r="G68" s="14">
        <v>48</v>
      </c>
      <c r="H68" s="14">
        <v>2304</v>
      </c>
      <c r="I68" s="14">
        <v>0</v>
      </c>
      <c r="J68" s="14">
        <v>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</row>
    <row r="69" spans="2:19" x14ac:dyDescent="0.2">
      <c r="B69" s="43">
        <v>34335</v>
      </c>
      <c r="C69" s="14">
        <v>38863562</v>
      </c>
      <c r="D69" s="14">
        <v>472917856</v>
      </c>
      <c r="E69" s="14">
        <v>169.31399999999999</v>
      </c>
      <c r="F69" s="14">
        <v>17.475567660090601</v>
      </c>
      <c r="G69" s="14">
        <v>49</v>
      </c>
      <c r="H69" s="14">
        <v>2401</v>
      </c>
      <c r="I69" s="14">
        <v>0</v>
      </c>
      <c r="J69" s="14">
        <v>0</v>
      </c>
      <c r="K69" s="14">
        <v>0</v>
      </c>
      <c r="L69" s="14">
        <v>1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</row>
    <row r="70" spans="2:19" x14ac:dyDescent="0.2">
      <c r="B70" s="43">
        <v>34366</v>
      </c>
      <c r="C70" s="14">
        <v>36068535</v>
      </c>
      <c r="D70" s="14">
        <v>463567851</v>
      </c>
      <c r="E70" s="14">
        <v>166.44499999999999</v>
      </c>
      <c r="F70" s="14">
        <v>17.400931436585001</v>
      </c>
      <c r="G70" s="14">
        <v>50</v>
      </c>
      <c r="H70" s="14">
        <v>2500</v>
      </c>
      <c r="I70" s="14">
        <v>0</v>
      </c>
      <c r="J70" s="14">
        <v>0</v>
      </c>
      <c r="K70" s="14">
        <v>1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</row>
    <row r="71" spans="2:19" x14ac:dyDescent="0.2">
      <c r="B71" s="43">
        <v>34394</v>
      </c>
      <c r="C71" s="14">
        <v>45433842</v>
      </c>
      <c r="D71" s="14">
        <v>572167273</v>
      </c>
      <c r="E71" s="14">
        <v>196.18899999999999</v>
      </c>
      <c r="F71" s="14">
        <v>17.631767803827401</v>
      </c>
      <c r="G71" s="14">
        <v>51</v>
      </c>
      <c r="H71" s="14">
        <v>2601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1</v>
      </c>
      <c r="P71" s="14">
        <v>0</v>
      </c>
      <c r="Q71" s="14">
        <v>0</v>
      </c>
      <c r="R71" s="14">
        <v>0</v>
      </c>
      <c r="S71" s="14">
        <v>0</v>
      </c>
    </row>
    <row r="72" spans="2:19" x14ac:dyDescent="0.2">
      <c r="B72" s="43">
        <v>34425</v>
      </c>
      <c r="C72" s="14">
        <v>42418163</v>
      </c>
      <c r="D72" s="14">
        <v>546898075</v>
      </c>
      <c r="E72" s="14">
        <v>195.40799999999999</v>
      </c>
      <c r="F72" s="14">
        <v>17.5630872011183</v>
      </c>
      <c r="G72" s="14">
        <v>52</v>
      </c>
      <c r="H72" s="14">
        <v>2704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</row>
    <row r="73" spans="2:19" x14ac:dyDescent="0.2">
      <c r="B73" s="43">
        <v>34455</v>
      </c>
      <c r="C73" s="14">
        <v>44297210</v>
      </c>
      <c r="D73" s="14">
        <v>524008197</v>
      </c>
      <c r="E73" s="14">
        <v>206.595</v>
      </c>
      <c r="F73" s="14">
        <v>17.6064322533481</v>
      </c>
      <c r="G73" s="14">
        <v>53</v>
      </c>
      <c r="H73" s="14">
        <v>2809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1</v>
      </c>
      <c r="Q73" s="14">
        <v>0</v>
      </c>
      <c r="R73" s="14">
        <v>0</v>
      </c>
      <c r="S73" s="14">
        <v>0</v>
      </c>
    </row>
    <row r="74" spans="2:19" x14ac:dyDescent="0.2">
      <c r="B74" s="43">
        <v>34486</v>
      </c>
      <c r="C74" s="14">
        <v>48169096</v>
      </c>
      <c r="D74" s="14">
        <v>531971149</v>
      </c>
      <c r="E74" s="14">
        <v>207.28100000000001</v>
      </c>
      <c r="F74" s="14">
        <v>17.690228211562999</v>
      </c>
      <c r="G74" s="14">
        <v>54</v>
      </c>
      <c r="H74" s="14">
        <v>2916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1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</row>
    <row r="75" spans="2:19" x14ac:dyDescent="0.2">
      <c r="B75" s="43">
        <v>34516</v>
      </c>
      <c r="C75" s="14">
        <v>52410979</v>
      </c>
      <c r="D75" s="14">
        <v>578257564</v>
      </c>
      <c r="E75" s="14">
        <v>214.77699999999999</v>
      </c>
      <c r="F75" s="14">
        <v>17.774626650245199</v>
      </c>
      <c r="G75" s="14">
        <v>55</v>
      </c>
      <c r="H75" s="14">
        <v>3025</v>
      </c>
      <c r="I75" s="14">
        <v>0</v>
      </c>
      <c r="J75" s="14">
        <v>0</v>
      </c>
      <c r="K75" s="14">
        <v>0</v>
      </c>
      <c r="L75" s="14">
        <v>0</v>
      </c>
      <c r="M75" s="14">
        <v>1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</row>
    <row r="76" spans="2:19" x14ac:dyDescent="0.2">
      <c r="B76" s="43">
        <v>34547</v>
      </c>
      <c r="C76" s="14">
        <v>53235052</v>
      </c>
      <c r="D76" s="14">
        <v>587229076</v>
      </c>
      <c r="E76" s="14">
        <v>215.04599999999999</v>
      </c>
      <c r="F76" s="14">
        <v>17.7902276095313</v>
      </c>
      <c r="G76" s="14">
        <v>56</v>
      </c>
      <c r="H76" s="14">
        <v>3136</v>
      </c>
      <c r="I76" s="14">
        <v>1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</row>
    <row r="77" spans="2:19" x14ac:dyDescent="0.2">
      <c r="B77" s="43">
        <v>34578</v>
      </c>
      <c r="C77" s="14">
        <v>44677623</v>
      </c>
      <c r="D77" s="14">
        <v>490032783</v>
      </c>
      <c r="E77" s="14">
        <v>200.511</v>
      </c>
      <c r="F77" s="14">
        <v>17.614983330212901</v>
      </c>
      <c r="G77" s="14">
        <v>57</v>
      </c>
      <c r="H77" s="14">
        <v>3249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1</v>
      </c>
    </row>
    <row r="78" spans="2:19" x14ac:dyDescent="0.2">
      <c r="B78" s="43">
        <v>34608</v>
      </c>
      <c r="C78" s="14">
        <v>45845403</v>
      </c>
      <c r="D78" s="14">
        <v>493619903</v>
      </c>
      <c r="E78" s="14">
        <v>202.864</v>
      </c>
      <c r="F78" s="14">
        <v>17.640785489917199</v>
      </c>
      <c r="G78" s="14">
        <v>58</v>
      </c>
      <c r="H78" s="14">
        <v>3364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1</v>
      </c>
      <c r="S78" s="14">
        <v>0</v>
      </c>
    </row>
    <row r="79" spans="2:19" x14ac:dyDescent="0.2">
      <c r="B79" s="43">
        <v>34639</v>
      </c>
      <c r="C79" s="14">
        <v>42230318</v>
      </c>
      <c r="D79" s="14">
        <v>477594716</v>
      </c>
      <c r="E79" s="14">
        <v>190.07300000000001</v>
      </c>
      <c r="F79" s="14">
        <v>17.558648957073601</v>
      </c>
      <c r="G79" s="14">
        <v>59</v>
      </c>
      <c r="H79" s="14">
        <v>3481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</row>
    <row r="80" spans="2:19" x14ac:dyDescent="0.2">
      <c r="B80" s="43">
        <v>34669</v>
      </c>
      <c r="C80" s="14">
        <v>43868116</v>
      </c>
      <c r="D80" s="14">
        <v>490779357</v>
      </c>
      <c r="E80" s="14">
        <v>193.08600000000001</v>
      </c>
      <c r="F80" s="14">
        <v>17.596698327155298</v>
      </c>
      <c r="G80" s="14">
        <v>60</v>
      </c>
      <c r="H80" s="14">
        <v>3600</v>
      </c>
      <c r="I80" s="14">
        <v>0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</row>
    <row r="81" spans="2:19" x14ac:dyDescent="0.2">
      <c r="B81" s="43">
        <v>34700</v>
      </c>
      <c r="C81" s="14">
        <v>42050940</v>
      </c>
      <c r="D81" s="14">
        <v>425207429</v>
      </c>
      <c r="E81" s="14">
        <v>183.61699999999999</v>
      </c>
      <c r="F81" s="14">
        <v>17.554392298473399</v>
      </c>
      <c r="G81" s="14">
        <v>61</v>
      </c>
      <c r="H81" s="14">
        <v>3721</v>
      </c>
      <c r="I81" s="14">
        <v>0</v>
      </c>
      <c r="J81" s="14">
        <v>0</v>
      </c>
      <c r="K81" s="14">
        <v>0</v>
      </c>
      <c r="L81" s="14">
        <v>1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</row>
    <row r="82" spans="2:19" x14ac:dyDescent="0.2">
      <c r="B82" s="43">
        <v>34731</v>
      </c>
      <c r="C82" s="14">
        <v>38580784</v>
      </c>
      <c r="D82" s="14">
        <v>393268412</v>
      </c>
      <c r="E82" s="14">
        <v>172.52199999999999</v>
      </c>
      <c r="F82" s="14">
        <v>17.4682648866454</v>
      </c>
      <c r="G82" s="14">
        <v>62</v>
      </c>
      <c r="H82" s="14">
        <v>3844</v>
      </c>
      <c r="I82" s="14">
        <v>0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</row>
    <row r="83" spans="2:19" x14ac:dyDescent="0.2">
      <c r="B83" s="43">
        <v>34759</v>
      </c>
      <c r="C83" s="14">
        <v>47390145</v>
      </c>
      <c r="D83" s="14">
        <v>489360683</v>
      </c>
      <c r="E83" s="14">
        <v>202.40799999999999</v>
      </c>
      <c r="F83" s="14">
        <v>17.673924853656299</v>
      </c>
      <c r="G83" s="14">
        <v>63</v>
      </c>
      <c r="H83" s="14">
        <v>3969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1</v>
      </c>
      <c r="P83" s="14">
        <v>0</v>
      </c>
      <c r="Q83" s="14">
        <v>0</v>
      </c>
      <c r="R83" s="14">
        <v>0</v>
      </c>
      <c r="S83" s="14">
        <v>0</v>
      </c>
    </row>
    <row r="84" spans="2:19" x14ac:dyDescent="0.2">
      <c r="B84" s="43">
        <v>34790</v>
      </c>
      <c r="C84" s="14">
        <v>45427499</v>
      </c>
      <c r="D84" s="14">
        <v>490903635</v>
      </c>
      <c r="E84" s="14">
        <v>199.52699999999999</v>
      </c>
      <c r="F84" s="14">
        <v>17.6316281844923</v>
      </c>
      <c r="G84" s="14">
        <v>64</v>
      </c>
      <c r="H84" s="14">
        <v>4096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</row>
    <row r="85" spans="2:19" x14ac:dyDescent="0.2">
      <c r="B85" s="43">
        <v>34820</v>
      </c>
      <c r="C85" s="14">
        <v>45915722</v>
      </c>
      <c r="D85" s="14">
        <v>511120586</v>
      </c>
      <c r="E85" s="14">
        <v>213.56399999999999</v>
      </c>
      <c r="F85" s="14">
        <v>17.642318143614801</v>
      </c>
      <c r="G85" s="14">
        <v>65</v>
      </c>
      <c r="H85" s="14">
        <v>4225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1</v>
      </c>
      <c r="Q85" s="14">
        <v>0</v>
      </c>
      <c r="R85" s="14">
        <v>0</v>
      </c>
      <c r="S85" s="14">
        <v>0</v>
      </c>
    </row>
    <row r="86" spans="2:19" x14ac:dyDescent="0.2">
      <c r="B86" s="43">
        <v>34851</v>
      </c>
      <c r="C86" s="14">
        <v>49992583</v>
      </c>
      <c r="D86" s="14">
        <v>542693418</v>
      </c>
      <c r="E86" s="14">
        <v>212.28200000000001</v>
      </c>
      <c r="F86" s="14">
        <v>17.727385212388999</v>
      </c>
      <c r="G86" s="14">
        <v>66</v>
      </c>
      <c r="H86" s="14">
        <v>4356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</row>
    <row r="87" spans="2:19" x14ac:dyDescent="0.2">
      <c r="B87" s="43">
        <v>34881</v>
      </c>
      <c r="C87" s="14">
        <v>53345749</v>
      </c>
      <c r="D87" s="14">
        <v>571259638</v>
      </c>
      <c r="E87" s="14">
        <v>217.71899999999999</v>
      </c>
      <c r="F87" s="14">
        <v>17.792304851187701</v>
      </c>
      <c r="G87" s="14">
        <v>67</v>
      </c>
      <c r="H87" s="14">
        <v>4489</v>
      </c>
      <c r="I87" s="14">
        <v>0</v>
      </c>
      <c r="J87" s="14">
        <v>0</v>
      </c>
      <c r="K87" s="14">
        <v>0</v>
      </c>
      <c r="L87" s="14">
        <v>0</v>
      </c>
      <c r="M87" s="14">
        <v>1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</row>
    <row r="88" spans="2:19" x14ac:dyDescent="0.2">
      <c r="B88" s="43">
        <v>34912</v>
      </c>
      <c r="C88" s="14">
        <v>54776466</v>
      </c>
      <c r="D88" s="14">
        <v>580982161</v>
      </c>
      <c r="E88" s="14">
        <v>219.87299999999999</v>
      </c>
      <c r="F88" s="14">
        <v>17.8187712071223</v>
      </c>
      <c r="G88" s="14">
        <v>68</v>
      </c>
      <c r="H88" s="14">
        <v>4624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</row>
    <row r="89" spans="2:19" x14ac:dyDescent="0.2">
      <c r="B89" s="43">
        <v>34943</v>
      </c>
      <c r="C89" s="14">
        <v>45589237</v>
      </c>
      <c r="D89" s="14">
        <v>451385426</v>
      </c>
      <c r="E89" s="14">
        <v>204.32300000000001</v>
      </c>
      <c r="F89" s="14">
        <v>17.635182215923201</v>
      </c>
      <c r="G89" s="14">
        <v>69</v>
      </c>
      <c r="H89" s="14">
        <v>4761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1</v>
      </c>
    </row>
    <row r="90" spans="2:19" x14ac:dyDescent="0.2">
      <c r="B90" s="43">
        <v>34973</v>
      </c>
      <c r="C90" s="14">
        <v>46993036</v>
      </c>
      <c r="D90" s="14">
        <v>441202778</v>
      </c>
      <c r="E90" s="14">
        <v>206.99</v>
      </c>
      <c r="F90" s="14">
        <v>17.6655099784833</v>
      </c>
      <c r="G90" s="14">
        <v>70</v>
      </c>
      <c r="H90" s="14">
        <v>4900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1</v>
      </c>
      <c r="S90" s="14">
        <v>0</v>
      </c>
    </row>
    <row r="91" spans="2:19" x14ac:dyDescent="0.2">
      <c r="B91" s="43">
        <v>35004</v>
      </c>
      <c r="C91" s="14">
        <v>43703386</v>
      </c>
      <c r="D91" s="14">
        <v>435470011</v>
      </c>
      <c r="E91" s="14">
        <v>195.40899999999999</v>
      </c>
      <c r="F91" s="14">
        <v>17.592936139901699</v>
      </c>
      <c r="G91" s="14">
        <v>71</v>
      </c>
      <c r="H91" s="14">
        <v>5041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</row>
    <row r="92" spans="2:19" x14ac:dyDescent="0.2">
      <c r="B92" s="43">
        <v>35034</v>
      </c>
      <c r="C92" s="14">
        <v>45015358</v>
      </c>
      <c r="D92" s="14">
        <v>444598571</v>
      </c>
      <c r="E92" s="14">
        <v>194.58500000000001</v>
      </c>
      <c r="F92" s="14">
        <v>17.622514278397698</v>
      </c>
      <c r="G92" s="14">
        <v>72</v>
      </c>
      <c r="H92" s="14">
        <v>5184</v>
      </c>
      <c r="I92" s="14">
        <v>0</v>
      </c>
      <c r="J92" s="14">
        <v>1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</row>
    <row r="93" spans="2:19" x14ac:dyDescent="0.2">
      <c r="B93" s="43">
        <v>35065</v>
      </c>
      <c r="C93" s="14">
        <v>42734234</v>
      </c>
      <c r="D93" s="14">
        <v>362022328</v>
      </c>
      <c r="E93" s="14">
        <v>183.73699999999999</v>
      </c>
      <c r="F93" s="14">
        <v>17.5705108900037</v>
      </c>
      <c r="G93" s="14">
        <v>73</v>
      </c>
      <c r="H93" s="14">
        <v>5329</v>
      </c>
      <c r="I93" s="14">
        <v>0</v>
      </c>
      <c r="J93" s="14">
        <v>0</v>
      </c>
      <c r="K93" s="14">
        <v>0</v>
      </c>
      <c r="L93" s="14">
        <v>1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</row>
    <row r="94" spans="2:19" x14ac:dyDescent="0.2">
      <c r="B94" s="43">
        <v>35096</v>
      </c>
      <c r="C94" s="14">
        <v>43056589</v>
      </c>
      <c r="D94" s="14">
        <v>343413949</v>
      </c>
      <c r="E94" s="14">
        <v>176.81899999999999</v>
      </c>
      <c r="F94" s="14">
        <v>17.578025831714001</v>
      </c>
      <c r="G94" s="14">
        <v>74</v>
      </c>
      <c r="H94" s="14">
        <v>5476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</row>
    <row r="95" spans="2:19" x14ac:dyDescent="0.2">
      <c r="B95" s="43">
        <v>35125</v>
      </c>
      <c r="C95" s="14">
        <v>51646570</v>
      </c>
      <c r="D95" s="14">
        <v>416042895</v>
      </c>
      <c r="E95" s="14">
        <v>204.46899999999999</v>
      </c>
      <c r="F95" s="14">
        <v>17.759934342805899</v>
      </c>
      <c r="G95" s="14">
        <v>75</v>
      </c>
      <c r="H95" s="14">
        <v>5625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0</v>
      </c>
      <c r="S95" s="14">
        <v>0</v>
      </c>
    </row>
    <row r="96" spans="2:19" x14ac:dyDescent="0.2">
      <c r="B96" s="43">
        <v>35156</v>
      </c>
      <c r="C96" s="14">
        <v>48063492</v>
      </c>
      <c r="D96" s="14">
        <v>425092726</v>
      </c>
      <c r="E96" s="14">
        <v>205.55699999999999</v>
      </c>
      <c r="F96" s="14">
        <v>17.688033444809101</v>
      </c>
      <c r="G96" s="14">
        <v>76</v>
      </c>
      <c r="H96" s="14">
        <v>5776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</row>
    <row r="97" spans="2:19" x14ac:dyDescent="0.2">
      <c r="B97" s="43">
        <v>35186</v>
      </c>
      <c r="C97" s="14">
        <v>49808809</v>
      </c>
      <c r="D97" s="14">
        <v>467573082</v>
      </c>
      <c r="E97" s="14">
        <v>218.999</v>
      </c>
      <c r="F97" s="14">
        <v>17.723702413902299</v>
      </c>
      <c r="G97" s="14">
        <v>77</v>
      </c>
      <c r="H97" s="14">
        <v>5929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1</v>
      </c>
      <c r="Q97" s="14">
        <v>0</v>
      </c>
      <c r="R97" s="14">
        <v>0</v>
      </c>
      <c r="S97" s="14">
        <v>0</v>
      </c>
    </row>
    <row r="98" spans="2:19" x14ac:dyDescent="0.2">
      <c r="B98" s="43">
        <v>35217</v>
      </c>
      <c r="C98" s="14">
        <v>53774378</v>
      </c>
      <c r="D98" s="14">
        <v>476554648</v>
      </c>
      <c r="E98" s="14">
        <v>215.87100000000001</v>
      </c>
      <c r="F98" s="14">
        <v>17.800307666338</v>
      </c>
      <c r="G98" s="14">
        <v>78</v>
      </c>
      <c r="H98" s="14">
        <v>6084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1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</row>
    <row r="99" spans="2:19" x14ac:dyDescent="0.2">
      <c r="B99" s="43">
        <v>35247</v>
      </c>
      <c r="C99" s="14">
        <v>56576582</v>
      </c>
      <c r="D99" s="14">
        <v>525954361</v>
      </c>
      <c r="E99" s="14">
        <v>225.44</v>
      </c>
      <c r="F99" s="14">
        <v>17.8511057119741</v>
      </c>
      <c r="G99" s="14">
        <v>79</v>
      </c>
      <c r="H99" s="14">
        <v>6241</v>
      </c>
      <c r="I99" s="14">
        <v>0</v>
      </c>
      <c r="J99" s="14">
        <v>0</v>
      </c>
      <c r="K99" s="14">
        <v>0</v>
      </c>
      <c r="L99" s="14">
        <v>0</v>
      </c>
      <c r="M99" s="14">
        <v>1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</row>
    <row r="100" spans="2:19" x14ac:dyDescent="0.2">
      <c r="B100" s="43">
        <v>35278</v>
      </c>
      <c r="C100" s="14">
        <v>58714135</v>
      </c>
      <c r="D100" s="14">
        <v>551695523</v>
      </c>
      <c r="E100" s="14">
        <v>229.38499999999999</v>
      </c>
      <c r="F100" s="14">
        <v>17.888191056491898</v>
      </c>
      <c r="G100" s="14">
        <v>80</v>
      </c>
      <c r="H100" s="14">
        <v>6400</v>
      </c>
      <c r="I100" s="14">
        <v>1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</row>
    <row r="101" spans="2:19" x14ac:dyDescent="0.2">
      <c r="B101" s="43">
        <v>35309</v>
      </c>
      <c r="C101" s="14">
        <v>47857913</v>
      </c>
      <c r="D101" s="14">
        <v>412344840</v>
      </c>
      <c r="E101" s="14">
        <v>207.90799999999999</v>
      </c>
      <c r="F101" s="14">
        <v>17.683747033141898</v>
      </c>
      <c r="G101" s="14">
        <v>81</v>
      </c>
      <c r="H101" s="14">
        <v>6561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</row>
    <row r="102" spans="2:19" x14ac:dyDescent="0.2">
      <c r="B102" s="43">
        <v>35339</v>
      </c>
      <c r="C102" s="14">
        <v>49873317</v>
      </c>
      <c r="D102" s="14">
        <v>425991795</v>
      </c>
      <c r="E102" s="14">
        <v>215.97200000000001</v>
      </c>
      <c r="F102" s="14">
        <v>17.724996688244001</v>
      </c>
      <c r="G102" s="14">
        <v>82</v>
      </c>
      <c r="H102" s="14">
        <v>6724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1</v>
      </c>
      <c r="S102" s="14">
        <v>0</v>
      </c>
    </row>
    <row r="103" spans="2:19" x14ac:dyDescent="0.2">
      <c r="B103" s="43">
        <v>35370</v>
      </c>
      <c r="C103" s="14">
        <v>44696485</v>
      </c>
      <c r="D103" s="14">
        <v>389249720</v>
      </c>
      <c r="E103" s="14">
        <v>199.93700000000001</v>
      </c>
      <c r="F103" s="14">
        <v>17.615405421145098</v>
      </c>
      <c r="G103" s="14">
        <v>83</v>
      </c>
      <c r="H103" s="14">
        <v>6889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</v>
      </c>
      <c r="R103" s="14">
        <v>0</v>
      </c>
      <c r="S103" s="14">
        <v>0</v>
      </c>
    </row>
    <row r="104" spans="2:19" x14ac:dyDescent="0.2">
      <c r="B104" s="43">
        <v>35400</v>
      </c>
      <c r="C104" s="14">
        <v>49361193</v>
      </c>
      <c r="D104" s="14">
        <v>437256586</v>
      </c>
      <c r="E104" s="14">
        <v>201.75399999999999</v>
      </c>
      <c r="F104" s="14">
        <v>17.714675106637198</v>
      </c>
      <c r="G104" s="14">
        <v>84</v>
      </c>
      <c r="H104" s="14">
        <v>7056</v>
      </c>
      <c r="I104" s="14">
        <v>0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</row>
    <row r="105" spans="2:19" x14ac:dyDescent="0.2">
      <c r="B105" s="43">
        <v>35431</v>
      </c>
      <c r="C105" s="14">
        <v>46692784</v>
      </c>
      <c r="D105" s="14">
        <v>337798678</v>
      </c>
      <c r="E105" s="14">
        <v>190.126</v>
      </c>
      <c r="F105" s="14">
        <v>17.659100192498698</v>
      </c>
      <c r="G105" s="14">
        <v>85</v>
      </c>
      <c r="H105" s="14">
        <v>7225</v>
      </c>
      <c r="I105" s="14">
        <v>0</v>
      </c>
      <c r="J105" s="14">
        <v>0</v>
      </c>
      <c r="K105" s="14">
        <v>0</v>
      </c>
      <c r="L105" s="14">
        <v>1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</row>
    <row r="106" spans="2:19" x14ac:dyDescent="0.2">
      <c r="B106" s="43">
        <v>35462</v>
      </c>
      <c r="C106" s="14">
        <v>43761932</v>
      </c>
      <c r="D106" s="14">
        <v>337893100</v>
      </c>
      <c r="E106" s="14">
        <v>183.95099999999999</v>
      </c>
      <c r="F106" s="14">
        <v>17.594274865012</v>
      </c>
      <c r="G106" s="14">
        <v>86</v>
      </c>
      <c r="H106" s="14">
        <v>7396</v>
      </c>
      <c r="I106" s="14">
        <v>0</v>
      </c>
      <c r="J106" s="14">
        <v>0</v>
      </c>
      <c r="K106" s="14">
        <v>1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</row>
    <row r="107" spans="2:19" x14ac:dyDescent="0.2">
      <c r="B107" s="43">
        <v>35490</v>
      </c>
      <c r="C107" s="14">
        <v>54755166</v>
      </c>
      <c r="D107" s="14">
        <v>416925515</v>
      </c>
      <c r="E107" s="14">
        <v>211.952</v>
      </c>
      <c r="F107" s="14">
        <v>17.818382278373999</v>
      </c>
      <c r="G107" s="14">
        <v>87</v>
      </c>
      <c r="H107" s="14">
        <v>7569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1</v>
      </c>
      <c r="P107" s="14">
        <v>0</v>
      </c>
      <c r="Q107" s="14">
        <v>0</v>
      </c>
      <c r="R107" s="14">
        <v>0</v>
      </c>
      <c r="S107" s="14">
        <v>0</v>
      </c>
    </row>
    <row r="108" spans="2:19" x14ac:dyDescent="0.2">
      <c r="B108" s="43">
        <v>35521</v>
      </c>
      <c r="C108" s="14">
        <v>50182894</v>
      </c>
      <c r="D108" s="14">
        <v>408488665</v>
      </c>
      <c r="E108" s="14">
        <v>211.29</v>
      </c>
      <c r="F108" s="14">
        <v>17.731184769618999</v>
      </c>
      <c r="G108" s="14">
        <v>88</v>
      </c>
      <c r="H108" s="14">
        <v>7744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</row>
    <row r="109" spans="2:19" x14ac:dyDescent="0.2">
      <c r="B109" s="43">
        <v>35551</v>
      </c>
      <c r="C109" s="14">
        <v>51979543</v>
      </c>
      <c r="D109" s="14">
        <v>444032624</v>
      </c>
      <c r="E109" s="14">
        <v>226.08199999999999</v>
      </c>
      <c r="F109" s="14">
        <v>17.766360795295999</v>
      </c>
      <c r="G109" s="14">
        <v>89</v>
      </c>
      <c r="H109" s="14">
        <v>7921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1</v>
      </c>
      <c r="Q109" s="14">
        <v>0</v>
      </c>
      <c r="R109" s="14">
        <v>0</v>
      </c>
      <c r="S109" s="14">
        <v>0</v>
      </c>
    </row>
    <row r="110" spans="2:19" x14ac:dyDescent="0.2">
      <c r="B110" s="43">
        <v>35582</v>
      </c>
      <c r="C110" s="14">
        <v>55462027</v>
      </c>
      <c r="D110" s="14">
        <v>481053743</v>
      </c>
      <c r="E110" s="14">
        <v>222.25399999999999</v>
      </c>
      <c r="F110" s="14">
        <v>17.831209146348101</v>
      </c>
      <c r="G110" s="14">
        <v>90</v>
      </c>
      <c r="H110" s="14">
        <v>8100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</row>
    <row r="111" spans="2:19" x14ac:dyDescent="0.2">
      <c r="B111" s="43">
        <v>35612</v>
      </c>
      <c r="C111" s="14">
        <v>58771317</v>
      </c>
      <c r="D111" s="14">
        <v>540293509</v>
      </c>
      <c r="E111" s="14">
        <v>236.71299999999999</v>
      </c>
      <c r="F111" s="14">
        <v>17.889164487730302</v>
      </c>
      <c r="G111" s="14">
        <v>91</v>
      </c>
      <c r="H111" s="14">
        <v>8281</v>
      </c>
      <c r="I111" s="14">
        <v>0</v>
      </c>
      <c r="J111" s="14">
        <v>0</v>
      </c>
      <c r="K111" s="14">
        <v>0</v>
      </c>
      <c r="L111" s="14">
        <v>0</v>
      </c>
      <c r="M111" s="14">
        <v>1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</row>
    <row r="112" spans="2:19" x14ac:dyDescent="0.2">
      <c r="B112" s="43">
        <v>35643</v>
      </c>
      <c r="C112" s="14">
        <v>60496856</v>
      </c>
      <c r="D112" s="14">
        <v>552486079</v>
      </c>
      <c r="E112" s="14">
        <v>233.49700000000001</v>
      </c>
      <c r="F112" s="14">
        <v>17.9181019547086</v>
      </c>
      <c r="G112" s="14">
        <v>92</v>
      </c>
      <c r="H112" s="14">
        <v>8464</v>
      </c>
      <c r="I112" s="14">
        <v>1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</row>
    <row r="113" spans="2:19" x14ac:dyDescent="0.2">
      <c r="B113" s="43">
        <v>35674</v>
      </c>
      <c r="C113" s="14">
        <v>50076953</v>
      </c>
      <c r="D113" s="14">
        <v>425814893</v>
      </c>
      <c r="E113" s="14">
        <v>213.548</v>
      </c>
      <c r="F113" s="14">
        <v>17.729071440253399</v>
      </c>
      <c r="G113" s="14">
        <v>93</v>
      </c>
      <c r="H113" s="14">
        <v>8649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1</v>
      </c>
    </row>
    <row r="114" spans="2:19" x14ac:dyDescent="0.2">
      <c r="B114" s="43">
        <v>35704</v>
      </c>
      <c r="C114" s="14">
        <v>51846329</v>
      </c>
      <c r="D114" s="14">
        <v>445858326</v>
      </c>
      <c r="E114" s="14">
        <v>221.21899999999999</v>
      </c>
      <c r="F114" s="14">
        <v>17.763794689747598</v>
      </c>
      <c r="G114" s="14">
        <v>94</v>
      </c>
      <c r="H114" s="14">
        <v>8836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1</v>
      </c>
      <c r="S114" s="14">
        <v>0</v>
      </c>
    </row>
    <row r="115" spans="2:19" x14ac:dyDescent="0.2">
      <c r="B115" s="43">
        <v>35735</v>
      </c>
      <c r="C115" s="14">
        <v>47743798</v>
      </c>
      <c r="D115" s="14">
        <v>441249575</v>
      </c>
      <c r="E115" s="14">
        <v>202.422</v>
      </c>
      <c r="F115" s="14">
        <v>17.681359731638501</v>
      </c>
      <c r="G115" s="14">
        <v>95</v>
      </c>
      <c r="H115" s="14">
        <v>9025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1</v>
      </c>
      <c r="R115" s="14">
        <v>0</v>
      </c>
      <c r="S115" s="14">
        <v>0</v>
      </c>
    </row>
    <row r="116" spans="2:19" x14ac:dyDescent="0.2">
      <c r="B116" s="43">
        <v>35765</v>
      </c>
      <c r="C116" s="14">
        <v>50414361</v>
      </c>
      <c r="D116" s="14">
        <v>454400575</v>
      </c>
      <c r="E116" s="14">
        <v>207.322</v>
      </c>
      <c r="F116" s="14">
        <v>17.735786632930001</v>
      </c>
      <c r="G116" s="14">
        <v>96</v>
      </c>
      <c r="H116" s="14">
        <v>9216</v>
      </c>
      <c r="I116" s="14">
        <v>0</v>
      </c>
      <c r="J116" s="14">
        <v>1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</row>
    <row r="117" spans="2:19" x14ac:dyDescent="0.2">
      <c r="B117" s="43">
        <v>35796</v>
      </c>
      <c r="C117" s="14">
        <v>47290992</v>
      </c>
      <c r="D117" s="14">
        <v>371355589</v>
      </c>
      <c r="E117" s="14">
        <v>196.87100000000001</v>
      </c>
      <c r="F117" s="14">
        <v>17.671830391350799</v>
      </c>
      <c r="G117" s="14">
        <v>97</v>
      </c>
      <c r="H117" s="14">
        <v>9409</v>
      </c>
      <c r="I117" s="14">
        <v>0</v>
      </c>
      <c r="J117" s="14">
        <v>0</v>
      </c>
      <c r="K117" s="14">
        <v>0</v>
      </c>
      <c r="L117" s="14">
        <v>1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</row>
    <row r="118" spans="2:19" x14ac:dyDescent="0.2">
      <c r="B118" s="43">
        <v>35827</v>
      </c>
      <c r="C118" s="14">
        <v>44641209</v>
      </c>
      <c r="D118" s="14">
        <v>326874247</v>
      </c>
      <c r="E118" s="14">
        <v>187.167</v>
      </c>
      <c r="F118" s="14">
        <v>17.6141679590039</v>
      </c>
      <c r="G118" s="14">
        <v>98</v>
      </c>
      <c r="H118" s="14">
        <v>9604</v>
      </c>
      <c r="I118" s="14">
        <v>0</v>
      </c>
      <c r="J118" s="14">
        <v>0</v>
      </c>
      <c r="K118" s="14">
        <v>1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</row>
    <row r="119" spans="2:19" x14ac:dyDescent="0.2">
      <c r="B119" s="43">
        <v>35855</v>
      </c>
      <c r="C119" s="14">
        <v>54453961</v>
      </c>
      <c r="D119" s="14">
        <v>426172239</v>
      </c>
      <c r="E119" s="14">
        <v>214.22200000000001</v>
      </c>
      <c r="F119" s="14">
        <v>17.812866150335601</v>
      </c>
      <c r="G119" s="14">
        <v>99</v>
      </c>
      <c r="H119" s="14">
        <v>9801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1</v>
      </c>
      <c r="P119" s="14">
        <v>0</v>
      </c>
      <c r="Q119" s="14">
        <v>0</v>
      </c>
      <c r="R119" s="14">
        <v>0</v>
      </c>
      <c r="S119" s="14">
        <v>0</v>
      </c>
    </row>
    <row r="120" spans="2:19" x14ac:dyDescent="0.2">
      <c r="B120" s="43">
        <v>35886</v>
      </c>
      <c r="C120" s="14">
        <v>53044174</v>
      </c>
      <c r="D120" s="14">
        <v>447877815</v>
      </c>
      <c r="E120" s="14">
        <v>217.92099999999999</v>
      </c>
      <c r="F120" s="14">
        <v>17.7866355960699</v>
      </c>
      <c r="G120" s="14">
        <v>100</v>
      </c>
      <c r="H120" s="14">
        <v>10000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</row>
    <row r="121" spans="2:19" x14ac:dyDescent="0.2">
      <c r="B121" s="43">
        <v>35916</v>
      </c>
      <c r="C121" s="14">
        <v>54302581</v>
      </c>
      <c r="D121" s="14">
        <v>462341914</v>
      </c>
      <c r="E121" s="14">
        <v>227.90100000000001</v>
      </c>
      <c r="F121" s="14">
        <v>17.810082316002902</v>
      </c>
      <c r="G121" s="14">
        <v>101</v>
      </c>
      <c r="H121" s="14">
        <v>10201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1</v>
      </c>
      <c r="Q121" s="14">
        <v>0</v>
      </c>
      <c r="R121" s="14">
        <v>0</v>
      </c>
      <c r="S121" s="14">
        <v>0</v>
      </c>
    </row>
    <row r="122" spans="2:19" x14ac:dyDescent="0.2">
      <c r="B122" s="43">
        <v>35947</v>
      </c>
      <c r="C122" s="14">
        <v>57335447</v>
      </c>
      <c r="D122" s="14">
        <v>482325897</v>
      </c>
      <c r="E122" s="14">
        <v>228.732</v>
      </c>
      <c r="F122" s="14">
        <v>17.864429611709099</v>
      </c>
      <c r="G122" s="14">
        <v>102</v>
      </c>
      <c r="H122" s="14">
        <v>10404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1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</row>
    <row r="123" spans="2:19" x14ac:dyDescent="0.2">
      <c r="B123" s="43">
        <v>35977</v>
      </c>
      <c r="C123" s="14">
        <v>59441840</v>
      </c>
      <c r="D123" s="14">
        <v>537481124</v>
      </c>
      <c r="E123" s="14">
        <v>239.94399999999999</v>
      </c>
      <c r="F123" s="14">
        <v>17.900508913480099</v>
      </c>
      <c r="G123" s="14">
        <v>103</v>
      </c>
      <c r="H123" s="14">
        <v>10609</v>
      </c>
      <c r="I123" s="14">
        <v>0</v>
      </c>
      <c r="J123" s="14">
        <v>0</v>
      </c>
      <c r="K123" s="14">
        <v>0</v>
      </c>
      <c r="L123" s="14">
        <v>0</v>
      </c>
      <c r="M123" s="14">
        <v>1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</row>
    <row r="124" spans="2:19" x14ac:dyDescent="0.2">
      <c r="B124" s="43">
        <v>36008</v>
      </c>
      <c r="C124" s="14">
        <v>60813085</v>
      </c>
      <c r="D124" s="14">
        <v>526444502</v>
      </c>
      <c r="E124" s="14">
        <v>237.143</v>
      </c>
      <c r="F124" s="14">
        <v>17.923315537596999</v>
      </c>
      <c r="G124" s="14">
        <v>104</v>
      </c>
      <c r="H124" s="14">
        <v>10816</v>
      </c>
      <c r="I124" s="14">
        <v>1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</row>
    <row r="125" spans="2:19" x14ac:dyDescent="0.2">
      <c r="B125" s="43">
        <v>36039</v>
      </c>
      <c r="C125" s="14">
        <v>49560508</v>
      </c>
      <c r="D125" s="14">
        <v>430364874</v>
      </c>
      <c r="E125" s="14">
        <v>219.46100000000001</v>
      </c>
      <c r="F125" s="14">
        <v>17.7187048648745</v>
      </c>
      <c r="G125" s="14">
        <v>105</v>
      </c>
      <c r="H125" s="14">
        <v>11025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1</v>
      </c>
    </row>
    <row r="126" spans="2:19" x14ac:dyDescent="0.2">
      <c r="B126" s="43">
        <v>36069</v>
      </c>
      <c r="C126" s="14">
        <v>53463147</v>
      </c>
      <c r="D126" s="14">
        <v>444719403</v>
      </c>
      <c r="E126" s="14">
        <v>228.523</v>
      </c>
      <c r="F126" s="14">
        <v>17.794503133384701</v>
      </c>
      <c r="G126" s="14">
        <v>106</v>
      </c>
      <c r="H126" s="14">
        <v>11236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1</v>
      </c>
      <c r="S126" s="14">
        <v>0</v>
      </c>
    </row>
    <row r="127" spans="2:19" x14ac:dyDescent="0.2">
      <c r="B127" s="43">
        <v>36100</v>
      </c>
      <c r="C127" s="14">
        <v>49561082</v>
      </c>
      <c r="D127" s="14">
        <v>427669956</v>
      </c>
      <c r="E127" s="14">
        <v>211.178</v>
      </c>
      <c r="F127" s="14">
        <v>17.718716446609601</v>
      </c>
      <c r="G127" s="14">
        <v>107</v>
      </c>
      <c r="H127" s="14">
        <v>11449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1</v>
      </c>
      <c r="R127" s="14">
        <v>0</v>
      </c>
      <c r="S127" s="14">
        <v>0</v>
      </c>
    </row>
    <row r="128" spans="2:19" x14ac:dyDescent="0.2">
      <c r="B128" s="43">
        <v>36130</v>
      </c>
      <c r="C128" s="14">
        <v>51024977</v>
      </c>
      <c r="D128" s="14">
        <v>459051399</v>
      </c>
      <c r="E128" s="14">
        <v>216.304</v>
      </c>
      <c r="F128" s="14">
        <v>17.747825815900701</v>
      </c>
      <c r="G128" s="14">
        <v>108</v>
      </c>
      <c r="H128" s="14">
        <v>11664</v>
      </c>
      <c r="I128" s="14">
        <v>0</v>
      </c>
      <c r="J128" s="14">
        <v>1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</row>
    <row r="129" spans="2:19" x14ac:dyDescent="0.2">
      <c r="B129" s="43">
        <v>36161</v>
      </c>
      <c r="C129" s="14">
        <v>48861094</v>
      </c>
      <c r="D129" s="14">
        <v>384824724</v>
      </c>
      <c r="E129" s="14">
        <v>194.43600000000001</v>
      </c>
      <c r="F129" s="14">
        <v>17.7044920140467</v>
      </c>
      <c r="G129" s="14">
        <v>109</v>
      </c>
      <c r="H129" s="14">
        <v>11881</v>
      </c>
      <c r="I129" s="14">
        <v>0</v>
      </c>
      <c r="J129" s="14">
        <v>0</v>
      </c>
      <c r="K129" s="14">
        <v>0</v>
      </c>
      <c r="L129" s="14">
        <v>1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</row>
    <row r="130" spans="2:19" x14ac:dyDescent="0.2">
      <c r="B130" s="43">
        <v>36192</v>
      </c>
      <c r="C130" s="14">
        <v>46158194</v>
      </c>
      <c r="D130" s="14">
        <v>350270063</v>
      </c>
      <c r="E130" s="14">
        <v>192.333</v>
      </c>
      <c r="F130" s="14">
        <v>17.647585054615401</v>
      </c>
      <c r="G130" s="14">
        <v>110</v>
      </c>
      <c r="H130" s="14">
        <v>12100</v>
      </c>
      <c r="I130" s="14">
        <v>0</v>
      </c>
      <c r="J130" s="14">
        <v>0</v>
      </c>
      <c r="K130" s="14">
        <v>1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</row>
    <row r="131" spans="2:19" x14ac:dyDescent="0.2">
      <c r="B131" s="43">
        <v>36220</v>
      </c>
      <c r="C131" s="14">
        <v>57761057</v>
      </c>
      <c r="D131" s="14">
        <v>436837107</v>
      </c>
      <c r="E131" s="14">
        <v>221.739</v>
      </c>
      <c r="F131" s="14">
        <v>17.871825352242901</v>
      </c>
      <c r="G131" s="14">
        <v>111</v>
      </c>
      <c r="H131" s="14">
        <v>12321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1</v>
      </c>
      <c r="P131" s="14">
        <v>0</v>
      </c>
      <c r="Q131" s="14">
        <v>0</v>
      </c>
      <c r="R131" s="14">
        <v>0</v>
      </c>
      <c r="S131" s="14">
        <v>0</v>
      </c>
    </row>
    <row r="132" spans="2:19" x14ac:dyDescent="0.2">
      <c r="B132" s="43">
        <v>36251</v>
      </c>
      <c r="C132" s="14">
        <v>54968382</v>
      </c>
      <c r="D132" s="14">
        <v>435360347</v>
      </c>
      <c r="E132" s="14">
        <v>221.97900000000001</v>
      </c>
      <c r="F132" s="14">
        <v>17.822268705166799</v>
      </c>
      <c r="G132" s="14">
        <v>112</v>
      </c>
      <c r="H132" s="14">
        <v>12544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</row>
    <row r="133" spans="2:19" x14ac:dyDescent="0.2">
      <c r="B133" s="43">
        <v>36281</v>
      </c>
      <c r="C133" s="14">
        <v>55469960</v>
      </c>
      <c r="D133" s="14">
        <v>450054655</v>
      </c>
      <c r="E133" s="14">
        <v>231.81399999999999</v>
      </c>
      <c r="F133" s="14">
        <v>17.831352170920599</v>
      </c>
      <c r="G133" s="14">
        <v>113</v>
      </c>
      <c r="H133" s="14">
        <v>12769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1</v>
      </c>
      <c r="Q133" s="14">
        <v>0</v>
      </c>
      <c r="R133" s="14">
        <v>0</v>
      </c>
      <c r="S133" s="14">
        <v>0</v>
      </c>
    </row>
    <row r="134" spans="2:19" x14ac:dyDescent="0.2">
      <c r="B134" s="43">
        <v>36312</v>
      </c>
      <c r="C134" s="14">
        <v>59918608</v>
      </c>
      <c r="D134" s="14">
        <v>496553598</v>
      </c>
      <c r="E134" s="14">
        <v>237.01599999999999</v>
      </c>
      <c r="F134" s="14">
        <v>17.908497665928799</v>
      </c>
      <c r="G134" s="14">
        <v>114</v>
      </c>
      <c r="H134" s="14">
        <v>12996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1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</row>
    <row r="135" spans="2:19" x14ac:dyDescent="0.2">
      <c r="B135" s="43">
        <v>36342</v>
      </c>
      <c r="C135" s="14">
        <v>64397523</v>
      </c>
      <c r="D135" s="14">
        <v>543923323</v>
      </c>
      <c r="E135" s="14">
        <v>244.19800000000001</v>
      </c>
      <c r="F135" s="14">
        <v>17.980585727602001</v>
      </c>
      <c r="G135" s="14">
        <v>115</v>
      </c>
      <c r="H135" s="14">
        <v>13225</v>
      </c>
      <c r="I135" s="14">
        <v>0</v>
      </c>
      <c r="J135" s="14">
        <v>0</v>
      </c>
      <c r="K135" s="14">
        <v>0</v>
      </c>
      <c r="L135" s="14">
        <v>0</v>
      </c>
      <c r="M135" s="14">
        <v>1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</row>
    <row r="136" spans="2:19" x14ac:dyDescent="0.2">
      <c r="B136" s="43">
        <v>36373</v>
      </c>
      <c r="C136" s="14">
        <v>63752132</v>
      </c>
      <c r="D136" s="14">
        <v>528001216</v>
      </c>
      <c r="E136" s="14">
        <v>242.56800000000001</v>
      </c>
      <c r="F136" s="14">
        <v>17.970513184580899</v>
      </c>
      <c r="G136" s="14">
        <v>116</v>
      </c>
      <c r="H136" s="14">
        <v>13456</v>
      </c>
      <c r="I136" s="14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</row>
    <row r="137" spans="2:19" x14ac:dyDescent="0.2">
      <c r="B137" s="43">
        <v>36404</v>
      </c>
      <c r="C137" s="14">
        <v>53733696</v>
      </c>
      <c r="D137" s="14">
        <v>393137094</v>
      </c>
      <c r="E137" s="14">
        <v>225.303</v>
      </c>
      <c r="F137" s="14">
        <v>17.799550848725598</v>
      </c>
      <c r="G137" s="14">
        <v>117</v>
      </c>
      <c r="H137" s="14">
        <v>13689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1</v>
      </c>
    </row>
    <row r="138" spans="2:19" x14ac:dyDescent="0.2">
      <c r="B138" s="43">
        <v>36434</v>
      </c>
      <c r="C138" s="14">
        <v>57407208</v>
      </c>
      <c r="D138" s="14">
        <v>425897553</v>
      </c>
      <c r="E138" s="14">
        <v>234.661</v>
      </c>
      <c r="F138" s="14">
        <v>17.8656804283188</v>
      </c>
      <c r="G138" s="14">
        <v>118</v>
      </c>
      <c r="H138" s="14">
        <v>13924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1</v>
      </c>
      <c r="S138" s="14">
        <v>0</v>
      </c>
    </row>
    <row r="139" spans="2:19" x14ac:dyDescent="0.2">
      <c r="B139" s="43">
        <v>36465</v>
      </c>
      <c r="C139" s="14">
        <v>53866781</v>
      </c>
      <c r="D139" s="14">
        <v>421595015</v>
      </c>
      <c r="E139" s="14">
        <v>222.83099999999999</v>
      </c>
      <c r="F139" s="14">
        <v>17.802024537905702</v>
      </c>
      <c r="G139" s="14">
        <v>119</v>
      </c>
      <c r="H139" s="14">
        <v>14161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1</v>
      </c>
      <c r="R139" s="14">
        <v>0</v>
      </c>
      <c r="S139" s="14">
        <v>0</v>
      </c>
    </row>
    <row r="140" spans="2:19" x14ac:dyDescent="0.2">
      <c r="B140" s="43">
        <v>36495</v>
      </c>
      <c r="C140" s="14">
        <v>52331272</v>
      </c>
      <c r="D140" s="14">
        <v>442742459</v>
      </c>
      <c r="E140" s="14">
        <v>222.458</v>
      </c>
      <c r="F140" s="14">
        <v>17.773104685333699</v>
      </c>
      <c r="G140" s="14">
        <v>120</v>
      </c>
      <c r="H140" s="14">
        <v>14400</v>
      </c>
      <c r="I140" s="14">
        <v>0</v>
      </c>
      <c r="J140" s="14">
        <v>1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</row>
    <row r="141" spans="2:19" x14ac:dyDescent="0.2">
      <c r="B141" s="43">
        <v>36526</v>
      </c>
      <c r="C141" s="14">
        <v>49745428</v>
      </c>
      <c r="D141" s="14">
        <v>366607410</v>
      </c>
      <c r="E141" s="14">
        <v>203.58199999999999</v>
      </c>
      <c r="F141" s="14">
        <v>17.722429117848399</v>
      </c>
      <c r="G141" s="14">
        <v>121</v>
      </c>
      <c r="H141" s="14">
        <v>14641</v>
      </c>
      <c r="I141" s="14">
        <v>0</v>
      </c>
      <c r="J141" s="14">
        <v>0</v>
      </c>
      <c r="K141" s="14">
        <v>0</v>
      </c>
      <c r="L141" s="14">
        <v>1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</row>
    <row r="142" spans="2:19" x14ac:dyDescent="0.2">
      <c r="B142" s="43">
        <v>36557</v>
      </c>
      <c r="C142" s="14">
        <v>49876910</v>
      </c>
      <c r="D142" s="14">
        <v>366139276</v>
      </c>
      <c r="E142" s="14">
        <v>199.63800000000001</v>
      </c>
      <c r="F142" s="14">
        <v>17.7250687281804</v>
      </c>
      <c r="G142" s="14">
        <v>122</v>
      </c>
      <c r="H142" s="14">
        <v>14884</v>
      </c>
      <c r="I142" s="14">
        <v>0</v>
      </c>
      <c r="J142" s="14">
        <v>0</v>
      </c>
      <c r="K142" s="14">
        <v>1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</row>
    <row r="143" spans="2:19" x14ac:dyDescent="0.2">
      <c r="B143" s="43">
        <v>36586</v>
      </c>
      <c r="C143" s="14">
        <v>61378569</v>
      </c>
      <c r="D143" s="14">
        <v>453096388</v>
      </c>
      <c r="E143" s="14">
        <v>232.62700000000001</v>
      </c>
      <c r="F143" s="14">
        <v>17.932571293101098</v>
      </c>
      <c r="G143" s="14">
        <v>123</v>
      </c>
      <c r="H143" s="14">
        <v>15129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1</v>
      </c>
      <c r="P143" s="14">
        <v>0</v>
      </c>
      <c r="Q143" s="14">
        <v>0</v>
      </c>
      <c r="R143" s="14">
        <v>0</v>
      </c>
      <c r="S143" s="14">
        <v>0</v>
      </c>
    </row>
    <row r="144" spans="2:19" x14ac:dyDescent="0.2">
      <c r="B144" s="43">
        <v>36617</v>
      </c>
      <c r="C144" s="14">
        <v>58981617</v>
      </c>
      <c r="D144" s="14">
        <v>473751011</v>
      </c>
      <c r="E144" s="14">
        <v>227.80799999999999</v>
      </c>
      <c r="F144" s="14">
        <v>17.892736377048799</v>
      </c>
      <c r="G144" s="14">
        <v>124</v>
      </c>
      <c r="H144" s="14">
        <v>15376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</row>
    <row r="145" spans="2:19" x14ac:dyDescent="0.2">
      <c r="B145" s="43">
        <v>36647</v>
      </c>
      <c r="C145" s="14">
        <v>61165486</v>
      </c>
      <c r="D145" s="14">
        <v>481725263</v>
      </c>
      <c r="E145" s="14">
        <v>242.108</v>
      </c>
      <c r="F145" s="14">
        <v>17.929093634152199</v>
      </c>
      <c r="G145" s="14">
        <v>125</v>
      </c>
      <c r="H145" s="14">
        <v>15625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1</v>
      </c>
      <c r="Q145" s="14">
        <v>0</v>
      </c>
      <c r="R145" s="14">
        <v>0</v>
      </c>
      <c r="S145" s="14">
        <v>0</v>
      </c>
    </row>
    <row r="146" spans="2:19" x14ac:dyDescent="0.2">
      <c r="B146" s="43">
        <v>36678</v>
      </c>
      <c r="C146" s="14">
        <v>65524091</v>
      </c>
      <c r="D146" s="14">
        <v>517102460</v>
      </c>
      <c r="E146" s="14">
        <v>243.012</v>
      </c>
      <c r="F146" s="14">
        <v>17.997928434509799</v>
      </c>
      <c r="G146" s="14">
        <v>126</v>
      </c>
      <c r="H146" s="14">
        <v>15876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1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</row>
    <row r="147" spans="2:19" x14ac:dyDescent="0.2">
      <c r="B147" s="43">
        <v>36708</v>
      </c>
      <c r="C147" s="14">
        <v>67883256</v>
      </c>
      <c r="D147" s="14">
        <v>564747276</v>
      </c>
      <c r="E147" s="14">
        <v>245.083</v>
      </c>
      <c r="F147" s="14">
        <v>18.0332999641805</v>
      </c>
      <c r="G147" s="14">
        <v>127</v>
      </c>
      <c r="H147" s="14">
        <v>16129</v>
      </c>
      <c r="I147" s="14">
        <v>0</v>
      </c>
      <c r="J147" s="14">
        <v>0</v>
      </c>
      <c r="K147" s="14">
        <v>0</v>
      </c>
      <c r="L147" s="14">
        <v>0</v>
      </c>
      <c r="M147" s="14">
        <v>1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</row>
    <row r="148" spans="2:19" x14ac:dyDescent="0.2">
      <c r="B148" s="43">
        <v>36739</v>
      </c>
      <c r="C148" s="14">
        <v>66924512</v>
      </c>
      <c r="D148" s="14">
        <v>558060051</v>
      </c>
      <c r="E148" s="14">
        <v>247.77</v>
      </c>
      <c r="F148" s="14">
        <v>18.019075855599599</v>
      </c>
      <c r="G148" s="14">
        <v>128</v>
      </c>
      <c r="H148" s="14">
        <v>16384</v>
      </c>
      <c r="I148" s="14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</row>
    <row r="149" spans="2:19" x14ac:dyDescent="0.2">
      <c r="B149" s="43">
        <v>36770</v>
      </c>
      <c r="C149" s="14">
        <v>56441629</v>
      </c>
      <c r="D149" s="14">
        <v>446489429</v>
      </c>
      <c r="E149" s="14">
        <v>227.328</v>
      </c>
      <c r="F149" s="14">
        <v>17.848717547041201</v>
      </c>
      <c r="G149" s="14">
        <v>129</v>
      </c>
      <c r="H149" s="14">
        <v>16641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1</v>
      </c>
    </row>
    <row r="150" spans="2:19" x14ac:dyDescent="0.2">
      <c r="B150" s="43">
        <v>36800</v>
      </c>
      <c r="C150" s="14">
        <v>58834210</v>
      </c>
      <c r="D150" s="14">
        <v>462329685</v>
      </c>
      <c r="E150" s="14">
        <v>236.554</v>
      </c>
      <c r="F150" s="14">
        <v>17.890234046408398</v>
      </c>
      <c r="G150" s="14">
        <v>130</v>
      </c>
      <c r="H150" s="14">
        <v>16900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1</v>
      </c>
      <c r="S150" s="14">
        <v>0</v>
      </c>
    </row>
    <row r="151" spans="2:19" x14ac:dyDescent="0.2">
      <c r="B151" s="43">
        <v>36831</v>
      </c>
      <c r="C151" s="14">
        <v>56283261</v>
      </c>
      <c r="D151" s="14">
        <v>442268378</v>
      </c>
      <c r="E151" s="14">
        <v>222.79900000000001</v>
      </c>
      <c r="F151" s="14">
        <v>17.845907730962601</v>
      </c>
      <c r="G151" s="14">
        <v>131</v>
      </c>
      <c r="H151" s="14">
        <v>17161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1</v>
      </c>
      <c r="R151" s="14">
        <v>0</v>
      </c>
      <c r="S151" s="14">
        <v>0</v>
      </c>
    </row>
    <row r="152" spans="2:19" x14ac:dyDescent="0.2">
      <c r="B152" s="43">
        <v>36861</v>
      </c>
      <c r="C152" s="14">
        <v>55380280</v>
      </c>
      <c r="D152" s="14">
        <v>461651082</v>
      </c>
      <c r="E152" s="14">
        <v>218.43600000000001</v>
      </c>
      <c r="F152" s="14">
        <v>17.829734131671199</v>
      </c>
      <c r="G152" s="14">
        <v>132</v>
      </c>
      <c r="H152" s="14">
        <v>17424</v>
      </c>
      <c r="I152" s="14">
        <v>0</v>
      </c>
      <c r="J152" s="14">
        <v>1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</row>
    <row r="153" spans="2:19" x14ac:dyDescent="0.2">
      <c r="B153" s="43">
        <v>36892</v>
      </c>
      <c r="C153" s="14">
        <v>53129922</v>
      </c>
      <c r="D153" s="14">
        <v>379458113</v>
      </c>
      <c r="E153" s="14">
        <v>209.25899999999999</v>
      </c>
      <c r="F153" s="14">
        <v>17.788250830328899</v>
      </c>
      <c r="G153" s="14">
        <v>133</v>
      </c>
      <c r="H153" s="14">
        <v>17689</v>
      </c>
      <c r="I153" s="14">
        <v>0</v>
      </c>
      <c r="J153" s="14">
        <v>0</v>
      </c>
      <c r="K153" s="14">
        <v>0</v>
      </c>
      <c r="L153" s="14">
        <v>1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</row>
    <row r="154" spans="2:19" x14ac:dyDescent="0.2">
      <c r="B154" s="43">
        <v>36923</v>
      </c>
      <c r="C154" s="14">
        <v>49992995</v>
      </c>
      <c r="D154" s="14">
        <v>366288212</v>
      </c>
      <c r="E154" s="14">
        <v>199.90899999999999</v>
      </c>
      <c r="F154" s="14">
        <v>17.727393453577498</v>
      </c>
      <c r="G154" s="14">
        <v>134</v>
      </c>
      <c r="H154" s="14">
        <v>17956</v>
      </c>
      <c r="I154" s="14">
        <v>0</v>
      </c>
      <c r="J154" s="14">
        <v>0</v>
      </c>
      <c r="K154" s="14">
        <v>1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</row>
    <row r="155" spans="2:19" x14ac:dyDescent="0.2">
      <c r="B155" s="43">
        <v>36951</v>
      </c>
      <c r="C155" s="14">
        <v>62323049</v>
      </c>
      <c r="D155" s="14">
        <v>448912584</v>
      </c>
      <c r="E155" s="14">
        <v>231.489</v>
      </c>
      <c r="F155" s="14">
        <v>17.9478418832337</v>
      </c>
      <c r="G155" s="14">
        <v>135</v>
      </c>
      <c r="H155" s="14">
        <v>18225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1</v>
      </c>
      <c r="P155" s="14">
        <v>0</v>
      </c>
      <c r="Q155" s="14">
        <v>0</v>
      </c>
      <c r="R155" s="14">
        <v>0</v>
      </c>
      <c r="S155" s="14">
        <v>0</v>
      </c>
    </row>
    <row r="156" spans="2:19" x14ac:dyDescent="0.2">
      <c r="B156" s="43">
        <v>36982</v>
      </c>
      <c r="C156" s="14">
        <v>59801562</v>
      </c>
      <c r="D156" s="14">
        <v>455496342</v>
      </c>
      <c r="E156" s="14">
        <v>231.36500000000001</v>
      </c>
      <c r="F156" s="14">
        <v>17.906542338981101</v>
      </c>
      <c r="G156" s="14">
        <v>136</v>
      </c>
      <c r="H156" s="14">
        <v>18496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</row>
    <row r="157" spans="2:19" x14ac:dyDescent="0.2">
      <c r="B157" s="43">
        <v>37012</v>
      </c>
      <c r="C157" s="14">
        <v>60246477</v>
      </c>
      <c r="D157" s="14">
        <v>462376555</v>
      </c>
      <c r="E157" s="14">
        <v>244.25200000000001</v>
      </c>
      <c r="F157" s="14">
        <v>17.913954655596399</v>
      </c>
      <c r="G157" s="14">
        <v>137</v>
      </c>
      <c r="H157" s="14">
        <v>18769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1</v>
      </c>
      <c r="Q157" s="14">
        <v>0</v>
      </c>
      <c r="R157" s="14">
        <v>0</v>
      </c>
      <c r="S157" s="14">
        <v>0</v>
      </c>
    </row>
    <row r="158" spans="2:19" x14ac:dyDescent="0.2">
      <c r="B158" s="43">
        <v>37043</v>
      </c>
      <c r="C158" s="14">
        <v>64987625</v>
      </c>
      <c r="D158" s="14">
        <v>528690495</v>
      </c>
      <c r="E158" s="14">
        <v>242.57900000000001</v>
      </c>
      <c r="F158" s="14">
        <v>17.9897074251191</v>
      </c>
      <c r="G158" s="14">
        <v>138</v>
      </c>
      <c r="H158" s="14">
        <v>19044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1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</row>
    <row r="159" spans="2:19" x14ac:dyDescent="0.2">
      <c r="B159" s="43">
        <v>37073</v>
      </c>
      <c r="C159" s="14">
        <v>68573410</v>
      </c>
      <c r="D159" s="14">
        <v>564037290</v>
      </c>
      <c r="E159" s="14">
        <v>248.785</v>
      </c>
      <c r="F159" s="14">
        <v>18.043415408226799</v>
      </c>
      <c r="G159" s="14">
        <v>139</v>
      </c>
      <c r="H159" s="14">
        <v>19321</v>
      </c>
      <c r="I159" s="14">
        <v>0</v>
      </c>
      <c r="J159" s="14">
        <v>0</v>
      </c>
      <c r="K159" s="14">
        <v>0</v>
      </c>
      <c r="L159" s="14">
        <v>0</v>
      </c>
      <c r="M159" s="14">
        <v>1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</row>
    <row r="160" spans="2:19" x14ac:dyDescent="0.2">
      <c r="B160" s="43">
        <v>37104</v>
      </c>
      <c r="C160" s="14">
        <v>69003617</v>
      </c>
      <c r="D160" s="14">
        <v>562266005</v>
      </c>
      <c r="E160" s="14">
        <v>251.68799999999999</v>
      </c>
      <c r="F160" s="14">
        <v>18.049669481477501</v>
      </c>
      <c r="G160" s="14">
        <v>140</v>
      </c>
      <c r="H160" s="14">
        <v>19600</v>
      </c>
      <c r="I160" s="14">
        <v>1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</row>
    <row r="161" spans="2:19" x14ac:dyDescent="0.2">
      <c r="B161" s="43">
        <v>37135</v>
      </c>
      <c r="C161" s="14">
        <v>39106905</v>
      </c>
      <c r="D161" s="14">
        <v>446266947</v>
      </c>
      <c r="E161" s="14">
        <v>224.571</v>
      </c>
      <c r="F161" s="14">
        <v>17.481809607829401</v>
      </c>
      <c r="G161" s="14">
        <v>141</v>
      </c>
      <c r="H161" s="14">
        <v>19881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1</v>
      </c>
    </row>
    <row r="162" spans="2:19" x14ac:dyDescent="0.2">
      <c r="B162" s="43">
        <v>37165</v>
      </c>
      <c r="C162" s="14">
        <v>44271037</v>
      </c>
      <c r="D162" s="14">
        <v>452095235</v>
      </c>
      <c r="E162" s="14">
        <v>240</v>
      </c>
      <c r="F162" s="14">
        <v>17.605841228874901</v>
      </c>
      <c r="G162" s="14">
        <v>142</v>
      </c>
      <c r="H162" s="14">
        <v>20164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1</v>
      </c>
      <c r="S162" s="14">
        <v>0</v>
      </c>
    </row>
    <row r="163" spans="2:19" x14ac:dyDescent="0.2">
      <c r="B163" s="43">
        <v>37196</v>
      </c>
      <c r="C163" s="14">
        <v>45245063</v>
      </c>
      <c r="D163" s="14">
        <v>446094295</v>
      </c>
      <c r="E163" s="14">
        <v>229.47900000000001</v>
      </c>
      <c r="F163" s="14">
        <v>17.627604117185498</v>
      </c>
      <c r="G163" s="14">
        <v>143</v>
      </c>
      <c r="H163" s="14">
        <v>20449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1</v>
      </c>
      <c r="R163" s="14">
        <v>0</v>
      </c>
      <c r="S163" s="14">
        <v>0</v>
      </c>
    </row>
    <row r="164" spans="2:19" x14ac:dyDescent="0.2">
      <c r="B164" s="43">
        <v>37226</v>
      </c>
      <c r="C164" s="14">
        <v>48167518</v>
      </c>
      <c r="D164" s="14">
        <v>479188434</v>
      </c>
      <c r="E164" s="14">
        <v>228.08699999999999</v>
      </c>
      <c r="F164" s="14">
        <v>17.690195451432899</v>
      </c>
      <c r="G164" s="14">
        <v>144</v>
      </c>
      <c r="H164" s="14">
        <v>20736</v>
      </c>
      <c r="I164" s="14">
        <v>0</v>
      </c>
      <c r="J164" s="14">
        <v>1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</row>
    <row r="165" spans="2:19" x14ac:dyDescent="0.2">
      <c r="B165" s="43">
        <v>37257</v>
      </c>
      <c r="C165" s="14">
        <v>46587818</v>
      </c>
      <c r="D165" s="14">
        <v>398440459</v>
      </c>
      <c r="E165" s="14">
        <v>213.80799999999999</v>
      </c>
      <c r="F165" s="14">
        <v>17.656849648611701</v>
      </c>
      <c r="G165" s="14">
        <v>145</v>
      </c>
      <c r="H165" s="14">
        <v>21025</v>
      </c>
      <c r="I165" s="14">
        <v>0</v>
      </c>
      <c r="J165" s="14">
        <v>0</v>
      </c>
      <c r="K165" s="14">
        <v>0</v>
      </c>
      <c r="L165" s="14">
        <v>1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</row>
    <row r="166" spans="2:19" x14ac:dyDescent="0.2">
      <c r="B166" s="43">
        <v>37288</v>
      </c>
      <c r="C166" s="14">
        <v>45157533</v>
      </c>
      <c r="D166" s="14">
        <v>397948828</v>
      </c>
      <c r="E166" s="14">
        <v>206.46199999999999</v>
      </c>
      <c r="F166" s="14">
        <v>17.625667667764201</v>
      </c>
      <c r="G166" s="14">
        <v>146</v>
      </c>
      <c r="H166" s="14">
        <v>21316</v>
      </c>
      <c r="I166" s="14">
        <v>0</v>
      </c>
      <c r="J166" s="14">
        <v>0</v>
      </c>
      <c r="K166" s="14">
        <v>1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</row>
    <row r="167" spans="2:19" x14ac:dyDescent="0.2">
      <c r="B167" s="43">
        <v>37316</v>
      </c>
      <c r="C167" s="14">
        <v>57423155</v>
      </c>
      <c r="D167" s="14">
        <v>461087451</v>
      </c>
      <c r="E167" s="14">
        <v>234.005</v>
      </c>
      <c r="F167" s="14">
        <v>17.865958177159602</v>
      </c>
      <c r="G167" s="14">
        <v>147</v>
      </c>
      <c r="H167" s="14">
        <v>21609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1</v>
      </c>
      <c r="P167" s="14">
        <v>0</v>
      </c>
      <c r="Q167" s="14">
        <v>0</v>
      </c>
      <c r="R167" s="14">
        <v>0</v>
      </c>
      <c r="S167" s="14">
        <v>0</v>
      </c>
    </row>
    <row r="168" spans="2:19" x14ac:dyDescent="0.2">
      <c r="B168" s="43">
        <v>37347</v>
      </c>
      <c r="C168" s="14">
        <v>53013066</v>
      </c>
      <c r="D168" s="14">
        <v>453147413</v>
      </c>
      <c r="E168" s="14">
        <v>234.809</v>
      </c>
      <c r="F168" s="14">
        <v>17.7860489694352</v>
      </c>
      <c r="G168" s="14">
        <v>148</v>
      </c>
      <c r="H168" s="14">
        <v>21904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</row>
    <row r="169" spans="2:19" x14ac:dyDescent="0.2">
      <c r="B169" s="43">
        <v>37377</v>
      </c>
      <c r="C169" s="14">
        <v>55663570</v>
      </c>
      <c r="D169" s="14">
        <v>461648459</v>
      </c>
      <c r="E169" s="14">
        <v>249.886</v>
      </c>
      <c r="F169" s="14">
        <v>17.834836451423101</v>
      </c>
      <c r="G169" s="14">
        <v>149</v>
      </c>
      <c r="H169" s="14">
        <v>22201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1</v>
      </c>
      <c r="Q169" s="14">
        <v>0</v>
      </c>
      <c r="R169" s="14">
        <v>0</v>
      </c>
      <c r="S169" s="14">
        <v>0</v>
      </c>
    </row>
    <row r="170" spans="2:19" x14ac:dyDescent="0.2">
      <c r="B170" s="43">
        <v>37408</v>
      </c>
      <c r="C170" s="14">
        <v>60224150</v>
      </c>
      <c r="D170" s="14">
        <v>499751748</v>
      </c>
      <c r="E170" s="14">
        <v>246.38900000000001</v>
      </c>
      <c r="F170" s="14">
        <v>17.913583992625501</v>
      </c>
      <c r="G170" s="14">
        <v>150</v>
      </c>
      <c r="H170" s="14">
        <v>22500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1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</row>
    <row r="171" spans="2:19" x14ac:dyDescent="0.2">
      <c r="B171" s="43">
        <v>37438</v>
      </c>
      <c r="C171" s="14">
        <v>62570110</v>
      </c>
      <c r="D171" s="14">
        <v>564046073</v>
      </c>
      <c r="E171" s="14">
        <v>254.19399999999999</v>
      </c>
      <c r="F171" s="14">
        <v>17.951798246004</v>
      </c>
      <c r="G171" s="14">
        <v>151</v>
      </c>
      <c r="H171" s="14">
        <v>22801</v>
      </c>
      <c r="I171" s="14">
        <v>0</v>
      </c>
      <c r="J171" s="14">
        <v>0</v>
      </c>
      <c r="K171" s="14">
        <v>0</v>
      </c>
      <c r="L171" s="14">
        <v>0</v>
      </c>
      <c r="M171" s="14">
        <v>1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</row>
    <row r="172" spans="2:19" x14ac:dyDescent="0.2">
      <c r="B172" s="43">
        <v>37469</v>
      </c>
      <c r="C172" s="14">
        <v>62881793</v>
      </c>
      <c r="D172" s="14">
        <v>516103068</v>
      </c>
      <c r="E172" s="14">
        <v>256.24400000000003</v>
      </c>
      <c r="F172" s="14">
        <v>17.9567672203097</v>
      </c>
      <c r="G172" s="14">
        <v>152</v>
      </c>
      <c r="H172" s="14">
        <v>23104</v>
      </c>
      <c r="I172" s="14">
        <v>1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</row>
    <row r="173" spans="2:19" x14ac:dyDescent="0.2">
      <c r="B173" s="43">
        <v>37500</v>
      </c>
      <c r="C173" s="14">
        <v>48925997</v>
      </c>
      <c r="D173" s="14">
        <v>385097846</v>
      </c>
      <c r="E173" s="14">
        <v>230.59700000000001</v>
      </c>
      <c r="F173" s="14">
        <v>17.705819449168601</v>
      </c>
      <c r="G173" s="14">
        <v>153</v>
      </c>
      <c r="H173" s="14">
        <v>23409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1</v>
      </c>
    </row>
    <row r="174" spans="2:19" x14ac:dyDescent="0.2">
      <c r="B174" s="43">
        <v>37530</v>
      </c>
      <c r="C174" s="14">
        <v>52779975</v>
      </c>
      <c r="D174" s="14">
        <v>399248774</v>
      </c>
      <c r="E174" s="14">
        <v>243.28899999999999</v>
      </c>
      <c r="F174" s="14">
        <v>17.781642415375099</v>
      </c>
      <c r="G174" s="14">
        <v>154</v>
      </c>
      <c r="H174" s="14">
        <v>23716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1</v>
      </c>
      <c r="S174" s="14">
        <v>0</v>
      </c>
    </row>
    <row r="175" spans="2:19" x14ac:dyDescent="0.2">
      <c r="B175" s="43">
        <v>37561</v>
      </c>
      <c r="C175" s="14">
        <v>48902677</v>
      </c>
      <c r="D175" s="14">
        <v>375996408</v>
      </c>
      <c r="E175" s="14">
        <v>228.38900000000001</v>
      </c>
      <c r="F175" s="14">
        <v>17.705342697323001</v>
      </c>
      <c r="G175" s="14">
        <v>155</v>
      </c>
      <c r="H175" s="14">
        <v>24025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1</v>
      </c>
      <c r="R175" s="14">
        <v>0</v>
      </c>
      <c r="S175" s="14">
        <v>0</v>
      </c>
    </row>
    <row r="176" spans="2:19" x14ac:dyDescent="0.2">
      <c r="B176" s="43">
        <v>37591</v>
      </c>
      <c r="C176" s="14">
        <v>55355434</v>
      </c>
      <c r="D176" s="14">
        <v>448246102</v>
      </c>
      <c r="E176" s="14">
        <v>231.262</v>
      </c>
      <c r="F176" s="14">
        <v>17.829285387548499</v>
      </c>
      <c r="G176" s="14">
        <v>156</v>
      </c>
      <c r="H176" s="14">
        <v>24336</v>
      </c>
      <c r="I176" s="14">
        <v>0</v>
      </c>
      <c r="J176" s="14">
        <v>1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</row>
    <row r="177" spans="2:19" x14ac:dyDescent="0.2">
      <c r="B177" s="43">
        <v>37622</v>
      </c>
      <c r="C177" s="14">
        <v>50602700</v>
      </c>
      <c r="D177" s="14">
        <v>393287373</v>
      </c>
      <c r="E177" s="14">
        <v>216.6</v>
      </c>
      <c r="F177" s="14">
        <v>17.739515492517899</v>
      </c>
      <c r="G177" s="14">
        <v>157</v>
      </c>
      <c r="H177" s="14">
        <v>24649</v>
      </c>
      <c r="I177" s="14">
        <v>0</v>
      </c>
      <c r="J177" s="14">
        <v>0</v>
      </c>
      <c r="K177" s="14">
        <v>0</v>
      </c>
      <c r="L177" s="14">
        <v>1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</row>
    <row r="178" spans="2:19" x14ac:dyDescent="0.2">
      <c r="B178" s="43">
        <v>37653</v>
      </c>
      <c r="C178" s="14">
        <v>46455943</v>
      </c>
      <c r="D178" s="14">
        <v>390041481</v>
      </c>
      <c r="E178" s="14">
        <v>201.9</v>
      </c>
      <c r="F178" s="14">
        <v>17.654014959065801</v>
      </c>
      <c r="G178" s="14">
        <v>158</v>
      </c>
      <c r="H178" s="14">
        <v>24964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</row>
    <row r="179" spans="2:19" x14ac:dyDescent="0.2">
      <c r="B179" s="43">
        <v>37681</v>
      </c>
      <c r="C179" s="14">
        <v>56033121</v>
      </c>
      <c r="D179" s="14">
        <v>472573962</v>
      </c>
      <c r="E179" s="14">
        <v>236.7</v>
      </c>
      <c r="F179" s="14">
        <v>17.8414535202925</v>
      </c>
      <c r="G179" s="14">
        <v>159</v>
      </c>
      <c r="H179" s="14">
        <v>25281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1</v>
      </c>
      <c r="P179" s="14">
        <v>0</v>
      </c>
      <c r="Q179" s="14">
        <v>0</v>
      </c>
      <c r="R179" s="14">
        <v>0</v>
      </c>
      <c r="S179" s="14">
        <v>0</v>
      </c>
    </row>
    <row r="180" spans="2:19" x14ac:dyDescent="0.2">
      <c r="B180" s="43">
        <v>37712</v>
      </c>
      <c r="C180" s="14">
        <v>51146721</v>
      </c>
      <c r="D180" s="14">
        <v>483653074</v>
      </c>
      <c r="E180" s="14">
        <v>238.1</v>
      </c>
      <c r="F180" s="14">
        <v>17.750208942735199</v>
      </c>
      <c r="G180" s="14">
        <v>160</v>
      </c>
      <c r="H180" s="14">
        <v>25600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</row>
    <row r="181" spans="2:19" x14ac:dyDescent="0.2">
      <c r="B181" s="43">
        <v>37742</v>
      </c>
      <c r="C181" s="14">
        <v>53591384</v>
      </c>
      <c r="D181" s="14">
        <v>489484678</v>
      </c>
      <c r="E181" s="14">
        <v>253.2</v>
      </c>
      <c r="F181" s="14">
        <v>17.796898866851301</v>
      </c>
      <c r="G181" s="14">
        <v>161</v>
      </c>
      <c r="H181" s="14">
        <v>25921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1</v>
      </c>
      <c r="Q181" s="14">
        <v>0</v>
      </c>
      <c r="R181" s="14">
        <v>0</v>
      </c>
      <c r="S181" s="14">
        <v>0</v>
      </c>
    </row>
    <row r="182" spans="2:19" x14ac:dyDescent="0.2">
      <c r="B182" s="43">
        <v>37773</v>
      </c>
      <c r="C182" s="14">
        <v>59426357</v>
      </c>
      <c r="D182" s="14">
        <v>531138943</v>
      </c>
      <c r="E182" s="14">
        <v>252</v>
      </c>
      <c r="F182" s="14">
        <v>17.900248406456701</v>
      </c>
      <c r="G182" s="14">
        <v>162</v>
      </c>
      <c r="H182" s="14">
        <v>26244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1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</row>
    <row r="183" spans="2:19" x14ac:dyDescent="0.2">
      <c r="B183" s="43">
        <v>37803</v>
      </c>
      <c r="C183" s="14">
        <v>65041408</v>
      </c>
      <c r="D183" s="14">
        <v>578767927</v>
      </c>
      <c r="E183" s="14">
        <v>261.3</v>
      </c>
      <c r="F183" s="14">
        <v>17.990534671186001</v>
      </c>
      <c r="G183" s="14">
        <v>163</v>
      </c>
      <c r="H183" s="14">
        <v>26569</v>
      </c>
      <c r="I183" s="14">
        <v>0</v>
      </c>
      <c r="J183" s="14">
        <v>0</v>
      </c>
      <c r="K183" s="14">
        <v>0</v>
      </c>
      <c r="L183" s="14">
        <v>0</v>
      </c>
      <c r="M183" s="14">
        <v>1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</row>
    <row r="184" spans="2:19" x14ac:dyDescent="0.2">
      <c r="B184" s="43">
        <v>37834</v>
      </c>
      <c r="C184" s="14">
        <v>64095456</v>
      </c>
      <c r="D184" s="14">
        <v>557897322</v>
      </c>
      <c r="E184" s="14">
        <v>259.60000000000002</v>
      </c>
      <c r="F184" s="14">
        <v>17.975884030142598</v>
      </c>
      <c r="G184" s="14">
        <v>164</v>
      </c>
      <c r="H184" s="14">
        <v>26896</v>
      </c>
      <c r="I184" s="14">
        <v>1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</row>
    <row r="185" spans="2:19" x14ac:dyDescent="0.2">
      <c r="B185" s="43">
        <v>37865</v>
      </c>
      <c r="C185" s="14">
        <v>51347366</v>
      </c>
      <c r="D185" s="14">
        <v>427807444</v>
      </c>
      <c r="E185" s="14">
        <v>236</v>
      </c>
      <c r="F185" s="14">
        <v>17.7541241979891</v>
      </c>
      <c r="G185" s="14">
        <v>165</v>
      </c>
      <c r="H185" s="14">
        <v>27225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1</v>
      </c>
    </row>
    <row r="186" spans="2:19" x14ac:dyDescent="0.2">
      <c r="B186" s="43">
        <v>37895</v>
      </c>
      <c r="C186" s="14">
        <v>55810667</v>
      </c>
      <c r="D186" s="14">
        <v>463025617</v>
      </c>
      <c r="E186" s="14">
        <v>253.4</v>
      </c>
      <c r="F186" s="14">
        <v>17.8374755739564</v>
      </c>
      <c r="G186" s="14">
        <v>166</v>
      </c>
      <c r="H186" s="14">
        <v>27556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1</v>
      </c>
      <c r="S186" s="14">
        <v>0</v>
      </c>
    </row>
    <row r="187" spans="2:19" x14ac:dyDescent="0.2">
      <c r="B187" s="43">
        <v>37926</v>
      </c>
      <c r="C187" s="14">
        <v>53249129</v>
      </c>
      <c r="D187" s="14">
        <v>448181812</v>
      </c>
      <c r="E187" s="14">
        <v>233.3</v>
      </c>
      <c r="F187" s="14">
        <v>17.790492005612499</v>
      </c>
      <c r="G187" s="14">
        <v>167</v>
      </c>
      <c r="H187" s="14">
        <v>27889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1</v>
      </c>
      <c r="R187" s="14">
        <v>0</v>
      </c>
      <c r="S187" s="14">
        <v>0</v>
      </c>
    </row>
    <row r="188" spans="2:19" x14ac:dyDescent="0.2">
      <c r="B188" s="43">
        <v>37956</v>
      </c>
      <c r="C188" s="14">
        <v>57795908</v>
      </c>
      <c r="D188" s="14">
        <v>489403554</v>
      </c>
      <c r="E188" s="14">
        <v>237.6</v>
      </c>
      <c r="F188" s="14">
        <v>17.872428535288702</v>
      </c>
      <c r="G188" s="14">
        <v>168</v>
      </c>
      <c r="H188" s="14">
        <v>28224</v>
      </c>
      <c r="I188" s="14">
        <v>0</v>
      </c>
      <c r="J188" s="14">
        <v>1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</row>
    <row r="189" spans="2:19" x14ac:dyDescent="0.2">
      <c r="B189" s="43">
        <v>37987</v>
      </c>
      <c r="C189" s="14">
        <v>53447972</v>
      </c>
      <c r="D189" s="14">
        <v>410338691</v>
      </c>
      <c r="E189" s="14">
        <v>217.3</v>
      </c>
      <c r="F189" s="14">
        <v>17.794219252713599</v>
      </c>
      <c r="G189" s="14">
        <v>169</v>
      </c>
      <c r="H189" s="14">
        <v>28561</v>
      </c>
      <c r="I189" s="14">
        <v>0</v>
      </c>
      <c r="J189" s="14">
        <v>0</v>
      </c>
      <c r="K189" s="14">
        <v>0</v>
      </c>
      <c r="L189" s="14">
        <v>1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</row>
    <row r="190" spans="2:19" x14ac:dyDescent="0.2">
      <c r="B190" s="43">
        <v>38018</v>
      </c>
      <c r="C190" s="14">
        <v>52608801</v>
      </c>
      <c r="D190" s="14">
        <v>389778365</v>
      </c>
      <c r="E190" s="14">
        <v>210.4</v>
      </c>
      <c r="F190" s="14">
        <v>17.7783939831032</v>
      </c>
      <c r="G190" s="14">
        <v>170</v>
      </c>
      <c r="H190" s="14">
        <v>28900</v>
      </c>
      <c r="I190" s="14">
        <v>0</v>
      </c>
      <c r="J190" s="14">
        <v>0</v>
      </c>
      <c r="K190" s="14">
        <v>1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</row>
    <row r="191" spans="2:19" x14ac:dyDescent="0.2">
      <c r="B191" s="43">
        <v>38047</v>
      </c>
      <c r="C191" s="14">
        <v>63600019</v>
      </c>
      <c r="D191" s="14">
        <v>453014590</v>
      </c>
      <c r="E191" s="14">
        <v>247.5</v>
      </c>
      <c r="F191" s="14">
        <v>17.968124327052401</v>
      </c>
      <c r="G191" s="14">
        <v>171</v>
      </c>
      <c r="H191" s="14">
        <v>29241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1</v>
      </c>
      <c r="P191" s="14">
        <v>0</v>
      </c>
      <c r="Q191" s="14">
        <v>0</v>
      </c>
      <c r="R191" s="14">
        <v>0</v>
      </c>
      <c r="S191" s="14">
        <v>0</v>
      </c>
    </row>
    <row r="192" spans="2:19" x14ac:dyDescent="0.2">
      <c r="B192" s="43">
        <v>38078</v>
      </c>
      <c r="C192" s="14">
        <v>61887720</v>
      </c>
      <c r="D192" s="14">
        <v>471116666</v>
      </c>
      <c r="E192" s="14">
        <v>245.4</v>
      </c>
      <c r="F192" s="14">
        <v>17.940832333482899</v>
      </c>
      <c r="G192" s="14">
        <v>172</v>
      </c>
      <c r="H192" s="14">
        <v>29584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</row>
  </sheetData>
  <mergeCells count="25">
    <mergeCell ref="B4:M4"/>
    <mergeCell ref="P4:R4"/>
    <mergeCell ref="B19:S19"/>
    <mergeCell ref="B5:C5"/>
    <mergeCell ref="D5:E5"/>
    <mergeCell ref="F5:G5"/>
    <mergeCell ref="H5:I5"/>
    <mergeCell ref="J5:K5"/>
    <mergeCell ref="L5:M5"/>
    <mergeCell ref="B14:D14"/>
    <mergeCell ref="B15:D15"/>
    <mergeCell ref="B16:D16"/>
    <mergeCell ref="E9:U9"/>
    <mergeCell ref="E10:U10"/>
    <mergeCell ref="E11:U11"/>
    <mergeCell ref="E12:U12"/>
    <mergeCell ref="E14:U14"/>
    <mergeCell ref="E15:U15"/>
    <mergeCell ref="E16:U16"/>
    <mergeCell ref="B8:U8"/>
    <mergeCell ref="B9:D9"/>
    <mergeCell ref="B10:D10"/>
    <mergeCell ref="B11:D11"/>
    <mergeCell ref="B12:D12"/>
    <mergeCell ref="B13:D13"/>
  </mergeCells>
  <hyperlinks>
    <hyperlink ref="B5" location="'Data_PartitionTS'!$B$8:$U$8" display="Summary"/>
    <hyperlink ref="D5" location="'Data_PartitionTS'!$E$12:$E$12" display="Time Variable"/>
    <hyperlink ref="F5" location="'Data_PartitionTS'!$B$20:$S$20" display="Partition Vars"/>
    <hyperlink ref="H5" location="'Data_PartitionTS'!$B$21:$S$160" display="Training Data"/>
    <hyperlink ref="J5" location="'Data_PartitionTS'!$B$161:$S$192" display="Validation Data"/>
    <hyperlink ref="L5" location="'Data_PartitionTS'!$B$20:$S$192" display="All Dat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7"/>
  <sheetViews>
    <sheetView showGridLines="0" workbookViewId="0">
      <selection activeCell="D5" sqref="D5:E5"/>
    </sheetView>
  </sheetViews>
  <sheetFormatPr defaultRowHeight="12.75" x14ac:dyDescent="0.2"/>
  <cols>
    <col min="3" max="3" width="11.7109375" bestFit="1" customWidth="1"/>
    <col min="4" max="4" width="10.140625" bestFit="1" customWidth="1"/>
    <col min="5" max="5" width="11.7109375" bestFit="1" customWidth="1"/>
    <col min="6" max="6" width="11.85546875" bestFit="1" customWidth="1"/>
    <col min="7" max="7" width="9.28515625" bestFit="1" customWidth="1"/>
    <col min="8" max="8" width="10.5703125" bestFit="1" customWidth="1"/>
    <col min="9" max="9" width="10" bestFit="1" customWidth="1"/>
    <col min="10" max="10" width="11.7109375" bestFit="1" customWidth="1"/>
    <col min="12" max="12" width="12.7109375" customWidth="1"/>
    <col min="13" max="13" width="11.7109375" bestFit="1" customWidth="1"/>
  </cols>
  <sheetData>
    <row r="1" spans="2:15" ht="18.75" x14ac:dyDescent="0.3">
      <c r="B1" s="13" t="s">
        <v>93</v>
      </c>
      <c r="N1" t="s">
        <v>190</v>
      </c>
    </row>
    <row r="3" spans="2:15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15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15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1</v>
      </c>
      <c r="N5" s="14">
        <v>2</v>
      </c>
      <c r="O5" s="14">
        <v>4</v>
      </c>
    </row>
    <row r="10" spans="2:15" ht="18.75" x14ac:dyDescent="0.3">
      <c r="B10" s="12" t="s">
        <v>34</v>
      </c>
    </row>
    <row r="12" spans="2:15" ht="15.75" x14ac:dyDescent="0.25">
      <c r="C12" s="17" t="s">
        <v>35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">
      <c r="C13" s="20" t="s">
        <v>36</v>
      </c>
      <c r="D13" s="21"/>
      <c r="E13" s="21"/>
      <c r="F13" s="22"/>
      <c r="G13" s="26" t="s">
        <v>170</v>
      </c>
      <c r="H13" s="27"/>
      <c r="I13" s="27"/>
      <c r="J13" s="27"/>
      <c r="K13" s="28"/>
    </row>
    <row r="14" spans="2:15" x14ac:dyDescent="0.2">
      <c r="C14" s="20" t="s">
        <v>38</v>
      </c>
      <c r="D14" s="21"/>
      <c r="E14" s="21"/>
      <c r="F14" s="22"/>
      <c r="G14" s="26" t="s">
        <v>161</v>
      </c>
      <c r="H14" s="27"/>
      <c r="I14" s="27"/>
      <c r="J14" s="27"/>
      <c r="K14" s="28"/>
    </row>
    <row r="15" spans="2:15" x14ac:dyDescent="0.2">
      <c r="C15" s="20" t="s">
        <v>94</v>
      </c>
      <c r="D15" s="21"/>
      <c r="E15" s="21"/>
      <c r="F15" s="22"/>
      <c r="G15" s="26" t="s">
        <v>163</v>
      </c>
      <c r="H15" s="27"/>
      <c r="I15" s="27"/>
      <c r="J15" s="27"/>
      <c r="K15" s="28"/>
    </row>
    <row r="16" spans="2:15" x14ac:dyDescent="0.2">
      <c r="C16" s="20" t="s">
        <v>95</v>
      </c>
      <c r="D16" s="21"/>
      <c r="E16" s="21"/>
      <c r="F16" s="22"/>
      <c r="G16" s="26">
        <v>140</v>
      </c>
      <c r="H16" s="27"/>
      <c r="I16" s="27"/>
      <c r="J16" s="27"/>
      <c r="K16" s="28"/>
    </row>
    <row r="17" spans="3:17" x14ac:dyDescent="0.2">
      <c r="C17" s="20" t="s">
        <v>96</v>
      </c>
      <c r="D17" s="21"/>
      <c r="E17" s="21"/>
      <c r="F17" s="22"/>
      <c r="G17" s="26" t="s">
        <v>162</v>
      </c>
      <c r="H17" s="27"/>
      <c r="I17" s="27"/>
      <c r="J17" s="27"/>
      <c r="K17" s="28"/>
    </row>
    <row r="18" spans="3:17" x14ac:dyDescent="0.2">
      <c r="C18" s="20" t="s">
        <v>97</v>
      </c>
      <c r="D18" s="21"/>
      <c r="E18" s="21"/>
      <c r="F18" s="22"/>
      <c r="G18" s="26">
        <v>32</v>
      </c>
      <c r="H18" s="27"/>
      <c r="I18" s="27"/>
      <c r="J18" s="27"/>
      <c r="K18" s="28"/>
    </row>
    <row r="20" spans="3:17" ht="15.75" x14ac:dyDescent="0.25">
      <c r="C20" s="17" t="s">
        <v>98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</row>
    <row r="21" spans="3:17" x14ac:dyDescent="0.2">
      <c r="C21" s="20" t="s">
        <v>99</v>
      </c>
      <c r="D21" s="22"/>
      <c r="E21" s="26">
        <v>13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  <row r="22" spans="3:17" x14ac:dyDescent="0.2">
      <c r="C22" s="20" t="s">
        <v>100</v>
      </c>
      <c r="D22" s="22"/>
      <c r="E22" s="14" t="s">
        <v>13</v>
      </c>
      <c r="F22" s="14" t="s">
        <v>14</v>
      </c>
      <c r="G22" s="14" t="s">
        <v>47</v>
      </c>
      <c r="H22" s="14" t="s">
        <v>48</v>
      </c>
      <c r="I22" s="14" t="s">
        <v>49</v>
      </c>
      <c r="J22" s="14" t="s">
        <v>50</v>
      </c>
      <c r="K22" s="14" t="s">
        <v>51</v>
      </c>
      <c r="L22" s="14" t="s">
        <v>52</v>
      </c>
      <c r="M22" s="14" t="s">
        <v>53</v>
      </c>
      <c r="N22" s="14" t="s">
        <v>54</v>
      </c>
      <c r="O22" s="14" t="s">
        <v>55</v>
      </c>
      <c r="P22" s="14" t="s">
        <v>56</v>
      </c>
      <c r="Q22" s="14" t="s">
        <v>57</v>
      </c>
    </row>
    <row r="23" spans="3:17" x14ac:dyDescent="0.2">
      <c r="C23" s="20" t="s">
        <v>101</v>
      </c>
      <c r="D23" s="22"/>
      <c r="E23" s="23" t="s">
        <v>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</row>
    <row r="25" spans="3:17" ht="15.75" x14ac:dyDescent="0.25">
      <c r="C25" s="17" t="s">
        <v>102</v>
      </c>
      <c r="D25" s="18"/>
      <c r="E25" s="18"/>
      <c r="F25" s="18"/>
      <c r="G25" s="18"/>
      <c r="H25" s="18"/>
      <c r="I25" s="18"/>
      <c r="J25" s="19"/>
    </row>
    <row r="26" spans="3:17" x14ac:dyDescent="0.2">
      <c r="C26" s="20" t="s">
        <v>103</v>
      </c>
      <c r="D26" s="21"/>
      <c r="E26" s="21"/>
      <c r="F26" s="22"/>
      <c r="G26" s="26" t="s">
        <v>104</v>
      </c>
      <c r="H26" s="27"/>
      <c r="I26" s="27"/>
      <c r="J26" s="28"/>
    </row>
    <row r="27" spans="3:17" x14ac:dyDescent="0.2">
      <c r="C27" s="20" t="s">
        <v>105</v>
      </c>
      <c r="D27" s="21"/>
      <c r="E27" s="21"/>
      <c r="F27" s="22"/>
      <c r="G27" s="26" t="s">
        <v>104</v>
      </c>
      <c r="H27" s="27"/>
      <c r="I27" s="27"/>
      <c r="J27" s="28"/>
    </row>
    <row r="28" spans="3:17" x14ac:dyDescent="0.2">
      <c r="C28" s="20" t="s">
        <v>106</v>
      </c>
      <c r="D28" s="21"/>
      <c r="E28" s="21"/>
      <c r="F28" s="22"/>
      <c r="G28" s="26" t="s">
        <v>104</v>
      </c>
      <c r="H28" s="27"/>
      <c r="I28" s="27"/>
      <c r="J28" s="28"/>
    </row>
    <row r="29" spans="3:17" x14ac:dyDescent="0.2">
      <c r="C29" s="20" t="s">
        <v>107</v>
      </c>
      <c r="D29" s="21"/>
      <c r="E29" s="21"/>
      <c r="F29" s="22"/>
      <c r="G29" s="26" t="s">
        <v>104</v>
      </c>
      <c r="H29" s="27"/>
      <c r="I29" s="27"/>
      <c r="J29" s="28"/>
    </row>
    <row r="30" spans="3:17" x14ac:dyDescent="0.2">
      <c r="C30" s="20" t="s">
        <v>108</v>
      </c>
      <c r="D30" s="21"/>
      <c r="E30" s="21"/>
      <c r="F30" s="22"/>
      <c r="G30" s="26" t="s">
        <v>104</v>
      </c>
      <c r="H30" s="27"/>
      <c r="I30" s="27"/>
      <c r="J30" s="28"/>
    </row>
    <row r="31" spans="3:17" x14ac:dyDescent="0.2">
      <c r="C31" s="20" t="s">
        <v>109</v>
      </c>
      <c r="D31" s="21"/>
      <c r="E31" s="21"/>
      <c r="F31" s="22"/>
      <c r="G31" s="26" t="s">
        <v>104</v>
      </c>
      <c r="H31" s="27"/>
      <c r="I31" s="27"/>
      <c r="J31" s="28"/>
    </row>
    <row r="32" spans="3:17" x14ac:dyDescent="0.2">
      <c r="C32" s="20" t="s">
        <v>110</v>
      </c>
      <c r="D32" s="21"/>
      <c r="E32" s="21"/>
      <c r="F32" s="22"/>
      <c r="G32" s="26" t="s">
        <v>104</v>
      </c>
      <c r="H32" s="27"/>
      <c r="I32" s="27"/>
      <c r="J32" s="28"/>
    </row>
    <row r="33" spans="2:10" x14ac:dyDescent="0.2">
      <c r="C33" s="20" t="s">
        <v>111</v>
      </c>
      <c r="D33" s="21"/>
      <c r="E33" s="21"/>
      <c r="F33" s="22"/>
      <c r="G33" s="26" t="s">
        <v>104</v>
      </c>
      <c r="H33" s="27"/>
      <c r="I33" s="27"/>
      <c r="J33" s="28"/>
    </row>
    <row r="34" spans="2:10" x14ac:dyDescent="0.2">
      <c r="C34" s="20" t="s">
        <v>112</v>
      </c>
      <c r="D34" s="21"/>
      <c r="E34" s="21"/>
      <c r="F34" s="22"/>
      <c r="G34" s="26" t="s">
        <v>104</v>
      </c>
      <c r="H34" s="27"/>
      <c r="I34" s="27"/>
      <c r="J34" s="28"/>
    </row>
    <row r="35" spans="2:10" x14ac:dyDescent="0.2">
      <c r="C35" s="20" t="s">
        <v>113</v>
      </c>
      <c r="D35" s="21"/>
      <c r="E35" s="21"/>
      <c r="F35" s="22"/>
      <c r="G35" s="26" t="s">
        <v>104</v>
      </c>
      <c r="H35" s="27"/>
      <c r="I35" s="27"/>
      <c r="J35" s="28"/>
    </row>
    <row r="36" spans="2:10" x14ac:dyDescent="0.2">
      <c r="C36" s="20" t="s">
        <v>114</v>
      </c>
      <c r="D36" s="21"/>
      <c r="E36" s="21"/>
      <c r="F36" s="22"/>
      <c r="G36" s="26" t="s">
        <v>104</v>
      </c>
      <c r="H36" s="27"/>
      <c r="I36" s="27"/>
      <c r="J36" s="28"/>
    </row>
    <row r="37" spans="2:10" x14ac:dyDescent="0.2">
      <c r="C37" s="20" t="s">
        <v>115</v>
      </c>
      <c r="D37" s="21"/>
      <c r="E37" s="21"/>
      <c r="F37" s="22"/>
      <c r="G37" s="26" t="s">
        <v>104</v>
      </c>
      <c r="H37" s="27"/>
      <c r="I37" s="27"/>
      <c r="J37" s="28"/>
    </row>
    <row r="38" spans="2:10" x14ac:dyDescent="0.2">
      <c r="C38" s="20" t="s">
        <v>116</v>
      </c>
      <c r="D38" s="21"/>
      <c r="E38" s="21"/>
      <c r="F38" s="22"/>
      <c r="G38" s="26" t="s">
        <v>104</v>
      </c>
      <c r="H38" s="27"/>
      <c r="I38" s="27"/>
      <c r="J38" s="28"/>
    </row>
    <row r="40" spans="2:10" ht="15.75" x14ac:dyDescent="0.25">
      <c r="C40" s="17" t="s">
        <v>117</v>
      </c>
      <c r="D40" s="18"/>
      <c r="E40" s="18"/>
      <c r="F40" s="18"/>
      <c r="G40" s="19"/>
    </row>
    <row r="41" spans="2:10" x14ac:dyDescent="0.2">
      <c r="C41" s="23" t="s">
        <v>118</v>
      </c>
      <c r="D41" s="24"/>
      <c r="E41" s="24"/>
      <c r="F41" s="24"/>
      <c r="G41" s="25"/>
    </row>
    <row r="42" spans="2:10" x14ac:dyDescent="0.2">
      <c r="C42" s="23" t="s">
        <v>119</v>
      </c>
      <c r="D42" s="24"/>
      <c r="E42" s="24"/>
      <c r="F42" s="24"/>
      <c r="G42" s="25"/>
    </row>
    <row r="43" spans="2:10" x14ac:dyDescent="0.2">
      <c r="C43" s="23" t="s">
        <v>120</v>
      </c>
      <c r="D43" s="24"/>
      <c r="E43" s="24"/>
      <c r="F43" s="24"/>
      <c r="G43" s="25"/>
    </row>
    <row r="44" spans="2:10" x14ac:dyDescent="0.2">
      <c r="C44" s="23" t="s">
        <v>121</v>
      </c>
      <c r="D44" s="24"/>
      <c r="E44" s="24"/>
      <c r="F44" s="24"/>
      <c r="G44" s="25"/>
    </row>
    <row r="47" spans="2:10" ht="18.75" x14ac:dyDescent="0.3">
      <c r="B47" s="12" t="s">
        <v>122</v>
      </c>
    </row>
    <row r="49" spans="3:6" x14ac:dyDescent="0.2">
      <c r="C49" s="36" t="s">
        <v>123</v>
      </c>
      <c r="D49" s="40"/>
      <c r="E49" s="37"/>
      <c r="F49" s="14">
        <v>3.2527890237226925E-9</v>
      </c>
    </row>
    <row r="51" spans="3:6" ht="15.75" x14ac:dyDescent="0.2">
      <c r="C51" s="41" t="s">
        <v>124</v>
      </c>
      <c r="D51" s="42"/>
      <c r="E51" s="41" t="s">
        <v>125</v>
      </c>
      <c r="F51" s="42"/>
    </row>
    <row r="52" spans="3:6" x14ac:dyDescent="0.2">
      <c r="C52" s="38" t="s">
        <v>126</v>
      </c>
      <c r="D52" s="38" t="s">
        <v>127</v>
      </c>
      <c r="E52" s="38" t="s">
        <v>126</v>
      </c>
      <c r="F52" s="38" t="s">
        <v>127</v>
      </c>
    </row>
    <row r="53" spans="3:6" x14ac:dyDescent="0.2">
      <c r="C53" s="15" t="s">
        <v>128</v>
      </c>
      <c r="D53" s="14">
        <v>3.887843716375404</v>
      </c>
    </row>
    <row r="54" spans="3:6" x14ac:dyDescent="0.2">
      <c r="C54" s="15" t="s">
        <v>13</v>
      </c>
      <c r="D54" s="14">
        <v>240.36839631081577</v>
      </c>
    </row>
    <row r="55" spans="3:6" x14ac:dyDescent="0.2">
      <c r="C55" s="15" t="s">
        <v>14</v>
      </c>
      <c r="D55" s="14">
        <v>104639.73749011414</v>
      </c>
    </row>
    <row r="56" spans="3:6" x14ac:dyDescent="0.2">
      <c r="C56" s="15" t="s">
        <v>47</v>
      </c>
      <c r="D56" s="14">
        <v>3.1400209180784202</v>
      </c>
    </row>
    <row r="57" spans="3:6" x14ac:dyDescent="0.2">
      <c r="C57" s="15" t="s">
        <v>48</v>
      </c>
      <c r="D57" s="14">
        <v>2.3937882799649994</v>
      </c>
    </row>
    <row r="58" spans="3:6" x14ac:dyDescent="0.2">
      <c r="C58" s="15" t="s">
        <v>49</v>
      </c>
      <c r="D58" s="14">
        <v>3.2565144021742447</v>
      </c>
    </row>
    <row r="59" spans="3:6" x14ac:dyDescent="0.2">
      <c r="C59" s="15" t="s">
        <v>50</v>
      </c>
      <c r="D59" s="14">
        <v>3.190656456934744</v>
      </c>
    </row>
    <row r="60" spans="3:6" x14ac:dyDescent="0.2">
      <c r="C60" s="15" t="s">
        <v>51</v>
      </c>
      <c r="D60" s="14">
        <v>3.2284681229276608</v>
      </c>
    </row>
    <row r="61" spans="3:6" x14ac:dyDescent="0.2">
      <c r="C61" s="15" t="s">
        <v>52</v>
      </c>
      <c r="D61" s="14">
        <v>3.2790755951913235</v>
      </c>
    </row>
    <row r="62" spans="3:6" x14ac:dyDescent="0.2">
      <c r="C62" s="15" t="s">
        <v>53</v>
      </c>
      <c r="D62" s="14">
        <v>3.2968954245538233</v>
      </c>
    </row>
    <row r="63" spans="3:6" x14ac:dyDescent="0.2">
      <c r="C63" s="15" t="s">
        <v>54</v>
      </c>
      <c r="D63" s="14">
        <v>3.3117895740942824</v>
      </c>
    </row>
    <row r="64" spans="3:6" x14ac:dyDescent="0.2">
      <c r="C64" s="15" t="s">
        <v>55</v>
      </c>
      <c r="D64" s="14">
        <v>2.882482772729194</v>
      </c>
    </row>
    <row r="65" spans="2:13" x14ac:dyDescent="0.2">
      <c r="C65" s="15" t="s">
        <v>56</v>
      </c>
      <c r="D65" s="14">
        <v>2.9728338121589939</v>
      </c>
    </row>
    <row r="66" spans="2:13" x14ac:dyDescent="0.2">
      <c r="C66" s="15" t="s">
        <v>57</v>
      </c>
      <c r="D66" s="14">
        <v>2.7269829407996808</v>
      </c>
    </row>
    <row r="69" spans="2:13" ht="18.75" x14ac:dyDescent="0.3">
      <c r="B69" s="12" t="s">
        <v>129</v>
      </c>
    </row>
    <row r="71" spans="2:13" ht="25.5" x14ac:dyDescent="0.2">
      <c r="C71" s="30" t="s">
        <v>130</v>
      </c>
      <c r="D71" s="31" t="s">
        <v>131</v>
      </c>
      <c r="E71" s="31" t="s">
        <v>132</v>
      </c>
      <c r="F71" s="31" t="s">
        <v>133</v>
      </c>
      <c r="G71" s="31" t="s">
        <v>134</v>
      </c>
      <c r="H71" s="31" t="s">
        <v>135</v>
      </c>
      <c r="I71" s="31" t="s">
        <v>136</v>
      </c>
      <c r="J71" s="30" t="s">
        <v>137</v>
      </c>
      <c r="L71" s="15" t="s">
        <v>138</v>
      </c>
      <c r="M71" s="14">
        <v>126</v>
      </c>
    </row>
    <row r="72" spans="2:13" x14ac:dyDescent="0.2">
      <c r="C72" s="15" t="s">
        <v>128</v>
      </c>
      <c r="D72" s="14">
        <v>580148407.52557516</v>
      </c>
      <c r="E72" s="14">
        <v>10939895.190043993</v>
      </c>
      <c r="F72" s="14">
        <v>53.030527024934152</v>
      </c>
      <c r="G72" s="14">
        <v>4.944644083416447E-88</v>
      </c>
      <c r="H72" s="14">
        <v>558498676.55561948</v>
      </c>
      <c r="I72" s="14">
        <v>601798138.49553084</v>
      </c>
      <c r="J72" s="14">
        <v>3.3418356806352093E+19</v>
      </c>
      <c r="L72" s="15" t="s">
        <v>139</v>
      </c>
      <c r="M72" s="14">
        <v>0.84415614793021243</v>
      </c>
    </row>
    <row r="73" spans="2:13" x14ac:dyDescent="0.2">
      <c r="C73" s="15" t="s">
        <v>13</v>
      </c>
      <c r="D73" s="14">
        <v>-2025825.2679825414</v>
      </c>
      <c r="E73" s="14">
        <v>246700.05231722514</v>
      </c>
      <c r="F73" s="14">
        <v>-8.2116937104560712</v>
      </c>
      <c r="G73" s="14">
        <v>2.2165091299871074E-13</v>
      </c>
      <c r="H73" s="14">
        <v>-2514037.4190278794</v>
      </c>
      <c r="I73" s="14">
        <v>-1537613.1169372033</v>
      </c>
      <c r="J73" s="14">
        <v>1.6047335909820819E+17</v>
      </c>
      <c r="L73" s="15" t="s">
        <v>140</v>
      </c>
      <c r="M73" s="14">
        <v>0.82807702033571051</v>
      </c>
    </row>
    <row r="74" spans="2:13" x14ac:dyDescent="0.2">
      <c r="C74" s="15" t="s">
        <v>14</v>
      </c>
      <c r="D74" s="14">
        <v>8009.9129861753372</v>
      </c>
      <c r="E74" s="14">
        <v>1695.1338071941552</v>
      </c>
      <c r="F74" s="14">
        <v>4.7252393599733731</v>
      </c>
      <c r="G74" s="14">
        <v>6.0391121746998015E-6</v>
      </c>
      <c r="H74" s="14">
        <v>4655.2930152976569</v>
      </c>
      <c r="I74" s="14">
        <v>11364.532957053018</v>
      </c>
      <c r="J74" s="14">
        <v>2.2865727517024192E+16</v>
      </c>
      <c r="L74" s="15" t="s">
        <v>141</v>
      </c>
      <c r="M74" s="14">
        <v>29181293.60184098</v>
      </c>
    </row>
    <row r="75" spans="2:13" x14ac:dyDescent="0.2">
      <c r="C75" s="15" t="s">
        <v>47</v>
      </c>
      <c r="D75" s="14">
        <v>92121038.275226504</v>
      </c>
      <c r="E75" s="14">
        <v>11915737.314867944</v>
      </c>
      <c r="F75" s="14">
        <v>7.7310397032906932</v>
      </c>
      <c r="G75" s="14">
        <v>2.9396215557628191E-12</v>
      </c>
      <c r="H75" s="14">
        <v>68540144.428060114</v>
      </c>
      <c r="I75" s="14">
        <v>115701932.12239289</v>
      </c>
      <c r="J75" s="14">
        <v>1.1485522874436813E+17</v>
      </c>
      <c r="L75" s="15" t="s">
        <v>142</v>
      </c>
      <c r="M75" s="14">
        <v>1.072950349308825E+17</v>
      </c>
    </row>
    <row r="76" spans="2:13" x14ac:dyDescent="0.2">
      <c r="C76" s="15" t="s">
        <v>48</v>
      </c>
      <c r="D76" s="14">
        <v>-3043522.123984904</v>
      </c>
      <c r="E76" s="14">
        <v>12190423.792311177</v>
      </c>
      <c r="F76" s="14">
        <v>-0.24966499736494263</v>
      </c>
      <c r="G76" s="14">
        <v>0.80325300050009862</v>
      </c>
      <c r="H76" s="14">
        <v>-27168012.434775811</v>
      </c>
      <c r="I76" s="14">
        <v>21080968.186806004</v>
      </c>
      <c r="J76" s="14">
        <v>657715145535424</v>
      </c>
    </row>
    <row r="77" spans="2:13" x14ac:dyDescent="0.2">
      <c r="C77" s="15" t="s">
        <v>49</v>
      </c>
      <c r="D77" s="14">
        <v>-95202656.885113984</v>
      </c>
      <c r="E77" s="14">
        <v>11913844.298707271</v>
      </c>
      <c r="F77" s="14">
        <v>-7.9909267318059616</v>
      </c>
      <c r="G77" s="14">
        <v>7.3083120606232291E-13</v>
      </c>
      <c r="H77" s="14">
        <v>-118779804.50894931</v>
      </c>
      <c r="I77" s="14">
        <v>-71625509.261278659</v>
      </c>
      <c r="J77" s="14">
        <v>9.44462785078928E+16</v>
      </c>
    </row>
    <row r="78" spans="2:13" x14ac:dyDescent="0.2">
      <c r="C78" s="15" t="s">
        <v>50</v>
      </c>
      <c r="D78" s="14">
        <v>-73730823.066629574</v>
      </c>
      <c r="E78" s="14">
        <v>11914640.688915048</v>
      </c>
      <c r="F78" s="14">
        <v>-6.1882540138391313</v>
      </c>
      <c r="G78" s="14">
        <v>7.8650025328414646E-9</v>
      </c>
      <c r="H78" s="14">
        <v>-97309546.723273799</v>
      </c>
      <c r="I78" s="14">
        <v>-50152099.409985349</v>
      </c>
      <c r="J78" s="14">
        <v>7.0652121602953184E+16</v>
      </c>
    </row>
    <row r="79" spans="2:13" x14ac:dyDescent="0.2">
      <c r="C79" s="15" t="s">
        <v>51</v>
      </c>
      <c r="D79" s="14">
        <v>84274632.549545109</v>
      </c>
      <c r="E79" s="14">
        <v>11914627.665615845</v>
      </c>
      <c r="F79" s="14">
        <v>7.0732073980583854</v>
      </c>
      <c r="G79" s="14">
        <v>9.2735444587424136E-11</v>
      </c>
      <c r="H79" s="14">
        <v>60695934.665627144</v>
      </c>
      <c r="I79" s="14">
        <v>107853330.43346307</v>
      </c>
      <c r="J79" s="14">
        <v>8.0370167954960448E+16</v>
      </c>
    </row>
    <row r="80" spans="2:13" x14ac:dyDescent="0.2">
      <c r="C80" s="15" t="s">
        <v>52</v>
      </c>
      <c r="D80" s="14">
        <v>34625161.164557971</v>
      </c>
      <c r="E80" s="14">
        <v>11913840.439695496</v>
      </c>
      <c r="F80" s="14">
        <v>2.9062972044842117</v>
      </c>
      <c r="G80" s="14">
        <v>4.322062939266803E-3</v>
      </c>
      <c r="H80" s="14">
        <v>11048021.177593503</v>
      </c>
      <c r="I80" s="14">
        <v>58202301.151522443</v>
      </c>
      <c r="J80" s="14">
        <v>2.0448694742106096E+16</v>
      </c>
    </row>
    <row r="81" spans="2:10" x14ac:dyDescent="0.2">
      <c r="C81" s="15" t="s">
        <v>53</v>
      </c>
      <c r="D81" s="14">
        <v>202636.8870958183</v>
      </c>
      <c r="E81" s="14">
        <v>11913370.394673059</v>
      </c>
      <c r="F81" s="14">
        <v>1.7009198940580686E-2</v>
      </c>
      <c r="G81" s="14">
        <v>0.9864561813836914</v>
      </c>
      <c r="H81" s="14">
        <v>-23373572.894587636</v>
      </c>
      <c r="I81" s="14">
        <v>23778846.668779269</v>
      </c>
      <c r="J81" s="14">
        <v>1549440669958128</v>
      </c>
    </row>
    <row r="82" spans="2:10" x14ac:dyDescent="0.2">
      <c r="C82" s="15" t="s">
        <v>54</v>
      </c>
      <c r="D82" s="14">
        <v>10336083.703598484</v>
      </c>
      <c r="E82" s="14">
        <v>11913369.912277468</v>
      </c>
      <c r="F82" s="14">
        <v>0.86760369061876508</v>
      </c>
      <c r="G82" s="14">
        <v>0.38726068751456233</v>
      </c>
      <c r="H82" s="14">
        <v>-13240125.123438273</v>
      </c>
      <c r="I82" s="14">
        <v>33912292.530635238</v>
      </c>
      <c r="J82" s="14">
        <v>7801237629161456</v>
      </c>
    </row>
    <row r="83" spans="2:10" x14ac:dyDescent="0.2">
      <c r="C83" s="15" t="s">
        <v>55</v>
      </c>
      <c r="D83" s="14">
        <v>-28867533.562217098</v>
      </c>
      <c r="E83" s="14">
        <v>12190094.060374672</v>
      </c>
      <c r="F83" s="14">
        <v>-2.3681140948743287</v>
      </c>
      <c r="G83" s="14">
        <v>1.9399956218323119E-2</v>
      </c>
      <c r="H83" s="14">
        <v>-52991371.343199119</v>
      </c>
      <c r="I83" s="14">
        <v>-4743695.7812350728</v>
      </c>
      <c r="J83" s="14">
        <v>1584876026654752</v>
      </c>
    </row>
    <row r="84" spans="2:10" x14ac:dyDescent="0.2">
      <c r="C84" s="15" t="s">
        <v>56</v>
      </c>
      <c r="D84" s="14">
        <v>-15584670.553694347</v>
      </c>
      <c r="E84" s="14">
        <v>12189940.931501599</v>
      </c>
      <c r="F84" s="14">
        <v>-1.2784861420796543</v>
      </c>
      <c r="G84" s="14">
        <v>0.2034280189495517</v>
      </c>
      <c r="H84" s="14">
        <v>-39708205.297138244</v>
      </c>
      <c r="I84" s="14">
        <v>8538864.1897495519</v>
      </c>
      <c r="J84" s="14">
        <v>4533262180352</v>
      </c>
    </row>
    <row r="85" spans="2:10" x14ac:dyDescent="0.2">
      <c r="C85" s="15" t="s">
        <v>57</v>
      </c>
      <c r="D85" s="14">
        <v>-30904840.280234873</v>
      </c>
      <c r="E85" s="14">
        <v>12189964.412347358</v>
      </c>
      <c r="F85" s="14">
        <v>-2.535269114397988</v>
      </c>
      <c r="G85" s="14">
        <v>1.2459420642343216E-2</v>
      </c>
      <c r="H85" s="14">
        <v>-55028421.491582237</v>
      </c>
      <c r="I85" s="14">
        <v>-6781259.0688875094</v>
      </c>
      <c r="J85" s="14">
        <v>5473400301887488</v>
      </c>
    </row>
    <row r="88" spans="2:10" ht="18.75" x14ac:dyDescent="0.3">
      <c r="B88" s="12" t="s">
        <v>143</v>
      </c>
    </row>
    <row r="90" spans="2:10" ht="38.25" x14ac:dyDescent="0.2">
      <c r="C90" s="39" t="s">
        <v>144</v>
      </c>
      <c r="D90" s="16" t="s">
        <v>145</v>
      </c>
      <c r="E90" s="39" t="s">
        <v>146</v>
      </c>
    </row>
    <row r="91" spans="2:10" x14ac:dyDescent="0.2">
      <c r="C91" s="14">
        <v>1.072950349308825E+17</v>
      </c>
      <c r="D91" s="14">
        <v>27683805.855574854</v>
      </c>
      <c r="E91" s="14">
        <v>1.8307140895298547E-8</v>
      </c>
    </row>
    <row r="94" spans="2:10" ht="18.75" x14ac:dyDescent="0.3">
      <c r="B94" s="12" t="s">
        <v>147</v>
      </c>
    </row>
    <row r="96" spans="2:10" ht="38.25" x14ac:dyDescent="0.2">
      <c r="C96" s="39" t="s">
        <v>144</v>
      </c>
      <c r="D96" s="16" t="s">
        <v>145</v>
      </c>
      <c r="E96" s="39" t="s">
        <v>146</v>
      </c>
    </row>
    <row r="97" spans="3:5" x14ac:dyDescent="0.2">
      <c r="C97" s="14">
        <v>1.7775322415698214E+16</v>
      </c>
      <c r="D97" s="14">
        <v>23568598.292867761</v>
      </c>
      <c r="E97" s="14">
        <v>6673342.8824832402</v>
      </c>
    </row>
  </sheetData>
  <mergeCells count="64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1:G41"/>
    <mergeCell ref="C42:G42"/>
    <mergeCell ref="C43:G43"/>
    <mergeCell ref="C44:G44"/>
    <mergeCell ref="C49:E49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Q20"/>
    <mergeCell ref="C21:D21"/>
    <mergeCell ref="C22:D22"/>
    <mergeCell ref="C23:D23"/>
    <mergeCell ref="E21:Q21"/>
    <mergeCell ref="E23:Q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3'!$B$10:$B$10" display="Inputs"/>
    <hyperlink ref="D4" location="'MLR_Output3'!$B$47:$B$47" display="Predictors"/>
    <hyperlink ref="F4" location="'MLR_Output3'!$B$69:$B$69" display="Regress. Model"/>
    <hyperlink ref="H4" location="'MLR_Output3'!$B$88:$B$88" display="Train. Score - Summary"/>
    <hyperlink ref="B5" location="'MLR_Output3'!$B$94:$B$9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5"/>
  <sheetViews>
    <sheetView showGridLines="0" workbookViewId="0">
      <selection activeCell="B14" sqref="B14:C155"/>
    </sheetView>
  </sheetViews>
  <sheetFormatPr defaultRowHeight="12.75" x14ac:dyDescent="0.2"/>
  <cols>
    <col min="2" max="3" width="10" bestFit="1" customWidth="1"/>
    <col min="4" max="4" width="9.5703125" bestFit="1" customWidth="1"/>
    <col min="5" max="8" width="10" bestFit="1" customWidth="1"/>
    <col min="12" max="12" width="12.7109375" bestFit="1" customWidth="1"/>
  </cols>
  <sheetData>
    <row r="1" spans="2:22" ht="18.75" x14ac:dyDescent="0.3">
      <c r="B1" s="13" t="s">
        <v>92</v>
      </c>
      <c r="N1" t="s">
        <v>190</v>
      </c>
    </row>
    <row r="3" spans="2:22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2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2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1</v>
      </c>
      <c r="N5" s="14">
        <v>2</v>
      </c>
      <c r="O5" s="14">
        <v>4</v>
      </c>
    </row>
    <row r="10" spans="2:22" x14ac:dyDescent="0.2">
      <c r="B10" s="15" t="s">
        <v>36</v>
      </c>
      <c r="C10" s="23" t="s">
        <v>170</v>
      </c>
      <c r="D10" s="24"/>
      <c r="E10" s="24"/>
      <c r="F10" s="25"/>
    </row>
    <row r="11" spans="2:22" x14ac:dyDescent="0.2">
      <c r="B11" s="15" t="s">
        <v>38</v>
      </c>
      <c r="C11" s="23" t="s">
        <v>161</v>
      </c>
      <c r="D11" s="24"/>
      <c r="E11" s="24"/>
      <c r="F11" s="25"/>
    </row>
    <row r="12" spans="2:22" x14ac:dyDescent="0.2">
      <c r="B12" s="15" t="s">
        <v>40</v>
      </c>
      <c r="C12" s="23" t="s">
        <v>163</v>
      </c>
      <c r="D12" s="24"/>
      <c r="E12" s="24"/>
      <c r="F12" s="25"/>
    </row>
    <row r="14" spans="2:22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14</v>
      </c>
      <c r="L14" s="34" t="s">
        <v>47</v>
      </c>
      <c r="M14" s="34" t="s">
        <v>48</v>
      </c>
      <c r="N14" s="34" t="s">
        <v>49</v>
      </c>
      <c r="O14" s="34" t="s">
        <v>50</v>
      </c>
      <c r="P14" s="34" t="s">
        <v>51</v>
      </c>
      <c r="Q14" s="34" t="s">
        <v>52</v>
      </c>
      <c r="R14" s="34" t="s">
        <v>53</v>
      </c>
      <c r="S14" s="34" t="s">
        <v>54</v>
      </c>
      <c r="T14" s="34" t="s">
        <v>55</v>
      </c>
      <c r="U14" s="34" t="s">
        <v>56</v>
      </c>
      <c r="V14" s="34" t="s">
        <v>57</v>
      </c>
    </row>
    <row r="15" spans="2:22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2">
      <c r="B16" s="14">
        <v>504399769.10394925</v>
      </c>
      <c r="C16" s="14">
        <v>454115779</v>
      </c>
      <c r="D16" s="14">
        <v>-50283990.103949249</v>
      </c>
      <c r="E16" s="14">
        <v>483189275.53276396</v>
      </c>
      <c r="F16" s="14">
        <v>525610262.67513454</v>
      </c>
      <c r="G16" s="14">
        <v>442878853.56395078</v>
      </c>
      <c r="H16" s="14">
        <v>565920684.64394772</v>
      </c>
      <c r="J16" s="14">
        <v>1</v>
      </c>
      <c r="K16" s="14">
        <v>1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</row>
    <row r="17" spans="2:22" x14ac:dyDescent="0.2">
      <c r="B17" s="14">
        <v>480926139.75644088</v>
      </c>
      <c r="C17" s="14">
        <v>435086002</v>
      </c>
      <c r="D17" s="14">
        <v>-45840137.756440878</v>
      </c>
      <c r="E17" s="14">
        <v>459929346.3777495</v>
      </c>
      <c r="F17" s="14">
        <v>501922933.13513225</v>
      </c>
      <c r="G17" s="14">
        <v>419478573.9500252</v>
      </c>
      <c r="H17" s="14">
        <v>542373705.56285655</v>
      </c>
      <c r="J17" s="14">
        <v>2</v>
      </c>
      <c r="K17" s="14">
        <v>4</v>
      </c>
      <c r="L17" s="14">
        <v>0</v>
      </c>
      <c r="M17" s="14">
        <v>0</v>
      </c>
      <c r="N17" s="14">
        <v>1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</row>
    <row r="18" spans="2:22" x14ac:dyDescent="0.2">
      <c r="B18" s="14">
        <v>574345657.82559896</v>
      </c>
      <c r="C18" s="14">
        <v>568289732</v>
      </c>
      <c r="D18" s="14">
        <v>-6055925.8255989552</v>
      </c>
      <c r="E18" s="14">
        <v>553555328.63283205</v>
      </c>
      <c r="F18" s="14">
        <v>595135987.01836586</v>
      </c>
      <c r="G18" s="14">
        <v>512968334.65742922</v>
      </c>
      <c r="H18" s="14">
        <v>635722980.99376869</v>
      </c>
      <c r="J18" s="14">
        <v>3</v>
      </c>
      <c r="K18" s="14">
        <v>9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1</v>
      </c>
      <c r="S18" s="14">
        <v>0</v>
      </c>
      <c r="T18" s="14">
        <v>0</v>
      </c>
      <c r="U18" s="14">
        <v>0</v>
      </c>
      <c r="V18" s="14">
        <v>0</v>
      </c>
    </row>
    <row r="19" spans="2:22" x14ac:dyDescent="0.2">
      <c r="B19" s="14">
        <v>572173265.06142378</v>
      </c>
      <c r="C19" s="14">
        <v>568101697</v>
      </c>
      <c r="D19" s="14">
        <v>-4071568.0614237785</v>
      </c>
      <c r="E19" s="14">
        <v>551581946.38578355</v>
      </c>
      <c r="F19" s="14">
        <v>592764583.737064</v>
      </c>
      <c r="G19" s="14">
        <v>510863066.75683421</v>
      </c>
      <c r="H19" s="14">
        <v>633483463.36601341</v>
      </c>
      <c r="J19" s="14">
        <v>4</v>
      </c>
      <c r="K19" s="14">
        <v>16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2:22" x14ac:dyDescent="0.2">
      <c r="B20" s="14">
        <v>580555612.71391535</v>
      </c>
      <c r="C20" s="14">
        <v>539628385</v>
      </c>
      <c r="D20" s="14">
        <v>-40927227.713915348</v>
      </c>
      <c r="E20" s="14">
        <v>560155632.74427044</v>
      </c>
      <c r="F20" s="14">
        <v>600955592.68356025</v>
      </c>
      <c r="G20" s="14">
        <v>519309411.24714482</v>
      </c>
      <c r="H20" s="14">
        <v>641801814.18068588</v>
      </c>
      <c r="J20" s="14">
        <v>5</v>
      </c>
      <c r="K20" s="14">
        <v>25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</row>
    <row r="21" spans="2:22" x14ac:dyDescent="0.2">
      <c r="B21" s="14">
        <v>602906973.94974017</v>
      </c>
      <c r="C21" s="14">
        <v>570694457</v>
      </c>
      <c r="D21" s="14">
        <v>-32212516.949740171</v>
      </c>
      <c r="E21" s="14">
        <v>582690443.04495704</v>
      </c>
      <c r="F21" s="14">
        <v>623123504.8545233</v>
      </c>
      <c r="G21" s="14">
        <v>541721631.4797467</v>
      </c>
      <c r="H21" s="14">
        <v>664092316.41973364</v>
      </c>
      <c r="J21" s="14">
        <v>6</v>
      </c>
      <c r="K21" s="14">
        <v>36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1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</row>
    <row r="22" spans="2:22" x14ac:dyDescent="0.2">
      <c r="B22" s="14">
        <v>650634748.93556523</v>
      </c>
      <c r="C22" s="14">
        <v>618571581</v>
      </c>
      <c r="D22" s="14">
        <v>-32063167.935565233</v>
      </c>
      <c r="E22" s="14">
        <v>630593560.79742873</v>
      </c>
      <c r="F22" s="14">
        <v>670675937.07370174</v>
      </c>
      <c r="G22" s="14">
        <v>589507118.24915218</v>
      </c>
      <c r="H22" s="14">
        <v>711762379.62197828</v>
      </c>
      <c r="J22" s="14">
        <v>7</v>
      </c>
      <c r="K22" s="14">
        <v>49</v>
      </c>
      <c r="L22" s="14">
        <v>0</v>
      </c>
      <c r="M22" s="14">
        <v>0</v>
      </c>
      <c r="N22" s="14">
        <v>0</v>
      </c>
      <c r="O22" s="14">
        <v>0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</row>
    <row r="23" spans="2:22" x14ac:dyDescent="0.2">
      <c r="B23" s="14">
        <v>656575478.08805656</v>
      </c>
      <c r="C23" s="14">
        <v>609210368</v>
      </c>
      <c r="D23" s="14">
        <v>-47365110.088056564</v>
      </c>
      <c r="E23" s="14">
        <v>636701311.86015391</v>
      </c>
      <c r="F23" s="14">
        <v>676449644.31595922</v>
      </c>
      <c r="G23" s="14">
        <v>595502403.0500282</v>
      </c>
      <c r="H23" s="14">
        <v>717648553.12608492</v>
      </c>
      <c r="J23" s="14">
        <v>8</v>
      </c>
      <c r="K23" s="14">
        <v>64</v>
      </c>
      <c r="L23" s="14">
        <v>1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</row>
    <row r="24" spans="2:22" x14ac:dyDescent="0.2">
      <c r="B24" s="14">
        <v>531659942.78537768</v>
      </c>
      <c r="C24" s="14">
        <v>488444939</v>
      </c>
      <c r="D24" s="14">
        <v>-43215003.785377681</v>
      </c>
      <c r="E24" s="14">
        <v>511228827.65813732</v>
      </c>
      <c r="F24" s="14">
        <v>552091057.91261804</v>
      </c>
      <c r="G24" s="14">
        <v>470403363.73717356</v>
      </c>
      <c r="H24" s="14">
        <v>592916521.83358181</v>
      </c>
      <c r="J24" s="14">
        <v>9</v>
      </c>
      <c r="K24" s="14">
        <v>81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1</v>
      </c>
    </row>
    <row r="25" spans="2:22" x14ac:dyDescent="0.2">
      <c r="B25" s="14">
        <v>545106475.59067285</v>
      </c>
      <c r="C25" s="14">
        <v>514253920</v>
      </c>
      <c r="D25" s="14">
        <v>-30852555.590672851</v>
      </c>
      <c r="E25" s="14">
        <v>524826619.48317027</v>
      </c>
      <c r="F25" s="14">
        <v>565386331.69817543</v>
      </c>
      <c r="G25" s="14">
        <v>483900180.36634696</v>
      </c>
      <c r="H25" s="14">
        <v>606312770.81499875</v>
      </c>
      <c r="J25" s="14">
        <v>10</v>
      </c>
      <c r="K25" s="14">
        <v>100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1</v>
      </c>
      <c r="V25" s="14">
        <v>0</v>
      </c>
    </row>
    <row r="26" spans="2:22" x14ac:dyDescent="0.2">
      <c r="B26" s="14">
        <v>529965995.48687732</v>
      </c>
      <c r="C26" s="14">
        <v>516429873</v>
      </c>
      <c r="D26" s="14">
        <v>-13536122.486877322</v>
      </c>
      <c r="E26" s="14">
        <v>509830485.50516188</v>
      </c>
      <c r="F26" s="14">
        <v>550101505.46859276</v>
      </c>
      <c r="G26" s="14">
        <v>468807375.70544267</v>
      </c>
      <c r="H26" s="14">
        <v>591124615.26831198</v>
      </c>
      <c r="J26" s="14">
        <v>11</v>
      </c>
      <c r="K26" s="14">
        <v>121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1</v>
      </c>
      <c r="U26" s="14">
        <v>0</v>
      </c>
      <c r="V26" s="14">
        <v>0</v>
      </c>
    </row>
    <row r="27" spans="2:22" x14ac:dyDescent="0.2">
      <c r="B27" s="14">
        <v>553948409.65580893</v>
      </c>
      <c r="C27" s="14">
        <v>531619395</v>
      </c>
      <c r="D27" s="14">
        <v>-22329014.655808926</v>
      </c>
      <c r="E27" s="14">
        <v>533950183.21467656</v>
      </c>
      <c r="F27" s="14">
        <v>573946636.09694135</v>
      </c>
      <c r="G27" s="14">
        <v>492834850.83178741</v>
      </c>
      <c r="H27" s="14">
        <v>615061968.47983038</v>
      </c>
      <c r="J27" s="14">
        <v>12</v>
      </c>
      <c r="K27" s="14">
        <v>144</v>
      </c>
      <c r="L27" s="14">
        <v>0</v>
      </c>
      <c r="M27" s="14">
        <v>1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</row>
    <row r="28" spans="2:22" x14ac:dyDescent="0.2">
      <c r="B28" s="14">
        <v>481435531.26983625</v>
      </c>
      <c r="C28" s="14">
        <v>496467387</v>
      </c>
      <c r="D28" s="14">
        <v>15031855.730163753</v>
      </c>
      <c r="E28" s="14">
        <v>462765562.06601286</v>
      </c>
      <c r="F28" s="14">
        <v>500105500.47365963</v>
      </c>
      <c r="G28" s="14">
        <v>420743639.21316987</v>
      </c>
      <c r="H28" s="14">
        <v>542127423.32650256</v>
      </c>
      <c r="J28" s="14">
        <v>13</v>
      </c>
      <c r="K28" s="14">
        <v>169</v>
      </c>
      <c r="L28" s="14">
        <v>0</v>
      </c>
      <c r="M28" s="14">
        <v>0</v>
      </c>
      <c r="N28" s="14">
        <v>0</v>
      </c>
      <c r="O28" s="14">
        <v>1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</row>
    <row r="29" spans="2:22" x14ac:dyDescent="0.2">
      <c r="B29" s="14">
        <v>458154139.83399594</v>
      </c>
      <c r="C29" s="14">
        <v>469504489</v>
      </c>
      <c r="D29" s="14">
        <v>11350349.166004062</v>
      </c>
      <c r="E29" s="14">
        <v>439583644.79190671</v>
      </c>
      <c r="F29" s="14">
        <v>476724634.87608516</v>
      </c>
      <c r="G29" s="14">
        <v>397492774.06092262</v>
      </c>
      <c r="H29" s="14">
        <v>518815505.60706925</v>
      </c>
      <c r="J29" s="14">
        <v>14</v>
      </c>
      <c r="K29" s="14">
        <v>196</v>
      </c>
      <c r="L29" s="14">
        <v>0</v>
      </c>
      <c r="M29" s="14">
        <v>0</v>
      </c>
      <c r="N29" s="14">
        <v>1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</row>
    <row r="30" spans="2:22" x14ac:dyDescent="0.2">
      <c r="B30" s="14">
        <v>551765895.81482232</v>
      </c>
      <c r="C30" s="14">
        <v>587905914</v>
      </c>
      <c r="D30" s="14">
        <v>36140018.185177684</v>
      </c>
      <c r="E30" s="14">
        <v>533288305.51702958</v>
      </c>
      <c r="F30" s="14">
        <v>570243486.11261511</v>
      </c>
      <c r="G30" s="14">
        <v>491132906.81906676</v>
      </c>
      <c r="H30" s="14">
        <v>612398884.81057787</v>
      </c>
      <c r="J30" s="14">
        <v>15</v>
      </c>
      <c r="K30" s="14">
        <v>225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1</v>
      </c>
      <c r="S30" s="14">
        <v>0</v>
      </c>
      <c r="T30" s="14">
        <v>0</v>
      </c>
      <c r="U30" s="14">
        <v>0</v>
      </c>
      <c r="V30" s="14">
        <v>0</v>
      </c>
    </row>
    <row r="31" spans="2:22" x14ac:dyDescent="0.2">
      <c r="B31" s="14">
        <v>549785740.96231532</v>
      </c>
      <c r="C31" s="14">
        <v>509488334</v>
      </c>
      <c r="D31" s="14">
        <v>-40297406.962315321</v>
      </c>
      <c r="E31" s="14">
        <v>531394386.43400002</v>
      </c>
      <c r="F31" s="14">
        <v>568177095.49063063</v>
      </c>
      <c r="G31" s="14">
        <v>489178976.21833223</v>
      </c>
      <c r="H31" s="14">
        <v>610392505.70629847</v>
      </c>
      <c r="J31" s="14">
        <v>16</v>
      </c>
      <c r="K31" s="14">
        <v>256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</row>
    <row r="32" spans="2:22" x14ac:dyDescent="0.2">
      <c r="B32" s="14">
        <v>558360326.52647519</v>
      </c>
      <c r="C32" s="14">
        <v>566342448</v>
      </c>
      <c r="D32" s="14">
        <v>7982121.4735248089</v>
      </c>
      <c r="E32" s="14">
        <v>540048444.57437754</v>
      </c>
      <c r="F32" s="14">
        <v>576672208.47857285</v>
      </c>
      <c r="G32" s="14">
        <v>497777630.71344709</v>
      </c>
      <c r="H32" s="14">
        <v>618943022.33950329</v>
      </c>
      <c r="J32" s="14">
        <v>17</v>
      </c>
      <c r="K32" s="14">
        <v>289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1</v>
      </c>
      <c r="T32" s="14">
        <v>0</v>
      </c>
      <c r="U32" s="14">
        <v>0</v>
      </c>
      <c r="V32" s="14">
        <v>0</v>
      </c>
    </row>
    <row r="33" spans="2:22" x14ac:dyDescent="0.2">
      <c r="B33" s="14">
        <v>580903925.6739682</v>
      </c>
      <c r="C33" s="14">
        <v>603845247</v>
      </c>
      <c r="D33" s="14">
        <v>22941321.326031804</v>
      </c>
      <c r="E33" s="14">
        <v>562664664.69833612</v>
      </c>
      <c r="F33" s="14">
        <v>599143186.64960027</v>
      </c>
      <c r="G33" s="14">
        <v>520343140.90128267</v>
      </c>
      <c r="H33" s="14">
        <v>641464710.44665372</v>
      </c>
      <c r="J33" s="14">
        <v>18</v>
      </c>
      <c r="K33" s="14">
        <v>324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</row>
    <row r="34" spans="2:22" x14ac:dyDescent="0.2">
      <c r="B34" s="14">
        <v>628823938.5714612</v>
      </c>
      <c r="C34" s="14">
        <v>633450001</v>
      </c>
      <c r="D34" s="14">
        <v>4626062.4285387993</v>
      </c>
      <c r="E34" s="14">
        <v>610650364.83608544</v>
      </c>
      <c r="F34" s="14">
        <v>646997512.30683696</v>
      </c>
      <c r="G34" s="14">
        <v>568282904.60555112</v>
      </c>
      <c r="H34" s="14">
        <v>689364972.53737128</v>
      </c>
      <c r="J34" s="14">
        <v>19</v>
      </c>
      <c r="K34" s="14">
        <v>361</v>
      </c>
      <c r="L34" s="14">
        <v>0</v>
      </c>
      <c r="M34" s="14">
        <v>0</v>
      </c>
      <c r="N34" s="14">
        <v>0</v>
      </c>
      <c r="O34" s="14">
        <v>0</v>
      </c>
      <c r="P34" s="14">
        <v>1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</row>
    <row r="35" spans="2:22" x14ac:dyDescent="0.2">
      <c r="B35" s="14">
        <v>634956905.63562095</v>
      </c>
      <c r="C35" s="14">
        <v>664013874</v>
      </c>
      <c r="D35" s="14">
        <v>29056968.364379048</v>
      </c>
      <c r="E35" s="14">
        <v>616842009.97593391</v>
      </c>
      <c r="F35" s="14">
        <v>653071801.29530799</v>
      </c>
      <c r="G35" s="14">
        <v>574433460.128052</v>
      </c>
      <c r="H35" s="14">
        <v>695480351.14318991</v>
      </c>
      <c r="J35" s="14">
        <v>20</v>
      </c>
      <c r="K35" s="14">
        <v>400</v>
      </c>
      <c r="L35" s="14">
        <v>1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</row>
    <row r="36" spans="2:22" x14ac:dyDescent="0.2">
      <c r="B36" s="14">
        <v>510233608.24461025</v>
      </c>
      <c r="C36" s="14">
        <v>494557648</v>
      </c>
      <c r="D36" s="14">
        <v>-15675960.24461025</v>
      </c>
      <c r="E36" s="14">
        <v>491570900.07129514</v>
      </c>
      <c r="F36" s="14">
        <v>528896316.41792536</v>
      </c>
      <c r="G36" s="14">
        <v>449543949.42444015</v>
      </c>
      <c r="H36" s="14">
        <v>570923267.06478035</v>
      </c>
      <c r="J36" s="14">
        <v>21</v>
      </c>
      <c r="K36" s="14">
        <v>441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1</v>
      </c>
    </row>
    <row r="37" spans="2:22" x14ac:dyDescent="0.2">
      <c r="B37" s="14">
        <v>523872378.96157372</v>
      </c>
      <c r="C37" s="14">
        <v>509037626</v>
      </c>
      <c r="D37" s="14">
        <v>-14834752.96157372</v>
      </c>
      <c r="E37" s="14">
        <v>505265325.5725264</v>
      </c>
      <c r="F37" s="14">
        <v>542479432.35062099</v>
      </c>
      <c r="G37" s="14">
        <v>463199811.46052605</v>
      </c>
      <c r="H37" s="14">
        <v>584544946.46262145</v>
      </c>
      <c r="J37" s="14">
        <v>22</v>
      </c>
      <c r="K37" s="14">
        <v>484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1</v>
      </c>
      <c r="V37" s="14">
        <v>0</v>
      </c>
    </row>
    <row r="38" spans="2:22" x14ac:dyDescent="0.2">
      <c r="B38" s="14">
        <v>508924136.76944637</v>
      </c>
      <c r="C38" s="14">
        <v>472359118</v>
      </c>
      <c r="D38" s="14">
        <v>-36565018.769446373</v>
      </c>
      <c r="E38" s="14">
        <v>490367315.40000546</v>
      </c>
      <c r="F38" s="14">
        <v>527480958.13888729</v>
      </c>
      <c r="G38" s="14">
        <v>448266955.5731225</v>
      </c>
      <c r="H38" s="14">
        <v>569581317.96577024</v>
      </c>
      <c r="J38" s="14">
        <v>23</v>
      </c>
      <c r="K38" s="14">
        <v>529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1</v>
      </c>
      <c r="U38" s="14">
        <v>0</v>
      </c>
      <c r="V38" s="14">
        <v>0</v>
      </c>
    </row>
    <row r="39" spans="2:22" x14ac:dyDescent="0.2">
      <c r="B39" s="14">
        <v>533098788.85004622</v>
      </c>
      <c r="C39" s="14">
        <v>550795984</v>
      </c>
      <c r="D39" s="14">
        <v>17697195.149953783</v>
      </c>
      <c r="E39" s="14">
        <v>514586732.59187311</v>
      </c>
      <c r="F39" s="14">
        <v>551610845.10821927</v>
      </c>
      <c r="G39" s="14">
        <v>472455287.64627254</v>
      </c>
      <c r="H39" s="14">
        <v>593742290.05381989</v>
      </c>
      <c r="J39" s="14">
        <v>24</v>
      </c>
      <c r="K39" s="14">
        <v>576</v>
      </c>
      <c r="L39" s="14">
        <v>0</v>
      </c>
      <c r="M39" s="14">
        <v>1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</row>
    <row r="40" spans="2:22" x14ac:dyDescent="0.2">
      <c r="B40" s="14">
        <v>460778148.37574166</v>
      </c>
      <c r="C40" s="14">
        <v>493541137</v>
      </c>
      <c r="D40" s="14">
        <v>32762988.624258339</v>
      </c>
      <c r="E40" s="14">
        <v>443313361.46445459</v>
      </c>
      <c r="F40" s="14">
        <v>478242935.28702873</v>
      </c>
      <c r="G40" s="14">
        <v>400446093.93365431</v>
      </c>
      <c r="H40" s="14">
        <v>521110202.81782901</v>
      </c>
      <c r="J40" s="14">
        <v>25</v>
      </c>
      <c r="K40" s="14">
        <v>625</v>
      </c>
      <c r="L40" s="14">
        <v>0</v>
      </c>
      <c r="M40" s="14">
        <v>0</v>
      </c>
      <c r="N40" s="14">
        <v>0</v>
      </c>
      <c r="O40" s="14">
        <v>1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</row>
    <row r="41" spans="2:22" x14ac:dyDescent="0.2">
      <c r="B41" s="14">
        <v>437688994.85156965</v>
      </c>
      <c r="C41" s="14">
        <v>462084011</v>
      </c>
      <c r="D41" s="14">
        <v>24395016.148430347</v>
      </c>
      <c r="E41" s="14">
        <v>420240453.17298931</v>
      </c>
      <c r="F41" s="14">
        <v>455137536.53015</v>
      </c>
      <c r="G41" s="14">
        <v>377361641.03876358</v>
      </c>
      <c r="H41" s="14">
        <v>498016348.66437572</v>
      </c>
      <c r="J41" s="14">
        <v>26</v>
      </c>
      <c r="K41" s="14">
        <v>676</v>
      </c>
      <c r="L41" s="14">
        <v>0</v>
      </c>
      <c r="M41" s="14">
        <v>0</v>
      </c>
      <c r="N41" s="14">
        <v>1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</row>
    <row r="42" spans="2:22" x14ac:dyDescent="0.2">
      <c r="B42" s="14">
        <v>531492988.74406421</v>
      </c>
      <c r="C42" s="14">
        <v>559205172</v>
      </c>
      <c r="D42" s="14">
        <v>27712183.255935788</v>
      </c>
      <c r="E42" s="14">
        <v>514056153.00466049</v>
      </c>
      <c r="F42" s="14">
        <v>548929824.48346794</v>
      </c>
      <c r="G42" s="14">
        <v>471169019.61114591</v>
      </c>
      <c r="H42" s="14">
        <v>591816957.87698245</v>
      </c>
      <c r="J42" s="14">
        <v>27</v>
      </c>
      <c r="K42" s="14">
        <v>729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  <c r="T42" s="14">
        <v>0</v>
      </c>
      <c r="U42" s="14">
        <v>0</v>
      </c>
      <c r="V42" s="14">
        <v>0</v>
      </c>
    </row>
    <row r="43" spans="2:22" x14ac:dyDescent="0.2">
      <c r="B43" s="14">
        <v>529705071.80322546</v>
      </c>
      <c r="C43" s="14">
        <v>572122965</v>
      </c>
      <c r="D43" s="14">
        <v>42417893.196774542</v>
      </c>
      <c r="E43" s="14">
        <v>512275393.56356645</v>
      </c>
      <c r="F43" s="14">
        <v>547134750.04288447</v>
      </c>
      <c r="G43" s="14">
        <v>469383171.17928648</v>
      </c>
      <c r="H43" s="14">
        <v>590026972.42716444</v>
      </c>
      <c r="J43" s="14">
        <v>28</v>
      </c>
      <c r="K43" s="14">
        <v>784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</row>
    <row r="44" spans="2:22" x14ac:dyDescent="0.2">
      <c r="B44" s="14">
        <v>538471895.27905345</v>
      </c>
      <c r="C44" s="14">
        <v>546043825</v>
      </c>
      <c r="D44" s="14">
        <v>7571929.7209465504</v>
      </c>
      <c r="E44" s="14">
        <v>521044820.49541748</v>
      </c>
      <c r="F44" s="14">
        <v>555898970.06268942</v>
      </c>
      <c r="G44" s="14">
        <v>478150746.85778439</v>
      </c>
      <c r="H44" s="14">
        <v>598793043.70032251</v>
      </c>
      <c r="J44" s="14">
        <v>29</v>
      </c>
      <c r="K44" s="14">
        <v>841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1</v>
      </c>
      <c r="T44" s="14">
        <v>0</v>
      </c>
      <c r="U44" s="14">
        <v>0</v>
      </c>
      <c r="V44" s="14">
        <v>0</v>
      </c>
    </row>
    <row r="45" spans="2:22" x14ac:dyDescent="0.2">
      <c r="B45" s="14">
        <v>561207732.33821476</v>
      </c>
      <c r="C45" s="14">
        <v>478204759</v>
      </c>
      <c r="D45" s="14">
        <v>-83002973.338214755</v>
      </c>
      <c r="E45" s="14">
        <v>543778704.926103</v>
      </c>
      <c r="F45" s="14">
        <v>578636759.75032651</v>
      </c>
      <c r="G45" s="14">
        <v>500886019.76406389</v>
      </c>
      <c r="H45" s="14">
        <v>621529444.91236567</v>
      </c>
      <c r="J45" s="14">
        <v>30</v>
      </c>
      <c r="K45" s="14">
        <v>900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1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</row>
    <row r="46" spans="2:22" x14ac:dyDescent="0.2">
      <c r="B46" s="14">
        <v>609319983.14737606</v>
      </c>
      <c r="C46" s="14">
        <v>610774196</v>
      </c>
      <c r="D46" s="14">
        <v>1454212.8526239395</v>
      </c>
      <c r="E46" s="14">
        <v>591884448.55301547</v>
      </c>
      <c r="F46" s="14">
        <v>626755517.74173665</v>
      </c>
      <c r="G46" s="14">
        <v>548996390.10172367</v>
      </c>
      <c r="H46" s="14">
        <v>669643576.19302845</v>
      </c>
      <c r="J46" s="14">
        <v>31</v>
      </c>
      <c r="K46" s="14">
        <v>961</v>
      </c>
      <c r="L46" s="14">
        <v>0</v>
      </c>
      <c r="M46" s="14">
        <v>0</v>
      </c>
      <c r="N46" s="14">
        <v>0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</row>
    <row r="47" spans="2:22" x14ac:dyDescent="0.2">
      <c r="B47" s="14">
        <v>615645188.12320387</v>
      </c>
      <c r="C47" s="14">
        <v>627359211</v>
      </c>
      <c r="D47" s="14">
        <v>11714022.876796126</v>
      </c>
      <c r="E47" s="14">
        <v>598198596.88905573</v>
      </c>
      <c r="F47" s="14">
        <v>633091779.35735202</v>
      </c>
      <c r="G47" s="14">
        <v>555318398.41052496</v>
      </c>
      <c r="H47" s="14">
        <v>675971977.83588278</v>
      </c>
      <c r="J47" s="14">
        <v>32</v>
      </c>
      <c r="K47" s="14">
        <v>1024</v>
      </c>
      <c r="L47" s="14">
        <v>1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</row>
    <row r="48" spans="2:22" x14ac:dyDescent="0.2">
      <c r="B48" s="14">
        <v>491114128.64386141</v>
      </c>
      <c r="C48" s="14">
        <v>516516158</v>
      </c>
      <c r="D48" s="14">
        <v>25402029.356138587</v>
      </c>
      <c r="E48" s="14">
        <v>473165889.76698095</v>
      </c>
      <c r="F48" s="14">
        <v>509062367.52074188</v>
      </c>
      <c r="G48" s="14">
        <v>430640355.07111424</v>
      </c>
      <c r="H48" s="14">
        <v>551587902.21660852</v>
      </c>
      <c r="J48" s="14">
        <v>33</v>
      </c>
      <c r="K48" s="14">
        <v>1089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1</v>
      </c>
    </row>
    <row r="49" spans="2:22" x14ac:dyDescent="0.2">
      <c r="B49" s="14">
        <v>504945137.27249312</v>
      </c>
      <c r="C49" s="14">
        <v>538313763</v>
      </c>
      <c r="D49" s="14">
        <v>33368625.727506876</v>
      </c>
      <c r="E49" s="14">
        <v>486993648.34227037</v>
      </c>
      <c r="F49" s="14">
        <v>522896626.20271587</v>
      </c>
      <c r="G49" s="14">
        <v>444470399.02454174</v>
      </c>
      <c r="H49" s="14">
        <v>565419875.52044451</v>
      </c>
      <c r="J49" s="14">
        <v>34</v>
      </c>
      <c r="K49" s="14">
        <v>1156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1</v>
      </c>
      <c r="V49" s="14">
        <v>0</v>
      </c>
    </row>
    <row r="50" spans="2:22" x14ac:dyDescent="0.2">
      <c r="B50" s="14">
        <v>490189132.9920339</v>
      </c>
      <c r="C50" s="14">
        <v>539769246</v>
      </c>
      <c r="D50" s="14">
        <v>49580113.007966101</v>
      </c>
      <c r="E50" s="14">
        <v>472231145.71971971</v>
      </c>
      <c r="F50" s="14">
        <v>508147120.26434809</v>
      </c>
      <c r="G50" s="14">
        <v>429712465.43983716</v>
      </c>
      <c r="H50" s="14">
        <v>550665800.5442307</v>
      </c>
      <c r="J50" s="14">
        <v>35</v>
      </c>
      <c r="K50" s="14">
        <v>1225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1</v>
      </c>
      <c r="U50" s="14">
        <v>0</v>
      </c>
      <c r="V50" s="14">
        <v>0</v>
      </c>
    </row>
    <row r="51" spans="2:22" x14ac:dyDescent="0.2">
      <c r="B51" s="14">
        <v>514556022.98430198</v>
      </c>
      <c r="C51" s="14">
        <v>551397116</v>
      </c>
      <c r="D51" s="14">
        <v>36841093.015698016</v>
      </c>
      <c r="E51" s="14">
        <v>496588292.60554701</v>
      </c>
      <c r="F51" s="14">
        <v>532523753.36305696</v>
      </c>
      <c r="G51" s="14">
        <v>454076461.59113413</v>
      </c>
      <c r="H51" s="14">
        <v>575035584.3774699</v>
      </c>
      <c r="J51" s="14">
        <v>36</v>
      </c>
      <c r="K51" s="14">
        <v>1296</v>
      </c>
      <c r="L51" s="14">
        <v>0</v>
      </c>
      <c r="M51" s="14">
        <v>1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</row>
    <row r="52" spans="2:22" x14ac:dyDescent="0.2">
      <c r="B52" s="14">
        <v>442427620.42166561</v>
      </c>
      <c r="C52" s="14">
        <v>500349189</v>
      </c>
      <c r="D52" s="14">
        <v>57921568.578334391</v>
      </c>
      <c r="E52" s="14">
        <v>425246151.60677409</v>
      </c>
      <c r="F52" s="14">
        <v>459609089.23655713</v>
      </c>
      <c r="G52" s="14">
        <v>382176969.95228547</v>
      </c>
      <c r="H52" s="14">
        <v>502678270.89104575</v>
      </c>
      <c r="J52" s="14">
        <v>37</v>
      </c>
      <c r="K52" s="14">
        <v>1369</v>
      </c>
      <c r="L52" s="14">
        <v>0</v>
      </c>
      <c r="M52" s="14">
        <v>0</v>
      </c>
      <c r="N52" s="14">
        <v>0</v>
      </c>
      <c r="O52" s="14">
        <v>1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</row>
    <row r="53" spans="2:22" x14ac:dyDescent="0.2">
      <c r="B53" s="14">
        <v>419530704.80916178</v>
      </c>
      <c r="C53" s="14">
        <v>461280157</v>
      </c>
      <c r="D53" s="14">
        <v>41749452.190838218</v>
      </c>
      <c r="E53" s="14">
        <v>402324260.20661646</v>
      </c>
      <c r="F53" s="14">
        <v>436737149.4117071</v>
      </c>
      <c r="G53" s="14">
        <v>359272927.32602859</v>
      </c>
      <c r="H53" s="14">
        <v>479788482.29229498</v>
      </c>
      <c r="J53" s="14">
        <v>38</v>
      </c>
      <c r="K53" s="14">
        <v>1444</v>
      </c>
      <c r="L53" s="14">
        <v>0</v>
      </c>
      <c r="M53" s="14">
        <v>0</v>
      </c>
      <c r="N53" s="14">
        <v>1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</row>
    <row r="54" spans="2:22" x14ac:dyDescent="0.2">
      <c r="B54" s="14">
        <v>513526936.61332458</v>
      </c>
      <c r="C54" s="14">
        <v>534476186</v>
      </c>
      <c r="D54" s="14">
        <v>20949249.386675417</v>
      </c>
      <c r="E54" s="14">
        <v>496293201.49568665</v>
      </c>
      <c r="F54" s="14">
        <v>530760671.73096251</v>
      </c>
      <c r="G54" s="14">
        <v>453261360.72251242</v>
      </c>
      <c r="H54" s="14">
        <v>573792512.50413668</v>
      </c>
      <c r="J54" s="14">
        <v>39</v>
      </c>
      <c r="K54" s="14">
        <v>1521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1</v>
      </c>
      <c r="S54" s="14">
        <v>0</v>
      </c>
      <c r="T54" s="14">
        <v>0</v>
      </c>
      <c r="U54" s="14">
        <v>0</v>
      </c>
      <c r="V54" s="14">
        <v>0</v>
      </c>
    </row>
    <row r="55" spans="2:22" x14ac:dyDescent="0.2">
      <c r="B55" s="14">
        <v>511931257.58415407</v>
      </c>
      <c r="C55" s="14">
        <v>562429065</v>
      </c>
      <c r="D55" s="14">
        <v>50497807.415845931</v>
      </c>
      <c r="E55" s="14">
        <v>494667928.20160377</v>
      </c>
      <c r="F55" s="14">
        <v>529194586.96670437</v>
      </c>
      <c r="G55" s="14">
        <v>451657212.15233696</v>
      </c>
      <c r="H55" s="14">
        <v>572205303.01597118</v>
      </c>
      <c r="J55" s="14">
        <v>40</v>
      </c>
      <c r="K55" s="14">
        <v>1600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</row>
    <row r="56" spans="2:22" x14ac:dyDescent="0.2">
      <c r="B56" s="14">
        <v>520890318.97165024</v>
      </c>
      <c r="C56" s="14">
        <v>554039017</v>
      </c>
      <c r="D56" s="14">
        <v>33148698.028349757</v>
      </c>
      <c r="E56" s="14">
        <v>503595103.40037113</v>
      </c>
      <c r="F56" s="14">
        <v>538185534.54292941</v>
      </c>
      <c r="G56" s="14">
        <v>460607133.14837658</v>
      </c>
      <c r="H56" s="14">
        <v>581173504.7949239</v>
      </c>
      <c r="J56" s="14">
        <v>41</v>
      </c>
      <c r="K56" s="14">
        <v>1681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1</v>
      </c>
      <c r="T56" s="14">
        <v>0</v>
      </c>
      <c r="U56" s="14">
        <v>0</v>
      </c>
      <c r="V56" s="14">
        <v>0</v>
      </c>
    </row>
    <row r="57" spans="2:22" x14ac:dyDescent="0.2">
      <c r="B57" s="14">
        <v>543818393.94247973</v>
      </c>
      <c r="C57" s="14">
        <v>580500717</v>
      </c>
      <c r="D57" s="14">
        <v>36682323.05752027</v>
      </c>
      <c r="E57" s="14">
        <v>526489012.91012084</v>
      </c>
      <c r="F57" s="14">
        <v>561147774.97483861</v>
      </c>
      <c r="G57" s="14">
        <v>483525397.18239981</v>
      </c>
      <c r="H57" s="14">
        <v>604111390.70255971</v>
      </c>
      <c r="J57" s="14">
        <v>42</v>
      </c>
      <c r="K57" s="14">
        <v>1764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2:22" x14ac:dyDescent="0.2">
      <c r="B58" s="14">
        <v>592122882.66330922</v>
      </c>
      <c r="C58" s="14">
        <v>586861727</v>
      </c>
      <c r="D58" s="14">
        <v>-5261155.6633092165</v>
      </c>
      <c r="E58" s="14">
        <v>574757070.35022068</v>
      </c>
      <c r="F58" s="14">
        <v>609488694.97639775</v>
      </c>
      <c r="G58" s="14">
        <v>531819404.74835187</v>
      </c>
      <c r="H58" s="14">
        <v>652426360.5782665</v>
      </c>
      <c r="J58" s="14">
        <v>43</v>
      </c>
      <c r="K58" s="14">
        <v>1849</v>
      </c>
      <c r="L58" s="14">
        <v>0</v>
      </c>
      <c r="M58" s="14">
        <v>0</v>
      </c>
      <c r="N58" s="14">
        <v>0</v>
      </c>
      <c r="O58" s="14">
        <v>0</v>
      </c>
      <c r="P58" s="14">
        <v>1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</row>
    <row r="59" spans="2:22" x14ac:dyDescent="0.2">
      <c r="B59" s="14">
        <v>598640325.55080533</v>
      </c>
      <c r="C59" s="14">
        <v>611839976</v>
      </c>
      <c r="D59" s="14">
        <v>13199650.44919467</v>
      </c>
      <c r="E59" s="14">
        <v>581235830.36584735</v>
      </c>
      <c r="F59" s="14">
        <v>616044820.73576331</v>
      </c>
      <c r="G59" s="14">
        <v>538325696.61230028</v>
      </c>
      <c r="H59" s="14">
        <v>658954954.48931038</v>
      </c>
      <c r="J59" s="14">
        <v>44</v>
      </c>
      <c r="K59" s="14">
        <v>1936</v>
      </c>
      <c r="L59" s="14">
        <v>1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</row>
    <row r="60" spans="2:22" x14ac:dyDescent="0.2">
      <c r="B60" s="14">
        <v>474301503.98313099</v>
      </c>
      <c r="C60" s="14">
        <v>501353952</v>
      </c>
      <c r="D60" s="14">
        <v>27052448.016869009</v>
      </c>
      <c r="E60" s="14">
        <v>456450547.61322606</v>
      </c>
      <c r="F60" s="14">
        <v>492152460.35303593</v>
      </c>
      <c r="G60" s="14">
        <v>413856531.86247748</v>
      </c>
      <c r="H60" s="14">
        <v>534746476.1037845</v>
      </c>
      <c r="J60" s="14">
        <v>45</v>
      </c>
      <c r="K60" s="14">
        <v>2025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1</v>
      </c>
    </row>
    <row r="61" spans="2:22" x14ac:dyDescent="0.2">
      <c r="B61" s="14">
        <v>488324750.52343088</v>
      </c>
      <c r="C61" s="14">
        <v>507702230</v>
      </c>
      <c r="D61" s="14">
        <v>19377479.476569116</v>
      </c>
      <c r="E61" s="14">
        <v>470449119.19053745</v>
      </c>
      <c r="F61" s="14">
        <v>506200381.85632432</v>
      </c>
      <c r="G61" s="14">
        <v>427872486.65435934</v>
      </c>
      <c r="H61" s="14">
        <v>548777014.39250243</v>
      </c>
      <c r="J61" s="14">
        <v>46</v>
      </c>
      <c r="K61" s="14">
        <v>2116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1</v>
      </c>
      <c r="V61" s="14">
        <v>0</v>
      </c>
    </row>
    <row r="62" spans="2:22" x14ac:dyDescent="0.2">
      <c r="B62" s="14">
        <v>473760984.1546399</v>
      </c>
      <c r="C62" s="14">
        <v>489299178</v>
      </c>
      <c r="D62" s="14">
        <v>15538193.8453601</v>
      </c>
      <c r="E62" s="14">
        <v>455859263.46102273</v>
      </c>
      <c r="F62" s="14">
        <v>491662704.84825706</v>
      </c>
      <c r="G62" s="14">
        <v>413301000.56930792</v>
      </c>
      <c r="H62" s="14">
        <v>534220967.73997188</v>
      </c>
      <c r="J62" s="14">
        <v>47</v>
      </c>
      <c r="K62" s="14">
        <v>2209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1</v>
      </c>
      <c r="U62" s="14">
        <v>0</v>
      </c>
      <c r="V62" s="14">
        <v>0</v>
      </c>
    </row>
    <row r="63" spans="2:22" x14ac:dyDescent="0.2">
      <c r="B63" s="14">
        <v>498320112.05857623</v>
      </c>
      <c r="C63" s="14">
        <v>503041903</v>
      </c>
      <c r="D63" s="14">
        <v>4721790.9414237738</v>
      </c>
      <c r="E63" s="14">
        <v>480390893.7809009</v>
      </c>
      <c r="F63" s="14">
        <v>516249330.33625156</v>
      </c>
      <c r="G63" s="14">
        <v>437851980.9530521</v>
      </c>
      <c r="H63" s="14">
        <v>558788243.16410041</v>
      </c>
      <c r="J63" s="14">
        <v>48</v>
      </c>
      <c r="K63" s="14">
        <v>2304</v>
      </c>
      <c r="L63" s="14">
        <v>0</v>
      </c>
      <c r="M63" s="14">
        <v>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  <row r="64" spans="2:22" x14ac:dyDescent="0.2">
      <c r="B64" s="14">
        <v>426383947.40760803</v>
      </c>
      <c r="C64" s="14">
        <v>472917856</v>
      </c>
      <c r="D64" s="14">
        <v>46533908.592391968</v>
      </c>
      <c r="E64" s="14">
        <v>409043670.48887104</v>
      </c>
      <c r="F64" s="14">
        <v>443724224.32634503</v>
      </c>
      <c r="G64" s="14">
        <v>366087818.05451596</v>
      </c>
      <c r="H64" s="14">
        <v>486680076.76070011</v>
      </c>
      <c r="J64" s="14">
        <v>49</v>
      </c>
      <c r="K64" s="14">
        <v>2401</v>
      </c>
      <c r="L64" s="14">
        <v>0</v>
      </c>
      <c r="M64" s="14">
        <v>0</v>
      </c>
      <c r="N64" s="14">
        <v>0</v>
      </c>
      <c r="O64" s="14">
        <v>1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</row>
    <row r="65" spans="2:22" x14ac:dyDescent="0.2">
      <c r="B65" s="14">
        <v>403679269.70677245</v>
      </c>
      <c r="C65" s="14">
        <v>463567851</v>
      </c>
      <c r="D65" s="14">
        <v>59888581.293227553</v>
      </c>
      <c r="E65" s="14">
        <v>386309020.28746188</v>
      </c>
      <c r="F65" s="14">
        <v>421049519.12608302</v>
      </c>
      <c r="G65" s="14">
        <v>343374513.87246543</v>
      </c>
      <c r="H65" s="14">
        <v>463984025.54107946</v>
      </c>
      <c r="J65" s="14">
        <v>50</v>
      </c>
      <c r="K65" s="14">
        <v>2500</v>
      </c>
      <c r="L65" s="14">
        <v>0</v>
      </c>
      <c r="M65" s="14">
        <v>0</v>
      </c>
      <c r="N65" s="14">
        <v>1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</row>
    <row r="66" spans="2:22" x14ac:dyDescent="0.2">
      <c r="B66" s="14">
        <v>497867739.42260343</v>
      </c>
      <c r="C66" s="14">
        <v>572167273</v>
      </c>
      <c r="D66" s="14">
        <v>74299533.577396572</v>
      </c>
      <c r="E66" s="14">
        <v>480466730.97001022</v>
      </c>
      <c r="F66" s="14">
        <v>515268747.87519664</v>
      </c>
      <c r="G66" s="14">
        <v>437554116.52931714</v>
      </c>
      <c r="H66" s="14">
        <v>558181362.31588972</v>
      </c>
      <c r="J66" s="14">
        <v>51</v>
      </c>
      <c r="K66" s="14">
        <v>2601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1</v>
      </c>
      <c r="S66" s="14">
        <v>0</v>
      </c>
      <c r="T66" s="14">
        <v>0</v>
      </c>
      <c r="U66" s="14">
        <v>0</v>
      </c>
      <c r="V66" s="14">
        <v>0</v>
      </c>
    </row>
    <row r="67" spans="2:22" x14ac:dyDescent="0.2">
      <c r="B67" s="14">
        <v>496464298.3051011</v>
      </c>
      <c r="C67" s="14">
        <v>546898075</v>
      </c>
      <c r="D67" s="14">
        <v>50433776.694898903</v>
      </c>
      <c r="E67" s="14">
        <v>479031748.44993162</v>
      </c>
      <c r="F67" s="14">
        <v>513896848.16027057</v>
      </c>
      <c r="G67" s="14">
        <v>436141567.88116139</v>
      </c>
      <c r="H67" s="14">
        <v>556787028.72904074</v>
      </c>
      <c r="J67" s="14">
        <v>52</v>
      </c>
      <c r="K67" s="14">
        <v>2704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</row>
    <row r="68" spans="2:22" x14ac:dyDescent="0.2">
      <c r="B68" s="14">
        <v>505615597.60426551</v>
      </c>
      <c r="C68" s="14">
        <v>524008197</v>
      </c>
      <c r="D68" s="14">
        <v>18392599.395734489</v>
      </c>
      <c r="E68" s="14">
        <v>488150728.21608222</v>
      </c>
      <c r="F68" s="14">
        <v>523080466.99244881</v>
      </c>
      <c r="G68" s="14">
        <v>445283519.28690076</v>
      </c>
      <c r="H68" s="14">
        <v>565947675.92163026</v>
      </c>
      <c r="J68" s="14">
        <v>53</v>
      </c>
      <c r="K68" s="14">
        <v>2809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1</v>
      </c>
      <c r="T68" s="14">
        <v>0</v>
      </c>
      <c r="U68" s="14">
        <v>0</v>
      </c>
      <c r="V68" s="14">
        <v>0</v>
      </c>
    </row>
    <row r="69" spans="2:22" x14ac:dyDescent="0.2">
      <c r="B69" s="14">
        <v>528735910.48676318</v>
      </c>
      <c r="C69" s="14">
        <v>531971149</v>
      </c>
      <c r="D69" s="14">
        <v>3235238.5132368207</v>
      </c>
      <c r="E69" s="14">
        <v>511237947.74685472</v>
      </c>
      <c r="F69" s="14">
        <v>546233873.22667158</v>
      </c>
      <c r="G69" s="14">
        <v>468394244.02490985</v>
      </c>
      <c r="H69" s="14">
        <v>589077576.9486165</v>
      </c>
      <c r="J69" s="14">
        <v>54</v>
      </c>
      <c r="K69" s="14">
        <v>2916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</row>
    <row r="70" spans="2:22" x14ac:dyDescent="0.2">
      <c r="B70" s="14">
        <v>577232637.11926091</v>
      </c>
      <c r="C70" s="14">
        <v>578257564</v>
      </c>
      <c r="D70" s="14">
        <v>1024926.8807390928</v>
      </c>
      <c r="E70" s="14">
        <v>559700811.59093297</v>
      </c>
      <c r="F70" s="14">
        <v>594764462.64758885</v>
      </c>
      <c r="G70" s="14">
        <v>516881142.3763628</v>
      </c>
      <c r="H70" s="14">
        <v>637584131.86215901</v>
      </c>
      <c r="J70" s="14">
        <v>55</v>
      </c>
      <c r="K70" s="14">
        <v>3025</v>
      </c>
      <c r="L70" s="14">
        <v>0</v>
      </c>
      <c r="M70" s="14">
        <v>0</v>
      </c>
      <c r="N70" s="14">
        <v>0</v>
      </c>
      <c r="O70" s="14">
        <v>0</v>
      </c>
      <c r="P70" s="14">
        <v>1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</row>
    <row r="71" spans="2:22" x14ac:dyDescent="0.2">
      <c r="B71" s="14">
        <v>583942317.9184252</v>
      </c>
      <c r="C71" s="14">
        <v>587229076</v>
      </c>
      <c r="D71" s="14">
        <v>3286758.0815747976</v>
      </c>
      <c r="E71" s="14">
        <v>566375864.61470377</v>
      </c>
      <c r="F71" s="14">
        <v>601508771.22214663</v>
      </c>
      <c r="G71" s="14">
        <v>523580754.87522566</v>
      </c>
      <c r="H71" s="14">
        <v>644303880.96162474</v>
      </c>
      <c r="J71" s="14">
        <v>56</v>
      </c>
      <c r="K71" s="14">
        <v>3136</v>
      </c>
      <c r="L71" s="14">
        <v>1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</row>
    <row r="72" spans="2:22" x14ac:dyDescent="0.2">
      <c r="B72" s="14">
        <v>459795734.2624191</v>
      </c>
      <c r="C72" s="14">
        <v>490032783</v>
      </c>
      <c r="D72" s="14">
        <v>30237048.737580895</v>
      </c>
      <c r="E72" s="14">
        <v>441819427.90780568</v>
      </c>
      <c r="F72" s="14">
        <v>477772040.61703253</v>
      </c>
      <c r="G72" s="14">
        <v>399313624.4984464</v>
      </c>
      <c r="H72" s="14">
        <v>520277844.0263918</v>
      </c>
      <c r="J72" s="14">
        <v>57</v>
      </c>
      <c r="K72" s="14">
        <v>3249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1</v>
      </c>
    </row>
    <row r="73" spans="2:22" x14ac:dyDescent="0.2">
      <c r="B73" s="14">
        <v>474011218.71438724</v>
      </c>
      <c r="C73" s="14">
        <v>493619903</v>
      </c>
      <c r="D73" s="14">
        <v>19608684.285612762</v>
      </c>
      <c r="E73" s="14">
        <v>456015811.45771164</v>
      </c>
      <c r="F73" s="14">
        <v>492006625.97106284</v>
      </c>
      <c r="G73" s="14">
        <v>413523429.08970392</v>
      </c>
      <c r="H73" s="14">
        <v>534499008.33907056</v>
      </c>
      <c r="J73" s="14">
        <v>58</v>
      </c>
      <c r="K73" s="14">
        <v>3364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1</v>
      </c>
      <c r="V73" s="14">
        <v>0</v>
      </c>
    </row>
    <row r="74" spans="2:22" x14ac:dyDescent="0.2">
      <c r="B74" s="14">
        <v>459639690.25726444</v>
      </c>
      <c r="C74" s="14">
        <v>477594716</v>
      </c>
      <c r="D74" s="14">
        <v>17955025.742735565</v>
      </c>
      <c r="E74" s="14">
        <v>441624842.53335392</v>
      </c>
      <c r="F74" s="14">
        <v>477654537.98117495</v>
      </c>
      <c r="G74" s="14">
        <v>399146114.1531688</v>
      </c>
      <c r="H74" s="14">
        <v>520133266.36136007</v>
      </c>
      <c r="J74" s="14">
        <v>59</v>
      </c>
      <c r="K74" s="14">
        <v>3481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1</v>
      </c>
      <c r="U74" s="14">
        <v>0</v>
      </c>
      <c r="V74" s="14">
        <v>0</v>
      </c>
    </row>
    <row r="75" spans="2:22" x14ac:dyDescent="0.2">
      <c r="B75" s="14">
        <v>484391056.07286894</v>
      </c>
      <c r="C75" s="14">
        <v>490779357</v>
      </c>
      <c r="D75" s="14">
        <v>6388300.9271310568</v>
      </c>
      <c r="E75" s="14">
        <v>466356429.41465604</v>
      </c>
      <c r="F75" s="14">
        <v>502425682.73108184</v>
      </c>
      <c r="G75" s="14">
        <v>423891586.90125179</v>
      </c>
      <c r="H75" s="14">
        <v>544890525.24448609</v>
      </c>
      <c r="J75" s="14">
        <v>60</v>
      </c>
      <c r="K75" s="14">
        <v>3600</v>
      </c>
      <c r="L75" s="14">
        <v>0</v>
      </c>
      <c r="M75" s="14">
        <v>1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</row>
    <row r="76" spans="2:22" x14ac:dyDescent="0.2">
      <c r="B76" s="14">
        <v>412647129.33356899</v>
      </c>
      <c r="C76" s="14">
        <v>425207429</v>
      </c>
      <c r="D76" s="14">
        <v>12560299.66643101</v>
      </c>
      <c r="E76" s="14">
        <v>395079220.59453857</v>
      </c>
      <c r="F76" s="14">
        <v>430215038.07259941</v>
      </c>
      <c r="G76" s="14">
        <v>352285142.71277237</v>
      </c>
      <c r="H76" s="14">
        <v>473009115.95436561</v>
      </c>
      <c r="J76" s="14">
        <v>61</v>
      </c>
      <c r="K76" s="14">
        <v>3721</v>
      </c>
      <c r="L76" s="14">
        <v>0</v>
      </c>
      <c r="M76" s="14">
        <v>0</v>
      </c>
      <c r="N76" s="14">
        <v>0</v>
      </c>
      <c r="O76" s="14">
        <v>1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</row>
    <row r="77" spans="2:22" x14ac:dyDescent="0.2">
      <c r="B77" s="14">
        <v>390134689.54440165</v>
      </c>
      <c r="C77" s="14">
        <v>393268412</v>
      </c>
      <c r="D77" s="14">
        <v>3133722.4555983543</v>
      </c>
      <c r="E77" s="14">
        <v>372554148.18247592</v>
      </c>
      <c r="F77" s="14">
        <v>407715230.90632737</v>
      </c>
      <c r="G77" s="14">
        <v>329769025.0825181</v>
      </c>
      <c r="H77" s="14">
        <v>450500354.00628519</v>
      </c>
      <c r="J77" s="14">
        <v>62</v>
      </c>
      <c r="K77" s="14">
        <v>3844</v>
      </c>
      <c r="L77" s="14">
        <v>0</v>
      </c>
      <c r="M77" s="14">
        <v>0</v>
      </c>
      <c r="N77" s="14">
        <v>1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2:22" x14ac:dyDescent="0.2">
      <c r="B78" s="14">
        <v>484515397.17190075</v>
      </c>
      <c r="C78" s="14">
        <v>489360683</v>
      </c>
      <c r="D78" s="14">
        <v>4845285.8280992508</v>
      </c>
      <c r="E78" s="14">
        <v>466922140.14840728</v>
      </c>
      <c r="F78" s="14">
        <v>502108654.19539422</v>
      </c>
      <c r="G78" s="14">
        <v>424146028.24989665</v>
      </c>
      <c r="H78" s="14">
        <v>544884766.09390485</v>
      </c>
      <c r="J78" s="14">
        <v>63</v>
      </c>
      <c r="K78" s="14">
        <v>3969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1</v>
      </c>
      <c r="S78" s="14">
        <v>0</v>
      </c>
      <c r="T78" s="14">
        <v>0</v>
      </c>
      <c r="U78" s="14">
        <v>0</v>
      </c>
      <c r="V78" s="14">
        <v>0</v>
      </c>
    </row>
    <row r="79" spans="2:22" x14ac:dyDescent="0.2">
      <c r="B79" s="14">
        <v>483304193.96606666</v>
      </c>
      <c r="C79" s="14">
        <v>490903635</v>
      </c>
      <c r="D79" s="14">
        <v>7599441.0339333415</v>
      </c>
      <c r="E79" s="14">
        <v>465698138.42225254</v>
      </c>
      <c r="F79" s="14">
        <v>500910249.50988078</v>
      </c>
      <c r="G79" s="14">
        <v>422931093.9698084</v>
      </c>
      <c r="H79" s="14">
        <v>543677293.96232486</v>
      </c>
      <c r="J79" s="14">
        <v>64</v>
      </c>
      <c r="K79" s="14">
        <v>4096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</row>
    <row r="80" spans="2:22" x14ac:dyDescent="0.2">
      <c r="B80" s="14">
        <v>492647731.17689925</v>
      </c>
      <c r="C80" s="14">
        <v>511120586</v>
      </c>
      <c r="D80" s="14">
        <v>18472854.823100746</v>
      </c>
      <c r="E80" s="14">
        <v>475028794.43457919</v>
      </c>
      <c r="F80" s="14">
        <v>510266667.91921932</v>
      </c>
      <c r="G80" s="14">
        <v>432270873.4971872</v>
      </c>
      <c r="H80" s="14">
        <v>553024588.85661137</v>
      </c>
      <c r="J80" s="14">
        <v>65</v>
      </c>
      <c r="K80" s="14">
        <v>4225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1</v>
      </c>
      <c r="T80" s="14">
        <v>0</v>
      </c>
      <c r="U80" s="14">
        <v>0</v>
      </c>
      <c r="V80" s="14">
        <v>0</v>
      </c>
    </row>
    <row r="81" spans="2:22" x14ac:dyDescent="0.2">
      <c r="B81" s="14">
        <v>515960281.97106516</v>
      </c>
      <c r="C81" s="14">
        <v>542693418</v>
      </c>
      <c r="D81" s="14">
        <v>26733136.028934836</v>
      </c>
      <c r="E81" s="14">
        <v>498328381.5332585</v>
      </c>
      <c r="F81" s="14">
        <v>533592182.40887183</v>
      </c>
      <c r="G81" s="14">
        <v>455579640.00366753</v>
      </c>
      <c r="H81" s="14">
        <v>576340923.93846273</v>
      </c>
      <c r="J81" s="14">
        <v>66</v>
      </c>
      <c r="K81" s="14">
        <v>4356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</row>
    <row r="82" spans="2:22" x14ac:dyDescent="0.2">
      <c r="B82" s="14">
        <v>564649246.51523113</v>
      </c>
      <c r="C82" s="14">
        <v>571259638</v>
      </c>
      <c r="D82" s="14">
        <v>6610391.4847688675</v>
      </c>
      <c r="E82" s="14">
        <v>547004300.0667882</v>
      </c>
      <c r="F82" s="14">
        <v>582294192.96367407</v>
      </c>
      <c r="G82" s="14">
        <v>504264793.66091812</v>
      </c>
      <c r="H82" s="14">
        <v>625033699.36954415</v>
      </c>
      <c r="J82" s="14">
        <v>67</v>
      </c>
      <c r="K82" s="14">
        <v>4489</v>
      </c>
      <c r="L82" s="14">
        <v>0</v>
      </c>
      <c r="M82" s="14">
        <v>0</v>
      </c>
      <c r="N82" s="14">
        <v>0</v>
      </c>
      <c r="O82" s="14">
        <v>0</v>
      </c>
      <c r="P82" s="14">
        <v>1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</row>
    <row r="83" spans="2:22" x14ac:dyDescent="0.2">
      <c r="B83" s="14">
        <v>571551165.22606361</v>
      </c>
      <c r="C83" s="14">
        <v>580982161</v>
      </c>
      <c r="D83" s="14">
        <v>9430995.7739363909</v>
      </c>
      <c r="E83" s="14">
        <v>553893090.63428104</v>
      </c>
      <c r="F83" s="14">
        <v>589209239.81784618</v>
      </c>
      <c r="G83" s="14">
        <v>511162874.89064109</v>
      </c>
      <c r="H83" s="14">
        <v>631939455.56148612</v>
      </c>
      <c r="J83" s="14">
        <v>68</v>
      </c>
      <c r="K83" s="14">
        <v>4624</v>
      </c>
      <c r="L83" s="14">
        <v>1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</row>
    <row r="84" spans="2:22" x14ac:dyDescent="0.2">
      <c r="B84" s="14">
        <v>447596819.48172569</v>
      </c>
      <c r="C84" s="14">
        <v>451385426</v>
      </c>
      <c r="D84" s="14">
        <v>3788606.5182743073</v>
      </c>
      <c r="E84" s="14">
        <v>429527193.33953184</v>
      </c>
      <c r="F84" s="14">
        <v>465666445.62391955</v>
      </c>
      <c r="G84" s="14">
        <v>387086907.89473867</v>
      </c>
      <c r="H84" s="14">
        <v>508106731.06871271</v>
      </c>
      <c r="J84" s="14">
        <v>69</v>
      </c>
      <c r="K84" s="14">
        <v>4761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1</v>
      </c>
    </row>
    <row r="85" spans="2:22" x14ac:dyDescent="0.2">
      <c r="B85" s="14">
        <v>462004541.84536207</v>
      </c>
      <c r="C85" s="14">
        <v>441202778</v>
      </c>
      <c r="D85" s="14">
        <v>-20801763.845362067</v>
      </c>
      <c r="E85" s="14">
        <v>443934915.70316821</v>
      </c>
      <c r="F85" s="14">
        <v>480074167.98755592</v>
      </c>
      <c r="G85" s="14">
        <v>401494630.25837505</v>
      </c>
      <c r="H85" s="14">
        <v>522514453.43234909</v>
      </c>
      <c r="J85" s="14">
        <v>70</v>
      </c>
      <c r="K85" s="14">
        <v>4900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1</v>
      </c>
      <c r="V85" s="14">
        <v>0</v>
      </c>
    </row>
    <row r="86" spans="2:22" x14ac:dyDescent="0.2">
      <c r="B86" s="14">
        <v>447825251.29990745</v>
      </c>
      <c r="C86" s="14">
        <v>435470011</v>
      </c>
      <c r="D86" s="14">
        <v>-12355240.299907446</v>
      </c>
      <c r="E86" s="14">
        <v>429755625.15771359</v>
      </c>
      <c r="F86" s="14">
        <v>465894877.4421013</v>
      </c>
      <c r="G86" s="14">
        <v>387315339.71292043</v>
      </c>
      <c r="H86" s="14">
        <v>508335162.88689446</v>
      </c>
      <c r="J86" s="14">
        <v>71</v>
      </c>
      <c r="K86" s="14">
        <v>5041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1</v>
      </c>
      <c r="U86" s="14">
        <v>0</v>
      </c>
      <c r="V86" s="14">
        <v>0</v>
      </c>
    </row>
    <row r="87" spans="2:22" x14ac:dyDescent="0.2">
      <c r="B87" s="14">
        <v>472768855.02718025</v>
      </c>
      <c r="C87" s="14">
        <v>444598571</v>
      </c>
      <c r="D87" s="14">
        <v>-28170284.027180254</v>
      </c>
      <c r="E87" s="14">
        <v>454699228.8849864</v>
      </c>
      <c r="F87" s="14">
        <v>490838481.16937411</v>
      </c>
      <c r="G87" s="14">
        <v>412258943.44019324</v>
      </c>
      <c r="H87" s="14">
        <v>533278766.61416727</v>
      </c>
      <c r="J87" s="14">
        <v>72</v>
      </c>
      <c r="K87" s="14">
        <v>5184</v>
      </c>
      <c r="L87" s="14">
        <v>0</v>
      </c>
      <c r="M87" s="14">
        <v>1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</row>
    <row r="88" spans="2:22" x14ac:dyDescent="0.2">
      <c r="B88" s="14">
        <v>401217166.19954842</v>
      </c>
      <c r="C88" s="14">
        <v>362022328</v>
      </c>
      <c r="D88" s="14">
        <v>-39194838.199548423</v>
      </c>
      <c r="E88" s="14">
        <v>383559091.60776579</v>
      </c>
      <c r="F88" s="14">
        <v>418875240.79133105</v>
      </c>
      <c r="G88" s="14">
        <v>340828875.86412585</v>
      </c>
      <c r="H88" s="14">
        <v>461605456.534971</v>
      </c>
      <c r="J88" s="14">
        <v>73</v>
      </c>
      <c r="K88" s="14">
        <v>5329</v>
      </c>
      <c r="L88" s="14">
        <v>0</v>
      </c>
      <c r="M88" s="14">
        <v>0</v>
      </c>
      <c r="N88" s="14">
        <v>0</v>
      </c>
      <c r="O88" s="14">
        <v>1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</row>
    <row r="89" spans="2:22" x14ac:dyDescent="0.2">
      <c r="B89" s="14">
        <v>378896964.32204926</v>
      </c>
      <c r="C89" s="14">
        <v>343413949</v>
      </c>
      <c r="D89" s="14">
        <v>-35483015.32204926</v>
      </c>
      <c r="E89" s="14">
        <v>361252017.87360626</v>
      </c>
      <c r="F89" s="14">
        <v>396541910.77049226</v>
      </c>
      <c r="G89" s="14">
        <v>318512511.46773624</v>
      </c>
      <c r="H89" s="14">
        <v>439281417.17636228</v>
      </c>
      <c r="J89" s="14">
        <v>74</v>
      </c>
      <c r="K89" s="14">
        <v>5476</v>
      </c>
      <c r="L89" s="14">
        <v>0</v>
      </c>
      <c r="M89" s="14">
        <v>0</v>
      </c>
      <c r="N89" s="14">
        <v>1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</row>
    <row r="90" spans="2:22" x14ac:dyDescent="0.2">
      <c r="B90" s="14">
        <v>473469909.8612166</v>
      </c>
      <c r="C90" s="14">
        <v>416042895</v>
      </c>
      <c r="D90" s="14">
        <v>-57427014.861216605</v>
      </c>
      <c r="E90" s="14">
        <v>455838009.42340994</v>
      </c>
      <c r="F90" s="14">
        <v>491101810.29902327</v>
      </c>
      <c r="G90" s="14">
        <v>413089267.89381897</v>
      </c>
      <c r="H90" s="14">
        <v>533850551.82861423</v>
      </c>
      <c r="J90" s="14">
        <v>75</v>
      </c>
      <c r="K90" s="14">
        <v>5625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1</v>
      </c>
      <c r="S90" s="14">
        <v>0</v>
      </c>
      <c r="T90" s="14">
        <v>0</v>
      </c>
      <c r="U90" s="14">
        <v>0</v>
      </c>
      <c r="V90" s="14">
        <v>0</v>
      </c>
    </row>
    <row r="91" spans="2:22" x14ac:dyDescent="0.2">
      <c r="B91" s="14">
        <v>472450944.56705081</v>
      </c>
      <c r="C91" s="14">
        <v>425092726</v>
      </c>
      <c r="D91" s="14">
        <v>-47358218.567050815</v>
      </c>
      <c r="E91" s="14">
        <v>454832007.82473075</v>
      </c>
      <c r="F91" s="14">
        <v>490069881.30937088</v>
      </c>
      <c r="G91" s="14">
        <v>412074086.88733876</v>
      </c>
      <c r="H91" s="14">
        <v>532827802.24676287</v>
      </c>
      <c r="J91" s="14">
        <v>76</v>
      </c>
      <c r="K91" s="14">
        <v>5776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</row>
    <row r="92" spans="2:22" x14ac:dyDescent="0.2">
      <c r="B92" s="14">
        <v>481986719.68955153</v>
      </c>
      <c r="C92" s="14">
        <v>467573082</v>
      </c>
      <c r="D92" s="14">
        <v>-14413637.689551532</v>
      </c>
      <c r="E92" s="14">
        <v>464380664.14573741</v>
      </c>
      <c r="F92" s="14">
        <v>499592775.23336565</v>
      </c>
      <c r="G92" s="14">
        <v>421613619.69329327</v>
      </c>
      <c r="H92" s="14">
        <v>542359819.68580973</v>
      </c>
      <c r="J92" s="14">
        <v>77</v>
      </c>
      <c r="K92" s="14">
        <v>5929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1</v>
      </c>
      <c r="T92" s="14">
        <v>0</v>
      </c>
      <c r="U92" s="14">
        <v>0</v>
      </c>
      <c r="V92" s="14">
        <v>0</v>
      </c>
    </row>
    <row r="93" spans="2:22" x14ac:dyDescent="0.2">
      <c r="B93" s="14">
        <v>505491508.39538568</v>
      </c>
      <c r="C93" s="14">
        <v>476554648</v>
      </c>
      <c r="D93" s="14">
        <v>-28936860.395385683</v>
      </c>
      <c r="E93" s="14">
        <v>487898251.37189221</v>
      </c>
      <c r="F93" s="14">
        <v>523084765.41887915</v>
      </c>
      <c r="G93" s="14">
        <v>445122139.47338158</v>
      </c>
      <c r="H93" s="14">
        <v>565860877.31738973</v>
      </c>
      <c r="J93" s="14">
        <v>78</v>
      </c>
      <c r="K93" s="14">
        <v>6084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1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</row>
    <row r="94" spans="2:22" x14ac:dyDescent="0.2">
      <c r="B94" s="14">
        <v>554372710.85121977</v>
      </c>
      <c r="C94" s="14">
        <v>525954361</v>
      </c>
      <c r="D94" s="14">
        <v>-28418349.851219773</v>
      </c>
      <c r="E94" s="14">
        <v>536792169.48929405</v>
      </c>
      <c r="F94" s="14">
        <v>571953252.21314549</v>
      </c>
      <c r="G94" s="14">
        <v>494007046.38933623</v>
      </c>
      <c r="H94" s="14">
        <v>614738375.31310332</v>
      </c>
      <c r="J94" s="14">
        <v>79</v>
      </c>
      <c r="K94" s="14">
        <v>6241</v>
      </c>
      <c r="L94" s="14">
        <v>0</v>
      </c>
      <c r="M94" s="14">
        <v>0</v>
      </c>
      <c r="N94" s="14">
        <v>0</v>
      </c>
      <c r="O94" s="14">
        <v>0</v>
      </c>
      <c r="P94" s="14">
        <v>1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</row>
    <row r="95" spans="2:22" x14ac:dyDescent="0.2">
      <c r="B95" s="14">
        <v>561466867.47372055</v>
      </c>
      <c r="C95" s="14">
        <v>551695523</v>
      </c>
      <c r="D95" s="14">
        <v>-9771344.4737205505</v>
      </c>
      <c r="E95" s="14">
        <v>543898958.73469019</v>
      </c>
      <c r="F95" s="14">
        <v>579034776.21275091</v>
      </c>
      <c r="G95" s="14">
        <v>501104880.85292393</v>
      </c>
      <c r="H95" s="14">
        <v>621828854.09451723</v>
      </c>
      <c r="J95" s="14">
        <v>80</v>
      </c>
      <c r="K95" s="14">
        <v>6400</v>
      </c>
      <c r="L95" s="14">
        <v>1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</row>
    <row r="96" spans="2:22" x14ac:dyDescent="0.2">
      <c r="B96" s="14">
        <v>437704759.64105082</v>
      </c>
      <c r="C96" s="14">
        <v>412344840</v>
      </c>
      <c r="D96" s="14">
        <v>-25359919.641050816</v>
      </c>
      <c r="E96" s="14">
        <v>419670132.98283792</v>
      </c>
      <c r="F96" s="14">
        <v>455739386.29926372</v>
      </c>
      <c r="G96" s="14">
        <v>377205290.46943367</v>
      </c>
      <c r="H96" s="14">
        <v>498204228.81266797</v>
      </c>
      <c r="J96" s="14">
        <v>81</v>
      </c>
      <c r="K96" s="14">
        <v>6561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1</v>
      </c>
    </row>
    <row r="97" spans="2:22" x14ac:dyDescent="0.2">
      <c r="B97" s="14">
        <v>452304719.91635537</v>
      </c>
      <c r="C97" s="14">
        <v>425991795</v>
      </c>
      <c r="D97" s="14">
        <v>-26312924.916355371</v>
      </c>
      <c r="E97" s="14">
        <v>434289872.19244486</v>
      </c>
      <c r="F97" s="14">
        <v>470319567.64026588</v>
      </c>
      <c r="G97" s="14">
        <v>391811143.81225973</v>
      </c>
      <c r="H97" s="14">
        <v>512798296.02045101</v>
      </c>
      <c r="J97" s="14">
        <v>82</v>
      </c>
      <c r="K97" s="14">
        <v>6724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1</v>
      </c>
      <c r="V97" s="14">
        <v>0</v>
      </c>
    </row>
    <row r="98" spans="2:22" x14ac:dyDescent="0.2">
      <c r="B98" s="14">
        <v>438317667.28256899</v>
      </c>
      <c r="C98" s="14">
        <v>389249720</v>
      </c>
      <c r="D98" s="14">
        <v>-49067947.282568991</v>
      </c>
      <c r="E98" s="14">
        <v>420322260.02589339</v>
      </c>
      <c r="F98" s="14">
        <v>456313074.53924459</v>
      </c>
      <c r="G98" s="14">
        <v>377829877.65788573</v>
      </c>
      <c r="H98" s="14">
        <v>498805456.90725225</v>
      </c>
      <c r="J98" s="14">
        <v>83</v>
      </c>
      <c r="K98" s="14">
        <v>6889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1</v>
      </c>
      <c r="U98" s="14">
        <v>0</v>
      </c>
      <c r="V98" s="14">
        <v>0</v>
      </c>
    </row>
    <row r="99" spans="2:22" x14ac:dyDescent="0.2">
      <c r="B99" s="14">
        <v>463453508.92150998</v>
      </c>
      <c r="C99" s="14">
        <v>437256586</v>
      </c>
      <c r="D99" s="14">
        <v>-26196922.921509981</v>
      </c>
      <c r="E99" s="14">
        <v>445477202.56689656</v>
      </c>
      <c r="F99" s="14">
        <v>481429815.2761234</v>
      </c>
      <c r="G99" s="14">
        <v>402971399.15753728</v>
      </c>
      <c r="H99" s="14">
        <v>523935618.68548268</v>
      </c>
      <c r="J99" s="14">
        <v>84</v>
      </c>
      <c r="K99" s="14">
        <v>7056</v>
      </c>
      <c r="L99" s="14">
        <v>0</v>
      </c>
      <c r="M99" s="14">
        <v>1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</row>
    <row r="100" spans="2:22" x14ac:dyDescent="0.2">
      <c r="B100" s="14">
        <v>392094058.00554633</v>
      </c>
      <c r="C100" s="14">
        <v>337798678</v>
      </c>
      <c r="D100" s="14">
        <v>-54295380.005546331</v>
      </c>
      <c r="E100" s="14">
        <v>374527604.70182496</v>
      </c>
      <c r="F100" s="14">
        <v>409660511.3092677</v>
      </c>
      <c r="G100" s="14">
        <v>331732494.96234679</v>
      </c>
      <c r="H100" s="14">
        <v>452455621.04874587</v>
      </c>
      <c r="J100" s="14">
        <v>85</v>
      </c>
      <c r="K100" s="14">
        <v>7225</v>
      </c>
      <c r="L100" s="14">
        <v>0</v>
      </c>
      <c r="M100" s="14">
        <v>0</v>
      </c>
      <c r="N100" s="14">
        <v>0</v>
      </c>
      <c r="O100" s="14">
        <v>1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</row>
    <row r="101" spans="2:22" x14ac:dyDescent="0.2">
      <c r="B101" s="14">
        <v>369966094.03971541</v>
      </c>
      <c r="C101" s="14">
        <v>337893100</v>
      </c>
      <c r="D101" s="14">
        <v>-32072994.039715409</v>
      </c>
      <c r="E101" s="14">
        <v>352434268.51138747</v>
      </c>
      <c r="F101" s="14">
        <v>387497919.56804335</v>
      </c>
      <c r="G101" s="14">
        <v>309614599.2968173</v>
      </c>
      <c r="H101" s="14">
        <v>430317588.78261352</v>
      </c>
      <c r="J101" s="14">
        <v>86</v>
      </c>
      <c r="K101" s="14">
        <v>7396</v>
      </c>
      <c r="L101" s="14">
        <v>0</v>
      </c>
      <c r="M101" s="14">
        <v>0</v>
      </c>
      <c r="N101" s="14">
        <v>1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</row>
    <row r="102" spans="2:22" x14ac:dyDescent="0.2">
      <c r="B102" s="14">
        <v>464731277.49055094</v>
      </c>
      <c r="C102" s="14">
        <v>416925515</v>
      </c>
      <c r="D102" s="14">
        <v>-47805762.490550935</v>
      </c>
      <c r="E102" s="14">
        <v>447233314.75064248</v>
      </c>
      <c r="F102" s="14">
        <v>482229240.23045939</v>
      </c>
      <c r="G102" s="14">
        <v>404389611.02869761</v>
      </c>
      <c r="H102" s="14">
        <v>525072943.95240426</v>
      </c>
      <c r="J102" s="14">
        <v>87</v>
      </c>
      <c r="K102" s="14">
        <v>7569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1</v>
      </c>
      <c r="S102" s="14">
        <v>0</v>
      </c>
      <c r="T102" s="14">
        <v>0</v>
      </c>
      <c r="U102" s="14">
        <v>0</v>
      </c>
      <c r="V102" s="14">
        <v>0</v>
      </c>
    </row>
    <row r="103" spans="2:22" x14ac:dyDescent="0.2">
      <c r="B103" s="14">
        <v>463904550.10805333</v>
      </c>
      <c r="C103" s="14">
        <v>408488665</v>
      </c>
      <c r="D103" s="14">
        <v>-55415885.108053327</v>
      </c>
      <c r="E103" s="14">
        <v>446439680.71986997</v>
      </c>
      <c r="F103" s="14">
        <v>481369419.49623668</v>
      </c>
      <c r="G103" s="14">
        <v>403572471.79068857</v>
      </c>
      <c r="H103" s="14">
        <v>524236628.42541808</v>
      </c>
      <c r="J103" s="14">
        <v>88</v>
      </c>
      <c r="K103" s="14">
        <v>7744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</row>
    <row r="104" spans="2:22" x14ac:dyDescent="0.2">
      <c r="B104" s="14">
        <v>473632563.14222229</v>
      </c>
      <c r="C104" s="14">
        <v>444032624</v>
      </c>
      <c r="D104" s="14">
        <v>-29599939.142222285</v>
      </c>
      <c r="E104" s="14">
        <v>456200013.28705281</v>
      </c>
      <c r="F104" s="14">
        <v>491065112.99739176</v>
      </c>
      <c r="G104" s="14">
        <v>413309832.71828258</v>
      </c>
      <c r="H104" s="14">
        <v>533955293.56616199</v>
      </c>
      <c r="J104" s="14">
        <v>89</v>
      </c>
      <c r="K104" s="14">
        <v>7921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1</v>
      </c>
      <c r="T104" s="14">
        <v>0</v>
      </c>
      <c r="U104" s="14">
        <v>0</v>
      </c>
      <c r="V104" s="14">
        <v>0</v>
      </c>
    </row>
    <row r="105" spans="2:22" x14ac:dyDescent="0.2">
      <c r="B105" s="14">
        <v>497329589.75972468</v>
      </c>
      <c r="C105" s="14">
        <v>481053743</v>
      </c>
      <c r="D105" s="14">
        <v>-16275846.759724677</v>
      </c>
      <c r="E105" s="14">
        <v>479928581.30713147</v>
      </c>
      <c r="F105" s="14">
        <v>514730598.21231788</v>
      </c>
      <c r="G105" s="14">
        <v>437015966.86643839</v>
      </c>
      <c r="H105" s="14">
        <v>557643212.65301096</v>
      </c>
      <c r="J105" s="14">
        <v>90</v>
      </c>
      <c r="K105" s="14">
        <v>8100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</row>
    <row r="106" spans="2:22" x14ac:dyDescent="0.2">
      <c r="B106" s="14">
        <v>546403030.12722707</v>
      </c>
      <c r="C106" s="14">
        <v>540293509</v>
      </c>
      <c r="D106" s="14">
        <v>-6109521.1272270679</v>
      </c>
      <c r="E106" s="14">
        <v>529032780.7079165</v>
      </c>
      <c r="F106" s="14">
        <v>563773279.54653764</v>
      </c>
      <c r="G106" s="14">
        <v>486098274.29292005</v>
      </c>
      <c r="H106" s="14">
        <v>606707785.96153414</v>
      </c>
      <c r="J106" s="14">
        <v>91</v>
      </c>
      <c r="K106" s="14">
        <v>8281</v>
      </c>
      <c r="L106" s="14">
        <v>0</v>
      </c>
      <c r="M106" s="14">
        <v>0</v>
      </c>
      <c r="N106" s="14">
        <v>0</v>
      </c>
      <c r="O106" s="14">
        <v>0</v>
      </c>
      <c r="P106" s="14">
        <v>1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</row>
    <row r="107" spans="2:22" x14ac:dyDescent="0.2">
      <c r="B107" s="14">
        <v>553689424.66139591</v>
      </c>
      <c r="C107" s="14">
        <v>552486079</v>
      </c>
      <c r="D107" s="14">
        <v>-1203345.6613959074</v>
      </c>
      <c r="E107" s="14">
        <v>536349147.74265891</v>
      </c>
      <c r="F107" s="14">
        <v>571029701.58013284</v>
      </c>
      <c r="G107" s="14">
        <v>493393295.30830383</v>
      </c>
      <c r="H107" s="14">
        <v>613985554.01448798</v>
      </c>
      <c r="J107" s="14">
        <v>92</v>
      </c>
      <c r="K107" s="14">
        <v>8464</v>
      </c>
      <c r="L107" s="14">
        <v>1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</row>
    <row r="108" spans="2:22" x14ac:dyDescent="0.2">
      <c r="B108" s="14">
        <v>430119554.74039441</v>
      </c>
      <c r="C108" s="14">
        <v>425814893</v>
      </c>
      <c r="D108" s="14">
        <v>-4304661.7403944135</v>
      </c>
      <c r="E108" s="14">
        <v>412190336.46271908</v>
      </c>
      <c r="F108" s="14">
        <v>448048773.01806974</v>
      </c>
      <c r="G108" s="14">
        <v>369651423.63487029</v>
      </c>
      <c r="H108" s="14">
        <v>490587685.84591854</v>
      </c>
      <c r="J108" s="14">
        <v>93</v>
      </c>
      <c r="K108" s="14">
        <v>8649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1</v>
      </c>
    </row>
    <row r="109" spans="2:22" x14ac:dyDescent="0.2">
      <c r="B109" s="14">
        <v>444911752.92736721</v>
      </c>
      <c r="C109" s="14">
        <v>445858326</v>
      </c>
      <c r="D109" s="14">
        <v>946573.07263278961</v>
      </c>
      <c r="E109" s="14">
        <v>427010032.23375005</v>
      </c>
      <c r="F109" s="14">
        <v>462813473.62098438</v>
      </c>
      <c r="G109" s="14">
        <v>384451769.34203523</v>
      </c>
      <c r="H109" s="14">
        <v>505371736.51269919</v>
      </c>
      <c r="J109" s="14">
        <v>94</v>
      </c>
      <c r="K109" s="14">
        <v>8836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1</v>
      </c>
      <c r="V109" s="14">
        <v>0</v>
      </c>
    </row>
    <row r="110" spans="2:22" x14ac:dyDescent="0.2">
      <c r="B110" s="14">
        <v>431116938.20524907</v>
      </c>
      <c r="C110" s="14">
        <v>441249575</v>
      </c>
      <c r="D110" s="14">
        <v>10132636.794750929</v>
      </c>
      <c r="E110" s="14">
        <v>413241306.87235564</v>
      </c>
      <c r="F110" s="14">
        <v>448992569.5381425</v>
      </c>
      <c r="G110" s="14">
        <v>370664674.33617753</v>
      </c>
      <c r="H110" s="14">
        <v>491569202.07432061</v>
      </c>
      <c r="J110" s="14">
        <v>95</v>
      </c>
      <c r="K110" s="14">
        <v>9025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1</v>
      </c>
      <c r="U110" s="14">
        <v>0</v>
      </c>
      <c r="V110" s="14">
        <v>0</v>
      </c>
    </row>
    <row r="111" spans="2:22" x14ac:dyDescent="0.2">
      <c r="B111" s="14">
        <v>456445017.75585818</v>
      </c>
      <c r="C111" s="14">
        <v>454400575</v>
      </c>
      <c r="D111" s="14">
        <v>-2044442.7558581829</v>
      </c>
      <c r="E111" s="14">
        <v>438594061.38595325</v>
      </c>
      <c r="F111" s="14">
        <v>474295974.12576312</v>
      </c>
      <c r="G111" s="14">
        <v>396000045.63520467</v>
      </c>
      <c r="H111" s="14">
        <v>516889989.87651169</v>
      </c>
      <c r="J111" s="14">
        <v>96</v>
      </c>
      <c r="K111" s="14">
        <v>9216</v>
      </c>
      <c r="L111" s="14">
        <v>0</v>
      </c>
      <c r="M111" s="14">
        <v>1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</row>
    <row r="112" spans="2:22" x14ac:dyDescent="0.2">
      <c r="B112" s="14">
        <v>385277804.75156283</v>
      </c>
      <c r="C112" s="14">
        <v>371355589</v>
      </c>
      <c r="D112" s="14">
        <v>-13922215.751562834</v>
      </c>
      <c r="E112" s="14">
        <v>367873309.56660479</v>
      </c>
      <c r="F112" s="14">
        <v>402682299.93652087</v>
      </c>
      <c r="G112" s="14">
        <v>324963175.81305772</v>
      </c>
      <c r="H112" s="14">
        <v>445592433.69006795</v>
      </c>
      <c r="J112" s="14">
        <v>97</v>
      </c>
      <c r="K112" s="14">
        <v>9409</v>
      </c>
      <c r="L112" s="14">
        <v>0</v>
      </c>
      <c r="M112" s="14">
        <v>0</v>
      </c>
      <c r="N112" s="14">
        <v>0</v>
      </c>
      <c r="O112" s="14">
        <v>1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</row>
    <row r="113" spans="2:22" x14ac:dyDescent="0.2">
      <c r="B113" s="14">
        <v>363342078.69740009</v>
      </c>
      <c r="C113" s="14">
        <v>326874247</v>
      </c>
      <c r="D113" s="14">
        <v>-36467831.697400093</v>
      </c>
      <c r="E113" s="14">
        <v>345976266.38431156</v>
      </c>
      <c r="F113" s="14">
        <v>380707891.01048863</v>
      </c>
      <c r="G113" s="14">
        <v>303038600.78244275</v>
      </c>
      <c r="H113" s="14">
        <v>423645556.61235744</v>
      </c>
      <c r="J113" s="14">
        <v>98</v>
      </c>
      <c r="K113" s="14">
        <v>9604</v>
      </c>
      <c r="L113" s="14">
        <v>0</v>
      </c>
      <c r="M113" s="14">
        <v>0</v>
      </c>
      <c r="N113" s="14">
        <v>1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</row>
    <row r="114" spans="2:22" x14ac:dyDescent="0.2">
      <c r="B114" s="14">
        <v>458299500.05990386</v>
      </c>
      <c r="C114" s="14">
        <v>426172239</v>
      </c>
      <c r="D114" s="14">
        <v>-32127261.05990386</v>
      </c>
      <c r="E114" s="14">
        <v>440970119.02754498</v>
      </c>
      <c r="F114" s="14">
        <v>475628881.09226274</v>
      </c>
      <c r="G114" s="14">
        <v>398006503.29982394</v>
      </c>
      <c r="H114" s="14">
        <v>518592496.81998378</v>
      </c>
      <c r="J114" s="14">
        <v>99</v>
      </c>
      <c r="K114" s="14">
        <v>9801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1</v>
      </c>
      <c r="S114" s="14">
        <v>0</v>
      </c>
      <c r="T114" s="14">
        <v>0</v>
      </c>
      <c r="U114" s="14">
        <v>0</v>
      </c>
      <c r="V114" s="14">
        <v>0</v>
      </c>
    </row>
    <row r="115" spans="2:22" x14ac:dyDescent="0.2">
      <c r="B115" s="14">
        <v>457665010.58907437</v>
      </c>
      <c r="C115" s="14">
        <v>447877815</v>
      </c>
      <c r="D115" s="14">
        <v>-9787195.5890743732</v>
      </c>
      <c r="E115" s="14">
        <v>440369795.01779521</v>
      </c>
      <c r="F115" s="14">
        <v>474960226.16035354</v>
      </c>
      <c r="G115" s="14">
        <v>397381824.76580071</v>
      </c>
      <c r="H115" s="14">
        <v>517948196.41234803</v>
      </c>
      <c r="J115" s="14">
        <v>100</v>
      </c>
      <c r="K115" s="14">
        <v>10000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</row>
    <row r="116" spans="2:22" x14ac:dyDescent="0.2">
      <c r="B116" s="14">
        <v>467585261.53491163</v>
      </c>
      <c r="C116" s="14">
        <v>462341914</v>
      </c>
      <c r="D116" s="14">
        <v>-5243347.5349116325</v>
      </c>
      <c r="E116" s="14">
        <v>450321932.15236133</v>
      </c>
      <c r="F116" s="14">
        <v>484848590.91746193</v>
      </c>
      <c r="G116" s="14">
        <v>407311216.10309452</v>
      </c>
      <c r="H116" s="14">
        <v>527859306.96672875</v>
      </c>
      <c r="J116" s="14">
        <v>101</v>
      </c>
      <c r="K116" s="14">
        <v>10201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1</v>
      </c>
      <c r="T116" s="14">
        <v>0</v>
      </c>
      <c r="U116" s="14">
        <v>0</v>
      </c>
      <c r="V116" s="14">
        <v>0</v>
      </c>
    </row>
    <row r="117" spans="2:22" x14ac:dyDescent="0.2">
      <c r="B117" s="14">
        <v>491474526.06408215</v>
      </c>
      <c r="C117" s="14">
        <v>482325897</v>
      </c>
      <c r="D117" s="14">
        <v>-9148629.0640821457</v>
      </c>
      <c r="E117" s="14">
        <v>474240790.94644421</v>
      </c>
      <c r="F117" s="14">
        <v>508708261.18172008</v>
      </c>
      <c r="G117" s="14">
        <v>431208950.17327005</v>
      </c>
      <c r="H117" s="14">
        <v>551740101.9548943</v>
      </c>
      <c r="J117" s="14">
        <v>102</v>
      </c>
      <c r="K117" s="14">
        <v>10404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1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</row>
    <row r="118" spans="2:22" x14ac:dyDescent="0.2">
      <c r="B118" s="14">
        <v>540740204.34325266</v>
      </c>
      <c r="C118" s="14">
        <v>537481124</v>
      </c>
      <c r="D118" s="14">
        <v>-3259080.3432526588</v>
      </c>
      <c r="E118" s="14">
        <v>523533759.74070734</v>
      </c>
      <c r="F118" s="14">
        <v>557946648.94579804</v>
      </c>
      <c r="G118" s="14">
        <v>480482426.86011946</v>
      </c>
      <c r="H118" s="14">
        <v>600997981.82638586</v>
      </c>
      <c r="J118" s="14">
        <v>103</v>
      </c>
      <c r="K118" s="14">
        <v>10609</v>
      </c>
      <c r="L118" s="14">
        <v>0</v>
      </c>
      <c r="M118" s="14">
        <v>0</v>
      </c>
      <c r="N118" s="14">
        <v>0</v>
      </c>
      <c r="O118" s="14">
        <v>0</v>
      </c>
      <c r="P118" s="14">
        <v>1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</row>
    <row r="119" spans="2:22" x14ac:dyDescent="0.2">
      <c r="B119" s="14">
        <v>548218836.7890898</v>
      </c>
      <c r="C119" s="14">
        <v>526444502</v>
      </c>
      <c r="D119" s="14">
        <v>-21774334.789089799</v>
      </c>
      <c r="E119" s="14">
        <v>531037367.97419828</v>
      </c>
      <c r="F119" s="14">
        <v>565400305.60398126</v>
      </c>
      <c r="G119" s="14">
        <v>487968186.31970966</v>
      </c>
      <c r="H119" s="14">
        <v>608469487.25846994</v>
      </c>
      <c r="J119" s="14">
        <v>104</v>
      </c>
      <c r="K119" s="14">
        <v>10816</v>
      </c>
      <c r="L119" s="14">
        <v>1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</row>
    <row r="120" spans="2:22" x14ac:dyDescent="0.2">
      <c r="B120" s="14">
        <v>424841204.77975655</v>
      </c>
      <c r="C120" s="14">
        <v>430364874</v>
      </c>
      <c r="D120" s="14">
        <v>5523669.220243454</v>
      </c>
      <c r="E120" s="14">
        <v>406873474.40100157</v>
      </c>
      <c r="F120" s="14">
        <v>442808935.15851152</v>
      </c>
      <c r="G120" s="14">
        <v>364361643.38658869</v>
      </c>
      <c r="H120" s="14">
        <v>485320766.1729244</v>
      </c>
      <c r="J120" s="14">
        <v>105</v>
      </c>
      <c r="K120" s="14">
        <v>11025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1</v>
      </c>
    </row>
    <row r="121" spans="2:22" x14ac:dyDescent="0.2">
      <c r="B121" s="14">
        <v>439825640.87839746</v>
      </c>
      <c r="C121" s="14">
        <v>444719403</v>
      </c>
      <c r="D121" s="14">
        <v>4893762.1216025352</v>
      </c>
      <c r="E121" s="14">
        <v>421867653.60608327</v>
      </c>
      <c r="F121" s="14">
        <v>457783628.15071166</v>
      </c>
      <c r="G121" s="14">
        <v>379348973.32620072</v>
      </c>
      <c r="H121" s="14">
        <v>500302308.43059421</v>
      </c>
      <c r="J121" s="14">
        <v>106</v>
      </c>
      <c r="K121" s="14">
        <v>11236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1</v>
      </c>
      <c r="V121" s="14">
        <v>0</v>
      </c>
    </row>
    <row r="122" spans="2:22" x14ac:dyDescent="0.2">
      <c r="B122" s="14">
        <v>426223064.06794757</v>
      </c>
      <c r="C122" s="14">
        <v>427669956</v>
      </c>
      <c r="D122" s="14">
        <v>1446891.9320524335</v>
      </c>
      <c r="E122" s="14">
        <v>408271575.13772488</v>
      </c>
      <c r="F122" s="14">
        <v>444174552.99817026</v>
      </c>
      <c r="G122" s="14">
        <v>365748325.81999612</v>
      </c>
      <c r="H122" s="14">
        <v>486697802.31589901</v>
      </c>
      <c r="J122" s="14">
        <v>107</v>
      </c>
      <c r="K122" s="14">
        <v>11449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1</v>
      </c>
      <c r="U122" s="14">
        <v>0</v>
      </c>
      <c r="V122" s="14">
        <v>0</v>
      </c>
    </row>
    <row r="123" spans="2:22" x14ac:dyDescent="0.2">
      <c r="B123" s="14">
        <v>451743381.53022492</v>
      </c>
      <c r="C123" s="14">
        <v>459051399</v>
      </c>
      <c r="D123" s="14">
        <v>7308017.4697750807</v>
      </c>
      <c r="E123" s="14">
        <v>433795142.65334445</v>
      </c>
      <c r="F123" s="14">
        <v>469691620.40710539</v>
      </c>
      <c r="G123" s="14">
        <v>391269607.95747775</v>
      </c>
      <c r="H123" s="14">
        <v>512217155.10297209</v>
      </c>
      <c r="J123" s="14">
        <v>108</v>
      </c>
      <c r="K123" s="14">
        <v>11664</v>
      </c>
      <c r="L123" s="14">
        <v>0</v>
      </c>
      <c r="M123" s="14">
        <v>1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</row>
    <row r="124" spans="2:22" x14ac:dyDescent="0.2">
      <c r="B124" s="14">
        <v>380768406.43759775</v>
      </c>
      <c r="C124" s="14">
        <v>384824724</v>
      </c>
      <c r="D124" s="14">
        <v>4056317.5624022484</v>
      </c>
      <c r="E124" s="14">
        <v>363321815.20344967</v>
      </c>
      <c r="F124" s="14">
        <v>398214997.67174584</v>
      </c>
      <c r="G124" s="14">
        <v>320441616.72491884</v>
      </c>
      <c r="H124" s="14">
        <v>441095196.15027666</v>
      </c>
      <c r="J124" s="14">
        <v>109</v>
      </c>
      <c r="K124" s="14">
        <v>11881</v>
      </c>
      <c r="L124" s="14">
        <v>0</v>
      </c>
      <c r="M124" s="14">
        <v>0</v>
      </c>
      <c r="N124" s="14">
        <v>0</v>
      </c>
      <c r="O124" s="14">
        <v>1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</row>
    <row r="125" spans="2:22" x14ac:dyDescent="0.2">
      <c r="B125" s="14">
        <v>359024918.29510319</v>
      </c>
      <c r="C125" s="14">
        <v>350270063</v>
      </c>
      <c r="D125" s="14">
        <v>-8754855.2951031923</v>
      </c>
      <c r="E125" s="14">
        <v>341589383.70074254</v>
      </c>
      <c r="F125" s="14">
        <v>376460452.88946384</v>
      </c>
      <c r="G125" s="14">
        <v>298701325.24945086</v>
      </c>
      <c r="H125" s="14">
        <v>419348511.34075552</v>
      </c>
      <c r="J125" s="14">
        <v>110</v>
      </c>
      <c r="K125" s="14">
        <v>12100</v>
      </c>
      <c r="L125" s="14">
        <v>0</v>
      </c>
      <c r="M125" s="14">
        <v>0</v>
      </c>
      <c r="N125" s="14">
        <v>1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</row>
    <row r="126" spans="2:22" x14ac:dyDescent="0.2">
      <c r="B126" s="14">
        <v>454174577.5692752</v>
      </c>
      <c r="C126" s="14">
        <v>436837107</v>
      </c>
      <c r="D126" s="14">
        <v>-17337470.5692752</v>
      </c>
      <c r="E126" s="14">
        <v>436745550.15716344</v>
      </c>
      <c r="F126" s="14">
        <v>471603604.98138696</v>
      </c>
      <c r="G126" s="14">
        <v>393852864.99512434</v>
      </c>
      <c r="H126" s="14">
        <v>514496290.14342606</v>
      </c>
      <c r="J126" s="14">
        <v>111</v>
      </c>
      <c r="K126" s="14">
        <v>12321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1</v>
      </c>
      <c r="S126" s="14">
        <v>0</v>
      </c>
      <c r="T126" s="14">
        <v>0</v>
      </c>
      <c r="U126" s="14">
        <v>0</v>
      </c>
      <c r="V126" s="14">
        <v>0</v>
      </c>
    </row>
    <row r="127" spans="2:22" x14ac:dyDescent="0.2">
      <c r="B127" s="14">
        <v>453732326.01011395</v>
      </c>
      <c r="C127" s="14">
        <v>435360347</v>
      </c>
      <c r="D127" s="14">
        <v>-18371979.010113955</v>
      </c>
      <c r="E127" s="14">
        <v>436305251.22647798</v>
      </c>
      <c r="F127" s="14">
        <v>471159400.79374993</v>
      </c>
      <c r="G127" s="14">
        <v>393411177.5888449</v>
      </c>
      <c r="H127" s="14">
        <v>514053474.43138301</v>
      </c>
      <c r="J127" s="14">
        <v>112</v>
      </c>
      <c r="K127" s="14">
        <v>12544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</row>
    <row r="128" spans="2:22" x14ac:dyDescent="0.2">
      <c r="B128" s="14">
        <v>463844814.86761934</v>
      </c>
      <c r="C128" s="14">
        <v>450054655</v>
      </c>
      <c r="D128" s="14">
        <v>-13790159.867619336</v>
      </c>
      <c r="E128" s="14">
        <v>446415136.62796032</v>
      </c>
      <c r="F128" s="14">
        <v>481274493.10727835</v>
      </c>
      <c r="G128" s="14">
        <v>403522914.24368036</v>
      </c>
      <c r="H128" s="14">
        <v>524166715.49155831</v>
      </c>
      <c r="J128" s="14">
        <v>113</v>
      </c>
      <c r="K128" s="14">
        <v>12769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1</v>
      </c>
      <c r="T128" s="14">
        <v>0</v>
      </c>
      <c r="U128" s="14">
        <v>0</v>
      </c>
      <c r="V128" s="14">
        <v>0</v>
      </c>
    </row>
    <row r="129" spans="2:22" x14ac:dyDescent="0.2">
      <c r="B129" s="14">
        <v>487926317.30845809</v>
      </c>
      <c r="C129" s="14">
        <v>496553598</v>
      </c>
      <c r="D129" s="14">
        <v>8627280.6915419102</v>
      </c>
      <c r="E129" s="14">
        <v>470489481.56905437</v>
      </c>
      <c r="F129" s="14">
        <v>505363153.04786181</v>
      </c>
      <c r="G129" s="14">
        <v>427602348.17553979</v>
      </c>
      <c r="H129" s="14">
        <v>548250286.44137633</v>
      </c>
      <c r="J129" s="14">
        <v>114</v>
      </c>
      <c r="K129" s="14">
        <v>12996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1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</row>
    <row r="130" spans="2:22" x14ac:dyDescent="0.2">
      <c r="B130" s="14">
        <v>537384233.4992969</v>
      </c>
      <c r="C130" s="14">
        <v>543923323</v>
      </c>
      <c r="D130" s="14">
        <v>6539089.5007030964</v>
      </c>
      <c r="E130" s="14">
        <v>519935691.82071656</v>
      </c>
      <c r="F130" s="14">
        <v>554832775.17787719</v>
      </c>
      <c r="G130" s="14">
        <v>477056879.68649083</v>
      </c>
      <c r="H130" s="14">
        <v>597711587.31210291</v>
      </c>
      <c r="J130" s="14">
        <v>115</v>
      </c>
      <c r="K130" s="14">
        <v>13225</v>
      </c>
      <c r="L130" s="14">
        <v>0</v>
      </c>
      <c r="M130" s="14">
        <v>0</v>
      </c>
      <c r="N130" s="14">
        <v>0</v>
      </c>
      <c r="O130" s="14">
        <v>0</v>
      </c>
      <c r="P130" s="14">
        <v>1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</row>
    <row r="131" spans="2:22" x14ac:dyDescent="0.2">
      <c r="B131" s="14">
        <v>545055103.85680223</v>
      </c>
      <c r="C131" s="14">
        <v>528001216</v>
      </c>
      <c r="D131" s="14">
        <v>-17053887.856802225</v>
      </c>
      <c r="E131" s="14">
        <v>527590316.94551516</v>
      </c>
      <c r="F131" s="14">
        <v>562519890.76808929</v>
      </c>
      <c r="G131" s="14">
        <v>484723049.41471487</v>
      </c>
      <c r="H131" s="14">
        <v>605387158.29888964</v>
      </c>
      <c r="J131" s="14">
        <v>116</v>
      </c>
      <c r="K131" s="14">
        <v>13456</v>
      </c>
      <c r="L131" s="14">
        <v>1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</row>
    <row r="132" spans="2:22" x14ac:dyDescent="0.2">
      <c r="B132" s="14">
        <v>421869709.75913721</v>
      </c>
      <c r="C132" s="14">
        <v>393137094</v>
      </c>
      <c r="D132" s="14">
        <v>-28732615.759137213</v>
      </c>
      <c r="E132" s="14">
        <v>403357653.50096411</v>
      </c>
      <c r="F132" s="14">
        <v>440381766.01731032</v>
      </c>
      <c r="G132" s="14">
        <v>361226208.55536354</v>
      </c>
      <c r="H132" s="14">
        <v>482513210.96291089</v>
      </c>
      <c r="J132" s="14">
        <v>117</v>
      </c>
      <c r="K132" s="14">
        <v>13689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1</v>
      </c>
    </row>
    <row r="133" spans="2:22" x14ac:dyDescent="0.2">
      <c r="B133" s="14">
        <v>437046383.76944631</v>
      </c>
      <c r="C133" s="14">
        <v>425897553</v>
      </c>
      <c r="D133" s="14">
        <v>-11148830.769446313</v>
      </c>
      <c r="E133" s="14">
        <v>418489562.4000054</v>
      </c>
      <c r="F133" s="14">
        <v>455603205.13888723</v>
      </c>
      <c r="G133" s="14">
        <v>376389202.57312244</v>
      </c>
      <c r="H133" s="14">
        <v>497703564.96577018</v>
      </c>
      <c r="J133" s="14">
        <v>118</v>
      </c>
      <c r="K133" s="14">
        <v>13924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1</v>
      </c>
      <c r="V133" s="14">
        <v>0</v>
      </c>
    </row>
    <row r="134" spans="2:22" x14ac:dyDescent="0.2">
      <c r="B134" s="14">
        <v>423636044.8706646</v>
      </c>
      <c r="C134" s="14">
        <v>421595015</v>
      </c>
      <c r="D134" s="14">
        <v>-2041029.8706645966</v>
      </c>
      <c r="E134" s="14">
        <v>405028991.48161727</v>
      </c>
      <c r="F134" s="14">
        <v>442243098.25971192</v>
      </c>
      <c r="G134" s="14">
        <v>362963477.36961693</v>
      </c>
      <c r="H134" s="14">
        <v>484308612.37171227</v>
      </c>
      <c r="J134" s="14">
        <v>119</v>
      </c>
      <c r="K134" s="14">
        <v>14161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1</v>
      </c>
      <c r="U134" s="14">
        <v>0</v>
      </c>
      <c r="V134" s="14">
        <v>0</v>
      </c>
    </row>
    <row r="135" spans="2:22" x14ac:dyDescent="0.2">
      <c r="B135" s="14">
        <v>449348600.24461007</v>
      </c>
      <c r="C135" s="14">
        <v>442742459</v>
      </c>
      <c r="D135" s="14">
        <v>-6606141.2446100712</v>
      </c>
      <c r="E135" s="14">
        <v>430685892.07129496</v>
      </c>
      <c r="F135" s="14">
        <v>468011308.41792518</v>
      </c>
      <c r="G135" s="14">
        <v>388658941.42443997</v>
      </c>
      <c r="H135" s="14">
        <v>510038259.06478018</v>
      </c>
      <c r="J135" s="14">
        <v>120</v>
      </c>
      <c r="K135" s="14">
        <v>14400</v>
      </c>
      <c r="L135" s="14">
        <v>0</v>
      </c>
      <c r="M135" s="14">
        <v>1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</row>
    <row r="136" spans="2:22" x14ac:dyDescent="0.2">
      <c r="B136" s="14">
        <v>378565863.0636512</v>
      </c>
      <c r="C136" s="14">
        <v>366607410</v>
      </c>
      <c r="D136" s="14">
        <v>-11958453.063651204</v>
      </c>
      <c r="E136" s="14">
        <v>360450967.40396422</v>
      </c>
      <c r="F136" s="14">
        <v>396680758.72333819</v>
      </c>
      <c r="G136" s="14">
        <v>318042417.55608219</v>
      </c>
      <c r="H136" s="14">
        <v>439089308.57122022</v>
      </c>
      <c r="J136" s="14">
        <v>121</v>
      </c>
      <c r="K136" s="14">
        <v>14641</v>
      </c>
      <c r="L136" s="14">
        <v>0</v>
      </c>
      <c r="M136" s="14">
        <v>0</v>
      </c>
      <c r="N136" s="14">
        <v>0</v>
      </c>
      <c r="O136" s="14">
        <v>1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</row>
    <row r="137" spans="2:22" x14ac:dyDescent="0.2">
      <c r="B137" s="14">
        <v>357014612.83282483</v>
      </c>
      <c r="C137" s="14">
        <v>366139276</v>
      </c>
      <c r="D137" s="14">
        <v>9124663.1671751738</v>
      </c>
      <c r="E137" s="14">
        <v>338841039.097449</v>
      </c>
      <c r="F137" s="14">
        <v>375188186.56820065</v>
      </c>
      <c r="G137" s="14">
        <v>296473578.86691481</v>
      </c>
      <c r="H137" s="14">
        <v>417555646.79873484</v>
      </c>
      <c r="J137" s="14">
        <v>122</v>
      </c>
      <c r="K137" s="14">
        <v>14884</v>
      </c>
      <c r="L137" s="14">
        <v>0</v>
      </c>
      <c r="M137" s="14">
        <v>0</v>
      </c>
      <c r="N137" s="14">
        <v>1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</row>
    <row r="138" spans="2:22" x14ac:dyDescent="0.2">
      <c r="B138" s="14">
        <v>452356510.01866508</v>
      </c>
      <c r="C138" s="14">
        <v>453096388</v>
      </c>
      <c r="D138" s="14">
        <v>739877.9813349247</v>
      </c>
      <c r="E138" s="14">
        <v>434117249.04303306</v>
      </c>
      <c r="F138" s="14">
        <v>470595770.99429709</v>
      </c>
      <c r="G138" s="14">
        <v>391795725.24597955</v>
      </c>
      <c r="H138" s="14">
        <v>512917294.7913506</v>
      </c>
      <c r="J138" s="14">
        <v>123</v>
      </c>
      <c r="K138" s="14">
        <v>15129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1</v>
      </c>
      <c r="S138" s="14">
        <v>0</v>
      </c>
      <c r="T138" s="14">
        <v>0</v>
      </c>
      <c r="U138" s="14">
        <v>0</v>
      </c>
      <c r="V138" s="14">
        <v>0</v>
      </c>
    </row>
    <row r="139" spans="2:22" x14ac:dyDescent="0.2">
      <c r="B139" s="14">
        <v>452106496.37117201</v>
      </c>
      <c r="C139" s="14">
        <v>473751011</v>
      </c>
      <c r="D139" s="14">
        <v>21644514.628827989</v>
      </c>
      <c r="E139" s="14">
        <v>433794614.41907436</v>
      </c>
      <c r="F139" s="14">
        <v>470418378.32326967</v>
      </c>
      <c r="G139" s="14">
        <v>391523800.55814391</v>
      </c>
      <c r="H139" s="14">
        <v>512689192.18420011</v>
      </c>
      <c r="J139" s="14">
        <v>124</v>
      </c>
      <c r="K139" s="14">
        <v>15376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</row>
    <row r="140" spans="2:22" x14ac:dyDescent="0.2">
      <c r="B140" s="14">
        <v>462411223.14034569</v>
      </c>
      <c r="C140" s="14">
        <v>481725263</v>
      </c>
      <c r="D140" s="14">
        <v>19314039.859654307</v>
      </c>
      <c r="E140" s="14">
        <v>444019868.61203039</v>
      </c>
      <c r="F140" s="14">
        <v>480802577.668661</v>
      </c>
      <c r="G140" s="14">
        <v>401804458.3963626</v>
      </c>
      <c r="H140" s="14">
        <v>523017987.88432878</v>
      </c>
      <c r="J140" s="14">
        <v>125</v>
      </c>
      <c r="K140" s="14">
        <v>15625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1</v>
      </c>
      <c r="T140" s="14">
        <v>0</v>
      </c>
      <c r="U140" s="14">
        <v>0</v>
      </c>
      <c r="V140" s="14">
        <v>0</v>
      </c>
    </row>
    <row r="141" spans="2:22" x14ac:dyDescent="0.2">
      <c r="B141" s="14">
        <v>486684963.49285257</v>
      </c>
      <c r="C141" s="14">
        <v>517102460</v>
      </c>
      <c r="D141" s="14">
        <v>30417496.507147431</v>
      </c>
      <c r="E141" s="14">
        <v>468207373.19505984</v>
      </c>
      <c r="F141" s="14">
        <v>505162553.7906453</v>
      </c>
      <c r="G141" s="14">
        <v>426051974.49709702</v>
      </c>
      <c r="H141" s="14">
        <v>547317952.48860812</v>
      </c>
      <c r="J141" s="14">
        <v>126</v>
      </c>
      <c r="K141" s="14">
        <v>15876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1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</row>
    <row r="142" spans="2:22" x14ac:dyDescent="0.2">
      <c r="B142" s="14">
        <v>536335117.59535956</v>
      </c>
      <c r="C142" s="14">
        <v>564747276</v>
      </c>
      <c r="D142" s="14">
        <v>28412158.404640436</v>
      </c>
      <c r="E142" s="14">
        <v>517764622.55327034</v>
      </c>
      <c r="F142" s="14">
        <v>554905612.63744879</v>
      </c>
      <c r="G142" s="14">
        <v>475673751.82228625</v>
      </c>
      <c r="H142" s="14">
        <v>596996483.36843288</v>
      </c>
      <c r="J142" s="14">
        <v>127</v>
      </c>
      <c r="K142" s="14">
        <v>16129</v>
      </c>
      <c r="L142" s="14">
        <v>0</v>
      </c>
      <c r="M142" s="14">
        <v>0</v>
      </c>
      <c r="N142" s="14">
        <v>0</v>
      </c>
      <c r="O142" s="14">
        <v>0</v>
      </c>
      <c r="P142" s="14">
        <v>1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</row>
    <row r="143" spans="2:22" x14ac:dyDescent="0.2">
      <c r="B143" s="14">
        <v>544198225.86453307</v>
      </c>
      <c r="C143" s="14">
        <v>558060051</v>
      </c>
      <c r="D143" s="14">
        <v>13861825.135466933</v>
      </c>
      <c r="E143" s="14">
        <v>525528256.66070968</v>
      </c>
      <c r="F143" s="14">
        <v>562868195.06835639</v>
      </c>
      <c r="G143" s="14">
        <v>483506333.80786669</v>
      </c>
      <c r="H143" s="14">
        <v>604890117.92119944</v>
      </c>
      <c r="J143" s="14">
        <v>128</v>
      </c>
      <c r="K143" s="14">
        <v>16384</v>
      </c>
      <c r="L143" s="14">
        <v>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</row>
    <row r="144" spans="2:22" x14ac:dyDescent="0.2">
      <c r="B144" s="14">
        <v>421205069.67853624</v>
      </c>
      <c r="C144" s="14">
        <v>446489429</v>
      </c>
      <c r="D144" s="14">
        <v>25284359.321463764</v>
      </c>
      <c r="E144" s="14">
        <v>401206843.23740387</v>
      </c>
      <c r="F144" s="14">
        <v>441203296.1196686</v>
      </c>
      <c r="G144" s="14">
        <v>360091510.85451472</v>
      </c>
      <c r="H144" s="14">
        <v>482318628.50255775</v>
      </c>
      <c r="J144" s="14">
        <v>129</v>
      </c>
      <c r="K144" s="14">
        <v>16641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1</v>
      </c>
    </row>
    <row r="145" spans="2:22" x14ac:dyDescent="0.2">
      <c r="B145" s="14">
        <v>436573981.60051358</v>
      </c>
      <c r="C145" s="14">
        <v>462329685</v>
      </c>
      <c r="D145" s="14">
        <v>25755703.399486423</v>
      </c>
      <c r="E145" s="14">
        <v>416438471.61879814</v>
      </c>
      <c r="F145" s="14">
        <v>456709491.58222902</v>
      </c>
      <c r="G145" s="14">
        <v>375415361.81907892</v>
      </c>
      <c r="H145" s="14">
        <v>497732601.38194823</v>
      </c>
      <c r="J145" s="14">
        <v>130</v>
      </c>
      <c r="K145" s="14">
        <v>16900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1</v>
      </c>
      <c r="V145" s="14">
        <v>0</v>
      </c>
    </row>
    <row r="146" spans="2:22" x14ac:dyDescent="0.2">
      <c r="B146" s="14">
        <v>423355880.6134001</v>
      </c>
      <c r="C146" s="14">
        <v>442268378</v>
      </c>
      <c r="D146" s="14">
        <v>18912497.386599898</v>
      </c>
      <c r="E146" s="14">
        <v>403076024.50589752</v>
      </c>
      <c r="F146" s="14">
        <v>443635736.72090268</v>
      </c>
      <c r="G146" s="14">
        <v>362149585.38907421</v>
      </c>
      <c r="H146" s="14">
        <v>484562175.837726</v>
      </c>
      <c r="J146" s="14">
        <v>131</v>
      </c>
      <c r="K146" s="14">
        <v>17161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1</v>
      </c>
      <c r="U146" s="14">
        <v>0</v>
      </c>
      <c r="V146" s="14">
        <v>0</v>
      </c>
    </row>
    <row r="147" spans="2:22" x14ac:dyDescent="0.2">
      <c r="B147" s="14">
        <v>449260673.89901382</v>
      </c>
      <c r="C147" s="14">
        <v>461651082</v>
      </c>
      <c r="D147" s="14">
        <v>12390408.100986183</v>
      </c>
      <c r="E147" s="14">
        <v>428829558.77177346</v>
      </c>
      <c r="F147" s="14">
        <v>469691789.02625418</v>
      </c>
      <c r="G147" s="14">
        <v>388004094.85080969</v>
      </c>
      <c r="H147" s="14">
        <v>510517252.94721794</v>
      </c>
      <c r="J147" s="14">
        <v>132</v>
      </c>
      <c r="K147" s="14">
        <v>17424</v>
      </c>
      <c r="L147" s="14">
        <v>0</v>
      </c>
      <c r="M147" s="14">
        <v>1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</row>
    <row r="148" spans="2:22" x14ac:dyDescent="0.2">
      <c r="B148" s="14">
        <v>378670174.62972313</v>
      </c>
      <c r="C148" s="14">
        <v>379458113</v>
      </c>
      <c r="D148" s="14">
        <v>787938.37027686834</v>
      </c>
      <c r="E148" s="14">
        <v>358796008.40182048</v>
      </c>
      <c r="F148" s="14">
        <v>398544340.85762578</v>
      </c>
      <c r="G148" s="14">
        <v>317597099.59169483</v>
      </c>
      <c r="H148" s="14">
        <v>439743249.66775143</v>
      </c>
      <c r="J148" s="14">
        <v>133</v>
      </c>
      <c r="K148" s="14">
        <v>17689</v>
      </c>
      <c r="L148" s="14">
        <v>0</v>
      </c>
      <c r="M148" s="14">
        <v>0</v>
      </c>
      <c r="N148" s="14">
        <v>0</v>
      </c>
      <c r="O148" s="14">
        <v>1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</row>
    <row r="149" spans="2:22" x14ac:dyDescent="0.2">
      <c r="B149" s="14">
        <v>357311162.31056499</v>
      </c>
      <c r="C149" s="14">
        <v>366288212</v>
      </c>
      <c r="D149" s="14">
        <v>8977049.6894350052</v>
      </c>
      <c r="E149" s="14">
        <v>337269974.17242849</v>
      </c>
      <c r="F149" s="14">
        <v>377352350.4487015</v>
      </c>
      <c r="G149" s="14">
        <v>296183531.62415189</v>
      </c>
      <c r="H149" s="14">
        <v>418438792.9969781</v>
      </c>
      <c r="J149" s="14">
        <v>134</v>
      </c>
      <c r="K149" s="14">
        <v>17956</v>
      </c>
      <c r="L149" s="14">
        <v>0</v>
      </c>
      <c r="M149" s="14">
        <v>0</v>
      </c>
      <c r="N149" s="14">
        <v>1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</row>
    <row r="150" spans="2:22" x14ac:dyDescent="0.2">
      <c r="B150" s="14">
        <v>452845297.40807343</v>
      </c>
      <c r="C150" s="14">
        <v>448912584</v>
      </c>
      <c r="D150" s="14">
        <v>-3932713.4080734253</v>
      </c>
      <c r="E150" s="14">
        <v>432628766.50329024</v>
      </c>
      <c r="F150" s="14">
        <v>473061828.31285661</v>
      </c>
      <c r="G150" s="14">
        <v>391659954.93807995</v>
      </c>
      <c r="H150" s="14">
        <v>514030639.8780669</v>
      </c>
      <c r="J150" s="14">
        <v>135</v>
      </c>
      <c r="K150" s="14">
        <v>18225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1</v>
      </c>
      <c r="S150" s="14">
        <v>0</v>
      </c>
      <c r="T150" s="14">
        <v>0</v>
      </c>
      <c r="U150" s="14">
        <v>0</v>
      </c>
      <c r="V150" s="14">
        <v>0</v>
      </c>
    </row>
    <row r="151" spans="2:22" x14ac:dyDescent="0.2">
      <c r="B151" s="14">
        <v>452787521.6722486</v>
      </c>
      <c r="C151" s="14">
        <v>455496342</v>
      </c>
      <c r="D151" s="14">
        <v>2708820.3277513981</v>
      </c>
      <c r="E151" s="14">
        <v>432387541.70260364</v>
      </c>
      <c r="F151" s="14">
        <v>473187501.64189357</v>
      </c>
      <c r="G151" s="14">
        <v>391541320.20547807</v>
      </c>
      <c r="H151" s="14">
        <v>514033723.13901913</v>
      </c>
      <c r="J151" s="14">
        <v>136</v>
      </c>
      <c r="K151" s="14">
        <v>18496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</row>
    <row r="152" spans="2:22" x14ac:dyDescent="0.2">
      <c r="B152" s="14">
        <v>463284486.35309041</v>
      </c>
      <c r="C152" s="14">
        <v>462376555</v>
      </c>
      <c r="D152" s="14">
        <v>-907931.35309040546</v>
      </c>
      <c r="E152" s="14">
        <v>442693167.67745018</v>
      </c>
      <c r="F152" s="14">
        <v>483875805.02873063</v>
      </c>
      <c r="G152" s="14">
        <v>401974288.04850084</v>
      </c>
      <c r="H152" s="14">
        <v>524594684.65767998</v>
      </c>
      <c r="J152" s="14">
        <v>137</v>
      </c>
      <c r="K152" s="14">
        <v>18769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1</v>
      </c>
      <c r="T152" s="14">
        <v>0</v>
      </c>
      <c r="U152" s="14">
        <v>0</v>
      </c>
      <c r="V152" s="14">
        <v>0</v>
      </c>
    </row>
    <row r="153" spans="2:22" x14ac:dyDescent="0.2">
      <c r="B153" s="14">
        <v>487750464.61726558</v>
      </c>
      <c r="C153" s="14">
        <v>528690495</v>
      </c>
      <c r="D153" s="14">
        <v>40940030.382734418</v>
      </c>
      <c r="E153" s="14">
        <v>466960135.42449862</v>
      </c>
      <c r="F153" s="14">
        <v>508540793.81003255</v>
      </c>
      <c r="G153" s="14">
        <v>426373141.44909585</v>
      </c>
      <c r="H153" s="14">
        <v>549127787.78543532</v>
      </c>
      <c r="J153" s="14">
        <v>138</v>
      </c>
      <c r="K153" s="14">
        <v>19044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1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</row>
    <row r="154" spans="2:22" x14ac:dyDescent="0.2">
      <c r="B154" s="14">
        <v>537592856.63144064</v>
      </c>
      <c r="C154" s="14">
        <v>564037290</v>
      </c>
      <c r="D154" s="14">
        <v>26444433.368559361</v>
      </c>
      <c r="E154" s="14">
        <v>516596063.25274926</v>
      </c>
      <c r="F154" s="14">
        <v>558589650.01013207</v>
      </c>
      <c r="G154" s="14">
        <v>476145290.82502496</v>
      </c>
      <c r="H154" s="14">
        <v>599040422.43785632</v>
      </c>
      <c r="J154" s="14">
        <v>139</v>
      </c>
      <c r="K154" s="14">
        <v>19321</v>
      </c>
      <c r="L154" s="14">
        <v>0</v>
      </c>
      <c r="M154" s="14">
        <v>0</v>
      </c>
      <c r="N154" s="14">
        <v>0</v>
      </c>
      <c r="O154" s="14">
        <v>0</v>
      </c>
      <c r="P154" s="14">
        <v>1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</row>
    <row r="155" spans="2:22" x14ac:dyDescent="0.2">
      <c r="B155" s="14">
        <v>545648202.81228244</v>
      </c>
      <c r="C155" s="14">
        <v>562266005</v>
      </c>
      <c r="D155" s="14">
        <v>16617802.187717557</v>
      </c>
      <c r="E155" s="14">
        <v>524437709.24109715</v>
      </c>
      <c r="F155" s="14">
        <v>566858696.38346767</v>
      </c>
      <c r="G155" s="14">
        <v>484127287.27228403</v>
      </c>
      <c r="H155" s="14">
        <v>607169118.35228086</v>
      </c>
      <c r="J155" s="14">
        <v>140</v>
      </c>
      <c r="K155" s="14">
        <v>19600</v>
      </c>
      <c r="L155" s="14">
        <v>1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</row>
  </sheetData>
  <mergeCells count="31">
    <mergeCell ref="B3:I3"/>
    <mergeCell ref="L3:O3"/>
    <mergeCell ref="U14:U15"/>
    <mergeCell ref="V14:V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3'!$B$10:$B$10" display="Inputs"/>
    <hyperlink ref="D4" location="'MLR_Output3'!$B$47:$B$47" display="Predictors"/>
    <hyperlink ref="F4" location="'MLR_Output3'!$B$69:$B$69" display="Regress. Model"/>
    <hyperlink ref="H4" location="'MLR_Output3'!$B$88:$B$88" display="Train. Score - Summary"/>
    <hyperlink ref="B5" location="'MLR_Output3'!$B$94:$B$9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7"/>
  <sheetViews>
    <sheetView showGridLines="0" workbookViewId="0">
      <selection activeCell="B14" sqref="B14:C47"/>
    </sheetView>
  </sheetViews>
  <sheetFormatPr defaultRowHeight="12.75" x14ac:dyDescent="0.2"/>
  <cols>
    <col min="2" max="3" width="10" bestFit="1" customWidth="1"/>
    <col min="4" max="4" width="9.5703125" bestFit="1" customWidth="1"/>
    <col min="5" max="8" width="10" bestFit="1" customWidth="1"/>
    <col min="12" max="12" width="12.7109375" bestFit="1" customWidth="1"/>
  </cols>
  <sheetData>
    <row r="1" spans="2:22" ht="18.75" x14ac:dyDescent="0.3">
      <c r="B1" s="13" t="s">
        <v>76</v>
      </c>
      <c r="N1" t="s">
        <v>190</v>
      </c>
    </row>
    <row r="3" spans="2:22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22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22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1</v>
      </c>
      <c r="M5" s="14">
        <v>1</v>
      </c>
      <c r="N5" s="14">
        <v>2</v>
      </c>
      <c r="O5" s="14">
        <v>4</v>
      </c>
    </row>
    <row r="10" spans="2:22" x14ac:dyDescent="0.2">
      <c r="B10" s="15" t="s">
        <v>36</v>
      </c>
      <c r="C10" s="23" t="s">
        <v>170</v>
      </c>
      <c r="D10" s="24"/>
      <c r="E10" s="24"/>
      <c r="F10" s="25"/>
    </row>
    <row r="11" spans="2:22" x14ac:dyDescent="0.2">
      <c r="B11" s="15" t="s">
        <v>38</v>
      </c>
      <c r="C11" s="23" t="s">
        <v>161</v>
      </c>
      <c r="D11" s="24"/>
      <c r="E11" s="24"/>
      <c r="F11" s="25"/>
    </row>
    <row r="12" spans="2:22" x14ac:dyDescent="0.2">
      <c r="B12" s="15" t="s">
        <v>40</v>
      </c>
      <c r="C12" s="23" t="s">
        <v>162</v>
      </c>
      <c r="D12" s="24"/>
      <c r="E12" s="24"/>
      <c r="F12" s="25"/>
    </row>
    <row r="14" spans="2:22" ht="25.5" customHeight="1" x14ac:dyDescent="0.2">
      <c r="B14" s="32" t="s">
        <v>79</v>
      </c>
      <c r="C14" s="32" t="s">
        <v>80</v>
      </c>
      <c r="D14" s="34" t="s">
        <v>81</v>
      </c>
      <c r="E14" s="36" t="s">
        <v>82</v>
      </c>
      <c r="F14" s="37"/>
      <c r="G14" s="36" t="s">
        <v>83</v>
      </c>
      <c r="H14" s="37"/>
      <c r="J14" s="34" t="s">
        <v>13</v>
      </c>
      <c r="K14" s="34" t="s">
        <v>14</v>
      </c>
      <c r="L14" s="34" t="s">
        <v>47</v>
      </c>
      <c r="M14" s="34" t="s">
        <v>48</v>
      </c>
      <c r="N14" s="34" t="s">
        <v>49</v>
      </c>
      <c r="O14" s="34" t="s">
        <v>50</v>
      </c>
      <c r="P14" s="34" t="s">
        <v>51</v>
      </c>
      <c r="Q14" s="34" t="s">
        <v>52</v>
      </c>
      <c r="R14" s="34" t="s">
        <v>53</v>
      </c>
      <c r="S14" s="34" t="s">
        <v>54</v>
      </c>
      <c r="T14" s="34" t="s">
        <v>55</v>
      </c>
      <c r="U14" s="34" t="s">
        <v>56</v>
      </c>
      <c r="V14" s="34" t="s">
        <v>57</v>
      </c>
    </row>
    <row r="15" spans="2:22" x14ac:dyDescent="0.2">
      <c r="B15" s="33"/>
      <c r="C15" s="33"/>
      <c r="D15" s="35"/>
      <c r="E15" s="31" t="s">
        <v>84</v>
      </c>
      <c r="F15" s="31" t="s">
        <v>85</v>
      </c>
      <c r="G15" s="31" t="s">
        <v>84</v>
      </c>
      <c r="H15" s="31" t="s">
        <v>85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2">
      <c r="B16" s="14">
        <v>422847284.53795385</v>
      </c>
      <c r="C16" s="14">
        <v>446266947</v>
      </c>
      <c r="D16" s="14">
        <v>23419662.462046146</v>
      </c>
      <c r="E16" s="14">
        <v>400064839.47621399</v>
      </c>
      <c r="F16" s="14">
        <v>445629729.59969372</v>
      </c>
      <c r="G16" s="14">
        <v>360766870.44189996</v>
      </c>
      <c r="H16" s="14">
        <v>484927698.63400775</v>
      </c>
      <c r="J16" s="14">
        <v>141</v>
      </c>
      <c r="K16" s="14">
        <v>19881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1</v>
      </c>
    </row>
    <row r="17" spans="2:22" x14ac:dyDescent="0.2">
      <c r="B17" s="14">
        <v>438408434.37159944</v>
      </c>
      <c r="C17" s="14">
        <v>452095235</v>
      </c>
      <c r="D17" s="14">
        <v>13686800.628400564</v>
      </c>
      <c r="E17" s="14">
        <v>415371346.75129265</v>
      </c>
      <c r="F17" s="14">
        <v>461445521.99190623</v>
      </c>
      <c r="G17" s="14">
        <v>376234119.59956497</v>
      </c>
      <c r="H17" s="14">
        <v>500582749.1436339</v>
      </c>
      <c r="J17" s="14">
        <v>142</v>
      </c>
      <c r="K17" s="14">
        <v>20164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1</v>
      </c>
      <c r="V17" s="14">
        <v>0</v>
      </c>
    </row>
    <row r="18" spans="2:22" x14ac:dyDescent="0.2">
      <c r="B18" s="14">
        <v>425382571.29615414</v>
      </c>
      <c r="C18" s="14">
        <v>446094295</v>
      </c>
      <c r="D18" s="14">
        <v>20711723.703845859</v>
      </c>
      <c r="E18" s="14">
        <v>402083607.51701653</v>
      </c>
      <c r="F18" s="14">
        <v>448681535.07529175</v>
      </c>
      <c r="G18" s="14">
        <v>363110750.02418637</v>
      </c>
      <c r="H18" s="14">
        <v>487654392.56812191</v>
      </c>
      <c r="J18" s="14">
        <v>143</v>
      </c>
      <c r="K18" s="14">
        <v>20449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1</v>
      </c>
      <c r="U18" s="14">
        <v>0</v>
      </c>
      <c r="V18" s="14">
        <v>0</v>
      </c>
    </row>
    <row r="19" spans="2:22" x14ac:dyDescent="0.2">
      <c r="B19" s="14">
        <v>451479602.4934361</v>
      </c>
      <c r="C19" s="14">
        <v>479188434</v>
      </c>
      <c r="D19" s="14">
        <v>27708831.506563902</v>
      </c>
      <c r="E19" s="14">
        <v>427911770.08443379</v>
      </c>
      <c r="F19" s="14">
        <v>475047434.9024384</v>
      </c>
      <c r="G19" s="14">
        <v>389106685.80834633</v>
      </c>
      <c r="H19" s="14">
        <v>513852519.17852587</v>
      </c>
      <c r="J19" s="14">
        <v>144</v>
      </c>
      <c r="K19" s="14">
        <v>20736</v>
      </c>
      <c r="L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2:22" x14ac:dyDescent="0.2">
      <c r="B20" s="14">
        <v>381081341.13581353</v>
      </c>
      <c r="C20" s="14">
        <v>398440459</v>
      </c>
      <c r="D20" s="14">
        <v>17359117.864186466</v>
      </c>
      <c r="E20" s="14">
        <v>358032448.66723073</v>
      </c>
      <c r="F20" s="14">
        <v>404130233.60439634</v>
      </c>
      <c r="G20" s="14">
        <v>318902651.41518158</v>
      </c>
      <c r="H20" s="14">
        <v>443260030.85644549</v>
      </c>
      <c r="J20" s="14">
        <v>145</v>
      </c>
      <c r="K20" s="14">
        <v>21025</v>
      </c>
      <c r="L20" s="14">
        <v>0</v>
      </c>
      <c r="M20" s="14">
        <v>0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</row>
    <row r="21" spans="2:22" x14ac:dyDescent="0.2">
      <c r="B21" s="14">
        <v>359914566.7283237</v>
      </c>
      <c r="C21" s="14">
        <v>397948828</v>
      </c>
      <c r="D21" s="14">
        <v>38034261.271676302</v>
      </c>
      <c r="E21" s="14">
        <v>336570516.6814785</v>
      </c>
      <c r="F21" s="14">
        <v>383258616.7751689</v>
      </c>
      <c r="G21" s="14">
        <v>297625862.42380357</v>
      </c>
      <c r="H21" s="14">
        <v>422203271.03284383</v>
      </c>
      <c r="J21" s="14">
        <v>146</v>
      </c>
      <c r="K21" s="14">
        <v>21316</v>
      </c>
      <c r="L21" s="14">
        <v>0</v>
      </c>
      <c r="M21" s="14">
        <v>0</v>
      </c>
      <c r="N21" s="14">
        <v>1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</row>
    <row r="22" spans="2:22" x14ac:dyDescent="0.2">
      <c r="B22" s="14">
        <v>455640939.73750025</v>
      </c>
      <c r="C22" s="14">
        <v>461087451</v>
      </c>
      <c r="D22" s="14">
        <v>5446511.2624997497</v>
      </c>
      <c r="E22" s="14">
        <v>431993833.56584829</v>
      </c>
      <c r="F22" s="14">
        <v>479288045.90915221</v>
      </c>
      <c r="G22" s="14">
        <v>393238026.01033753</v>
      </c>
      <c r="H22" s="14">
        <v>518043853.46466297</v>
      </c>
      <c r="J22" s="14">
        <v>147</v>
      </c>
      <c r="K22" s="14">
        <v>21609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</v>
      </c>
      <c r="S22" s="14">
        <v>0</v>
      </c>
      <c r="T22" s="14">
        <v>0</v>
      </c>
      <c r="U22" s="14">
        <v>0</v>
      </c>
      <c r="V22" s="14">
        <v>0</v>
      </c>
    </row>
    <row r="23" spans="2:22" x14ac:dyDescent="0.2">
      <c r="B23" s="14">
        <v>455775401.91334367</v>
      </c>
      <c r="C23" s="14">
        <v>453147413</v>
      </c>
      <c r="D23" s="14">
        <v>-2627988.913343668</v>
      </c>
      <c r="E23" s="14">
        <v>431817640.80885804</v>
      </c>
      <c r="F23" s="14">
        <v>479733163.0178293</v>
      </c>
      <c r="G23" s="14">
        <v>393254106.91327244</v>
      </c>
      <c r="H23" s="14">
        <v>518296696.9134149</v>
      </c>
      <c r="J23" s="14">
        <v>148</v>
      </c>
      <c r="K23" s="14">
        <v>21904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</row>
    <row r="24" spans="2:22" x14ac:dyDescent="0.2">
      <c r="B24" s="14">
        <v>466464604.50585365</v>
      </c>
      <c r="C24" s="14">
        <v>461648459</v>
      </c>
      <c r="D24" s="14">
        <v>-4816145.505853653</v>
      </c>
      <c r="E24" s="14">
        <v>442188881.38318896</v>
      </c>
      <c r="F24" s="14">
        <v>490740327.62851834</v>
      </c>
      <c r="G24" s="14">
        <v>403820780.03388667</v>
      </c>
      <c r="H24" s="14">
        <v>529108428.97782063</v>
      </c>
      <c r="J24" s="14">
        <v>149</v>
      </c>
      <c r="K24" s="14">
        <v>22201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1</v>
      </c>
      <c r="T24" s="14">
        <v>0</v>
      </c>
      <c r="U24" s="14">
        <v>0</v>
      </c>
      <c r="V24" s="14">
        <v>0</v>
      </c>
    </row>
    <row r="25" spans="2:22" x14ac:dyDescent="0.2">
      <c r="B25" s="14">
        <v>491122820.68169707</v>
      </c>
      <c r="C25" s="14">
        <v>499751748</v>
      </c>
      <c r="D25" s="14">
        <v>8628927.3183029294</v>
      </c>
      <c r="E25" s="14">
        <v>466522111.78419971</v>
      </c>
      <c r="F25" s="14">
        <v>515723529.57919443</v>
      </c>
      <c r="G25" s="14">
        <v>428352342.83099294</v>
      </c>
      <c r="H25" s="14">
        <v>553893298.5324012</v>
      </c>
      <c r="J25" s="14">
        <v>150</v>
      </c>
      <c r="K25" s="14">
        <v>22500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1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</row>
    <row r="26" spans="2:22" x14ac:dyDescent="0.2">
      <c r="B26" s="14">
        <v>541157450.60754037</v>
      </c>
      <c r="C26" s="14">
        <v>564046073</v>
      </c>
      <c r="D26" s="14">
        <v>22888622.392459631</v>
      </c>
      <c r="E26" s="14">
        <v>516225006.83375466</v>
      </c>
      <c r="F26" s="14">
        <v>566089894.38132608</v>
      </c>
      <c r="G26" s="14">
        <v>478256220.38205659</v>
      </c>
      <c r="H26" s="14">
        <v>604058680.83302414</v>
      </c>
      <c r="J26" s="14">
        <v>151</v>
      </c>
      <c r="K26" s="14">
        <v>22801</v>
      </c>
      <c r="L26" s="14">
        <v>0</v>
      </c>
      <c r="M26" s="14">
        <v>0</v>
      </c>
      <c r="N26" s="14">
        <v>0</v>
      </c>
      <c r="O26" s="14">
        <v>0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</row>
    <row r="27" spans="2:22" x14ac:dyDescent="0.2">
      <c r="B27" s="14">
        <v>549405034.70005035</v>
      </c>
      <c r="C27" s="14">
        <v>516103068</v>
      </c>
      <c r="D27" s="14">
        <v>-33301966.700050354</v>
      </c>
      <c r="E27" s="14">
        <v>524134372.73901302</v>
      </c>
      <c r="F27" s="14">
        <v>574675696.66108775</v>
      </c>
      <c r="G27" s="14">
        <v>486368978.6107347</v>
      </c>
      <c r="H27" s="14">
        <v>612441090.78936601</v>
      </c>
      <c r="J27" s="14">
        <v>152</v>
      </c>
      <c r="K27" s="14">
        <v>23104</v>
      </c>
      <c r="L27" s="14">
        <v>1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</row>
    <row r="28" spans="2:22" x14ac:dyDescent="0.2">
      <c r="B28" s="14">
        <v>426796354.33738989</v>
      </c>
      <c r="C28" s="14">
        <v>385097846</v>
      </c>
      <c r="D28" s="14">
        <v>-41698508.337389886</v>
      </c>
      <c r="E28" s="14">
        <v>399775420.42799419</v>
      </c>
      <c r="F28" s="14">
        <v>453817288.24678558</v>
      </c>
      <c r="G28" s="14">
        <v>363038461.64415342</v>
      </c>
      <c r="H28" s="14">
        <v>490554247.03062636</v>
      </c>
      <c r="J28" s="14">
        <v>153</v>
      </c>
      <c r="K28" s="14">
        <v>23409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1</v>
      </c>
    </row>
    <row r="29" spans="2:22" x14ac:dyDescent="0.2">
      <c r="B29" s="14">
        <v>442549742.08270371</v>
      </c>
      <c r="C29" s="14">
        <v>399248774</v>
      </c>
      <c r="D29" s="14">
        <v>-43300968.08270371</v>
      </c>
      <c r="E29" s="14">
        <v>415150277.29425395</v>
      </c>
      <c r="F29" s="14">
        <v>469949206.87115347</v>
      </c>
      <c r="G29" s="14">
        <v>378630506.46430922</v>
      </c>
      <c r="H29" s="14">
        <v>506468977.7010982</v>
      </c>
      <c r="J29" s="14">
        <v>154</v>
      </c>
      <c r="K29" s="14">
        <v>23716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</v>
      </c>
      <c r="V29" s="14">
        <v>0</v>
      </c>
    </row>
    <row r="30" spans="2:22" x14ac:dyDescent="0.2">
      <c r="B30" s="14">
        <v>429716116.9189266</v>
      </c>
      <c r="C30" s="14">
        <v>375996408</v>
      </c>
      <c r="D30" s="14">
        <v>-53719708.918926597</v>
      </c>
      <c r="E30" s="14">
        <v>401931846.04103094</v>
      </c>
      <c r="F30" s="14">
        <v>457500387.79682225</v>
      </c>
      <c r="G30" s="14">
        <v>365630988.22620565</v>
      </c>
      <c r="H30" s="14">
        <v>493801245.61164755</v>
      </c>
      <c r="J30" s="14">
        <v>155</v>
      </c>
      <c r="K30" s="14">
        <v>24025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1</v>
      </c>
      <c r="U30" s="14">
        <v>0</v>
      </c>
      <c r="V30" s="14">
        <v>0</v>
      </c>
    </row>
    <row r="31" spans="2:22" x14ac:dyDescent="0.2">
      <c r="B31" s="14">
        <v>456005386.02787679</v>
      </c>
      <c r="C31" s="14">
        <v>448246102</v>
      </c>
      <c r="D31" s="14">
        <v>-7759284.0278767943</v>
      </c>
      <c r="E31" s="14">
        <v>427830290.96318763</v>
      </c>
      <c r="F31" s="14">
        <v>484180481.09256595</v>
      </c>
      <c r="G31" s="14">
        <v>391749849.35397917</v>
      </c>
      <c r="H31" s="14">
        <v>520260922.70177442</v>
      </c>
      <c r="J31" s="14">
        <v>156</v>
      </c>
      <c r="K31" s="14">
        <v>24336</v>
      </c>
      <c r="L31" s="14">
        <v>0</v>
      </c>
      <c r="M31" s="14">
        <v>1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</row>
    <row r="32" spans="2:22" x14ac:dyDescent="0.2">
      <c r="B32" s="14">
        <v>385799362.58192247</v>
      </c>
      <c r="C32" s="14">
        <v>393287373</v>
      </c>
      <c r="D32" s="14">
        <v>7488010.4180775285</v>
      </c>
      <c r="E32" s="14">
        <v>358069855.56506723</v>
      </c>
      <c r="F32" s="14">
        <v>413528869.59877771</v>
      </c>
      <c r="G32" s="14">
        <v>321737957.89279509</v>
      </c>
      <c r="H32" s="14">
        <v>449860767.27104986</v>
      </c>
      <c r="J32" s="14">
        <v>157</v>
      </c>
      <c r="K32" s="14">
        <v>24649</v>
      </c>
      <c r="L32" s="14">
        <v>0</v>
      </c>
      <c r="M32" s="14">
        <v>0</v>
      </c>
      <c r="N32" s="14">
        <v>0</v>
      </c>
      <c r="O32" s="14">
        <v>1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</row>
    <row r="33" spans="2:22" x14ac:dyDescent="0.2">
      <c r="B33" s="14">
        <v>364824826.08610082</v>
      </c>
      <c r="C33" s="14">
        <v>390041481</v>
      </c>
      <c r="D33" s="14">
        <v>25216654.913899183</v>
      </c>
      <c r="E33" s="14">
        <v>336671654.49646777</v>
      </c>
      <c r="F33" s="14">
        <v>392977997.67573386</v>
      </c>
      <c r="G33" s="14">
        <v>300578899.50782156</v>
      </c>
      <c r="H33" s="14">
        <v>429070752.66438007</v>
      </c>
      <c r="J33" s="14">
        <v>158</v>
      </c>
      <c r="K33" s="14">
        <v>24964</v>
      </c>
      <c r="L33" s="14">
        <v>0</v>
      </c>
      <c r="M33" s="14">
        <v>0</v>
      </c>
      <c r="N33" s="14">
        <v>1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</row>
    <row r="34" spans="2:22" x14ac:dyDescent="0.2">
      <c r="B34" s="14">
        <v>460743437.00694561</v>
      </c>
      <c r="C34" s="14">
        <v>472573962</v>
      </c>
      <c r="D34" s="14">
        <v>11830524.99305439</v>
      </c>
      <c r="E34" s="14">
        <v>432160123.57231259</v>
      </c>
      <c r="F34" s="14">
        <v>489326750.44157863</v>
      </c>
      <c r="G34" s="14">
        <v>396307858.18399405</v>
      </c>
      <c r="H34" s="14">
        <v>525179015.82989717</v>
      </c>
      <c r="J34" s="14">
        <v>159</v>
      </c>
      <c r="K34" s="14">
        <v>25281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1</v>
      </c>
      <c r="S34" s="14">
        <v>0</v>
      </c>
      <c r="T34" s="14">
        <v>0</v>
      </c>
      <c r="U34" s="14">
        <v>0</v>
      </c>
      <c r="V34" s="14">
        <v>0</v>
      </c>
    </row>
    <row r="35" spans="2:22" x14ac:dyDescent="0.2">
      <c r="B35" s="14">
        <v>461070137.09445715</v>
      </c>
      <c r="C35" s="14">
        <v>483653074</v>
      </c>
      <c r="D35" s="14">
        <v>22582936.90554285</v>
      </c>
      <c r="E35" s="14">
        <v>432050492.56804574</v>
      </c>
      <c r="F35" s="14">
        <v>490089781.62086856</v>
      </c>
      <c r="G35" s="14">
        <v>396439820.83509159</v>
      </c>
      <c r="H35" s="14">
        <v>525700453.35382271</v>
      </c>
      <c r="J35" s="14">
        <v>160</v>
      </c>
      <c r="K35" s="14">
        <v>25600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</row>
    <row r="36" spans="2:22" x14ac:dyDescent="0.2">
      <c r="B36" s="14">
        <v>471951577.59863544</v>
      </c>
      <c r="C36" s="14">
        <v>489484678</v>
      </c>
      <c r="D36" s="14">
        <v>17533100.401364565</v>
      </c>
      <c r="E36" s="14">
        <v>442489687.72093505</v>
      </c>
      <c r="F36" s="14">
        <v>501413467.47633582</v>
      </c>
      <c r="G36" s="14">
        <v>407121484.5359838</v>
      </c>
      <c r="H36" s="14">
        <v>536781670.66128707</v>
      </c>
      <c r="J36" s="14">
        <v>161</v>
      </c>
      <c r="K36" s="14">
        <v>25921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1</v>
      </c>
      <c r="T36" s="14">
        <v>0</v>
      </c>
      <c r="U36" s="14">
        <v>0</v>
      </c>
      <c r="V36" s="14">
        <v>0</v>
      </c>
    </row>
    <row r="37" spans="2:22" x14ac:dyDescent="0.2">
      <c r="B37" s="14">
        <v>496802031.68614703</v>
      </c>
      <c r="C37" s="14">
        <v>531138943</v>
      </c>
      <c r="D37" s="14">
        <v>34336911.313852966</v>
      </c>
      <c r="E37" s="14">
        <v>466892244.54076827</v>
      </c>
      <c r="F37" s="14">
        <v>526711818.8315258</v>
      </c>
      <c r="G37" s="14">
        <v>431767168.89373243</v>
      </c>
      <c r="H37" s="14">
        <v>561836894.47856164</v>
      </c>
      <c r="J37" s="14">
        <v>162</v>
      </c>
      <c r="K37" s="14">
        <v>26244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1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</row>
    <row r="38" spans="2:22" x14ac:dyDescent="0.2">
      <c r="B38" s="14">
        <v>547028899.52365851</v>
      </c>
      <c r="C38" s="14">
        <v>578767927</v>
      </c>
      <c r="D38" s="14">
        <v>31739027.476341486</v>
      </c>
      <c r="E38" s="14">
        <v>516665813.31379437</v>
      </c>
      <c r="F38" s="14">
        <v>577391985.73352265</v>
      </c>
      <c r="G38" s="14">
        <v>481784321.08579922</v>
      </c>
      <c r="H38" s="14">
        <v>612273477.96151781</v>
      </c>
      <c r="J38" s="14">
        <v>163</v>
      </c>
      <c r="K38" s="14">
        <v>26569</v>
      </c>
      <c r="L38" s="14">
        <v>0</v>
      </c>
      <c r="M38" s="14">
        <v>0</v>
      </c>
      <c r="N38" s="14">
        <v>0</v>
      </c>
      <c r="O38" s="14">
        <v>0</v>
      </c>
      <c r="P38" s="14">
        <v>1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</row>
    <row r="39" spans="2:22" x14ac:dyDescent="0.2">
      <c r="B39" s="14">
        <v>555468721.52783668</v>
      </c>
      <c r="C39" s="14">
        <v>557897322</v>
      </c>
      <c r="D39" s="14">
        <v>2428600.4721633196</v>
      </c>
      <c r="E39" s="14">
        <v>524647172.7918781</v>
      </c>
      <c r="F39" s="14">
        <v>586290270.26379526</v>
      </c>
      <c r="G39" s="14">
        <v>490009529.06543761</v>
      </c>
      <c r="H39" s="14">
        <v>620927913.99023569</v>
      </c>
      <c r="J39" s="14">
        <v>164</v>
      </c>
      <c r="K39" s="14">
        <v>26896</v>
      </c>
      <c r="L39" s="14">
        <v>1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</row>
    <row r="40" spans="2:22" x14ac:dyDescent="0.2">
      <c r="B40" s="14">
        <v>433052279.07684451</v>
      </c>
      <c r="C40" s="14">
        <v>427807444</v>
      </c>
      <c r="D40" s="14">
        <v>-5244835.0768445134</v>
      </c>
      <c r="E40" s="14">
        <v>400358164.5436359</v>
      </c>
      <c r="F40" s="14">
        <v>465746393.61005312</v>
      </c>
      <c r="G40" s="14">
        <v>366690820.86157548</v>
      </c>
      <c r="H40" s="14">
        <v>499413737.29211354</v>
      </c>
      <c r="J40" s="14">
        <v>165</v>
      </c>
      <c r="K40" s="14">
        <v>27225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1</v>
      </c>
    </row>
    <row r="41" spans="2:22" x14ac:dyDescent="0.2">
      <c r="B41" s="14">
        <v>448997904.73382652</v>
      </c>
      <c r="C41" s="14">
        <v>463025617</v>
      </c>
      <c r="D41" s="14">
        <v>14027712.266173482</v>
      </c>
      <c r="E41" s="14">
        <v>415806367.7758289</v>
      </c>
      <c r="F41" s="14">
        <v>482189441.69182414</v>
      </c>
      <c r="G41" s="14">
        <v>382389976.2494452</v>
      </c>
      <c r="H41" s="14">
        <v>515605833.21820784</v>
      </c>
      <c r="J41" s="14">
        <v>166</v>
      </c>
      <c r="K41" s="14">
        <v>27556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</v>
      </c>
      <c r="V41" s="14">
        <v>0</v>
      </c>
    </row>
    <row r="42" spans="2:22" x14ac:dyDescent="0.2">
      <c r="B42" s="14">
        <v>436356517.48171759</v>
      </c>
      <c r="C42" s="14">
        <v>448181812</v>
      </c>
      <c r="D42" s="14">
        <v>11825294.518282413</v>
      </c>
      <c r="E42" s="14">
        <v>402662588.91330236</v>
      </c>
      <c r="F42" s="14">
        <v>470050446.05013281</v>
      </c>
      <c r="G42" s="14">
        <v>369496822.34541148</v>
      </c>
      <c r="H42" s="14">
        <v>503216212.61802369</v>
      </c>
      <c r="J42" s="14">
        <v>167</v>
      </c>
      <c r="K42" s="14">
        <v>27889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1</v>
      </c>
      <c r="U42" s="14">
        <v>0</v>
      </c>
      <c r="V42" s="14">
        <v>0</v>
      </c>
    </row>
    <row r="43" spans="2:22" x14ac:dyDescent="0.2">
      <c r="B43" s="14">
        <v>462838024.50233603</v>
      </c>
      <c r="C43" s="14">
        <v>489403554</v>
      </c>
      <c r="D43" s="14">
        <v>26565529.497663975</v>
      </c>
      <c r="E43" s="14">
        <v>428636954.1195454</v>
      </c>
      <c r="F43" s="14">
        <v>497039094.88512665</v>
      </c>
      <c r="G43" s="14">
        <v>395721325.93428272</v>
      </c>
      <c r="H43" s="14">
        <v>529954723.07038933</v>
      </c>
      <c r="J43" s="14">
        <v>168</v>
      </c>
      <c r="K43" s="14">
        <v>28224</v>
      </c>
      <c r="L43" s="14">
        <v>0</v>
      </c>
      <c r="M43" s="14">
        <v>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</row>
    <row r="44" spans="2:22" x14ac:dyDescent="0.2">
      <c r="B44" s="14">
        <v>392824238.96804988</v>
      </c>
      <c r="C44" s="14">
        <v>410338691</v>
      </c>
      <c r="D44" s="14">
        <v>17514452.031950116</v>
      </c>
      <c r="E44" s="14">
        <v>358977902.22189713</v>
      </c>
      <c r="F44" s="14">
        <v>426670575.71420264</v>
      </c>
      <c r="G44" s="14">
        <v>325887608.32024765</v>
      </c>
      <c r="H44" s="14">
        <v>459760869.61585212</v>
      </c>
      <c r="J44" s="14">
        <v>169</v>
      </c>
      <c r="K44" s="14">
        <v>28561</v>
      </c>
      <c r="L44" s="14">
        <v>0</v>
      </c>
      <c r="M44" s="14">
        <v>0</v>
      </c>
      <c r="N44" s="14">
        <v>0</v>
      </c>
      <c r="O44" s="14">
        <v>1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</row>
    <row r="45" spans="2:22" x14ac:dyDescent="0.2">
      <c r="B45" s="14">
        <v>372041940.38389635</v>
      </c>
      <c r="C45" s="14">
        <v>389778365</v>
      </c>
      <c r="D45" s="14">
        <v>17736424.616103649</v>
      </c>
      <c r="E45" s="14">
        <v>337652191.88557541</v>
      </c>
      <c r="F45" s="14">
        <v>406431688.88221729</v>
      </c>
      <c r="G45" s="14">
        <v>304828899.88486749</v>
      </c>
      <c r="H45" s="14">
        <v>439254980.88292521</v>
      </c>
      <c r="J45" s="14">
        <v>170</v>
      </c>
      <c r="K45" s="14">
        <v>28900</v>
      </c>
      <c r="L45" s="14">
        <v>0</v>
      </c>
      <c r="M45" s="14">
        <v>0</v>
      </c>
      <c r="N45" s="14">
        <v>1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</row>
    <row r="46" spans="2:22" x14ac:dyDescent="0.2">
      <c r="B46" s="14">
        <v>468152789.21640944</v>
      </c>
      <c r="C46" s="14">
        <v>453014590</v>
      </c>
      <c r="D46" s="14">
        <v>-15138199.216409445</v>
      </c>
      <c r="E46" s="14">
        <v>433214676.1925903</v>
      </c>
      <c r="F46" s="14">
        <v>503090902.24022859</v>
      </c>
      <c r="G46" s="14">
        <v>400657531.95331359</v>
      </c>
      <c r="H46" s="14">
        <v>535648046.4795053</v>
      </c>
      <c r="J46" s="14">
        <v>171</v>
      </c>
      <c r="K46" s="14">
        <v>29241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</row>
    <row r="47" spans="2:22" x14ac:dyDescent="0.2">
      <c r="B47" s="14">
        <v>468671727.21558917</v>
      </c>
      <c r="C47" s="14">
        <v>471116666</v>
      </c>
      <c r="D47" s="14">
        <v>2444938.7844108343</v>
      </c>
      <c r="E47" s="14">
        <v>433180526.46390766</v>
      </c>
      <c r="F47" s="14">
        <v>504162927.96727067</v>
      </c>
      <c r="G47" s="14">
        <v>400888518.80714566</v>
      </c>
      <c r="H47" s="14">
        <v>536454935.62403268</v>
      </c>
      <c r="J47" s="14">
        <v>172</v>
      </c>
      <c r="K47" s="14">
        <v>29584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</row>
  </sheetData>
  <mergeCells count="31">
    <mergeCell ref="B3:I3"/>
    <mergeCell ref="L3:O3"/>
    <mergeCell ref="U14:U15"/>
    <mergeCell ref="V14:V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  <mergeCell ref="S14:S15"/>
    <mergeCell ref="T14:T1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3'!$B$10:$B$10" display="Inputs"/>
    <hyperlink ref="D4" location="'MLR_Output3'!$B$47:$B$47" display="Predictors"/>
    <hyperlink ref="F4" location="'MLR_Output3'!$B$69:$B$69" display="Regress. Model"/>
    <hyperlink ref="H4" location="'MLR_Output3'!$B$88:$B$88" display="Train. Score - Summary"/>
    <hyperlink ref="B5" location="'MLR_Output3'!$B$94:$B$9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  <col min="4" max="4" width="10" bestFit="1" customWidth="1"/>
    <col min="5" max="8" width="9.28515625" bestFit="1" customWidth="1"/>
    <col min="9" max="10" width="9.5703125" bestFit="1" customWidth="1"/>
    <col min="11" max="14" width="9.28515625" bestFit="1" customWidth="1"/>
    <col min="15" max="17" width="9.5703125" bestFit="1" customWidth="1"/>
  </cols>
  <sheetData>
    <row r="1" spans="1:18" x14ac:dyDescent="0.2">
      <c r="M1" t="s">
        <v>190</v>
      </c>
    </row>
    <row r="2" spans="1:18" x14ac:dyDescent="0.2">
      <c r="A2" s="15" t="s">
        <v>65</v>
      </c>
      <c r="B2" s="14" t="s">
        <v>66</v>
      </c>
    </row>
    <row r="3" spans="1:18" x14ac:dyDescent="0.2">
      <c r="A3" s="15" t="s">
        <v>67</v>
      </c>
      <c r="B3" s="14" t="b">
        <v>1</v>
      </c>
    </row>
    <row r="4" spans="1:18" x14ac:dyDescent="0.2">
      <c r="A4" s="15" t="s">
        <v>68</v>
      </c>
      <c r="B4" s="14">
        <v>13</v>
      </c>
    </row>
    <row r="5" spans="1:18" x14ac:dyDescent="0.2">
      <c r="A5" s="15" t="s">
        <v>45</v>
      </c>
      <c r="B5" s="14" t="s">
        <v>191</v>
      </c>
      <c r="D5" s="14"/>
      <c r="E5" s="14" t="s">
        <v>13</v>
      </c>
      <c r="F5" s="14" t="s">
        <v>14</v>
      </c>
      <c r="G5" s="14" t="s">
        <v>47</v>
      </c>
      <c r="H5" s="14" t="s">
        <v>48</v>
      </c>
      <c r="I5" s="14" t="s">
        <v>49</v>
      </c>
      <c r="J5" s="14" t="s">
        <v>50</v>
      </c>
      <c r="K5" s="14" t="s">
        <v>51</v>
      </c>
      <c r="L5" s="14" t="s">
        <v>52</v>
      </c>
      <c r="M5" s="14" t="s">
        <v>53</v>
      </c>
      <c r="N5" s="14" t="s">
        <v>54</v>
      </c>
      <c r="O5" s="14" t="s">
        <v>55</v>
      </c>
      <c r="P5" s="14" t="s">
        <v>56</v>
      </c>
      <c r="Q5" s="14" t="s">
        <v>57</v>
      </c>
      <c r="R5" s="14" t="s">
        <v>2</v>
      </c>
    </row>
    <row r="6" spans="1:18" x14ac:dyDescent="0.2">
      <c r="A6" s="15" t="s">
        <v>69</v>
      </c>
      <c r="B6" s="14" t="s">
        <v>192</v>
      </c>
      <c r="D6" s="14"/>
      <c r="E6" s="14">
        <v>5</v>
      </c>
      <c r="F6" s="14">
        <v>6</v>
      </c>
      <c r="G6" s="14">
        <v>7</v>
      </c>
      <c r="H6" s="14">
        <v>8</v>
      </c>
      <c r="I6" s="14">
        <v>9</v>
      </c>
      <c r="J6" s="14">
        <v>10</v>
      </c>
      <c r="K6" s="14">
        <v>11</v>
      </c>
      <c r="L6" s="14">
        <v>12</v>
      </c>
      <c r="M6" s="14">
        <v>13</v>
      </c>
      <c r="N6" s="14">
        <v>14</v>
      </c>
      <c r="O6" s="14">
        <v>15</v>
      </c>
      <c r="P6" s="14">
        <v>16</v>
      </c>
      <c r="Q6" s="14">
        <v>17</v>
      </c>
      <c r="R6" s="14">
        <v>2</v>
      </c>
    </row>
    <row r="7" spans="1:18" x14ac:dyDescent="0.2">
      <c r="A7" s="15" t="s">
        <v>70</v>
      </c>
      <c r="B7" s="14" t="s">
        <v>193</v>
      </c>
      <c r="D7" s="14"/>
      <c r="E7" s="14" t="s">
        <v>71</v>
      </c>
      <c r="F7" s="14" t="s">
        <v>71</v>
      </c>
      <c r="G7" s="14" t="s">
        <v>71</v>
      </c>
      <c r="H7" s="14" t="s">
        <v>71</v>
      </c>
      <c r="I7" s="14" t="s">
        <v>71</v>
      </c>
      <c r="J7" s="14" t="s">
        <v>71</v>
      </c>
      <c r="K7" s="14" t="s">
        <v>71</v>
      </c>
      <c r="L7" s="14" t="s">
        <v>71</v>
      </c>
      <c r="M7" s="14" t="s">
        <v>71</v>
      </c>
      <c r="N7" s="14" t="s">
        <v>71</v>
      </c>
      <c r="O7" s="14" t="s">
        <v>71</v>
      </c>
      <c r="P7" s="14" t="s">
        <v>71</v>
      </c>
      <c r="Q7" s="14" t="s">
        <v>71</v>
      </c>
      <c r="R7" s="14" t="s">
        <v>72</v>
      </c>
    </row>
    <row r="8" spans="1:18" x14ac:dyDescent="0.2">
      <c r="A8" s="15" t="s">
        <v>73</v>
      </c>
      <c r="B8" s="14" t="s">
        <v>194</v>
      </c>
      <c r="D8" s="14"/>
      <c r="E8" s="14" t="s">
        <v>74</v>
      </c>
      <c r="F8" s="14" t="s">
        <v>74</v>
      </c>
      <c r="G8" s="14" t="s">
        <v>74</v>
      </c>
      <c r="H8" s="14" t="s">
        <v>74</v>
      </c>
      <c r="I8" s="14" t="s">
        <v>74</v>
      </c>
      <c r="J8" s="14" t="s">
        <v>74</v>
      </c>
      <c r="K8" s="14" t="s">
        <v>74</v>
      </c>
      <c r="L8" s="14" t="s">
        <v>74</v>
      </c>
      <c r="M8" s="14" t="s">
        <v>74</v>
      </c>
      <c r="N8" s="14" t="s">
        <v>74</v>
      </c>
      <c r="O8" s="14" t="s">
        <v>74</v>
      </c>
      <c r="P8" s="14" t="s">
        <v>74</v>
      </c>
      <c r="Q8" s="14" t="s">
        <v>74</v>
      </c>
      <c r="R8" s="14"/>
    </row>
    <row r="9" spans="1:18" x14ac:dyDescent="0.2">
      <c r="A9" s="15" t="s">
        <v>75</v>
      </c>
      <c r="B9" s="14" t="s">
        <v>195</v>
      </c>
      <c r="D9" s="14"/>
      <c r="E9" s="14" t="s">
        <v>13</v>
      </c>
      <c r="F9" s="14" t="s">
        <v>14</v>
      </c>
      <c r="G9" s="14" t="s">
        <v>47</v>
      </c>
      <c r="H9" s="14" t="s">
        <v>48</v>
      </c>
      <c r="I9" s="14" t="s">
        <v>49</v>
      </c>
      <c r="J9" s="14" t="s">
        <v>50</v>
      </c>
      <c r="K9" s="14" t="s">
        <v>51</v>
      </c>
      <c r="L9" s="14" t="s">
        <v>52</v>
      </c>
      <c r="M9" s="14" t="s">
        <v>53</v>
      </c>
      <c r="N9" s="14" t="s">
        <v>54</v>
      </c>
      <c r="O9" s="14" t="s">
        <v>55</v>
      </c>
      <c r="P9" s="14" t="s">
        <v>56</v>
      </c>
      <c r="Q9" s="14" t="s">
        <v>57</v>
      </c>
      <c r="R9" s="14"/>
    </row>
    <row r="10" spans="1:18" x14ac:dyDescent="0.2">
      <c r="D10" s="14">
        <v>580148407.52557516</v>
      </c>
      <c r="E10" s="14">
        <v>-2025825.2679825414</v>
      </c>
      <c r="F10" s="14">
        <v>8009.9129861753372</v>
      </c>
      <c r="G10" s="14">
        <v>92121038.275226504</v>
      </c>
      <c r="H10" s="14">
        <v>-3043522.123984904</v>
      </c>
      <c r="I10" s="14">
        <v>-95202656.885113984</v>
      </c>
      <c r="J10" s="14">
        <v>-73730823.066629574</v>
      </c>
      <c r="K10" s="14">
        <v>84274632.549545109</v>
      </c>
      <c r="L10" s="14">
        <v>34625161.164557971</v>
      </c>
      <c r="M10" s="14">
        <v>202636.8870958183</v>
      </c>
      <c r="N10" s="14">
        <v>10336083.703598484</v>
      </c>
      <c r="O10" s="14">
        <v>-28867533.562217098</v>
      </c>
      <c r="P10" s="14">
        <v>-15584670.553694347</v>
      </c>
      <c r="Q10" s="14">
        <v>-30904840.280234873</v>
      </c>
      <c r="R1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5"/>
  <sheetViews>
    <sheetView showGridLines="0" workbookViewId="0">
      <selection activeCell="D5" sqref="D5:E5"/>
    </sheetView>
  </sheetViews>
  <sheetFormatPr defaultRowHeight="12.75" x14ac:dyDescent="0.2"/>
  <cols>
    <col min="3" max="4" width="9.28515625" bestFit="1" customWidth="1"/>
    <col min="5" max="5" width="10.7109375" bestFit="1" customWidth="1"/>
    <col min="6" max="6" width="11.7109375" bestFit="1" customWidth="1"/>
    <col min="12" max="12" width="12.7109375" customWidth="1"/>
  </cols>
  <sheetData>
    <row r="1" spans="2:15" ht="18.75" x14ac:dyDescent="0.3">
      <c r="B1" s="13" t="s">
        <v>93</v>
      </c>
      <c r="N1" t="s">
        <v>189</v>
      </c>
    </row>
    <row r="3" spans="2:15" ht="15.75" x14ac:dyDescent="0.25">
      <c r="B3" s="17" t="s">
        <v>29</v>
      </c>
      <c r="C3" s="18"/>
      <c r="D3" s="18"/>
      <c r="E3" s="18"/>
      <c r="F3" s="18"/>
      <c r="G3" s="18"/>
      <c r="H3" s="18"/>
      <c r="I3" s="19"/>
      <c r="L3" s="17" t="s">
        <v>30</v>
      </c>
      <c r="M3" s="18"/>
      <c r="N3" s="18"/>
      <c r="O3" s="19"/>
    </row>
    <row r="4" spans="2:15" x14ac:dyDescent="0.2">
      <c r="B4" s="29" t="s">
        <v>34</v>
      </c>
      <c r="C4" s="25"/>
      <c r="D4" s="29" t="s">
        <v>86</v>
      </c>
      <c r="E4" s="25"/>
      <c r="F4" s="29" t="s">
        <v>87</v>
      </c>
      <c r="G4" s="25"/>
      <c r="H4" s="29" t="s">
        <v>88</v>
      </c>
      <c r="I4" s="25"/>
      <c r="L4" s="16" t="s">
        <v>77</v>
      </c>
      <c r="M4" s="16" t="s">
        <v>78</v>
      </c>
      <c r="N4" s="16" t="s">
        <v>32</v>
      </c>
      <c r="O4" s="16" t="s">
        <v>33</v>
      </c>
    </row>
    <row r="5" spans="2:15" x14ac:dyDescent="0.2">
      <c r="B5" s="29" t="s">
        <v>89</v>
      </c>
      <c r="C5" s="25"/>
      <c r="D5" s="29" t="s">
        <v>90</v>
      </c>
      <c r="E5" s="25"/>
      <c r="F5" s="29" t="s">
        <v>91</v>
      </c>
      <c r="G5" s="25"/>
      <c r="H5" s="23"/>
      <c r="I5" s="25"/>
      <c r="L5" s="14">
        <v>0</v>
      </c>
      <c r="M5" s="14">
        <v>1</v>
      </c>
      <c r="N5" s="14">
        <v>2</v>
      </c>
      <c r="O5" s="14">
        <v>3</v>
      </c>
    </row>
    <row r="10" spans="2:15" ht="18.75" x14ac:dyDescent="0.3">
      <c r="B10" s="12" t="s">
        <v>34</v>
      </c>
    </row>
    <row r="12" spans="2:15" ht="15.75" x14ac:dyDescent="0.25">
      <c r="C12" s="17" t="s">
        <v>35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">
      <c r="C13" s="20" t="s">
        <v>36</v>
      </c>
      <c r="D13" s="21"/>
      <c r="E13" s="21"/>
      <c r="F13" s="22"/>
      <c r="G13" s="26" t="s">
        <v>170</v>
      </c>
      <c r="H13" s="27"/>
      <c r="I13" s="27"/>
      <c r="J13" s="27"/>
      <c r="K13" s="28"/>
    </row>
    <row r="14" spans="2:15" x14ac:dyDescent="0.2">
      <c r="C14" s="20" t="s">
        <v>38</v>
      </c>
      <c r="D14" s="21"/>
      <c r="E14" s="21"/>
      <c r="F14" s="22"/>
      <c r="G14" s="26" t="s">
        <v>161</v>
      </c>
      <c r="H14" s="27"/>
      <c r="I14" s="27"/>
      <c r="J14" s="27"/>
      <c r="K14" s="28"/>
    </row>
    <row r="15" spans="2:15" x14ac:dyDescent="0.2">
      <c r="C15" s="20" t="s">
        <v>94</v>
      </c>
      <c r="D15" s="21"/>
      <c r="E15" s="21"/>
      <c r="F15" s="22"/>
      <c r="G15" s="26" t="s">
        <v>163</v>
      </c>
      <c r="H15" s="27"/>
      <c r="I15" s="27"/>
      <c r="J15" s="27"/>
      <c r="K15" s="28"/>
    </row>
    <row r="16" spans="2:15" x14ac:dyDescent="0.2">
      <c r="C16" s="20" t="s">
        <v>95</v>
      </c>
      <c r="D16" s="21"/>
      <c r="E16" s="21"/>
      <c r="F16" s="22"/>
      <c r="G16" s="26">
        <v>140</v>
      </c>
      <c r="H16" s="27"/>
      <c r="I16" s="27"/>
      <c r="J16" s="27"/>
      <c r="K16" s="28"/>
    </row>
    <row r="17" spans="3:16" x14ac:dyDescent="0.2">
      <c r="C17" s="20" t="s">
        <v>96</v>
      </c>
      <c r="D17" s="21"/>
      <c r="E17" s="21"/>
      <c r="F17" s="22"/>
      <c r="G17" s="26" t="s">
        <v>162</v>
      </c>
      <c r="H17" s="27"/>
      <c r="I17" s="27"/>
      <c r="J17" s="27"/>
      <c r="K17" s="28"/>
    </row>
    <row r="18" spans="3:16" x14ac:dyDescent="0.2">
      <c r="C18" s="20" t="s">
        <v>97</v>
      </c>
      <c r="D18" s="21"/>
      <c r="E18" s="21"/>
      <c r="F18" s="22"/>
      <c r="G18" s="26">
        <v>32</v>
      </c>
      <c r="H18" s="27"/>
      <c r="I18" s="27"/>
      <c r="J18" s="27"/>
      <c r="K18" s="28"/>
    </row>
    <row r="20" spans="3:16" ht="15.75" x14ac:dyDescent="0.25">
      <c r="C20" s="17" t="s">
        <v>98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3:16" x14ac:dyDescent="0.2">
      <c r="C21" s="20" t="s">
        <v>99</v>
      </c>
      <c r="D21" s="22"/>
      <c r="E21" s="26">
        <v>12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</row>
    <row r="22" spans="3:16" x14ac:dyDescent="0.2">
      <c r="C22" s="20" t="s">
        <v>100</v>
      </c>
      <c r="D22" s="22"/>
      <c r="E22" s="14" t="s">
        <v>13</v>
      </c>
      <c r="F22" s="14" t="s">
        <v>47</v>
      </c>
      <c r="G22" s="14" t="s">
        <v>48</v>
      </c>
      <c r="H22" s="14" t="s">
        <v>49</v>
      </c>
      <c r="I22" s="14" t="s">
        <v>50</v>
      </c>
      <c r="J22" s="14" t="s">
        <v>51</v>
      </c>
      <c r="K22" s="14" t="s">
        <v>52</v>
      </c>
      <c r="L22" s="14" t="s">
        <v>53</v>
      </c>
      <c r="M22" s="14" t="s">
        <v>54</v>
      </c>
      <c r="N22" s="14" t="s">
        <v>55</v>
      </c>
      <c r="O22" s="14" t="s">
        <v>56</v>
      </c>
      <c r="P22" s="14" t="s">
        <v>57</v>
      </c>
    </row>
    <row r="23" spans="3:16" x14ac:dyDescent="0.2">
      <c r="C23" s="20" t="s">
        <v>101</v>
      </c>
      <c r="D23" s="22"/>
      <c r="E23" s="23" t="s">
        <v>3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</row>
    <row r="25" spans="3:16" ht="15.75" x14ac:dyDescent="0.25">
      <c r="C25" s="17" t="s">
        <v>102</v>
      </c>
      <c r="D25" s="18"/>
      <c r="E25" s="18"/>
      <c r="F25" s="18"/>
      <c r="G25" s="18"/>
      <c r="H25" s="18"/>
      <c r="I25" s="18"/>
      <c r="J25" s="19"/>
    </row>
    <row r="26" spans="3:16" x14ac:dyDescent="0.2">
      <c r="C26" s="20" t="s">
        <v>103</v>
      </c>
      <c r="D26" s="21"/>
      <c r="E26" s="21"/>
      <c r="F26" s="22"/>
      <c r="G26" s="26" t="s">
        <v>104</v>
      </c>
      <c r="H26" s="27"/>
      <c r="I26" s="27"/>
      <c r="J26" s="28"/>
    </row>
    <row r="27" spans="3:16" x14ac:dyDescent="0.2">
      <c r="C27" s="20" t="s">
        <v>105</v>
      </c>
      <c r="D27" s="21"/>
      <c r="E27" s="21"/>
      <c r="F27" s="22"/>
      <c r="G27" s="26" t="s">
        <v>104</v>
      </c>
      <c r="H27" s="27"/>
      <c r="I27" s="27"/>
      <c r="J27" s="28"/>
    </row>
    <row r="28" spans="3:16" x14ac:dyDescent="0.2">
      <c r="C28" s="20" t="s">
        <v>106</v>
      </c>
      <c r="D28" s="21"/>
      <c r="E28" s="21"/>
      <c r="F28" s="22"/>
      <c r="G28" s="26" t="s">
        <v>104</v>
      </c>
      <c r="H28" s="27"/>
      <c r="I28" s="27"/>
      <c r="J28" s="28"/>
    </row>
    <row r="29" spans="3:16" x14ac:dyDescent="0.2">
      <c r="C29" s="20" t="s">
        <v>107</v>
      </c>
      <c r="D29" s="21"/>
      <c r="E29" s="21"/>
      <c r="F29" s="22"/>
      <c r="G29" s="26" t="s">
        <v>104</v>
      </c>
      <c r="H29" s="27"/>
      <c r="I29" s="27"/>
      <c r="J29" s="28"/>
    </row>
    <row r="30" spans="3:16" x14ac:dyDescent="0.2">
      <c r="C30" s="20" t="s">
        <v>108</v>
      </c>
      <c r="D30" s="21"/>
      <c r="E30" s="21"/>
      <c r="F30" s="22"/>
      <c r="G30" s="26" t="s">
        <v>104</v>
      </c>
      <c r="H30" s="27"/>
      <c r="I30" s="27"/>
      <c r="J30" s="28"/>
    </row>
    <row r="31" spans="3:16" x14ac:dyDescent="0.2">
      <c r="C31" s="20" t="s">
        <v>109</v>
      </c>
      <c r="D31" s="21"/>
      <c r="E31" s="21"/>
      <c r="F31" s="22"/>
      <c r="G31" s="26" t="s">
        <v>104</v>
      </c>
      <c r="H31" s="27"/>
      <c r="I31" s="27"/>
      <c r="J31" s="28"/>
    </row>
    <row r="32" spans="3:16" x14ac:dyDescent="0.2">
      <c r="C32" s="20" t="s">
        <v>110</v>
      </c>
      <c r="D32" s="21"/>
      <c r="E32" s="21"/>
      <c r="F32" s="22"/>
      <c r="G32" s="26" t="s">
        <v>104</v>
      </c>
      <c r="H32" s="27"/>
      <c r="I32" s="27"/>
      <c r="J32" s="28"/>
    </row>
    <row r="33" spans="2:10" x14ac:dyDescent="0.2">
      <c r="C33" s="20" t="s">
        <v>111</v>
      </c>
      <c r="D33" s="21"/>
      <c r="E33" s="21"/>
      <c r="F33" s="22"/>
      <c r="G33" s="26" t="s">
        <v>104</v>
      </c>
      <c r="H33" s="27"/>
      <c r="I33" s="27"/>
      <c r="J33" s="28"/>
    </row>
    <row r="34" spans="2:10" x14ac:dyDescent="0.2">
      <c r="C34" s="20" t="s">
        <v>112</v>
      </c>
      <c r="D34" s="21"/>
      <c r="E34" s="21"/>
      <c r="F34" s="22"/>
      <c r="G34" s="26" t="s">
        <v>104</v>
      </c>
      <c r="H34" s="27"/>
      <c r="I34" s="27"/>
      <c r="J34" s="28"/>
    </row>
    <row r="35" spans="2:10" x14ac:dyDescent="0.2">
      <c r="C35" s="20" t="s">
        <v>113</v>
      </c>
      <c r="D35" s="21"/>
      <c r="E35" s="21"/>
      <c r="F35" s="22"/>
      <c r="G35" s="26" t="s">
        <v>104</v>
      </c>
      <c r="H35" s="27"/>
      <c r="I35" s="27"/>
      <c r="J35" s="28"/>
    </row>
    <row r="36" spans="2:10" x14ac:dyDescent="0.2">
      <c r="C36" s="20" t="s">
        <v>114</v>
      </c>
      <c r="D36" s="21"/>
      <c r="E36" s="21"/>
      <c r="F36" s="22"/>
      <c r="G36" s="26" t="s">
        <v>104</v>
      </c>
      <c r="H36" s="27"/>
      <c r="I36" s="27"/>
      <c r="J36" s="28"/>
    </row>
    <row r="37" spans="2:10" x14ac:dyDescent="0.2">
      <c r="C37" s="20" t="s">
        <v>115</v>
      </c>
      <c r="D37" s="21"/>
      <c r="E37" s="21"/>
      <c r="F37" s="22"/>
      <c r="G37" s="26" t="s">
        <v>104</v>
      </c>
      <c r="H37" s="27"/>
      <c r="I37" s="27"/>
      <c r="J37" s="28"/>
    </row>
    <row r="38" spans="2:10" x14ac:dyDescent="0.2">
      <c r="C38" s="20" t="s">
        <v>116</v>
      </c>
      <c r="D38" s="21"/>
      <c r="E38" s="21"/>
      <c r="F38" s="22"/>
      <c r="G38" s="26" t="s">
        <v>104</v>
      </c>
      <c r="H38" s="27"/>
      <c r="I38" s="27"/>
      <c r="J38" s="28"/>
    </row>
    <row r="40" spans="2:10" ht="15.75" x14ac:dyDescent="0.25">
      <c r="C40" s="17" t="s">
        <v>117</v>
      </c>
      <c r="D40" s="18"/>
      <c r="E40" s="18"/>
      <c r="F40" s="18"/>
      <c r="G40" s="19"/>
    </row>
    <row r="41" spans="2:10" x14ac:dyDescent="0.2">
      <c r="C41" s="23" t="s">
        <v>118</v>
      </c>
      <c r="D41" s="24"/>
      <c r="E41" s="24"/>
      <c r="F41" s="24"/>
      <c r="G41" s="25"/>
    </row>
    <row r="42" spans="2:10" x14ac:dyDescent="0.2">
      <c r="C42" s="23" t="s">
        <v>119</v>
      </c>
      <c r="D42" s="24"/>
      <c r="E42" s="24"/>
      <c r="F42" s="24"/>
      <c r="G42" s="25"/>
    </row>
    <row r="43" spans="2:10" x14ac:dyDescent="0.2">
      <c r="C43" s="23" t="s">
        <v>120</v>
      </c>
      <c r="D43" s="24"/>
      <c r="E43" s="24"/>
      <c r="F43" s="24"/>
      <c r="G43" s="25"/>
    </row>
    <row r="44" spans="2:10" x14ac:dyDescent="0.2">
      <c r="C44" s="23" t="s">
        <v>121</v>
      </c>
      <c r="D44" s="24"/>
      <c r="E44" s="24"/>
      <c r="F44" s="24"/>
      <c r="G44" s="25"/>
    </row>
    <row r="47" spans="2:10" ht="18.75" x14ac:dyDescent="0.3">
      <c r="B47" s="12" t="s">
        <v>122</v>
      </c>
    </row>
    <row r="49" spans="3:6" x14ac:dyDescent="0.2">
      <c r="C49" s="36" t="s">
        <v>123</v>
      </c>
      <c r="D49" s="40"/>
      <c r="E49" s="37"/>
      <c r="F49" s="14">
        <v>2.9888929679716645E-11</v>
      </c>
    </row>
    <row r="51" spans="3:6" ht="15.75" x14ac:dyDescent="0.2">
      <c r="C51" s="41" t="s">
        <v>124</v>
      </c>
      <c r="D51" s="42"/>
      <c r="E51" s="41" t="s">
        <v>125</v>
      </c>
      <c r="F51" s="42"/>
    </row>
    <row r="52" spans="3:6" x14ac:dyDescent="0.2">
      <c r="C52" s="38" t="s">
        <v>126</v>
      </c>
      <c r="D52" s="38" t="s">
        <v>127</v>
      </c>
      <c r="E52" s="38" t="s">
        <v>126</v>
      </c>
      <c r="F52" s="38" t="s">
        <v>127</v>
      </c>
    </row>
    <row r="53" spans="3:6" x14ac:dyDescent="0.2">
      <c r="C53" s="15" t="s">
        <v>128</v>
      </c>
      <c r="D53" s="14">
        <v>5.8844145434845894</v>
      </c>
    </row>
    <row r="54" spans="3:6" x14ac:dyDescent="0.2">
      <c r="C54" s="15" t="s">
        <v>13</v>
      </c>
      <c r="D54" s="14">
        <v>961.50403015276027</v>
      </c>
    </row>
    <row r="55" spans="3:6" x14ac:dyDescent="0.2">
      <c r="C55" s="15" t="s">
        <v>47</v>
      </c>
      <c r="D55" s="14">
        <v>3.1427355158769719</v>
      </c>
    </row>
    <row r="56" spans="3:6" x14ac:dyDescent="0.2">
      <c r="C56" s="15" t="s">
        <v>48</v>
      </c>
      <c r="D56" s="14">
        <v>2.3955276836563448</v>
      </c>
    </row>
    <row r="57" spans="3:6" x14ac:dyDescent="0.2">
      <c r="C57" s="15" t="s">
        <v>49</v>
      </c>
      <c r="D57" s="14">
        <v>3.2575492598534606</v>
      </c>
    </row>
    <row r="58" spans="3:6" x14ac:dyDescent="0.2">
      <c r="C58" s="15" t="s">
        <v>50</v>
      </c>
      <c r="D58" s="14">
        <v>3.1925860518973961</v>
      </c>
    </row>
    <row r="59" spans="3:6" x14ac:dyDescent="0.2">
      <c r="C59" s="15" t="s">
        <v>51</v>
      </c>
      <c r="D59" s="14">
        <v>3.2298023497645403</v>
      </c>
    </row>
    <row r="60" spans="3:6" x14ac:dyDescent="0.2">
      <c r="C60" s="15" t="s">
        <v>52</v>
      </c>
      <c r="D60" s="14">
        <v>3.2798463753912981</v>
      </c>
    </row>
    <row r="61" spans="3:6" x14ac:dyDescent="0.2">
      <c r="C61" s="15" t="s">
        <v>53</v>
      </c>
      <c r="D61" s="14">
        <v>3.297524856100269</v>
      </c>
    </row>
    <row r="62" spans="3:6" x14ac:dyDescent="0.2">
      <c r="C62" s="15" t="s">
        <v>54</v>
      </c>
      <c r="D62" s="14">
        <v>3.3122909185325891</v>
      </c>
    </row>
    <row r="63" spans="3:6" x14ac:dyDescent="0.2">
      <c r="C63" s="15" t="s">
        <v>55</v>
      </c>
      <c r="D63" s="14">
        <v>2.8828757457393692</v>
      </c>
    </row>
    <row r="64" spans="3:6" x14ac:dyDescent="0.2">
      <c r="C64" s="15" t="s">
        <v>56</v>
      </c>
      <c r="D64" s="14">
        <v>2.9730798614508949</v>
      </c>
    </row>
    <row r="65" spans="2:13" x14ac:dyDescent="0.2">
      <c r="C65" s="15" t="s">
        <v>57</v>
      </c>
      <c r="D65" s="14">
        <v>2.7276816942481492</v>
      </c>
    </row>
    <row r="68" spans="2:13" ht="18.75" x14ac:dyDescent="0.3">
      <c r="B68" s="12" t="s">
        <v>129</v>
      </c>
    </row>
    <row r="70" spans="2:13" ht="25.5" x14ac:dyDescent="0.2">
      <c r="C70" s="30" t="s">
        <v>130</v>
      </c>
      <c r="D70" s="31" t="s">
        <v>131</v>
      </c>
      <c r="E70" s="31" t="s">
        <v>132</v>
      </c>
      <c r="F70" s="31" t="s">
        <v>133</v>
      </c>
      <c r="G70" s="31" t="s">
        <v>134</v>
      </c>
      <c r="H70" s="31" t="s">
        <v>135</v>
      </c>
      <c r="I70" s="31" t="s">
        <v>136</v>
      </c>
      <c r="J70" s="30" t="s">
        <v>137</v>
      </c>
      <c r="L70" s="15" t="s">
        <v>138</v>
      </c>
      <c r="M70" s="14">
        <v>127</v>
      </c>
    </row>
    <row r="71" spans="2:13" x14ac:dyDescent="0.2">
      <c r="C71" s="15" t="s">
        <v>128</v>
      </c>
      <c r="D71" s="14">
        <v>173.62874531073908</v>
      </c>
      <c r="E71" s="14">
        <v>0.81414291049745835</v>
      </c>
      <c r="F71" s="14">
        <v>213.2656847735102</v>
      </c>
      <c r="G71" s="14">
        <v>3.9034909837116144E-164</v>
      </c>
      <c r="H71" s="14">
        <v>172.01770341540686</v>
      </c>
      <c r="I71" s="14">
        <v>175.2397872060713</v>
      </c>
      <c r="J71" s="14">
        <v>5847172.8525871923</v>
      </c>
      <c r="L71" s="15" t="s">
        <v>139</v>
      </c>
      <c r="M71" s="14">
        <v>0.98896482445586154</v>
      </c>
    </row>
    <row r="72" spans="2:13" x14ac:dyDescent="0.2">
      <c r="C72" s="15" t="s">
        <v>13</v>
      </c>
      <c r="D72" s="14">
        <v>0.42921953204129387</v>
      </c>
      <c r="E72" s="14">
        <v>5.2653715418161705E-3</v>
      </c>
      <c r="F72" s="14">
        <v>81.517425433807915</v>
      </c>
      <c r="G72" s="14">
        <v>1.5626824989472777E-111</v>
      </c>
      <c r="H72" s="14">
        <v>0.41880031197687956</v>
      </c>
      <c r="I72" s="14">
        <v>0.43963875210570819</v>
      </c>
      <c r="J72" s="14">
        <v>44769.937144548647</v>
      </c>
      <c r="L72" s="15" t="s">
        <v>140</v>
      </c>
      <c r="M72" s="14">
        <v>0.98792213070365953</v>
      </c>
    </row>
    <row r="73" spans="2:13" x14ac:dyDescent="0.2">
      <c r="C73" s="15" t="s">
        <v>47</v>
      </c>
      <c r="D73" s="14">
        <v>18.968182630911908</v>
      </c>
      <c r="E73" s="14">
        <v>1.0268419529738337</v>
      </c>
      <c r="F73" s="14">
        <v>18.472348715377489</v>
      </c>
      <c r="G73" s="14">
        <v>8.5932542747986219E-38</v>
      </c>
      <c r="H73" s="14">
        <v>16.936247715314856</v>
      </c>
      <c r="I73" s="14">
        <v>21.00011754650896</v>
      </c>
      <c r="J73" s="14">
        <v>4468.1729332897812</v>
      </c>
      <c r="L73" s="15" t="s">
        <v>141</v>
      </c>
      <c r="M73" s="14">
        <v>2.5147096971867859</v>
      </c>
    </row>
    <row r="74" spans="2:13" x14ac:dyDescent="0.2">
      <c r="C74" s="15" t="s">
        <v>48</v>
      </c>
      <c r="D74" s="14">
        <v>-7.8917670007363272</v>
      </c>
      <c r="E74" s="14">
        <v>1.0497518832045101</v>
      </c>
      <c r="F74" s="14">
        <v>-7.5177450281352556</v>
      </c>
      <c r="G74" s="14">
        <v>8.8274465267875231E-12</v>
      </c>
      <c r="H74" s="14">
        <v>-9.9690365338125204</v>
      </c>
      <c r="I74" s="14">
        <v>-5.814497467660134</v>
      </c>
      <c r="J74" s="14">
        <v>532.78135352116442</v>
      </c>
      <c r="L74" s="15" t="s">
        <v>142</v>
      </c>
      <c r="M74" s="14">
        <v>803.11813736290753</v>
      </c>
    </row>
    <row r="75" spans="2:13" x14ac:dyDescent="0.2">
      <c r="C75" s="15" t="s">
        <v>49</v>
      </c>
      <c r="D75" s="14">
        <v>-27.097105536862919</v>
      </c>
      <c r="E75" s="14">
        <v>1.0266799436715595</v>
      </c>
      <c r="F75" s="14">
        <v>-26.392943296388609</v>
      </c>
      <c r="G75" s="14">
        <v>2.1325907151380427E-53</v>
      </c>
      <c r="H75" s="14">
        <v>-29.128719865287827</v>
      </c>
      <c r="I75" s="14">
        <v>-25.065491208438011</v>
      </c>
      <c r="J75" s="14">
        <v>9352.9700816469285</v>
      </c>
    </row>
    <row r="76" spans="2:13" x14ac:dyDescent="0.2">
      <c r="C76" s="15" t="s">
        <v>50</v>
      </c>
      <c r="D76" s="14">
        <v>-19.750185800060468</v>
      </c>
      <c r="E76" s="14">
        <v>1.0267474506541534</v>
      </c>
      <c r="F76" s="14">
        <v>-19.2356803880812</v>
      </c>
      <c r="G76" s="14">
        <v>1.9247923115799843E-39</v>
      </c>
      <c r="H76" s="14">
        <v>-21.78193371262126</v>
      </c>
      <c r="I76" s="14">
        <v>-17.718437887499675</v>
      </c>
      <c r="J76" s="14">
        <v>6632.9996442459496</v>
      </c>
    </row>
    <row r="77" spans="2:13" x14ac:dyDescent="0.2">
      <c r="C77" s="15" t="s">
        <v>51</v>
      </c>
      <c r="D77" s="14">
        <v>18.605831259776867</v>
      </c>
      <c r="E77" s="14">
        <v>1.0267474506541534</v>
      </c>
      <c r="F77" s="14">
        <v>18.121137040976205</v>
      </c>
      <c r="G77" s="14">
        <v>5.057622542295989E-37</v>
      </c>
      <c r="H77" s="14">
        <v>16.574083347216074</v>
      </c>
      <c r="I77" s="14">
        <v>20.637579172337659</v>
      </c>
      <c r="J77" s="14">
        <v>2456.2005680007869</v>
      </c>
    </row>
    <row r="78" spans="2:13" x14ac:dyDescent="0.2">
      <c r="C78" s="15" t="s">
        <v>52</v>
      </c>
      <c r="D78" s="14">
        <v>11.176942305900839</v>
      </c>
      <c r="E78" s="14">
        <v>1.0266799436715592</v>
      </c>
      <c r="F78" s="14">
        <v>10.886491330424203</v>
      </c>
      <c r="G78" s="14">
        <v>6.6880817039442057E-20</v>
      </c>
      <c r="H78" s="14">
        <v>9.1453279774759313</v>
      </c>
      <c r="I78" s="14">
        <v>13.208556634325747</v>
      </c>
      <c r="J78" s="14">
        <v>880.34425488486886</v>
      </c>
    </row>
    <row r="79" spans="2:13" x14ac:dyDescent="0.2">
      <c r="C79" s="15" t="s">
        <v>53</v>
      </c>
      <c r="D79" s="14">
        <v>0.45899838232914142</v>
      </c>
      <c r="E79" s="14">
        <v>1.0266394373513108</v>
      </c>
      <c r="F79" s="14">
        <v>0.44708820412484751</v>
      </c>
      <c r="G79" s="14">
        <v>0.65557292128763744</v>
      </c>
      <c r="H79" s="14">
        <v>-1.5725357913979794</v>
      </c>
      <c r="I79" s="14">
        <v>2.4905325560562623</v>
      </c>
      <c r="J79" s="14">
        <v>29.980732264928974</v>
      </c>
    </row>
    <row r="80" spans="2:13" x14ac:dyDescent="0.2">
      <c r="C80" s="15" t="s">
        <v>54</v>
      </c>
      <c r="D80" s="14">
        <v>12.150241232141886</v>
      </c>
      <c r="E80" s="14">
        <v>1.0266394373513108</v>
      </c>
      <c r="F80" s="14">
        <v>11.834964438429356</v>
      </c>
      <c r="G80" s="14">
        <v>3.0728393492750821E-22</v>
      </c>
      <c r="H80" s="14">
        <v>10.118707058414765</v>
      </c>
      <c r="I80" s="14">
        <v>14.181775405869006</v>
      </c>
      <c r="J80" s="14">
        <v>1505.5124956564969</v>
      </c>
    </row>
    <row r="81" spans="2:10" x14ac:dyDescent="0.2">
      <c r="C81" s="15" t="s">
        <v>55</v>
      </c>
      <c r="D81" s="14">
        <v>-9.0606994797956943</v>
      </c>
      <c r="E81" s="14">
        <v>1.0497122671851538</v>
      </c>
      <c r="F81" s="14">
        <v>-8.6316029287647833</v>
      </c>
      <c r="G81" s="14">
        <v>2.1336154040107808E-14</v>
      </c>
      <c r="H81" s="14">
        <v>-11.137890619918899</v>
      </c>
      <c r="I81" s="14">
        <v>-6.9835083396724897</v>
      </c>
      <c r="J81" s="14">
        <v>1077.9718981785704</v>
      </c>
    </row>
    <row r="82" spans="2:10" x14ac:dyDescent="0.2">
      <c r="C82" s="15" t="s">
        <v>56</v>
      </c>
      <c r="D82" s="14">
        <v>6.3574501363932505</v>
      </c>
      <c r="E82" s="14">
        <v>1.0496990615131185</v>
      </c>
      <c r="F82" s="14">
        <v>6.0564502432050604</v>
      </c>
      <c r="G82" s="14">
        <v>1.464559136934084E-8</v>
      </c>
      <c r="H82" s="14">
        <v>4.2802851279118386</v>
      </c>
      <c r="I82" s="14">
        <v>8.4346151448746625</v>
      </c>
      <c r="J82" s="14">
        <v>263.98270510137081</v>
      </c>
    </row>
    <row r="83" spans="2:10" x14ac:dyDescent="0.2">
      <c r="C83" s="15" t="s">
        <v>57</v>
      </c>
      <c r="D83" s="14">
        <v>0.83901921695090986</v>
      </c>
      <c r="E83" s="14">
        <v>1.0497122671851535</v>
      </c>
      <c r="F83" s="14">
        <v>0.79928494996135868</v>
      </c>
      <c r="G83" s="14">
        <v>0.42561755572578774</v>
      </c>
      <c r="H83" s="14">
        <v>-1.2381719231722939</v>
      </c>
      <c r="I83" s="14">
        <v>2.9162103570741138</v>
      </c>
      <c r="J83" s="14">
        <v>4.0399778513236697</v>
      </c>
    </row>
    <row r="86" spans="2:10" ht="18.75" x14ac:dyDescent="0.3">
      <c r="B86" s="12" t="s">
        <v>143</v>
      </c>
    </row>
    <row r="88" spans="2:10" ht="51" x14ac:dyDescent="0.2">
      <c r="C88" s="39" t="s">
        <v>144</v>
      </c>
      <c r="D88" s="16" t="s">
        <v>145</v>
      </c>
      <c r="E88" s="39" t="s">
        <v>146</v>
      </c>
    </row>
    <row r="89" spans="2:10" x14ac:dyDescent="0.2">
      <c r="C89" s="14">
        <v>803.11813736290753</v>
      </c>
      <c r="D89" s="14">
        <v>2.3951112967920234</v>
      </c>
      <c r="E89" s="14">
        <v>1.7256037868459575E-14</v>
      </c>
    </row>
    <row r="92" spans="2:10" ht="18.75" x14ac:dyDescent="0.3">
      <c r="B92" s="12" t="s">
        <v>147</v>
      </c>
    </row>
    <row r="94" spans="2:10" ht="51" x14ac:dyDescent="0.2">
      <c r="C94" s="39" t="s">
        <v>144</v>
      </c>
      <c r="D94" s="16" t="s">
        <v>145</v>
      </c>
      <c r="E94" s="39" t="s">
        <v>146</v>
      </c>
    </row>
    <row r="95" spans="2:10" x14ac:dyDescent="0.2">
      <c r="C95" s="14">
        <v>793.9286673983097</v>
      </c>
      <c r="D95" s="14">
        <v>4.9809909512261896</v>
      </c>
      <c r="E95" s="14">
        <v>-3.3515559693302093</v>
      </c>
    </row>
  </sheetData>
  <mergeCells count="64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1:G41"/>
    <mergeCell ref="C42:G42"/>
    <mergeCell ref="C43:G43"/>
    <mergeCell ref="C44:G44"/>
    <mergeCell ref="C49:E49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P20"/>
    <mergeCell ref="C21:D21"/>
    <mergeCell ref="C22:D22"/>
    <mergeCell ref="C23:D23"/>
    <mergeCell ref="E21:P21"/>
    <mergeCell ref="E23:P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2'!$B$10:$B$10" display="Inputs"/>
    <hyperlink ref="D4" location="'MLR_Output2'!$B$47:$B$47" display="Predictors"/>
    <hyperlink ref="F4" location="'MLR_Output2'!$B$68:$B$68" display="Regress. Model"/>
    <hyperlink ref="H4" location="'MLR_Output2'!$B$86:$B$86" display="Train. Score - Summary"/>
    <hyperlink ref="B5" location="'MLR_Output2'!$B$92:$B$92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Description</vt:lpstr>
      <vt:lpstr>trendlines</vt:lpstr>
      <vt:lpstr>CreateDummies</vt:lpstr>
      <vt:lpstr>Data_PartitionTS</vt:lpstr>
      <vt:lpstr>MLR_Output3</vt:lpstr>
      <vt:lpstr>MLR_TrainingScore3</vt:lpstr>
      <vt:lpstr>MLR_ValidationScore3</vt:lpstr>
      <vt:lpstr>MLR_Stored3</vt:lpstr>
      <vt:lpstr>MLR_Output2</vt:lpstr>
      <vt:lpstr>MLR_TrainingScore2</vt:lpstr>
      <vt:lpstr>MLR_ValidationScore2</vt:lpstr>
      <vt:lpstr>MLR_Stored2</vt:lpstr>
      <vt:lpstr>MLR_Output1</vt:lpstr>
      <vt:lpstr>MLR_TrainingScore1</vt:lpstr>
      <vt:lpstr>MLR_ValidationScore1</vt:lpstr>
      <vt:lpstr>MLR_Stored1</vt:lpstr>
      <vt:lpstr>MLR_Output</vt:lpstr>
      <vt:lpstr>MLR_TrainingScore</vt:lpstr>
      <vt:lpstr>MLR_ValidationScore</vt:lpstr>
      <vt:lpstr>MLR_Resi-FitVal</vt:lpstr>
      <vt:lpstr>ACF_Output</vt:lpstr>
      <vt:lpstr>MLR_Stored</vt:lpstr>
      <vt:lpstr>Prediction Graphs</vt:lpstr>
      <vt:lpstr>Sheet59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Josh</cp:lastModifiedBy>
  <dcterms:created xsi:type="dcterms:W3CDTF">1996-10-14T23:33:28Z</dcterms:created>
  <dcterms:modified xsi:type="dcterms:W3CDTF">2017-04-27T16:27:22Z</dcterms:modified>
</cp:coreProperties>
</file>