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<sst xmlns="http://schemas.openxmlformats.org/spreadsheetml/2006/main" count="2538" uniqueCount="1040">
  <si>
    <t>Company</t>
  </si>
  <si>
    <t>Website</t>
  </si>
  <si>
    <t>Position</t>
  </si>
  <si>
    <t>Website for Position</t>
  </si>
  <si>
    <t>Location</t>
  </si>
  <si>
    <t>Type</t>
  </si>
  <si>
    <t>Notes</t>
  </si>
  <si>
    <t>Resume/CV</t>
  </si>
  <si>
    <t>Cover Letter</t>
  </si>
  <si>
    <t>Date Applied</t>
  </si>
  <si>
    <t>Date Last Contact</t>
  </si>
  <si>
    <t>Status</t>
  </si>
  <si>
    <t>Diff Contact and Applied</t>
  </si>
  <si>
    <t>Diff Today and Contact</t>
  </si>
  <si>
    <t>Results</t>
  </si>
  <si>
    <t>Params</t>
  </si>
  <si>
    <t>Far Biotech</t>
  </si>
  <si>
    <t>https://www.farbiotech.com/</t>
  </si>
  <si>
    <t>Biolexis</t>
  </si>
  <si>
    <t>https://biolexistx.com/</t>
  </si>
  <si>
    <t>Count</t>
  </si>
  <si>
    <t>Min Row</t>
  </si>
  <si>
    <t>Peel Therapeutics</t>
  </si>
  <si>
    <t>https://peeltx.com/</t>
  </si>
  <si>
    <t>N/A</t>
  </si>
  <si>
    <t>https://peeltx.com/careers/#seeking-the-curious</t>
  </si>
  <si>
    <t>cold call, sent on 2024/05/24, no positions as of 2024/05/30</t>
  </si>
  <si>
    <t>CV</t>
  </si>
  <si>
    <t>yes</t>
  </si>
  <si>
    <t>applied</t>
  </si>
  <si>
    <t>Max Row</t>
  </si>
  <si>
    <t>Q Therapeutics</t>
  </si>
  <si>
    <t>https://www.qthera.com/</t>
  </si>
  <si>
    <t>cold call, sent on 2024/06/06</t>
  </si>
  <si>
    <t>pending</t>
  </si>
  <si>
    <t>Applied Range</t>
  </si>
  <si>
    <t>Xyra</t>
  </si>
  <si>
    <t>https://xyra.us/</t>
  </si>
  <si>
    <t>rejected</t>
  </si>
  <si>
    <t>Today</t>
  </si>
  <si>
    <t>Leash</t>
  </si>
  <si>
    <t>https://www.leash.bio/</t>
  </si>
  <si>
    <t>1st interview</t>
  </si>
  <si>
    <t>Culmination</t>
  </si>
  <si>
    <t>https://www.culmination.com/</t>
  </si>
  <si>
    <t>Varex Imaging</t>
  </si>
  <si>
    <t>https://www.vareximaging.com/</t>
  </si>
  <si>
    <t>Recursion</t>
  </si>
  <si>
    <t>https://www.recursion.com/</t>
  </si>
  <si>
    <t>Open Positions -- Data Science Organization</t>
  </si>
  <si>
    <t>https://www.recursion.com/open-positions?gh_jid=5380954</t>
  </si>
  <si>
    <t>Salt Lake CIty, UT</t>
  </si>
  <si>
    <t>full-time</t>
  </si>
  <si>
    <t>inquired about positions 2024/06/06</t>
  </si>
  <si>
    <t>SDL</t>
  </si>
  <si>
    <t>https://www.sdl.usu.edu/</t>
  </si>
  <si>
    <t>Software Test Engineer</t>
  </si>
  <si>
    <t>https://spacedynamicslaboratory.applytojob.com/apply/job_20240515205644_DZKIFES85I8WBMJN</t>
  </si>
  <si>
    <t>Logan, UT</t>
  </si>
  <si>
    <t>resume</t>
  </si>
  <si>
    <t>JAAW Group</t>
  </si>
  <si>
    <t>https://thejaawgroup.com/</t>
  </si>
  <si>
    <t>Data Scientist</t>
  </si>
  <si>
    <t>https://thejaawgroup.bamboohr.com/careers/73</t>
  </si>
  <si>
    <t>Salt Lake City, UT (remote)</t>
  </si>
  <si>
    <t>sent email inquiring about modeling</t>
  </si>
  <si>
    <t>no</t>
  </si>
  <si>
    <t>https://www.usajobs.gov/</t>
  </si>
  <si>
    <t>Booz Allen</t>
  </si>
  <si>
    <t>https://www.boozallen.com/</t>
  </si>
  <si>
    <t>Computational Modeling Specialist</t>
  </si>
  <si>
    <t>https://bah.wd1.myworkdayjobs.com/BAH_Jobs/job/Computational-Modeling-Specialist_R0196682?utm_source=ziprecruiter</t>
  </si>
  <si>
    <t>Salt Lake City, UT</t>
  </si>
  <si>
    <t>JLL</t>
  </si>
  <si>
    <t>https://www.us.jll.com/</t>
  </si>
  <si>
    <t>https://jll.wd1.myworkdayjobs.com/jllcareers/job/Data-Scientist_REQ354164-2?utm_source=ziprecruiter</t>
  </si>
  <si>
    <t>closed</t>
  </si>
  <si>
    <t>FAA</t>
  </si>
  <si>
    <t>https://www.usajobs.gov/job/724666700#agency-modal-trigger</t>
  </si>
  <si>
    <t>https://www.usajobs.gov/job/724666700</t>
  </si>
  <si>
    <t>ThermoFisher</t>
  </si>
  <si>
    <t>https://jobs.thermofisher.com/global/en/</t>
  </si>
  <si>
    <t>Biostatistician - CorEvitas</t>
  </si>
  <si>
    <t>https://thermofisher.wd5.myworkdayjobs.com/ThermoFisherCareers/userHome</t>
  </si>
  <si>
    <t>Remote</t>
  </si>
  <si>
    <t>referral</t>
  </si>
  <si>
    <t>L3Harris</t>
  </si>
  <si>
    <t>https://careers.l3harris.com/</t>
  </si>
  <si>
    <t>Software Engineer - C++</t>
  </si>
  <si>
    <t>https://careers.l3harris.com/job/salt-lake-city/specialist-software-engr-c-1/4832/64890118128</t>
  </si>
  <si>
    <t>Mid-level Software Engineer</t>
  </si>
  <si>
    <t>BAE Systems</t>
  </si>
  <si>
    <t>Aerospace Scientist</t>
  </si>
  <si>
    <t>Ogden, UT</t>
  </si>
  <si>
    <t>Northrop Grumman</t>
  </si>
  <si>
    <t>Flight Analysis Engineer</t>
  </si>
  <si>
    <t>DraftKings</t>
  </si>
  <si>
    <t>Senior Sportsbook Analyst</t>
  </si>
  <si>
    <t>Clicklease</t>
  </si>
  <si>
    <t>https://www.clicklease.com/</t>
  </si>
  <si>
    <t>Senior Data Scientist of Credit Risk Modeling</t>
  </si>
  <si>
    <t>Syapse</t>
  </si>
  <si>
    <t>https://syapse.com/</t>
  </si>
  <si>
    <t>Data Scientist - Research and Analytics</t>
  </si>
  <si>
    <t>https://syapse.com/company/join-us?gh_jid=5835015</t>
  </si>
  <si>
    <t>Infinity Systems Engineering</t>
  </si>
  <si>
    <t>https://www.infinity.aero/</t>
  </si>
  <si>
    <t>Mathematical Statistician</t>
  </si>
  <si>
    <t>https://workforcenow.adp.com/mascsr/default/mdf/recruitment/recruitment.html?ccId=19000101_000001&amp;cid=91b491ae-dad2-4b75-b7cb-1c424e338c10&amp;lang=en_US&amp;selectedMenuKey=CareerCenter&amp;jobId=500552</t>
  </si>
  <si>
    <t>Cognizant</t>
  </si>
  <si>
    <t>Accenture</t>
  </si>
  <si>
    <t>Gartner Group</t>
  </si>
  <si>
    <t>Amazon</t>
  </si>
  <si>
    <t>Facebook</t>
  </si>
  <si>
    <t>Google</t>
  </si>
  <si>
    <t>Microsoft</t>
  </si>
  <si>
    <t>Stripe</t>
  </si>
  <si>
    <t>https://stripe.com/</t>
  </si>
  <si>
    <t>https://stripe.com/jobs/listing/data-scientist/5601879</t>
  </si>
  <si>
    <t>Data Analyst</t>
  </si>
  <si>
    <t>https://stripe.com/jobs/listing/data-analyst/5601881</t>
  </si>
  <si>
    <t>Cigna</t>
  </si>
  <si>
    <t>https://jobs.thecignagroup.com/us/en/</t>
  </si>
  <si>
    <t>https://jobs.thecignagroup.com/us/en/job/24004042/Deep-Learning-Applications-Data-Scientist</t>
  </si>
  <si>
    <t>Samsara</t>
  </si>
  <si>
    <t>https://www.samsara.com/</t>
  </si>
  <si>
    <t>Machine Learning New Grad (PhD)</t>
  </si>
  <si>
    <t>https://app.ripplematch.com/v2/public/company/samsara</t>
  </si>
  <si>
    <t>Data Scientist - Data Visualization</t>
  </si>
  <si>
    <t>https://www.samsara.com/company/careers/roles/5963597/?gh_jid=5963597</t>
  </si>
  <si>
    <t>Two Six Technologies</t>
  </si>
  <si>
    <t>https://twosixtech.com/</t>
  </si>
  <si>
    <t>https://twosixtech.com/job/?gh_jid=5149607004</t>
  </si>
  <si>
    <t>Genmab</t>
  </si>
  <si>
    <t>MRGN, Inc.</t>
  </si>
  <si>
    <t>Senior Protocol Engineer</t>
  </si>
  <si>
    <t>https://jobs.multicoin.capital/companies/marginfi/jobs/31451969-senior-protocol-engineer</t>
  </si>
  <si>
    <t>CHG Healthcare</t>
  </si>
  <si>
    <t>https://chghealthcare.com/</t>
  </si>
  <si>
    <t>https://chghealthcare.wd1.myworkdayjobs.com/en-US/External/job/Salt-Lake-City-UT/Sr-Data-Scientist_JR102260</t>
  </si>
  <si>
    <t>State of Utah</t>
  </si>
  <si>
    <t>https://www.governmentjobs.com/careers/utah/jobs/4497373/data-scientist?utm_source=ziprecruiter</t>
  </si>
  <si>
    <t>Internal Revenue Service</t>
  </si>
  <si>
    <t>https://www.usajobs.gov/job/778678800/</t>
  </si>
  <si>
    <t>Ogden or Salt Lake City, UT</t>
  </si>
  <si>
    <t>Data Scientist (6 month roster)</t>
  </si>
  <si>
    <t>https://www.usajobs.gov/job/777155500/#summary</t>
  </si>
  <si>
    <t>Federal Aviation Administration</t>
  </si>
  <si>
    <t>https://www.usajobs.gov/job/724666700/</t>
  </si>
  <si>
    <t>Merrick Bank</t>
  </si>
  <si>
    <t>Analyst II, Data Science &amp; Modeling</t>
  </si>
  <si>
    <t>South Jordan, UT</t>
  </si>
  <si>
    <t>Ziprecruiter</t>
  </si>
  <si>
    <t>Armavel</t>
  </si>
  <si>
    <t>Rio Tinto</t>
  </si>
  <si>
    <t>Biotechnology Principal Advisor - Nuton</t>
  </si>
  <si>
    <t>Centers for Disease Control</t>
  </si>
  <si>
    <t>(STEM) Operations Research Analyst</t>
  </si>
  <si>
    <t>https://www.usajobs.gov/job/794730400/</t>
  </si>
  <si>
    <t>Data Scientist (12 month roster)</t>
  </si>
  <si>
    <t>https://www.usajobs.gov/job/759240300/</t>
  </si>
  <si>
    <t>Operations Research Analyst (6 month roster)</t>
  </si>
  <si>
    <t>https://www.usajobs.gov/job/782525500/#</t>
  </si>
  <si>
    <t>Defense Logisitics Agency</t>
  </si>
  <si>
    <t>Operations Research Analyst</t>
  </si>
  <si>
    <t>https://www.usajobs.gov/job/795346400/</t>
  </si>
  <si>
    <t>Hill AFB, UT</t>
  </si>
  <si>
    <t>Data Scientist (alt)</t>
  </si>
  <si>
    <t>https://www.usajobs.gov/job/794107000</t>
  </si>
  <si>
    <t>Precoa</t>
  </si>
  <si>
    <t>Strategic Analyst</t>
  </si>
  <si>
    <t>Orem, UT</t>
  </si>
  <si>
    <t>BambooHR</t>
  </si>
  <si>
    <t>https://www.bamboohr.com/g2/</t>
  </si>
  <si>
    <t>https://www.bamboohr.com/careers/application?gh_jid=5047262004</t>
  </si>
  <si>
    <t>Slingshot Connections</t>
  </si>
  <si>
    <t>Credit Strategy Data Scientist</t>
  </si>
  <si>
    <t>https://www.ziprecruiter.com/jobs/slingshot-connections-9a0c991c/credit-strategy-data-scientist-c283f2c5?zrclid=1637cb5e-ad3d-4916-b4fb-ed8411100aee&amp;lvk=EyVFQne_SzeMyB7PSTZx3w.--NPp3-pOAc</t>
  </si>
  <si>
    <t>Draper, UT</t>
  </si>
  <si>
    <t>Bamboo Insurance</t>
  </si>
  <si>
    <t>Business Analyst</t>
  </si>
  <si>
    <t>https://www.ziprecruiter.com/jobs/bamboo-insurance-85cb9637/business-analyst-77e57267?lvk=L3GoNZfz8P8Q9rklFppOzA.--NPrfW2AIs&amp;zrclid=f43500a3-41f7-48fa-b3d8-7000eb335c32</t>
  </si>
  <si>
    <t>Midvale, UT</t>
  </si>
  <si>
    <t>Danaher</t>
  </si>
  <si>
    <t>Ecolab</t>
  </si>
  <si>
    <t>Honeywell</t>
  </si>
  <si>
    <t>https://jobs.baesystems.com/global/en/home</t>
  </si>
  <si>
    <t>Systems Engineer</t>
  </si>
  <si>
    <t>https://jobs.baesystems.com/global/en/job/101910BR/Systems-Engineer</t>
  </si>
  <si>
    <t>Clearfield, UT</t>
  </si>
  <si>
    <t>General Dynamics</t>
  </si>
  <si>
    <t>Specialist, Software Engineer</t>
  </si>
  <si>
    <t>https://careers.l3harris.com/job/salt-lake-city/specialist-software-engineer/4832/64006317664</t>
  </si>
  <si>
    <t>General Atomics</t>
  </si>
  <si>
    <t>Mechanical Engineer</t>
  </si>
  <si>
    <t>https://www.ga-careers.com/job/kaysville/mechanical-engineer/499/65751808864</t>
  </si>
  <si>
    <t>Kaysville, UT</t>
  </si>
  <si>
    <t>General Electric</t>
  </si>
  <si>
    <t>GE Healthcare</t>
  </si>
  <si>
    <t>Reliability and Senior Systems Engineer</t>
  </si>
  <si>
    <t>https://careers.gehealthcare.com/global/en/job/R3728852/Reliability-and-Senior-Systems-Engineer</t>
  </si>
  <si>
    <t>Wipro</t>
  </si>
  <si>
    <t>Data Science Engineer</t>
  </si>
  <si>
    <t>https://careers.wipro.com/careers-home/jobs/3067412?lang=en-us&amp;previousLocale=en-US</t>
  </si>
  <si>
    <t>WTW</t>
  </si>
  <si>
    <t>Coinbase</t>
  </si>
  <si>
    <t>https://www.coinbase.com/careers/positions/5090295</t>
  </si>
  <si>
    <t>PrincePerelson and Associates</t>
  </si>
  <si>
    <t>TechTammina LLC</t>
  </si>
  <si>
    <t>Zillow</t>
  </si>
  <si>
    <t>Machine Learning Engineer</t>
  </si>
  <si>
    <t>https://zillow.wd5.myworkdayjobs.com/en-US/Zillow_Group_External/job/Remote-USA/Machine-Learning-Engineer_P744869-1?locations=bf3166a9227a01f8b514f0b00b147bc9&amp;workerSubType=156fb9a2f01c10bed80e140d011a9559&amp;jobFamilyGroup=a90eab1aaed6105e8dd41df427a82ee6&amp;jobFamilyGroup=a90eab1aaed6105e8d9dc5ba8a722ecc</t>
  </si>
  <si>
    <t>Applied Scientist</t>
  </si>
  <si>
    <t>https://zillow.wd5.myworkdayjobs.com/en-US/Zillow_Group_External/job/Remote-USA/Applied-Scientist_P744854-1?locations=bf3166a9227a01f8b514f0b00b147bc9&amp;workerSubType=156fb9a2f01c10bed80e140d011a9559&amp;jobFamilyGroup=a90eab1aaed6105e8dd41df427a82ee6&amp;jobFamilyGroup=a90eab1aaed6105e8d9dc5ba8a722ecc</t>
  </si>
  <si>
    <t>Alto Pharmacy</t>
  </si>
  <si>
    <t>https://boards.greenhouse.io/alto/jobs/6047351?gh_jid=6047351</t>
  </si>
  <si>
    <t>WorkSaga</t>
  </si>
  <si>
    <t>Pinterest</t>
  </si>
  <si>
    <t>Staff Machine Learning Engineer, Monetization</t>
  </si>
  <si>
    <t>https://www.pinterestcareers.com/jobs/5901906/staff-machine-learning-engineer-monetization/?gh_jid=5901906</t>
  </si>
  <si>
    <t>University Grad Software Engineer</t>
  </si>
  <si>
    <t>https://www.pinterestcareers.com/jobs/5394075/university-grad-software-engineer-usa/?gh_jid=5394075</t>
  </si>
  <si>
    <t>Etyon</t>
  </si>
  <si>
    <t>https://www.linkedin.com/jobs/search/?currentJobId=3925084707&amp;f_C=3584536&amp;geoId=92000000&amp;origin=COMPANY_PAGE_JOBS_CLUSTER_EXPANSION&amp;originToLandingJobPostings=3925084707</t>
  </si>
  <si>
    <t>LinkedIn</t>
  </si>
  <si>
    <t>QA Wolf</t>
  </si>
  <si>
    <t>Software Engineer (QA)</t>
  </si>
  <si>
    <t>https://wellfound.com/jobs/3021602-software-engineer-qa</t>
  </si>
  <si>
    <t>Swish Analytics</t>
  </si>
  <si>
    <t>Syntax Data</t>
  </si>
  <si>
    <t>Junior Software Engineer</t>
  </si>
  <si>
    <t>https://jobs.lever.co/syntax/a7900d10-1203-4d44-8a2d-c42fb57ca07d</t>
  </si>
  <si>
    <t>KBRA</t>
  </si>
  <si>
    <t>Data Engineer</t>
  </si>
  <si>
    <t>https://boards.greenhouse.io/krollbondratingagency/jobs/7479555002</t>
  </si>
  <si>
    <t>Deloitte</t>
  </si>
  <si>
    <t>Python Developer Senior Consultant</t>
  </si>
  <si>
    <t>https://apply.deloitte.com/careers/JobDetail/Python-Developer-Senior-Consultant-Remote-Delivery-Center/184292</t>
  </si>
  <si>
    <t>Robert Half</t>
  </si>
  <si>
    <t>Senior Data Scientist</t>
  </si>
  <si>
    <t>https://careers.roberthalf.com/global/en/job/JR-253171/Senior-Data-Scientist</t>
  </si>
  <si>
    <t>Scale Marketing</t>
  </si>
  <si>
    <t>https://www.scale-marketing.com/careers/data-engineer/</t>
  </si>
  <si>
    <t>Harnham</t>
  </si>
  <si>
    <t>Genpact</t>
  </si>
  <si>
    <t>Modular</t>
  </si>
  <si>
    <t>Xoriant</t>
  </si>
  <si>
    <t>Autodesk</t>
  </si>
  <si>
    <t>Wellfound</t>
  </si>
  <si>
    <t>recruiting site for start-ups</t>
  </si>
  <si>
    <t>Square</t>
  </si>
  <si>
    <t>Senior Machine Learning Engineer</t>
  </si>
  <si>
    <t>https://www.smartrecruiters.com/Square/743999983124044</t>
  </si>
  <si>
    <t>CareOregon</t>
  </si>
  <si>
    <t>Data Analyst III</t>
  </si>
  <si>
    <t>https://career4.successfactors.com/career?career_ns=job_listing&amp;company=C0007187026P&amp;navBarLevel=JOB_SEARCH&amp;rcm_site_locale=en_US&amp;career_job_req_id=24282&amp;selected_lang=en_US&amp;jobAlertController_jobAlertId=&amp;jobAlertController_jobAlertName=&amp;browserTimeZone=UTC&amp;_s.crb=0IgHSuZvPFnkVNv%2fXzEtp4ccxPGlNpf5ZE%2fM458nhFc%3d</t>
  </si>
  <si>
    <t>CAC Speciality</t>
  </si>
  <si>
    <t>Senior Catastrophe Risk Analyst</t>
  </si>
  <si>
    <t>https://www.paycomonline.net/v4/ats/web.php/jobs/ViewJobDetails?job=209791&amp;clientkey=F0BA1B38AB8AFDCD5B22BCE8E1C18F37</t>
  </si>
  <si>
    <t>Mosaic Data Science</t>
  </si>
  <si>
    <t>https://mosaicdatascience.com/data-science-employment/</t>
  </si>
  <si>
    <t>https://mosaicdatascience.com/wp-content/uploads/2021/03/MDS_DSPositionAnnouncement_20210318.pdf</t>
  </si>
  <si>
    <t>Branch Insurance</t>
  </si>
  <si>
    <t>https://www.ourbranch.com/</t>
  </si>
  <si>
    <t>Analytics Engineer II</t>
  </si>
  <si>
    <t>https://www.ourbranch.com/s/careers?ashby_jid=728e3815-8d03-40ca-8f6f-86cef305965b</t>
  </si>
  <si>
    <t>Goldman Sachs</t>
  </si>
  <si>
    <t>Associate, Data Stewardship</t>
  </si>
  <si>
    <t>https://higher.gs.com/roles/131070</t>
  </si>
  <si>
    <t>Associate, Quantitative Engineering</t>
  </si>
  <si>
    <t>https://higher.gs.com/roles/129045</t>
  </si>
  <si>
    <t>https://higher.gs.com/roles/131858</t>
  </si>
  <si>
    <t>SoFi</t>
  </si>
  <si>
    <t>Senior Data Scientist, Machine Learning</t>
  </si>
  <si>
    <t>https://www.sofi.com/careers/job/?gh_jid=6033437003</t>
  </si>
  <si>
    <t>Cottonwood Heights, UT</t>
  </si>
  <si>
    <t>https://spacedynamicslaboratory.applytojob.com/apply/job_20240626141309_1AFSH4KBYRM0P7KV</t>
  </si>
  <si>
    <t>University of Utah</t>
  </si>
  <si>
    <t>Biostatistician II</t>
  </si>
  <si>
    <t>https://utah.peopleadmin.com/postings/162178?utm_source=ziprecruiter</t>
  </si>
  <si>
    <t>Air Quality Modeler</t>
  </si>
  <si>
    <t>https://www.governmentjobs.com/jobs/4531904-0/air-quality-modeler</t>
  </si>
  <si>
    <t>Environmental Engineer</t>
  </si>
  <si>
    <t>https://www.governmentjobs.com/jobs/4554727-0/environmental-engineer</t>
  </si>
  <si>
    <t>Water Resources Engineer</t>
  </si>
  <si>
    <t>https://www.governmentjobs.com/jobs/4555782-0/water-resources-engineer-i-ii-or-iii</t>
  </si>
  <si>
    <t>Myriad Genetics</t>
  </si>
  <si>
    <t>Research Associate</t>
  </si>
  <si>
    <t>https://ekgn.fa.us6.oraclecloud.com/hcmUI/CandidateExperience/en/sites/CX_2001/job/3599/?location=Salt+Lake+City%252C+UT%252C+United+States&amp;locationId=300000002022151&amp;locationLevel=city&amp;mode=location&amp;radius=50&amp;radiusUnit=MI</t>
  </si>
  <si>
    <t>Redcastle Resources</t>
  </si>
  <si>
    <t>Geospatial Developer</t>
  </si>
  <si>
    <t>https://www.redcastleresources.com/jobs</t>
  </si>
  <si>
    <t>Prinova</t>
  </si>
  <si>
    <t>Microbiologist</t>
  </si>
  <si>
    <t>https://www.prinovaglobal.com/us/en/about/careers/job-listings?gnk=job&amp;gni=8a7887a88b825690018b87b80e1f5042&amp;lang=en</t>
  </si>
  <si>
    <t>Rebuy</t>
  </si>
  <si>
    <t>Senior Machine Learning Engineer - Recommendation Systems</t>
  </si>
  <si>
    <t>https://rebuy.bamboohr.com/careers/102</t>
  </si>
  <si>
    <t>Platform Accounting Group</t>
  </si>
  <si>
    <t>Fluidra</t>
  </si>
  <si>
    <t>Sr. Ops Financial Analyst</t>
  </si>
  <si>
    <t>https://jobs.jobvite.com/zodiac/job/o5nBtfwg</t>
  </si>
  <si>
    <t>Cotiviti, Inc.</t>
  </si>
  <si>
    <t>Data Scientist I</t>
  </si>
  <si>
    <t>https://careers-cotiviti.icims.com/jobs/11987/data-scientist-i/job</t>
  </si>
  <si>
    <t>Leidos</t>
  </si>
  <si>
    <t>Data Collection Specialist</t>
  </si>
  <si>
    <t>https://careers.leidos.com/jobs/14467410-data-collection-specialist-dcs</t>
  </si>
  <si>
    <t>Rand Corporation</t>
  </si>
  <si>
    <t>Senior AI and Information Security Analyst</t>
  </si>
  <si>
    <t>https://rand.wd5.myworkdayjobs.com/en-US/External_Career_Site/job/Santa-Monica-CA-Greater-Los-Angeles-Area/Senior-AI-and-Information-Security-Analyst_R2505?locations=fe02395ec21f01008470be71e5a30000</t>
  </si>
  <si>
    <t>Underdog Fantasy</t>
  </si>
  <si>
    <t>Senior Data Scientist - Marketing</t>
  </si>
  <si>
    <t>https://ats.comparably.com/api/v1/gh/underdogfantasy?gh_jid=4255174005</t>
  </si>
  <si>
    <t>Icon</t>
  </si>
  <si>
    <t>Biostatistician I</t>
  </si>
  <si>
    <t>https://careers.iconplc.com/job/biostatistician-i-in-us-blue-bell-pra-jid-36711</t>
  </si>
  <si>
    <t>Teiko</t>
  </si>
  <si>
    <t>https://teiko.bio/jobs/research-associate-cytometry/</t>
  </si>
  <si>
    <t>American Heart Association</t>
  </si>
  <si>
    <t>Sr. Statistical Analyst</t>
  </si>
  <si>
    <t>https://heart.jobs/st-paul-mn/sr-statistical-analyst/EE681569919E460DB38A0090B2916E63/job/?mode=job&amp;iis=JobBoard&amp;iisn=DiversityInc</t>
  </si>
  <si>
    <t>Extra Space Storage</t>
  </si>
  <si>
    <t>Associate Data Scientist</t>
  </si>
  <si>
    <t>https://extraspace.wd5.myworkdayjobs.com/en-US/ESS_External/job/Salt-Lake-City-UT-United-States/Associate-Data-Scientist_R-57486?locations=6028b9f5b856495bb1f60ddce558f9d3</t>
  </si>
  <si>
    <t>Ansys</t>
  </si>
  <si>
    <t>Application Engineer II</t>
  </si>
  <si>
    <t>https://careers.ansys.com/job/Canonsburg-Application-Engineer-II-Data-Management-%28Minerva%29-Remote-PA-15317/1196889700/?rx_a=1&amp;rx_c=us-technical-support-consulting&amp;rx_ch=jobp4p&amp;rx_group=288136&amp;rx_job=14831_1006&amp;rx_medium=cpc&amp;rx_r=none&amp;rx_source=ziprecruiter&amp;rx_ts=20240802T120004Z&amp;rx_vp=cpc&amp;utm_campaign=Recruitics_%20ZipRecruiter&amp;utm_source=ZipRecruiter&amp;rx_p=256331e5-9d63-4161-bcd2-0fd8cd1e4d49&amp;rx_viewer=0635a752283211ef8835796527ec974aed7bdcd5704846b19939d87632199a95</t>
  </si>
  <si>
    <t>Pearl AI</t>
  </si>
  <si>
    <t>Machine Learning Scientist</t>
  </si>
  <si>
    <t>https://pearl-ai.breezy.hr/p/20630cb6a1f6-machine-learning-scientist?source=www.hellopearl.com/careers&amp;popup=true</t>
  </si>
  <si>
    <t>Salt Late City, UT</t>
  </si>
  <si>
    <t>Exact Sciences</t>
  </si>
  <si>
    <t>https://exactsciences.wd1.myworkdayjobs.com/en-US/Exact_Sciences/job/US---WI---Marshfield/Data-Scientist_R24-6309?locationCountry=bc33aa3152ec42d4995f4791a106ed09&amp;locations=4aeb91f50a211001a4164012a6ac0000</t>
  </si>
  <si>
    <t>SES AI</t>
  </si>
  <si>
    <t>https://boards.greenhouse.io/sesai/jobs/4397885005?gh_jid=4397885005</t>
  </si>
  <si>
    <t>https://boards.greenhouse.io/sesai/jobs/4411159005?gh_jid=4411159005</t>
  </si>
  <si>
    <t>Upstart</t>
  </si>
  <si>
    <t>Research Scientist - Auto</t>
  </si>
  <si>
    <t>https://careers.upstart.com/jobs/research-scientist-auto</t>
  </si>
  <si>
    <t>yres</t>
  </si>
  <si>
    <t>https://boards.greenhouse.io/alto/jobs/6097850?gh_jid=6097850</t>
  </si>
  <si>
    <t>Arturo</t>
  </si>
  <si>
    <t>https://cdn.prod.website-files.com/645403c143b8e79bde1b80ed/665f3c6734056e4f095acc8e_Machine%20Learning%20Data%20Scientist%20JDNPRL%20-%20FINAL.docx.pdf</t>
  </si>
  <si>
    <t>Lehi, UT</t>
  </si>
  <si>
    <t>Syngenta</t>
  </si>
  <si>
    <t>Genomics Data Scientist</t>
  </si>
  <si>
    <t>https://jobs.syngenta.com/job/genomics-data-scientist-in-us-durham-jid-10994</t>
  </si>
  <si>
    <t>Circle</t>
  </si>
  <si>
    <t>Senior Data Analyst</t>
  </si>
  <si>
    <t>https://boards.greenhouse.io/circle/jobs/7298593002</t>
  </si>
  <si>
    <t>Engineer I, Mechanical</t>
  </si>
  <si>
    <t>https://jobs.thermofisher.com/global/en/job/R-01264609/Engineer-I-Mechanical</t>
  </si>
  <si>
    <t>R&amp;D Engineer III</t>
  </si>
  <si>
    <t>https://jobs.thermofisher.com/global/en/job/R-01264827/R-D-Engineer-III</t>
  </si>
  <si>
    <t>Engineer II, Mechanical</t>
  </si>
  <si>
    <t>https://jobs.thermofisher.com/global/en/job/R-01262854/Engineer-II-Mechanical</t>
  </si>
  <si>
    <t>Engineer II, Systems Design</t>
  </si>
  <si>
    <t>https://jobs.thermofisher.com/global/en/job/R-01250516/Engineer-II-Systems-Design</t>
  </si>
  <si>
    <t>Utah Transit Authority</t>
  </si>
  <si>
    <t>https://careers.rideuta.com/jobs/14777583-data-scientist</t>
  </si>
  <si>
    <t>Coalition</t>
  </si>
  <si>
    <t>https://careers.coalitioninc.com/job-posting/?gh_jid=4454863005</t>
  </si>
  <si>
    <t>Cytiva</t>
  </si>
  <si>
    <t>Scientist, Manufacturing Sciences</t>
  </si>
  <si>
    <t>https://jobs.danaher.com/global/en/job/R1268725/Scientist-Manufacturing-Sciences</t>
  </si>
  <si>
    <t>https://www.bamboohr.com/careers/application?gh_jid=5010418004</t>
  </si>
  <si>
    <t>Data Scientist, Bioinformatics</t>
  </si>
  <si>
    <t>https://job-boards.greenhouse.io/recursionpharmaceuticals/jobs/6121033</t>
  </si>
  <si>
    <t>Entrata</t>
  </si>
  <si>
    <t>https://jobs.lever.co/entrata/7fd0d981-8e96-4377-950a-1c00ea1b912a</t>
  </si>
  <si>
    <t>Cloudflare</t>
  </si>
  <si>
    <t>https://job-boards.greenhouse.io/cloudflare/jobs/6169322?gh_jid=6169322</t>
  </si>
  <si>
    <t>https://job-boards.greenhouse.io/cloudflare/jobs/6164857?gh_jid=6164857</t>
  </si>
  <si>
    <t>Fictiv</t>
  </si>
  <si>
    <t>Computational Geometry Engineer</t>
  </si>
  <si>
    <t>https://www.fictiv.com/careers#7584017002</t>
  </si>
  <si>
    <t>Eight Sleep</t>
  </si>
  <si>
    <t>Data Scientist, R&amp;D</t>
  </si>
  <si>
    <t>https://jobs.ashbyhq.com/eightsleep/7351a1b3-ba4e-4392-8cf6-5a97bae81ebc</t>
  </si>
  <si>
    <t>American Institutes for Research</t>
  </si>
  <si>
    <t>Python Programmer, Health</t>
  </si>
  <si>
    <t>https://jobs-airdc.icims.com/jobs/13136/python-programmer%2c-health/job</t>
  </si>
  <si>
    <t>Python Programmer (Data Analyst II)</t>
  </si>
  <si>
    <t>https://jobs-airdc.icims.com/jobs/13130/python-programmer-%28data-analyst-ii%29/job</t>
  </si>
  <si>
    <t>ProcDNA</t>
  </si>
  <si>
    <t>Engtal</t>
  </si>
  <si>
    <t>Appfire</t>
  </si>
  <si>
    <t>Skale</t>
  </si>
  <si>
    <t>Swift Technologies Inc.</t>
  </si>
  <si>
    <t>Dropbox</t>
  </si>
  <si>
    <t>Validate Health</t>
  </si>
  <si>
    <t>ESB Technologies</t>
  </si>
  <si>
    <t>Sand Cherry</t>
  </si>
  <si>
    <t>https://apply.workable.com/sand-cherry-associates-1/j/BCE3FBD69D/</t>
  </si>
  <si>
    <t>contract</t>
  </si>
  <si>
    <t>Udio</t>
  </si>
  <si>
    <t>Humana</t>
  </si>
  <si>
    <t>https://careers.humana.com/job/20857165/senior-data-scientist-us-nationwide/?source=false#gtm-jobdetail-desc</t>
  </si>
  <si>
    <t>https://careers.humana.com/job/20834041/data-engineer-us-nationwide/?source=false#gtm-jobdetail-desc</t>
  </si>
  <si>
    <t>Informaticist II</t>
  </si>
  <si>
    <t>https://careers.humana.com/job/20741833/informaticist-2-us-nationwide/?source=false#gtm-jobdetail-desc</t>
  </si>
  <si>
    <t>Data and Reporting Analyst</t>
  </si>
  <si>
    <t>https://careers.humana.com/job/20870778/data-and-reporting-analyst-us-nationwide/?source=false#gtm-jobdetail-desc</t>
  </si>
  <si>
    <t>R&amp;D Engineer II</t>
  </si>
  <si>
    <t>https://careers.ansys.com/job/Canonsburg-R&amp;D-Engineer-II-PA-15317/1199550700/?rx_a=1&amp;rx_c=us---software-development--rd&amp;rx_ch=jobp4p&amp;rx_group=288135&amp;rx_job=14865_1006&amp;rx_medium=cpc&amp;rx_r=none&amp;rx_source=ziprecruiter&amp;rx_ts=20240815T060220Z&amp;rx_vp=cpc&amp;utm_campaign=Recruitics_%20ZipRecruiter&amp;utm_source=ZipRecruiter&amp;rx_p=ab63babd-8381-4e48-99a2-15f0a774f55d&amp;rx_viewer=0635a752283211ef8835796527ec974aed7bdcd5704846b19939d87632199a95</t>
  </si>
  <si>
    <t>Kodiak Cakes</t>
  </si>
  <si>
    <t>Lion Energy</t>
  </si>
  <si>
    <t>https://jobs.lever.co/syntax/b7c40602-6825-4cd4-ac96-89f1a1a4590e</t>
  </si>
  <si>
    <t>Senior Data Analyst - Sportsbook</t>
  </si>
  <si>
    <t>https://ats.comparably.com/api/v1/gh/underdogfantasy?gh_jid=4446845005</t>
  </si>
  <si>
    <t>https://vareximaging.wd103.myworkdayjobs.com/en-US/External_Career_Site/job/Salt-Lake-City/Mechanical-Engineer_R0004724?Location_Country=bc33aa3152ec42d4995f4791a106ed09&amp;locations=1035365d0e9b01a5036684393b4aab70</t>
  </si>
  <si>
    <t>National Credit Union Administration</t>
  </si>
  <si>
    <t>Operations Research Analyst - Financial Modeler</t>
  </si>
  <si>
    <t>https://www.usajobs.gov/job/804959400/</t>
  </si>
  <si>
    <t>Air Force Materiel Command</t>
  </si>
  <si>
    <t>https://www.usajobs.gov/job/794449300/</t>
  </si>
  <si>
    <t>US Air Force</t>
  </si>
  <si>
    <t>https://www.usajobs.gov/job/766964200/</t>
  </si>
  <si>
    <t>Phoenix Cyber</t>
  </si>
  <si>
    <t>Python Programmer [Job ID 20240816]</t>
  </si>
  <si>
    <t>https://phoenixcyber.com/careers/#open-positions</t>
  </si>
  <si>
    <t>Wavetronix</t>
  </si>
  <si>
    <t>Algorithms Engineer</t>
  </si>
  <si>
    <t>https://wavetronix.breezy.hr/p/ef945aa6d5b0-algorithms-engineer</t>
  </si>
  <si>
    <t>Springville, UT</t>
  </si>
  <si>
    <t>Jabil</t>
  </si>
  <si>
    <t>Test Engineer</t>
  </si>
  <si>
    <t>https://careers.jabil.com/en/jobs/job/j2388514-il-united-states-of-america-test-engineer-i/</t>
  </si>
  <si>
    <t>Barnes</t>
  </si>
  <si>
    <t>Engineer, Quality I</t>
  </si>
  <si>
    <t>https://recruiting.ultipro.com/BAR1005BGI/JobBoard/ff46b34e-c0ce-4e3c-adbb-8bf890b80d89/OpportunityDetail?opportunityId=9fa1f4cb-424c-4ffa-83ed-d75912152eaf</t>
  </si>
  <si>
    <t>bioMerieux</t>
  </si>
  <si>
    <t>Quality Engineer II</t>
  </si>
  <si>
    <t>https://careers.biomerieux.com/jobs/14783516-quality-engineer-ii</t>
  </si>
  <si>
    <t>Quality Engineer III, R&amp;D</t>
  </si>
  <si>
    <t>https://careers.biomerieux.com/jobs/14732363-quality-engineer-iii-r-and-d</t>
  </si>
  <si>
    <t>Peopletec</t>
  </si>
  <si>
    <t>Nuclear Engineer</t>
  </si>
  <si>
    <t>https://www.ziprecruiter.com/ojob/peopletec/nuclear-engineer?lvk=1V_VDBto8LqYmTEXId4BXg.--NV0Oel49-&amp;zrclid=57f6ca80-d7b9-4008-b748-4f57550bd565</t>
  </si>
  <si>
    <t>Associate Systems Engineer</t>
  </si>
  <si>
    <t>https://careers.l3harris.com/job/salt-lake-city/associate-systems-engineer-salt-lake-city-ut/4832/68736392976</t>
  </si>
  <si>
    <t>Senior Associate, Software Engineer</t>
  </si>
  <si>
    <t>https://careers.l3harris.com/job/salt-lake-city/sr-assoc-software-engrg-salt-lake-city-ut/4832/68126032992</t>
  </si>
  <si>
    <t>Specialist, Mechanical Engineer</t>
  </si>
  <si>
    <t>https://careers.l3harris.com/job/salt-lake-city/specialist-mechanical-engineer/4832/68659665200</t>
  </si>
  <si>
    <t>https://www.usajobs.gov/job/756996100/#duties</t>
  </si>
  <si>
    <t>Autoliv</t>
  </si>
  <si>
    <t>Ballistics Fluids Thermal Engineer</t>
  </si>
  <si>
    <t>https://careerunitedstates.autoliv.com/jobs/4175150-ballistics-fluids-thermal-engineer</t>
  </si>
  <si>
    <t>2nd interview</t>
  </si>
  <si>
    <t>Utah DHHS</t>
  </si>
  <si>
    <t>Senior Health Informaticist</t>
  </si>
  <si>
    <t>https://www.governmentjobs.com/jobs/4622010-0/senior-health-informaticist-dhhs</t>
  </si>
  <si>
    <t>Utah DEQ</t>
  </si>
  <si>
    <t>Environmental Scientist</t>
  </si>
  <si>
    <t>https://www.governmentjobs.com/jobs/4617766-0/environmental-scientist</t>
  </si>
  <si>
    <t>Utah DNR</t>
  </si>
  <si>
    <t>Research Consultant I</t>
  </si>
  <si>
    <t>https://www.governmentjobs.com/jobs/4627339-0/research-consultant-i</t>
  </si>
  <si>
    <t>System Engineer</t>
  </si>
  <si>
    <t>https://workforcenow.adp.com/mascsr/default/mdf/recruitment/recruitment.html?cid=0e788c70-47f0-4896-82d6-96fcb3e8e079&amp;ccId=19000101_000001&amp;type=JS&amp;lang=en_US&amp;jobId=550155</t>
  </si>
  <si>
    <t>American Fork, UT</t>
  </si>
  <si>
    <t>Chromalox</t>
  </si>
  <si>
    <t>Associate Mechanical Engineer</t>
  </si>
  <si>
    <t>https://jobs.silkroad.com/Chromalox/Careers/jobs/216601</t>
  </si>
  <si>
    <t>Torus</t>
  </si>
  <si>
    <t>https://www.torus.co/careers/mechanical-engineer</t>
  </si>
  <si>
    <t>South Salt Lake, UT</t>
  </si>
  <si>
    <t>Loads Dynamic Test Engineer</t>
  </si>
  <si>
    <t>https://www.ga-careers.com/job/kaysville/loads-dynamic-test-engineer/499/65964118352</t>
  </si>
  <si>
    <t>Craig Technologies</t>
  </si>
  <si>
    <t>Sr Mechanical Engineer</t>
  </si>
  <si>
    <t>https://recruitingbypaycor.com/career/JobIntroduction.action?clientId=8a78826757bc744e0157bf0e31470032&amp;id=8a7887ac8fa7a11a018fab27c03653e0&amp;source=&amp;lang=en</t>
  </si>
  <si>
    <t>S4 Inc.</t>
  </si>
  <si>
    <t>Bechtel Corporation</t>
  </si>
  <si>
    <t>Champion Technology Services</t>
  </si>
  <si>
    <t>Automation Engineer I</t>
  </si>
  <si>
    <t>https://www.champtechnology.com/open-positions/?gnk=job&amp;gni=8a78839e90f72a7601910419017d461c&amp;lang=en</t>
  </si>
  <si>
    <t>Mechanical Engineer III - Automation</t>
  </si>
  <si>
    <t>https://careers.biomerieux.com/jobs/14825349-mechanical-engineer-iii-automation</t>
  </si>
  <si>
    <t>Peraton</t>
  </si>
  <si>
    <t>Waabi</t>
  </si>
  <si>
    <t>Research Engineer</t>
  </si>
  <si>
    <t>https://jobs.lever.co/waabi/b8498714-0bac-43bc-9483-f2e280547ebe</t>
  </si>
  <si>
    <t>Research Scientist</t>
  </si>
  <si>
    <t>https://jobs.lever.co/waabi/17dda427-f822-4e89-bff7-2b9541fb3a9d</t>
  </si>
  <si>
    <t>Software Engineer</t>
  </si>
  <si>
    <t>https://jobs.lever.co/waabi/9bcf52fc-482e-4404-8399-2a90d63c86f9</t>
  </si>
  <si>
    <t>Dover</t>
  </si>
  <si>
    <t>https://app.dover.com/apply/Dover/55e60898-40e3-4803-b232-00dba0ff4298/?rs=76643084</t>
  </si>
  <si>
    <t>Aretum</t>
  </si>
  <si>
    <t>Python Developer - Data Engineering</t>
  </si>
  <si>
    <t>https://apply.workable.com/aretum/j/B370DDF11C/</t>
  </si>
  <si>
    <t>HP</t>
  </si>
  <si>
    <t>https://apply.hp.com/careers/search?query=Data%20Scientist&amp;pid=24156864&amp;domain=hp.com&amp;sort_by=relevance&amp;triggerGoButton=false</t>
  </si>
  <si>
    <t>Biorourmis</t>
  </si>
  <si>
    <t>https://job-boards.greenhouse.io/biofourmis/jobs/5194935004</t>
  </si>
  <si>
    <t>ClaritasRx</t>
  </si>
  <si>
    <t>https://apply.workable.com/claritasrx/j/DDBBB4C7B5/</t>
  </si>
  <si>
    <t>Plaid</t>
  </si>
  <si>
    <t>Risk Analyst, Security GRC</t>
  </si>
  <si>
    <t>https://plaid.com/careers/openings/risk/united-states/risk-analyst-security-grc/</t>
  </si>
  <si>
    <t>Software Engineer - Machine Learning Infrastructure</t>
  </si>
  <si>
    <t>https://plaid.com/careers/openings/engineering/united-states/software-engineer-machine-learning-infrastructure/</t>
  </si>
  <si>
    <t>Infrastructuree Software Engineer</t>
  </si>
  <si>
    <t>https://jobs.dropbox.com/listing/2413410</t>
  </si>
  <si>
    <t>Machine Learning Engineer, Search</t>
  </si>
  <si>
    <t>https://jobs.dropbox.com/listing/1074705</t>
  </si>
  <si>
    <t>ShyftLabs</t>
  </si>
  <si>
    <t>https://jobs.lever.co/shyftlabs/a4c7646e-cdba-47f9-a315-293ad6532b08</t>
  </si>
  <si>
    <t>StackAdapt</t>
  </si>
  <si>
    <t>https://jobs.lever.co/stackadapt/f4fbbb7b-4d54-4dc5-8b84-c2fc9f4ef007</t>
  </si>
  <si>
    <t>SandboxAQ</t>
  </si>
  <si>
    <t>Senior Software Engineer - Chemistry Simulation Platform</t>
  </si>
  <si>
    <t>https://www.sandboxaq.com/careers-list?gh_jid=5131579004</t>
  </si>
  <si>
    <t>Staff Data Engineer - AQNav</t>
  </si>
  <si>
    <t>https://www.sandboxaq.com/careers-list?gh_jid=5230926004</t>
  </si>
  <si>
    <t>LMI</t>
  </si>
  <si>
    <t>https://careers-lmi.icims.com/jobs/10169/data-scientist/job</t>
  </si>
  <si>
    <t>Junior Data Visualization Developer</t>
  </si>
  <si>
    <t>https://careers-lmi.icims.com/jobs/11619/junior-data-visualization-developer/job</t>
  </si>
  <si>
    <t>Model-based Systems Engineer</t>
  </si>
  <si>
    <t>https://careers-lmi.icims.com/jobs/11734/model-based-systems-engineer/job</t>
  </si>
  <si>
    <t>Cencora</t>
  </si>
  <si>
    <t>Data Scientist II</t>
  </si>
  <si>
    <t>https://myhrabc.wd5.myworkdayjobs.com/en-US/Global/job/Conshohocken-PA/Data-Scientist-II_R2415090?locationCountry=bc33aa3152ec42d4995f4791a106ed09&amp;locations=b9f14ca80bde019cb74d6d309c5bf879</t>
  </si>
  <si>
    <t>Intermediate Analytics Data Engineer</t>
  </si>
  <si>
    <t>https://myhrabc.wd5.myworkdayjobs.com/en-US/Global/job/Remote-USA/Intermediate-Analytics-Data-Engineer---remote-_R2418752-1?locationCountry=bc33aa3152ec42d4995f4791a106ed09&amp;locations=b9f14ca80bde019cb74d6d309c5bf879</t>
  </si>
  <si>
    <t>Ford</t>
  </si>
  <si>
    <t>Artifical Intelligence Engineer</t>
  </si>
  <si>
    <t>https://efds.fa.em5.oraclecloud.com/hcmUI/CandidateExperience/en/sites/CX_1/job/32110/?lastSelectedFacet=WORKPLACE_TYPES&amp;selectedLocationsFacet=300000000425727&amp;selectedWorkplaceTypesFacet=ORA_REMOTE</t>
  </si>
  <si>
    <t>Life360</t>
  </si>
  <si>
    <t>Data Engineer II</t>
  </si>
  <si>
    <t>https://job-boards.greenhouse.io/life360/jobs/7550617002</t>
  </si>
  <si>
    <t xml:space="preserve">Cohere Health </t>
  </si>
  <si>
    <t>https://coherehealth.com/careers/?gh_jid=6096128003</t>
  </si>
  <si>
    <t>Business Intelligence Engineer</t>
  </si>
  <si>
    <t>https://coherehealth.com/careers/?gh_jid=6095965003</t>
  </si>
  <si>
    <t>Pathward</t>
  </si>
  <si>
    <t>Software Engineer I</t>
  </si>
  <si>
    <t>https://boards.greenhouse.io/pathward/jobs/5243701004</t>
  </si>
  <si>
    <t>Risk Analyst II</t>
  </si>
  <si>
    <t>https://boards.greenhouse.io/pathward/jobs/5226557004</t>
  </si>
  <si>
    <t>CommandLink</t>
  </si>
  <si>
    <t>AI/ML Data Scientist</t>
  </si>
  <si>
    <t>https://ats.rippling.com/commandlink/jobs/5e861400-19b7-4f7a-988d-f124f1ba84d4</t>
  </si>
  <si>
    <t>FranklinCovey</t>
  </si>
  <si>
    <t>https://job-boards.greenhouse.io/franklincovey/jobs/4395982006</t>
  </si>
  <si>
    <t>Seismic</t>
  </si>
  <si>
    <t>Software Engineer II (Learning)</t>
  </si>
  <si>
    <t>https://seismic.com/careers/job-detail/?gh_jid=5206629004</t>
  </si>
  <si>
    <t>Meazure Learning</t>
  </si>
  <si>
    <t>Jr. DevOps Engineer</t>
  </si>
  <si>
    <t>https://workforcenow.adp.com/mascsr/default/mdf/recruitment/recruitment.html?cid=80476592-d857-4207-83c6-fe66444a7e3b&amp;ccId=19000101_000001&amp;lang=en_US&amp;jobId=526820</t>
  </si>
  <si>
    <t>PrismHR</t>
  </si>
  <si>
    <t>https://prismhr.applytojob.com/apply/HNbBSxyTY3/Data-Engineer</t>
  </si>
  <si>
    <t>SelectQuote</t>
  </si>
  <si>
    <t>https://careers.selectquote.com/career-home/jobs/3753?lang=en-us</t>
  </si>
  <si>
    <t>The Computer Merchant</t>
  </si>
  <si>
    <t>Data Analytics and Reporting Subject Matter Expert</t>
  </si>
  <si>
    <t>https://www2.jobdiva.com/portal/?a=7yjdnweak94lrggdyla8yblx2dypdb00449d9mnv6cf3ocns8r8xyazy4fs4jsnm#/jobs/22741299?jobtitle=Data+Analytics+and+Reporting+Subject+Matter+Expert</t>
  </si>
  <si>
    <t>Ambry Genetics</t>
  </si>
  <si>
    <t>Clinical Scientist I - The Gene Team</t>
  </si>
  <si>
    <t>https://recruiting.ultipro.com/AMB1001AMGEN/JobBoard/bcdd10b1-192e-e264-1203-f18eb6dd40c1/OpportunityDetail?opportunityId=c0a24afd-8bd8-4e3b-925b-452defad51b7</t>
  </si>
  <si>
    <t>https://recruiting.ultipro.com/AMB1001AMGEN/JobBoard/bcdd10b1-192e-e264-1203-f18eb6dd40c1/OpportunityDetail?opportunityId=c32314b5-145f-4d9b-982a-b5c81cd53fee</t>
  </si>
  <si>
    <t>Jaxon</t>
  </si>
  <si>
    <t>https://app.dover.com/apply/jaxon-inc/644f8eaa-fccd-473f-a4e4-cd3703e90ce3?rs=42706078&amp;utm_medium=jobboard&amp;utm_source=linkedin</t>
  </si>
  <si>
    <t>Atreides</t>
  </si>
  <si>
    <t>https://www.atreides.io/careers/#jobs</t>
  </si>
  <si>
    <t>Thumbtack</t>
  </si>
  <si>
    <t>Senior Data Scientist, Marketing</t>
  </si>
  <si>
    <t>https://boards.greenhouse.io/thumbtack/jobs/6012142</t>
  </si>
  <si>
    <t>Applied Scientist, Monetization</t>
  </si>
  <si>
    <t>https://boards.greenhouse.io/thumbtack/jobs/6142357</t>
  </si>
  <si>
    <t>Senior Data Scientist, Product</t>
  </si>
  <si>
    <t>https://boards.greenhouse.io/thumbtack/jobs/6133038</t>
  </si>
  <si>
    <t>Tredence</t>
  </si>
  <si>
    <t>Consultant, Data Science</t>
  </si>
  <si>
    <t>https://career.tredence.com/job/Consultant/26912244/</t>
  </si>
  <si>
    <t>seems like a scam</t>
  </si>
  <si>
    <t>MJH Life Sciences</t>
  </si>
  <si>
    <t>Senior Data and Analytics Engineer</t>
  </si>
  <si>
    <t>https://mjhlifesciences.wd1.myworkdayjobs.com/en-US/Careers/job/United-States/Senior-Data-and-Analytics-Engineer_JR101632?locationCountry=bc33aa3152ec42d4995f4791a106ed09&amp;locations=91fb442990c0019dc1d25eefc000c10a</t>
  </si>
  <si>
    <t>HeartFlow, Inc.</t>
  </si>
  <si>
    <t>https://job-boards.greenhouse.io/heartflowinc/jobs/5229159004</t>
  </si>
  <si>
    <t>KestaIT</t>
  </si>
  <si>
    <t>https://kestait.com/jobs/</t>
  </si>
  <si>
    <t>https://loxo.co/job/ODAzNy00bDRhMmZtMW9hNXBzd3Fh</t>
  </si>
  <si>
    <t>Mainframe Systems Programmer</t>
  </si>
  <si>
    <t>https://loxo.co/job/ODAzNy1yZ3Rrc21saXZ0dmMzMGhv</t>
  </si>
  <si>
    <t>https://loxo.co/job/ODAzNy1jNWF1a3R1bmd4cXBkcTRx</t>
  </si>
  <si>
    <t>https://loxo.co/job/ODAzNy01bGpnNWZ1cW9heWd1YXVn</t>
  </si>
  <si>
    <t>https://loxo.co/job/ODAzNy1rNDhqbHNhd29pemdrbnoy</t>
  </si>
  <si>
    <t>Platform Engineer</t>
  </si>
  <si>
    <t>https://loxo.co/job/ODAzNy1yNm5pZ3l3NmUzZzd3MnZu</t>
  </si>
  <si>
    <t>Entry to Mid-Level Radar Signal Processing Engineer</t>
  </si>
  <si>
    <t>https://spacedynamicslaboratory.applytojob.com/apply/job_20240821143726_IEQQTEPH8TRQCEFW</t>
  </si>
  <si>
    <t>USU</t>
  </si>
  <si>
    <t>Programmer/Analyst I</t>
  </si>
  <si>
    <t>https://careers-usu.icims.com/jobs/8241/programmer-analyst-i/job</t>
  </si>
  <si>
    <t>Leader Communications</t>
  </si>
  <si>
    <t>https://workforcenow.adp.com/mascsr/default/mdf/recruitment/recruitment.html?cid=3bfdaef3-b59f-43c6-b472-1b02078b66db&amp;ccId=19000101_000001&amp;type=MP&amp;lang=en_US&amp;jobId=500536</t>
  </si>
  <si>
    <t>Boeing</t>
  </si>
  <si>
    <t>general positions</t>
  </si>
  <si>
    <t>https://jobs.boeing.com/job/seattle/boeing-engineering-entry-level-associate-and-mid-level-positions/185/68678924192</t>
  </si>
  <si>
    <t>Quality Engineering</t>
  </si>
  <si>
    <t>https://jobs.boeing.com/job/seattle/boeing-quality-engineering-entry-level-and-associate-positions/185/68989956176</t>
  </si>
  <si>
    <t>Quality Specialist</t>
  </si>
  <si>
    <t>https://jobs.boeing.com/job/seattle/boeing-quality-specialist-entry-level-and-associate-positions/185/69068761184</t>
  </si>
  <si>
    <t>Specialized Analysis Engineering</t>
  </si>
  <si>
    <t>PLC Programmer</t>
  </si>
  <si>
    <t>https://www.ziprecruiter.com/jobs/specialized-analysis-engineering-sae-b51067e2/plc-programmer-06dc7397?lvk=DPRw8tMEkjS_VYWtS3yM3Q.--NVJFyJERN&amp;zrclid=3bc0a6e3-7638-43a2-8896-30b074f5645f</t>
  </si>
  <si>
    <t>Digi Infotek</t>
  </si>
  <si>
    <t>Python Developer</t>
  </si>
  <si>
    <t>https://www.linkedin.com/jobs/view/4008133370/?trackingId=tvWq7uMeEFa0q1ypmTvpUA%3D%3D&amp;refId=ByteString%28length%3D16%2Cbytes%3D1c721ca1...5e6d2589%29&amp;midToken=AQFNXi2k0lEu8A&amp;midSig=3AHMMKY6EsDXo1&amp;trk=eml-email_job_alert_digest_01-job_card-0-jobcard_body&amp;trkEmail=eml-email_job_alert_digest_01-job_card-0-jobcard_body-null-53b800~m0bvpua4~9o-null-null&amp;eid=53b800-m0bvpua4-9o&amp;otpToken=MTEwNTE5ZTgxYjJkY2FjNWI2MjQwNGVkNDQxYWUwYjc4ZmNlZDI0MzlhYTY4OTYxNzljNDA1Njc0NzU5NWVmNWYxZGY4YWUyNzhjNWJkODA0ZjlmMWMzZDRjMjJkYmE3MjQwMTE5MWIwMjliMThlODBiNzksMSwx</t>
  </si>
  <si>
    <t>6 month contract</t>
  </si>
  <si>
    <t>with Goldman Sachs, applied through Linkedin</t>
  </si>
  <si>
    <t>Addepar</t>
  </si>
  <si>
    <t>Data Solutions Analyst</t>
  </si>
  <si>
    <t>https://boards.greenhouse.io/addepar1/jobs/7571929002</t>
  </si>
  <si>
    <t>ConsultNet</t>
  </si>
  <si>
    <t>https://www2.jobdiva.com/portal/?a=z1jdnwue8plenclbxjwmb1znhwsjog010f4agfwq5l1l4mq2gwf1s1xl73rlub4o&amp;jobid=22721857#/jobs/22721857?compid=0&amp;SearchString=&amp;StatesString=&amp;id=22721857&amp;utm_medium=jobboard&amp;utm_source=linkedin&amp;source=linkedin.com</t>
  </si>
  <si>
    <t>ICON Consultants</t>
  </si>
  <si>
    <t>https://www.linkedin.com/jobs/view/4010725610/?trackingId=GwifYettZ0Zffjp5dADiCA%3D%3D&amp;refId=ByteString%28length%3D16%2Cbytes%3D1c721ca1...5e6d2589%29&amp;midToken=AQFNXi2k0lEu8A&amp;midSig=3AHMMKY6EsDXo1&amp;trk=eml-email_job_alert_digest_01-job_card-0-jobcard_body&amp;trkEmail=eml-email_job_alert_digest_01-job_card-0-jobcard_body-null-53b800~m0bvpua4~9o-null-null&amp;eid=53b800-m0bvpua4-9o&amp;otpToken=MTEwNTE5ZTgxYjJkY2FjNWI2MjQwNGVkNDQxYWUwYjc4ZmNlZDI0MzlhYTY4OTYxNzljNDA1Njc0NzU5NWVmNWYxZGY4YWUyNzhjNWJkODA0ZjlmMWMzZDRjMjJkYmE3MjQwMTE5MWIwMjliMThlODBiNzksMSwx</t>
  </si>
  <si>
    <t>applied through LinkedIn</t>
  </si>
  <si>
    <t>Data Scientist (Service)</t>
  </si>
  <si>
    <t>https://careers.gehealthcare.com/global/en/job/R4009133/Data-Scientist-Service</t>
  </si>
  <si>
    <t>Stellent IT</t>
  </si>
  <si>
    <t>https://www.adzuna.com/details/4840387015?v=B610DA2BD069C00509F8227156C114C982664C53&amp;ccd=a56efaab0ad3fe299044fb011a7edf8a&amp;r=17428874&amp;frd=5dbadcefd7c7fc941e1fc679c23ff54b&amp;utm_source=linkedin7&amp;utm_medium=organic&amp;chnlid=1931&amp;title=In-Person+Interview-+Python+Developer+at+Salt+Lake+City%2C+Utah%28Onsite%29&amp;a=e&amp;utm_medium=jobboard&amp;utm_source=linkedin</t>
  </si>
  <si>
    <t>applied through Adunza</t>
  </si>
  <si>
    <t>Attis Inc.</t>
  </si>
  <si>
    <t>Data Scientist/Software Engineer - Nuclear Energy, NLP, Machine Learning</t>
  </si>
  <si>
    <t>https://www.linkedin.com/jobs/search/?currentJobId=4010708340&amp;f_TPR=a1724643563-&amp;geoId=104102239&amp;origin=JOB_ALERT_EMAIL&amp;savedSearchId=3499948253</t>
  </si>
  <si>
    <t>VideoAmp</t>
  </si>
  <si>
    <t>Entry Data Engineer</t>
  </si>
  <si>
    <t>https://videoamp.com/job/?gh_jid=7613004002</t>
  </si>
  <si>
    <t>Entry Backend Engineer</t>
  </si>
  <si>
    <t>https://videoamp.com/job/?gh_jid=7613015002</t>
  </si>
  <si>
    <t>Intermediate Data Engineer</t>
  </si>
  <si>
    <t>https://videoamp.com/job/?gh_jid=7613003002</t>
  </si>
  <si>
    <t>Qualus</t>
  </si>
  <si>
    <t>Transmission Line Engineer</t>
  </si>
  <si>
    <t>https://careers-qualus.icims.com/jobs/1829/transmission-line-engineer-%28salt-lake-city%2c-ut%29/job</t>
  </si>
  <si>
    <t>Ford Audio-Video</t>
  </si>
  <si>
    <t>Project Engineer</t>
  </si>
  <si>
    <t>https://careers.fordav.com/#/positions?title=ProjectEngineer</t>
  </si>
  <si>
    <t>declined</t>
  </si>
  <si>
    <t>Nusano</t>
  </si>
  <si>
    <t>Systems Engineer - Nuclear</t>
  </si>
  <si>
    <t>https://www.linkedin.com/jobs/view/3871689122/?alternateChannel=search&amp;refId=IYaom4ddNOmE%2F1wR9Rx0Ug%3D%3D&amp;trackingId=fXh4YtpfkDtJJ%2FF0I%2B2OHg%3D%3D&amp;trk=d_flagship3_search_srp_jobs</t>
  </si>
  <si>
    <t>Zions Bancorporation</t>
  </si>
  <si>
    <t>Data Science Developer</t>
  </si>
  <si>
    <t>https://careers.zionsbancorp.com/jobs/data-science-developer-20003</t>
  </si>
  <si>
    <t>Medallion Bank</t>
  </si>
  <si>
    <t>https://medallionbank.bamboohr.com/careers/105</t>
  </si>
  <si>
    <t>CGI</t>
  </si>
  <si>
    <t>Software Developer</t>
  </si>
  <si>
    <t>https://cgi.njoyn.com/corp/xweb/xweb.asp?NTKN=c&amp;clid=21001&amp;Page=JobDetails&amp;Jobid=J0824-1823&amp;BRID=1150399&amp;lang=1</t>
  </si>
  <si>
    <t>https://cgi.njoyn.com/corp/xweb/xweb.asp?NTKN=c&amp;clid=21001&amp;Page=JobDetails&amp;Jobid=J0824-1821&amp;BRID=1150395&amp;lang=1</t>
  </si>
  <si>
    <t>Sagility</t>
  </si>
  <si>
    <t>https://career.sagilityhealth.com/us/en/current-openings/REQ-008077</t>
  </si>
  <si>
    <t>Quad</t>
  </si>
  <si>
    <t>Applied Mathematician</t>
  </si>
  <si>
    <t>https://www.bequad.com/job/united-states/applied-mathematician/11056/69256817040</t>
  </si>
  <si>
    <t>Mastercard</t>
  </si>
  <si>
    <t>https://careers.mastercard.com/us/en/job/R-227405/Data-Scientist-I-Launch-Program-2025-United-States</t>
  </si>
  <si>
    <t>Evona</t>
  </si>
  <si>
    <t>Scientific Software Engineer</t>
  </si>
  <si>
    <t>https://www.linkedin.com/jobs/view/4010475133/?alternateChannel=search&amp;refId=A4iXAoOTKEqdTJFY99dPnA%3D%3D&amp;trackingId=GEcEaf5qeH7k6Z2LktSA0A%3D%3D</t>
  </si>
  <si>
    <t>Best Egg</t>
  </si>
  <si>
    <t>Data Scientist - AI/ML Engineer</t>
  </si>
  <si>
    <t>https://jobs.lever.co/BestEgg/4e5a75e6-ac3c-40d1-b190-838578e22318</t>
  </si>
  <si>
    <t>Brillio</t>
  </si>
  <si>
    <t>IT Data Scientist I</t>
  </si>
  <si>
    <t>https://careers.brillio.com/job-details/?job-id=19071</t>
  </si>
  <si>
    <t>Leader Bank</t>
  </si>
  <si>
    <t>https://careers.leaderbank.com/jobs/54058-data-engineer</t>
  </si>
  <si>
    <t>Wheel</t>
  </si>
  <si>
    <t>https://www.wheel.com/careers?ashby_jid=11a0246f-d0f1-407c-b544-c830ee696333</t>
  </si>
  <si>
    <t>Duetto</t>
  </si>
  <si>
    <t>https://job-boards.greenhouse.io/duettoresearch/jobs/6131012</t>
  </si>
  <si>
    <t>Captiv8</t>
  </si>
  <si>
    <t>https://ats.rippling.com/captiv8-careers/jobs/a5e34bbd-24f4-45de-bb99-eb4d3949ed14</t>
  </si>
  <si>
    <t>Greenkey Resources</t>
  </si>
  <si>
    <t>SAS - Statistical Programmer</t>
  </si>
  <si>
    <t>https://greenkeyllc.com/job/43091/sas-statisitical-programmer/#</t>
  </si>
  <si>
    <t>applied through Greenkey Resources</t>
  </si>
  <si>
    <t>Biostatistician</t>
  </si>
  <si>
    <t>https://greenkeyllc.com/job/98639/biostatistician-6/</t>
  </si>
  <si>
    <t>E Source</t>
  </si>
  <si>
    <t>Data Engineer III</t>
  </si>
  <si>
    <t>https://www.paycomonline.net/v4/ats/web.php/jobs/ViewJobDetails?job=226468&amp;clientkey=D091157AE56F3B54E83C2790C96E526E</t>
  </si>
  <si>
    <t>I think this is a scam</t>
  </si>
  <si>
    <t>Jerry Seiner Dealerships</t>
  </si>
  <si>
    <t>https://jerryseiner.applicantpro.com/jobs/3452971</t>
  </si>
  <si>
    <t>bullshit assessment</t>
  </si>
  <si>
    <t>T.D Williamson</t>
  </si>
  <si>
    <t>applied via Linkedin</t>
  </si>
  <si>
    <t>ISEE</t>
  </si>
  <si>
    <t>Software Engineer, Simulation</t>
  </si>
  <si>
    <t>https://jobs.lever.co/isee/8ae4023c-b2b7-4d96-a904-5ed68fad95f8</t>
  </si>
  <si>
    <t>Symbotic</t>
  </si>
  <si>
    <t>https://www.symbotic.com/careers/open-positions/R3391/</t>
  </si>
  <si>
    <t>Farr West, UT</t>
  </si>
  <si>
    <t>Quantitative Strategist, Corporate Treasury, Analyst</t>
  </si>
  <si>
    <t>https://higher.gs.com/roles/132691</t>
  </si>
  <si>
    <t>Wells Fargo</t>
  </si>
  <si>
    <t>Lead Analytics Consultant</t>
  </si>
  <si>
    <t>https://www.wellsfargojobs.com/en/jobs/r-396056/lead-analytics-consultant-stac/</t>
  </si>
  <si>
    <t>PNC</t>
  </si>
  <si>
    <t>Sr. Quantitative Analytics/Modeling Consultant - Internal Audit</t>
  </si>
  <si>
    <t>https://careers.pnc.com/global/en/job/R166511/Sr-Quantitative-Analytics-Modeling-Consultant-Internal-Audit</t>
  </si>
  <si>
    <t>maybe just Pennsylvania</t>
  </si>
  <si>
    <t>American Express</t>
  </si>
  <si>
    <t>Senior Analyst - Internal Audit Investigations</t>
  </si>
  <si>
    <t>https://aexp.eightfold.ai/careers?location=Salt%20Lake%20City%2C%20Utah%2C%20United%20States&amp;pid=22297530&amp;Select%20Primary%20Career%20Areas=risk%20%26%20data%20analytics&amp;domain=aexp.com&amp;sort_by=relevance</t>
  </si>
  <si>
    <t>Citizens Bank</t>
  </si>
  <si>
    <t>Sr Business Analyst</t>
  </si>
  <si>
    <t>https://jobs.citizensbank.com/job/columbus/sr-business-analyst/288/69094427792</t>
  </si>
  <si>
    <t>Data Scientist / Senior Data Scientist</t>
  </si>
  <si>
    <t>https://jobs.lever.co/stackadapt/b1894caf-b93c-41cd-969a-db74facef400</t>
  </si>
  <si>
    <t>PacifiCorp</t>
  </si>
  <si>
    <t>T&amp;D Data Scientist</t>
  </si>
  <si>
    <t>https://careers.pacificorp.com/job/SALT-LAKE-CITY-T&amp;D-Data-Scientist%2C-Salt-Lake-City%2C-UT-or-Portland%2C-OR-111699-UT-84116/1185489800/</t>
  </si>
  <si>
    <t>Engineer II</t>
  </si>
  <si>
    <t>https://careers.pacificorp.com/job/SALT-LAKE-CITY-Engineer-II%2C-Salt-Lake-City%2C-UT-112404-UT-84116/1183346700/</t>
  </si>
  <si>
    <t>System Analyst (2,3)</t>
  </si>
  <si>
    <t>https://careers.pacificorp.com/job/Portland%2C-OR-Salt-Lake-City%2C-System-Analyst-%282%2C-3%29-%28Portland%2C-OR-Salt-Lake-City%2C-UT%29112112-UT-84116/1159616700/</t>
  </si>
  <si>
    <t>System Analyst (1,2,3)</t>
  </si>
  <si>
    <t>https://careers.pacificorp.com/job/Salt-Lake-City-System-Analyst-%281%2C-2%2C-3%29-Salt-Lake-City-107832-UT-97232/876803800/</t>
  </si>
  <si>
    <t>AML Analytics Advisor</t>
  </si>
  <si>
    <t>https://www.sofi.com/careers/job/?gh_jid=6090573003</t>
  </si>
  <si>
    <t>Affirm</t>
  </si>
  <si>
    <t>Analyst I, Fraud Strategy and Analytics</t>
  </si>
  <si>
    <t>https://job-boards.greenhouse.io/affirm/jobs/6092182003</t>
  </si>
  <si>
    <t>Entegee</t>
  </si>
  <si>
    <t>https://www.entegee.com/engineering-jobs/</t>
  </si>
  <si>
    <t>Jr. Systems Engineer</t>
  </si>
  <si>
    <t>https://www.ziprecruiter.com/job/f3bb6f93</t>
  </si>
  <si>
    <t>Entegee is an engineer recruiting site</t>
  </si>
  <si>
    <t>Booz Allen Hamilton</t>
  </si>
  <si>
    <t>Health Services Statistician</t>
  </si>
  <si>
    <t>https://careers.boozallen.com/jobs/JobDetail?jobId=101736</t>
  </si>
  <si>
    <t>Key Bank</t>
  </si>
  <si>
    <t>Quant Analytics Associate</t>
  </si>
  <si>
    <t>https://keybank.wd5.myworkdayjobs.com/en-US/External_Career_Site/job/Remote-United-States/Quant-Analytics-Associate_R-27281?Job_Profile=5157c092a12e010f23d2c1f390a7b702&amp;Job_Profile=001793df81f21030a894f9c9a4233d2d&amp;Job_Profile=001793df81f21030a8a55885bc534717&amp;Job_Profile=001793df81f21030a89bcb03fa0b414c&amp;Job_Profile=1c1724d98b67019e660daff3fa0981f7&amp;Job_Profile=1c1724d98b6701508cb11272fa0956f7&amp;Job_Profile=001793df81f21030a8a725091fa347f4&amp;Job_Profile=001793df81f21030a894e1c0b7b33d19&amp;Job_Profile=001793df81f21030a894f51b23bb3d29&amp;Job_Profile=a04791f3813901fc4dda5a0a25001a03&amp;Job_Profile=5157c092a12e0115b55d6c4090a77801</t>
  </si>
  <si>
    <t>Data Systems Integrator</t>
  </si>
  <si>
    <t>https://jobs.riotinto.com/job/20970808/data-systems-integrator-salt-lake-city-ut/</t>
  </si>
  <si>
    <t>Parker Hannifin</t>
  </si>
  <si>
    <t>Manufacturing Engineer I</t>
  </si>
  <si>
    <t>https://parkercareers.ttcportals.com/jobs/14800430-manufacturing-engineer-i</t>
  </si>
  <si>
    <t>America First Credit Union</t>
  </si>
  <si>
    <t>Computer Operator I</t>
  </si>
  <si>
    <t>https://careers-americafirst.icims.com/jobs/18583/computer-operator-i/job</t>
  </si>
  <si>
    <t>listed $65k</t>
  </si>
  <si>
    <t>Galileo Financial Technologies</t>
  </si>
  <si>
    <t>https://job-boards.greenhouse.io/galileofinancialtechnologies/jobs/6070155003</t>
  </si>
  <si>
    <t>Centene Corporation</t>
  </si>
  <si>
    <t>SQL Business Solutions Developer II</t>
  </si>
  <si>
    <t>https://jobs.centene.com/us/en/jobs/1505126/sql-business-solutions-developer-ii/</t>
  </si>
  <si>
    <t>Application Development Engineer II</t>
  </si>
  <si>
    <t>https://jobs.centene.com/us/en/jobs/1509765/application-development-engineer-ii/</t>
  </si>
  <si>
    <t>COBOL Application Development Engineer II</t>
  </si>
  <si>
    <t>https://jobs.centene.com/us/en/jobs/1517657/cobol-application-development-engineer-ii/</t>
  </si>
  <si>
    <t>https://jobs.centene.com/us/en/jobs/1521794/application-development-engineer-ii/</t>
  </si>
  <si>
    <t>https://jobs.centene.com/us/en/jobs/1512206/data-engineer-ii/</t>
  </si>
  <si>
    <t>Regions Bank</t>
  </si>
  <si>
    <t>ZLINUX Systems Engineer</t>
  </si>
  <si>
    <t>https://careers.regions.com/us/en/job/R85971/ZLINUX-Systems-Engineer</t>
  </si>
  <si>
    <t>Texas Instruments</t>
  </si>
  <si>
    <t>Photolithography Process Development Engineer</t>
  </si>
  <si>
    <t>https://careers.ti.com/job/20880952/photolithography-process-development-engineer-lehi-ut/</t>
  </si>
  <si>
    <t>Raytheon</t>
  </si>
  <si>
    <t>Sr. Software Engineer - SIGINT</t>
  </si>
  <si>
    <t>https://careers.rtx.com/global/en/job/01716690/Sr-Software-Engineer-SIGINT</t>
  </si>
  <si>
    <t>Stryker</t>
  </si>
  <si>
    <t>Staff R&amp;D Test Engineer</t>
  </si>
  <si>
    <t>https://careers.stryker.com/staff-r-d-test-engineer-hybrid/job/5973044CB219028CD51B9FF81748155A</t>
  </si>
  <si>
    <t>listed $90k</t>
  </si>
  <si>
    <t>Romaric</t>
  </si>
  <si>
    <t>Optimization Specialist</t>
  </si>
  <si>
    <t>https://www.romariccorp.com/jobs/optimization-specialist/</t>
  </si>
  <si>
    <t>Sandy, UT</t>
  </si>
  <si>
    <t>Draper</t>
  </si>
  <si>
    <t>Space &amp; Missile Guidance &amp; Control Engineer</t>
  </si>
  <si>
    <t>https://draper.wd5.myworkdayjobs.com/en-US/Draper_Careers/job/Cambridge-MA/Space---Missile-Guidance---Control-Engineer_JR000144?locations=137100679bc6100117f7298538980000</t>
  </si>
  <si>
    <t>Westinghouse</t>
  </si>
  <si>
    <t>https://careers.westinghousenuclear.com/job/Ogden-Mechanical-Engineer-UT-84404/1187766500/</t>
  </si>
  <si>
    <t>listed $95k</t>
  </si>
  <si>
    <t>https://www.governmentjobs.com/jobs/4622520-0/sr-health-informaticist-electronic-data-exchange-operations</t>
  </si>
  <si>
    <t>Genomic Epidemiologist</t>
  </si>
  <si>
    <t>https://www.governmentjobs.com/jobs/4639641-0/genomic-epidemiologist</t>
  </si>
  <si>
    <t>https://www.governmentjobs.com/jobs/4644842-0/senior-data-analyst</t>
  </si>
  <si>
    <t>Utah DoT</t>
  </si>
  <si>
    <t>Traffic Data Analyst</t>
  </si>
  <si>
    <t>https://www.governmentjobs.com/jobs/4647517-0/traffic-data-analyst</t>
  </si>
  <si>
    <t>https://www.governmentjobs.com/jobs/4647102-0/data-scientist</t>
  </si>
  <si>
    <t>Utah DGO</t>
  </si>
  <si>
    <t>Business Intelligence Consultant</t>
  </si>
  <si>
    <t>https://www.governmentjobs.com/jobs/4649270-0/business-intelligence-consultant</t>
  </si>
  <si>
    <t>FairCom</t>
  </si>
  <si>
    <t>Database Software Solutions Engineer</t>
  </si>
  <si>
    <t>https://recruiting.paylocity.com/Recruiting/Jobs/Details/2633302</t>
  </si>
  <si>
    <t>KNS International</t>
  </si>
  <si>
    <t>Ecommerce Senior Data Analyst</t>
  </si>
  <si>
    <t>https://www.linkedin.com/jobs/view/4009483038/?trk=li_ziprecruiter_Global_careers_jobsgtm_b0587650-1732-4923-875c-4ab8eda8e3f7_job-dist&amp;utm_medium=jobdist&amp;mcid=6810586802156523521&amp;utm_source=ziprecruiter&amp;ePP=CwEAAAGR02F27CPMcNegGuV_YDq55Et5TJmG5rQf6Ibo0OgljOcHzcIL2E3R09QIpbKVSXOyqB1p5IYAUmDoAr5-yaOldjxFOYp4QaGoig&amp;ccuid=56595854752&amp;cid=6c08f8d5-a779-4c23-bc6b-f3604d062bab</t>
  </si>
  <si>
    <t>WCF Insurance</t>
  </si>
  <si>
    <t>Data Scientist / Actuarial Modeler</t>
  </si>
  <si>
    <t>https://wcfgroup.applicantpro.com/jobs/3454924</t>
  </si>
  <si>
    <t>Boncom</t>
  </si>
  <si>
    <t>https://deseretmanagement.wd1.myworkdayjobs.com/en-US/Boncom/details/Sr-Data-Analyst_R6711</t>
  </si>
  <si>
    <t>Analyst II, Campaign Management</t>
  </si>
  <si>
    <t>https://us241.dayforcehcm.com/CandidatePortal/en-US/cmm/Posting/View/13386</t>
  </si>
  <si>
    <t>Waystar</t>
  </si>
  <si>
    <t>Lead Data Scientist</t>
  </si>
  <si>
    <t>https://careers.waystar.com/salt-lake-city-ut/lead-data-scientist/9057F90A55474B69888C688689868AA9/job/</t>
  </si>
  <si>
    <t>First American</t>
  </si>
  <si>
    <t>Senior Data Engineer</t>
  </si>
  <si>
    <t>https://firstam.wd1.myworkdayjobs.com/firstamericancareers/job/Remote-Senior-ETL-Engineer_R036565-1</t>
  </si>
  <si>
    <t>Western Governors University</t>
  </si>
  <si>
    <t>https://wgu.wd5.myworkdayjobs.com/external/job/Data-Scientist_JR-018226</t>
  </si>
  <si>
    <t>Bill</t>
  </si>
  <si>
    <t>Fraud Risk Data Scientist</t>
  </si>
  <si>
    <t>https://www.bill.com/about-us/jobs?gh_jid=5243664004</t>
  </si>
  <si>
    <t>Varo Bank</t>
  </si>
  <si>
    <t>https://jobs.lever.co/varomoney/ee82b45c-330b-405e-9d9d-98d3c7e50579</t>
  </si>
  <si>
    <t>Tendo</t>
  </si>
  <si>
    <t>Principal Data Engineer</t>
  </si>
  <si>
    <t>https://jobs.lever.co/tendo/14365345-e104-4496-9fb1-404f18518131</t>
  </si>
  <si>
    <t>CardWorks</t>
  </si>
  <si>
    <t>Program Analyst I, Data Visualization</t>
  </si>
  <si>
    <t>https://us241.dayforcehcm.com/CandidatePortal/en-US/cmm/site/corporatecandidateportal/Posting/View/12730</t>
  </si>
  <si>
    <t>First Electronic Bank</t>
  </si>
  <si>
    <t>Operations Data Analyst</t>
  </si>
  <si>
    <t>https://recruiting.paylocity.com/Recruiting/Jobs/Details/2597666</t>
  </si>
  <si>
    <t>said I had equivalent to BS in statistics, requested a competitive salary</t>
  </si>
  <si>
    <t xml:space="preserve">Vobev </t>
  </si>
  <si>
    <t>IT Data Analyst</t>
  </si>
  <si>
    <t>https://www.ziprecruiter.com/jobs/vobev-llc-fb4408fe/it-data-analyst-929f680b?zrclid=56c6b30e-3dda-4cf3-a772-6bdce0144617&amp;lvk=VHrM2nrLFO7Xzw9shtKq2w.--NWc5uyKPg</t>
  </si>
  <si>
    <t>applied on Ziprecruiter</t>
  </si>
  <si>
    <t>Resource Innovations</t>
  </si>
  <si>
    <t>Program Analyst</t>
  </si>
  <si>
    <t>https://apply.workable.com/resource-innovations/j/AEA035AC35/</t>
  </si>
  <si>
    <t>listed 95k</t>
  </si>
  <si>
    <t>Data Reporting Analyst Lead</t>
  </si>
  <si>
    <t>https://apply.workable.com/resource-innovations/j/E5B9691E51/</t>
  </si>
  <si>
    <t>Business Systems Analyst - Software Implementation</t>
  </si>
  <si>
    <t>https://apply.workable.com/resource-innovations/j/9FAE65A764/</t>
  </si>
  <si>
    <t>Siemens</t>
  </si>
  <si>
    <t>Data Analyst, Software Sales and Service</t>
  </si>
  <si>
    <t>https://jobs.siemens.com/careers/job/563156120020451?microsite=siemens.com</t>
  </si>
  <si>
    <t>R&amp;D Software Engineer (C++) for DFT Products</t>
  </si>
  <si>
    <t>https://jobs.siemens.com/careers/job/563156117669436?microsite=siemens.com</t>
  </si>
  <si>
    <t>Software Engineer, OEM</t>
  </si>
  <si>
    <t>https://jobs.siemens.com/careers/job/563156120689688?microsite=siemens.com</t>
  </si>
  <si>
    <t>Power Systems Software Engineer</t>
  </si>
  <si>
    <t>https://jobs.siemens.com/careers/job/563156118116329?microsite=siemens.com</t>
  </si>
  <si>
    <t>Staff Clinical Data Engineer</t>
  </si>
  <si>
    <t>https://jobs.siemens.com/careers/job/563156120689799?microsite=siemens.com</t>
  </si>
  <si>
    <t>Salt Lake Tribune</t>
  </si>
  <si>
    <t>https://www.ziprecruiter.com/jobs/the-salt-lake-tribune-inc-e716993a/data-engineer-u-s-based-5df6c5a5?lvk=kBkuBbvG-2VWeSqCcJ03jQ.--NWZ-7rZUs&amp;zrclid=4c2b8f64-be94-48b8-8ce9-e432acc207c0</t>
  </si>
  <si>
    <t>Please send a cover letter highlighting your most relevant-to-the-role experience and a resume to Danyelle White at dwhite@sltrib.com.</t>
  </si>
  <si>
    <t>Big Cartel</t>
  </si>
  <si>
    <t>Staff Engineer - Data</t>
  </si>
  <si>
    <t>https://jobs.bigcartel.com/o/data-engineer-rails</t>
  </si>
  <si>
    <t>Canonical</t>
  </si>
  <si>
    <t>Python Engineer</t>
  </si>
  <si>
    <t>https://canonical.com/careers/5143074</t>
  </si>
  <si>
    <t>Software Engineer - Data Infrastructure</t>
  </si>
  <si>
    <t>https://canonical.com/careers/3014391</t>
  </si>
  <si>
    <t>Tekgence</t>
  </si>
  <si>
    <t>https://www.ziprecruiter.com/jobs/tekgence-private-ltd-176e8f69/data-engineer-75d3fd75?lvk=EOBmKO21yty_MLGR2aEMRQ.--NWI-o9now</t>
  </si>
  <si>
    <t>Milliman MedInsight</t>
  </si>
  <si>
    <t>Senior Healthcare Data Analyst</t>
  </si>
  <si>
    <t>https://recruiting2.ultipro.com/MIL1017/JobBoard/f54234e9-dfde-b183-fd20-4fbdb19cba7a/OpportunityDetail?opportunityId=9aeb1911-ad98-43a2-a235-48b76b51ec6f</t>
  </si>
  <si>
    <t>ReliaQuest</t>
  </si>
  <si>
    <t>https://reliaquest.wd5.myworkdayjobs.com/reliaquest_careers/job/Data-Analyst_R13703</t>
  </si>
  <si>
    <t>Validation Engineer</t>
  </si>
  <si>
    <t>https://ekgn.fa.us6.oraclecloud.com/hcmUI/CandidateExperience/en/sites/CX_2001/job/4307/?location=Salt+Lake+City%252C+UT%252C+United+States&amp;locationId=300000002022151&amp;locationLevel=city&amp;mode=location&amp;radius=50&amp;radiusUnit=MI</t>
  </si>
  <si>
    <t>Myriad Women's Health</t>
  </si>
  <si>
    <t>Genetic Data Analyst</t>
  </si>
  <si>
    <t>https://jobs.smartrecruiters.com/MyriadGenetics1/743999837980179-genetic-data-analyst-hybrid-</t>
  </si>
  <si>
    <t>Bioinformatics Analyst I</t>
  </si>
  <si>
    <t>https://jobs.smartrecruiters.com/MyriadGenetics1/743999840346818-bioinformatics-analyst-i</t>
  </si>
  <si>
    <t>TDW</t>
  </si>
  <si>
    <t>https://tdwilliamson.wd1.myworkdayjobs.com/tdwcareers/job/Data-Scientist-II_REQ-02003</t>
  </si>
  <si>
    <t>listed 95k as minimum</t>
  </si>
  <si>
    <t>Red Games Co.</t>
  </si>
  <si>
    <t>Games Data Analyst</t>
  </si>
  <si>
    <t>https://redgamesco.applytojob.com/apply/zJVTGHGjhR/Games-Data-Analyst</t>
  </si>
  <si>
    <t>listed "competitive" for salary</t>
  </si>
  <si>
    <t>Lucid</t>
  </si>
  <si>
    <t>https://job-boards.greenhouse.io/lucidsoftware/jobs/5252271004</t>
  </si>
  <si>
    <t>One Federal Solution</t>
  </si>
  <si>
    <t>https://www1.jobdiva.com/portal/?a=vfjdnwpqagjpedq628sy4bapq779jx0a97ppoyivlg6gyr4pni8mh8y0byjr7bbv&amp;compid=-1#/jobs/27513587?jobtitle=Data+Analyst</t>
  </si>
  <si>
    <t>P&amp;G</t>
  </si>
  <si>
    <t>Data Analytics Engineer</t>
  </si>
  <si>
    <t>https://www.pgcareers.com/us/en/job/R000109662/Data-Analytics-Engineer</t>
  </si>
  <si>
    <t>Bear River City, UT</t>
  </si>
  <si>
    <t>did not specify salary</t>
  </si>
  <si>
    <t>Hexcell</t>
  </si>
  <si>
    <t>https://hexcel.wd5.myworkdayjobs.com/en-US/HexcelCareers/job/USA---UT---Salt-Lake-City-Fibers/Data-Engineer_R018095?locations=b81582e05ae710882e50ecfb30b29d9a&amp;locations=57584a2a532910dd868934f56080a6d9</t>
  </si>
  <si>
    <t>Clearlink</t>
  </si>
  <si>
    <t>Associate Data Engineer</t>
  </si>
  <si>
    <t>https://www.clearlink.com/careers/?gh_jid=4401332006</t>
  </si>
  <si>
    <t>https://www.clearlink.com/careers/?gh_jid=4397780006</t>
  </si>
  <si>
    <t>Swire Coca-Cola</t>
  </si>
  <si>
    <t>Data Systems Architect</t>
  </si>
  <si>
    <t>https://us241.dayforcehcm.com/CandidatePortal/en-US/swirecc/Posting/View/80217</t>
  </si>
  <si>
    <t>Maersk</t>
  </si>
  <si>
    <t>Pricing Analyst</t>
  </si>
  <si>
    <t>https://maersk.wd3.myworkdayjobs.com/maersk_manual/job/Pricing-Analyst---Salt-Lake-City--UT_R113252-2</t>
  </si>
  <si>
    <t>Western AgCredit</t>
  </si>
  <si>
    <t>Database Engineer</t>
  </si>
  <si>
    <t>https://www.westernagcredit.com/employment-opportunities</t>
  </si>
  <si>
    <t>don't meet qualifications with Azure</t>
  </si>
  <si>
    <t>PassiveLogic</t>
  </si>
  <si>
    <t>Software Engineer (Differentiable Software Engine)</t>
  </si>
  <si>
    <t>https://passivelogic.teamtailor.com/jobs/3504138-software-engineer-differentiable-simulation-engine?utm_campaign=jobs-widget&amp;utm_source=passivelogic.teamtailor.com&amp;utm_content=jobs&amp;utm_medium=web</t>
  </si>
  <si>
    <t>Kihomac</t>
  </si>
  <si>
    <t>https://apply.workable.com/kihomac/j/EB9028E6A9/</t>
  </si>
  <si>
    <t>Layton, UT</t>
  </si>
  <si>
    <t>Triumph</t>
  </si>
  <si>
    <t>Engineer, Quality 3</t>
  </si>
  <si>
    <t>https://careers.triumphgroup.com/job/Park-City-Engineer%2C-Quality-3-UT-84098/1194054000/</t>
  </si>
  <si>
    <t>Park City, UT</t>
  </si>
  <si>
    <t>Vozzi</t>
  </si>
  <si>
    <t>Database Developer</t>
  </si>
  <si>
    <t>https://www.ziprecruiter.com/job/65414eec</t>
  </si>
  <si>
    <t>applied via Ziprecruiter</t>
  </si>
  <si>
    <t>GIS Raster Services Specialist</t>
  </si>
  <si>
    <t>https://www.ziprecruiter.com/job/12e3141f</t>
  </si>
  <si>
    <t>ProSidian Consulting</t>
  </si>
  <si>
    <t>Remote Sensing and Geospatial Support Analyst I</t>
  </si>
  <si>
    <t>https://jobs.smartrecruiters.com/prosidianconsulting/743999902415783-remote-sensing-and-geospatial-support-analyst-i-rsgs6-</t>
  </si>
  <si>
    <t>Geospatial Programmer I</t>
  </si>
  <si>
    <t>https://jobs.smartrecruiters.com/prosidianconsulting/743999979191403-geospatial-programmer-i</t>
  </si>
  <si>
    <t>$90k-$110k depending on benefits</t>
  </si>
  <si>
    <t>Geospatial Analyst I</t>
  </si>
  <si>
    <t>https://jobs.smartrecruiters.com/prosidianconsulting/743999979191923-geospatial-analyst-i</t>
  </si>
  <si>
    <t>RAND Corporation</t>
  </si>
  <si>
    <t>AI and Information Security Analyst</t>
  </si>
  <si>
    <t>https://rand.wd5.myworkdayjobs.com/en-US/External_Career_Site/job/AI-and-Information-Security-Analyst--TERM-position---San-Francisco-Bay-Area-preferred-_R2688?locations=fe02395ec21f01008470be71e5a30000</t>
  </si>
  <si>
    <t>MarshMcLennan</t>
  </si>
  <si>
    <t>Data Insights Associate</t>
  </si>
  <si>
    <t>https://careers.marshmclennan.com/global/en/job/R_282363/Data-Insights-Associate</t>
  </si>
  <si>
    <t>https://jobs.baesystems.com/global/en/job/104451BR/Data-Scientist</t>
  </si>
  <si>
    <t>Junior Corrosion Engineer</t>
  </si>
  <si>
    <t>https://jobs.baesystems.com/global/en/job/105259BR/Junior-Corrosion-Engineer</t>
  </si>
  <si>
    <t>Junior Sentinel Software Engineer</t>
  </si>
  <si>
    <t>Mechanical Engineer (Entry Level) - ICBM Sustainment</t>
  </si>
  <si>
    <t>https://jobs.baesystems.com/global/en/job/105005BR/Mechanical-Engineer-Entry-Level-ICBM-Sustainment</t>
  </si>
  <si>
    <t>L3 Harris</t>
  </si>
  <si>
    <t>Specialist, Software Engineer I</t>
  </si>
  <si>
    <t>https://careers.l3harris.com/en/job/salt-lake-city/specialist-software-engineer-1/4832/69601916240</t>
  </si>
  <si>
    <t>https://careers.l3harris.com/en/job/salt-lake-city/specialist-software-engineer/4832/66137134304</t>
  </si>
  <si>
    <t>Mitre</t>
  </si>
  <si>
    <t>Senior Software Engineer</t>
  </si>
  <si>
    <t>https://careers.mitre.org/us/en/job/R113988/Senior-Software-Engineer</t>
  </si>
  <si>
    <t>Systems Planning and Analysis</t>
  </si>
  <si>
    <t>https://careers-spa.icims.com/jobs/19050/systems-engineer/job?hub=6&amp;mobile=false&amp;width=1840&amp;height=500&amp;bga=true&amp;needsRedirect=false&amp;jan1offset=-420&amp;jun1offset=-360</t>
  </si>
  <si>
    <t>listed $90,000</t>
  </si>
  <si>
    <t>Janicki Industries</t>
  </si>
  <si>
    <t>UMB</t>
  </si>
  <si>
    <t>Sr. Automation Systems Engineer</t>
  </si>
  <si>
    <t>https://umb.wd1.myworkdayjobs.com/en-US/UMBExternal/job/Kansas-City-MO/Sr-Automation-Systems-Engineer--PowerShell---Hybrid-Remote-_R-5687?jobFamilyGroup=7bcc74f1bbf8019ea4abecf0bf009f15</t>
  </si>
  <si>
    <t>Payments Mainframe Developer</t>
  </si>
  <si>
    <t>https://umb.wd1.myworkdayjobs.com/en-US/UMBExternal/job/Kansas-City-MO/Payments-Mainframe-Developer--Hybrid-Remote-_R-5740?jobFamilyGroup=7bcc74f1bbf8019ea4abecf0bf009f15</t>
  </si>
  <si>
    <t>Canvas</t>
  </si>
  <si>
    <t>Sentinel CTF Test Engineer (Nuclear Hardness &amp; Survivability)</t>
  </si>
  <si>
    <t>https://canvasinc.applicantpro.com/jobs/3493380</t>
  </si>
  <si>
    <t>https://www.careers.peraton.com/jobs/associate-systems-engineer-hill-afb-utah-148625-jobs</t>
  </si>
  <si>
    <t>Aerospace Corporation</t>
  </si>
  <si>
    <t>Space Object Custody and Risk Analyst</t>
  </si>
  <si>
    <t>Auria</t>
  </si>
  <si>
    <t>Software Engineer - Sentinel</t>
  </si>
  <si>
    <t>https://apply.workable.com/auria/j/794847DBF8/</t>
  </si>
  <si>
    <t>Roy, UT</t>
  </si>
  <si>
    <t>Systems Engineer - Sentinel</t>
  </si>
  <si>
    <t>https://apply.workable.com/auria/j/297C4B3592/</t>
  </si>
  <si>
    <t>Network Operations Intern</t>
  </si>
  <si>
    <t>https://careers.leidos.com/jobs/14885904-network-operations-intern</t>
  </si>
  <si>
    <t>KBR</t>
  </si>
  <si>
    <t>https://careers.kbr.com/us/en/job/R2093976/Mechanical-Engineer</t>
  </si>
  <si>
    <t>ES3</t>
  </si>
  <si>
    <t>https://www.es3inc.com/opportunity/203/</t>
  </si>
  <si>
    <t>Executech</t>
  </si>
  <si>
    <t>Systems Administrator</t>
  </si>
  <si>
    <t>https://executech.applytojob.com/apply/cstohtTsfh/Systems-Administrator</t>
  </si>
  <si>
    <t>Monnit Corporation</t>
  </si>
  <si>
    <t>https://monnit.applicantpro.com/jobs/3250650</t>
  </si>
  <si>
    <t>Better Being</t>
  </si>
  <si>
    <t>Supply Chain Analyst</t>
  </si>
  <si>
    <t>https://nutraceutical.wd5.myworkdayjobs.com/en-US/BetterBeingExternalCareerSite/job/Ogden-Utah/Supply-Chain-Analyst_JR100261-1</t>
  </si>
  <si>
    <t>AEG</t>
  </si>
  <si>
    <t>Boecore</t>
  </si>
  <si>
    <t>La Jolla Logic</t>
  </si>
  <si>
    <t>Orbit Logic</t>
  </si>
  <si>
    <t>Built</t>
  </si>
  <si>
    <t>Software Engineer II</t>
  </si>
  <si>
    <t>https://job-boards.greenhouse.io/getbuilt/jobs/4474679005</t>
  </si>
  <si>
    <t>Trustech</t>
  </si>
  <si>
    <t>Technical Writer</t>
  </si>
  <si>
    <t>https://trustechinc.zohorecruit.com/recruit/PortalDetail.na?iframe=true&amp;digest=t7BDlfI3U6ianuh8h1PPZnGAUnkE7bVo.a85bxdBEmQ-&amp;jobid=356445000049590011&amp;widgetid=356445000000072311&amp;embedsource=CareerSite</t>
  </si>
  <si>
    <t>Sr. Software Engineer</t>
  </si>
  <si>
    <t>https://trustechinc.zohorecruit.com/recruit/PortalDetail.na?iframe=true&amp;digest=t7BDlfI3U6ianuh8h1PPZnGAUnkE7bVo.a85bxdBEmQ-&amp;jobid=356445000008062017&amp;widgetid=356445000000072311&amp;embedsource=CareerSite</t>
  </si>
  <si>
    <t>https://trustechinc.zohorecruit.com/recruit/PortalDetail.na?iframe=true&amp;digest=t7BDlfI3U6ianuh8h1PPZnGAUnkE7bVo.a85bxdBEmQ-&amp;jobid=356445000051007087&amp;widgetid=356445000000072311&amp;embedsource=CareerSite</t>
  </si>
  <si>
    <t>Global Soft Systems</t>
  </si>
  <si>
    <t>https://globalsoftsystems.com/careers/?job_id=z5G7h3l6a1kMvyS65NP3c8ew5KU46OW-2a6IdPg24iY=</t>
  </si>
  <si>
    <t>https://careers.upstart.com/jobs/analytics-engineer-ii</t>
  </si>
  <si>
    <t>Staff Analyst, Operations Analytics</t>
  </si>
  <si>
    <t>https://careers.upstart.com/jobs/staff-analyst-operations-analytics-937078d6-b127-4c1b-a630-6d69be3edb1a</t>
  </si>
  <si>
    <t>Staff Analyst, Product Analytics</t>
  </si>
  <si>
    <t>https://careers.upstart.com/jobs/staff-analyst-product-analytics</t>
  </si>
  <si>
    <t>Staff Analyst, Credit Analytics</t>
  </si>
  <si>
    <t>https://careers.upstart.com/jobs/staff-analyst-credit-analytics-72022845-063e-4801-a5c1-3b8aa3431747</t>
  </si>
  <si>
    <t>Staff Data Scientist</t>
  </si>
  <si>
    <t>https://careers.upstart.com/jobs/staff-data-scientist</t>
  </si>
  <si>
    <t>Staff Research Scientist</t>
  </si>
  <si>
    <t>https://careers.upstart.com/jobs/staff-research-scientist</t>
  </si>
  <si>
    <t>Staff Analyst, Growth Analytics</t>
  </si>
  <si>
    <t>https://careers.upstart.com/jobs/staff-analyst-growth-analytics-3be539f9-4bff-45bc-ab42-084a7b940fe9</t>
  </si>
  <si>
    <t>Senior Analytics Engineer</t>
  </si>
  <si>
    <t>https://careers.upstart.com/jobs/senior-analytics-engineer</t>
  </si>
  <si>
    <t>Modeling and Simulation Software Engineer</t>
  </si>
  <si>
    <t>https://careers.leidos.com/jobs/14941145-modeling-and-simulation-software-engineer</t>
  </si>
  <si>
    <t>Senior Modeling and Simulation Engineer</t>
  </si>
  <si>
    <t>https://careers.leidos.com/jobs/14945453-senior-modeling-and-simulation-m-and-s-engineer</t>
  </si>
  <si>
    <t>Senior Biostatistician</t>
  </si>
  <si>
    <t>https://careers.leidos.com/jobs/14741428-senior-biostatistician</t>
  </si>
  <si>
    <t>https://careers.leidos.com/jobs/14883547-sr-data-scientist</t>
  </si>
  <si>
    <t>Braintrust</t>
  </si>
  <si>
    <t>Scripting Developer (Perl or Shell)</t>
  </si>
  <si>
    <t>https://app.usebraintrust.com/jobs/13461/</t>
  </si>
  <si>
    <t>Linux System Engineer</t>
  </si>
  <si>
    <t>https://careers-nusano.icims.com/jobs/1220/linux-system-engineer/job?mobile=false&amp;width=1170&amp;height=500&amp;bga=true&amp;needsRedirect=false&amp;jan1offset=-420&amp;jun1offset=-360</t>
  </si>
  <si>
    <t>West Valley City, UT</t>
  </si>
  <si>
    <t>Taxbit</t>
  </si>
  <si>
    <t>https://boards.greenhouse.io/taxbit/jobs/5250452004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</si>
</sst>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theme="1"/>
      <name val="Arial"/>
      <scheme val="minor"/>
    </font>
    <font>
      <sz val="9.0"/>
      <color rgb="FF7E3794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u/>
      <color rgb="FF0000FF"/>
    </font>
    <font>
      <sz val="10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6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7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0" numFmtId="0" xfId="0" applyFont="1"/>
    <xf borderId="0" fillId="5" fontId="4" numFmtId="0" xfId="0" applyAlignment="1" applyFill="1" applyFont="1">
      <alignment readingOrder="0"/>
    </xf>
    <xf borderId="0" fillId="5" fontId="0" numFmtId="0" xfId="0" applyFont="1"/>
    <xf borderId="0" fillId="0" fontId="4" numFmtId="16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9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myhrabc.wd5.myworkdayjobs.com/en-US/Global/job/Remote-USA/Intermediate-Analytics-Data-Engineer---remote-_R2418752-1?locationCountry=bc33aa3152ec42d4995f4791a106ed09&amp;locations=b9f14ca80bde019cb74d6d309c5bf879" TargetMode="External"/><Relationship Id="rId194" Type="http://schemas.openxmlformats.org/officeDocument/2006/relationships/hyperlink" Target="https://coherehealth.com/careers/?gh_jid=6095965003" TargetMode="External"/><Relationship Id="rId193" Type="http://schemas.openxmlformats.org/officeDocument/2006/relationships/hyperlink" Target="https://coherehealth.com/careers/?gh_jid=6096128003" TargetMode="External"/><Relationship Id="rId192" Type="http://schemas.openxmlformats.org/officeDocument/2006/relationships/hyperlink" Target="https://job-boards.greenhouse.io/life360/jobs/7550617002" TargetMode="External"/><Relationship Id="rId191" Type="http://schemas.openxmlformats.org/officeDocument/2006/relationships/hyperlink" Target="https://efds.fa.em5.oraclecloud.com/hcmUI/CandidateExperience/en/sites/CX_1/job/32110/?lastSelectedFacet=WORKPLACE_TYPES&amp;selectedLocationsFacet=300000000425727&amp;selectedWorkplaceTypesFacet=ORA_REMOTE" TargetMode="External"/><Relationship Id="rId187" Type="http://schemas.openxmlformats.org/officeDocument/2006/relationships/hyperlink" Target="https://careers-lmi.icims.com/jobs/11619/junior-data-visualization-developer/job" TargetMode="External"/><Relationship Id="rId186" Type="http://schemas.openxmlformats.org/officeDocument/2006/relationships/hyperlink" Target="https://careers-lmi.icims.com/jobs/10169/data-scientist/job" TargetMode="External"/><Relationship Id="rId185" Type="http://schemas.openxmlformats.org/officeDocument/2006/relationships/hyperlink" Target="https://www.sandboxaq.com/careers-list?gh_jid=5230926004" TargetMode="External"/><Relationship Id="rId184" Type="http://schemas.openxmlformats.org/officeDocument/2006/relationships/hyperlink" Target="https://www.sandboxaq.com/careers-list?gh_jid=5131579004" TargetMode="External"/><Relationship Id="rId189" Type="http://schemas.openxmlformats.org/officeDocument/2006/relationships/hyperlink" Target="https://myhrabc.wd5.myworkdayjobs.com/en-US/Global/job/Conshohocken-PA/Data-Scientist-II_R2415090?locationCountry=bc33aa3152ec42d4995f4791a106ed09&amp;locations=b9f14ca80bde019cb74d6d309c5bf879" TargetMode="External"/><Relationship Id="rId188" Type="http://schemas.openxmlformats.org/officeDocument/2006/relationships/hyperlink" Target="https://careers-lmi.icims.com/jobs/11734/model-based-systems-engineer/job" TargetMode="External"/><Relationship Id="rId183" Type="http://schemas.openxmlformats.org/officeDocument/2006/relationships/hyperlink" Target="https://jobs.lever.co/stackadapt/f4fbbb7b-4d54-4dc5-8b84-c2fc9f4ef007" TargetMode="External"/><Relationship Id="rId182" Type="http://schemas.openxmlformats.org/officeDocument/2006/relationships/hyperlink" Target="https://jobs.lever.co/shyftlabs/a4c7646e-cdba-47f9-a315-293ad6532b08" TargetMode="External"/><Relationship Id="rId181" Type="http://schemas.openxmlformats.org/officeDocument/2006/relationships/hyperlink" Target="https://jobs.dropbox.com/listing/1074705" TargetMode="External"/><Relationship Id="rId180" Type="http://schemas.openxmlformats.org/officeDocument/2006/relationships/hyperlink" Target="https://jobs.dropbox.com/listing/2413410" TargetMode="External"/><Relationship Id="rId176" Type="http://schemas.openxmlformats.org/officeDocument/2006/relationships/hyperlink" Target="https://job-boards.greenhouse.io/biofourmis/jobs/5194935004" TargetMode="External"/><Relationship Id="rId297" Type="http://schemas.openxmlformats.org/officeDocument/2006/relationships/hyperlink" Target="https://www.governmentjobs.com/jobs/4647517-0/traffic-data-analyst" TargetMode="External"/><Relationship Id="rId175" Type="http://schemas.openxmlformats.org/officeDocument/2006/relationships/hyperlink" Target="https://apply.hp.com/careers/search?query=Data%20Scientist&amp;pid=24156864&amp;domain=hp.com&amp;sort_by=relevance&amp;triggerGoButton=false" TargetMode="External"/><Relationship Id="rId296" Type="http://schemas.openxmlformats.org/officeDocument/2006/relationships/hyperlink" Target="https://www.governmentjobs.com/jobs/4644842-0/senior-data-analyst" TargetMode="External"/><Relationship Id="rId174" Type="http://schemas.openxmlformats.org/officeDocument/2006/relationships/hyperlink" Target="https://apply.workable.com/aretum/j/B370DDF11C/" TargetMode="External"/><Relationship Id="rId295" Type="http://schemas.openxmlformats.org/officeDocument/2006/relationships/hyperlink" Target="https://www.governmentjobs.com/jobs/4639641-0/genomic-epidemiologist" TargetMode="External"/><Relationship Id="rId173" Type="http://schemas.openxmlformats.org/officeDocument/2006/relationships/hyperlink" Target="https://app.dover.com/apply/Dover/55e60898-40e3-4803-b232-00dba0ff4298/?rs=76643084" TargetMode="External"/><Relationship Id="rId294" Type="http://schemas.openxmlformats.org/officeDocument/2006/relationships/hyperlink" Target="https://www.governmentjobs.com/jobs/4622520-0/sr-health-informaticist-electronic-data-exchange-operations" TargetMode="External"/><Relationship Id="rId179" Type="http://schemas.openxmlformats.org/officeDocument/2006/relationships/hyperlink" Target="https://plaid.com/careers/openings/engineering/united-states/software-engineer-machine-learning-infrastructure/" TargetMode="External"/><Relationship Id="rId178" Type="http://schemas.openxmlformats.org/officeDocument/2006/relationships/hyperlink" Target="https://plaid.com/careers/openings/risk/united-states/risk-analyst-security-grc/" TargetMode="External"/><Relationship Id="rId299" Type="http://schemas.openxmlformats.org/officeDocument/2006/relationships/hyperlink" Target="https://www.governmentjobs.com/jobs/4649270-0/business-intelligence-consultant" TargetMode="External"/><Relationship Id="rId177" Type="http://schemas.openxmlformats.org/officeDocument/2006/relationships/hyperlink" Target="https://apply.workable.com/claritasrx/j/DDBBB4C7B5/" TargetMode="External"/><Relationship Id="rId298" Type="http://schemas.openxmlformats.org/officeDocument/2006/relationships/hyperlink" Target="https://www.governmentjobs.com/jobs/4647102-0/data-scientist" TargetMode="External"/><Relationship Id="rId198" Type="http://schemas.openxmlformats.org/officeDocument/2006/relationships/hyperlink" Target="https://job-boards.greenhouse.io/franklincovey/jobs/4395982006" TargetMode="External"/><Relationship Id="rId197" Type="http://schemas.openxmlformats.org/officeDocument/2006/relationships/hyperlink" Target="https://ats.rippling.com/commandlink/jobs/5e861400-19b7-4f7a-988d-f124f1ba84d4" TargetMode="External"/><Relationship Id="rId196" Type="http://schemas.openxmlformats.org/officeDocument/2006/relationships/hyperlink" Target="https://boards.greenhouse.io/pathward/jobs/5226557004" TargetMode="External"/><Relationship Id="rId195" Type="http://schemas.openxmlformats.org/officeDocument/2006/relationships/hyperlink" Target="https://boards.greenhouse.io/pathward/jobs/5243701004" TargetMode="External"/><Relationship Id="rId199" Type="http://schemas.openxmlformats.org/officeDocument/2006/relationships/hyperlink" Target="https://seismic.com/careers/job-detail/?gh_jid=5206629004" TargetMode="External"/><Relationship Id="rId150" Type="http://schemas.openxmlformats.org/officeDocument/2006/relationships/hyperlink" Target="https://careers.jabil.com/en/jobs/job/j2388514-il-united-states-of-america-test-engineer-i/" TargetMode="External"/><Relationship Id="rId271" Type="http://schemas.openxmlformats.org/officeDocument/2006/relationships/hyperlink" Target="https://careers.pacificorp.com/job/Salt-Lake-City-System-Analyst-%281%2C-2%2C-3%29-Salt-Lake-City-107832-UT-97232/876803800/" TargetMode="External"/><Relationship Id="rId392" Type="http://schemas.openxmlformats.org/officeDocument/2006/relationships/hyperlink" Target="https://careers-nusano.icims.com/jobs/1220/linux-system-engineer/job?mobile=false&amp;width=1170&amp;height=500&amp;bga=true&amp;needsRedirect=false&amp;jan1offset=-420&amp;jun1offset=-360" TargetMode="External"/><Relationship Id="rId270" Type="http://schemas.openxmlformats.org/officeDocument/2006/relationships/hyperlink" Target="https://careers.pacificorp.com/job/Portland%2C-OR-Salt-Lake-City%2C-System-Analyst-%282%2C-3%29-%28Portland%2C-OR-Salt-Lake-City%2C-UT%29112112-UT-84116/1159616700/" TargetMode="External"/><Relationship Id="rId391" Type="http://schemas.openxmlformats.org/officeDocument/2006/relationships/hyperlink" Target="https://app.usebraintrust.com/jobs/13461/" TargetMode="External"/><Relationship Id="rId390" Type="http://schemas.openxmlformats.org/officeDocument/2006/relationships/hyperlink" Target="https://careers.leidos.com/jobs/14883547-sr-data-scientist" TargetMode="External"/><Relationship Id="rId1" Type="http://schemas.openxmlformats.org/officeDocument/2006/relationships/hyperlink" Target="https://www.farbiotech.com/" TargetMode="External"/><Relationship Id="rId2" Type="http://schemas.openxmlformats.org/officeDocument/2006/relationships/hyperlink" Target="https://biolexistx.com/" TargetMode="External"/><Relationship Id="rId3" Type="http://schemas.openxmlformats.org/officeDocument/2006/relationships/hyperlink" Target="https://peeltx.com/" TargetMode="External"/><Relationship Id="rId149" Type="http://schemas.openxmlformats.org/officeDocument/2006/relationships/hyperlink" Target="https://wavetronix.breezy.hr/p/ef945aa6d5b0-algorithms-engineer" TargetMode="External"/><Relationship Id="rId4" Type="http://schemas.openxmlformats.org/officeDocument/2006/relationships/hyperlink" Target="https://peeltx.com/careers/" TargetMode="External"/><Relationship Id="rId148" Type="http://schemas.openxmlformats.org/officeDocument/2006/relationships/hyperlink" Target="https://phoenixcyber.com/careers/" TargetMode="External"/><Relationship Id="rId269" Type="http://schemas.openxmlformats.org/officeDocument/2006/relationships/hyperlink" Target="https://careers.pacificorp.com/job/SALT-LAKE-CITY-Engineer-II%2C-Salt-Lake-City%2C-UT-112404-UT-84116/1183346700/" TargetMode="External"/><Relationship Id="rId9" Type="http://schemas.openxmlformats.org/officeDocument/2006/relationships/hyperlink" Target="https://www.vareximaging.com/" TargetMode="External"/><Relationship Id="rId143" Type="http://schemas.openxmlformats.org/officeDocument/2006/relationships/hyperlink" Target="https://ats.comparably.com/api/v1/gh/underdogfantasy?gh_jid=4446845005" TargetMode="External"/><Relationship Id="rId264" Type="http://schemas.openxmlformats.org/officeDocument/2006/relationships/hyperlink" Target="https://aexp.eightfold.ai/careers?location=Salt%20Lake%20City%2C%20Utah%2C%20United%20States&amp;pid=22297530&amp;Select%20Primary%20Career%20Areas=risk%20%26%20data%20analytics&amp;domain=aexp.com&amp;sort_by=relevance" TargetMode="External"/><Relationship Id="rId385" Type="http://schemas.openxmlformats.org/officeDocument/2006/relationships/hyperlink" Target="https://careers.upstart.com/jobs/staff-analyst-growth-analytics-3be539f9-4bff-45bc-ab42-084a7b940fe9" TargetMode="External"/><Relationship Id="rId142" Type="http://schemas.openxmlformats.org/officeDocument/2006/relationships/hyperlink" Target="https://jobs.lever.co/syntax/b7c40602-6825-4cd4-ac96-89f1a1a4590e" TargetMode="External"/><Relationship Id="rId263" Type="http://schemas.openxmlformats.org/officeDocument/2006/relationships/hyperlink" Target="https://careers.pnc.com/global/en/job/R166511/Sr-Quantitative-Analytics-Modeling-Consultant-Internal-Audit" TargetMode="External"/><Relationship Id="rId384" Type="http://schemas.openxmlformats.org/officeDocument/2006/relationships/hyperlink" Target="https://careers.upstart.com/jobs/staff-research-scientist" TargetMode="External"/><Relationship Id="rId141" Type="http://schemas.openxmlformats.org/officeDocument/2006/relationships/hyperlink" Target="https://careers.ansys.com/job/Canonsburg-R&amp;D-Engineer-II-PA-15317/1199550700/?rx_a=1&amp;rx_c=us---software-development--rd&amp;rx_ch=jobp4p&amp;rx_group=288135&amp;rx_job=14865_1006&amp;rx_medium=cpc&amp;rx_r=none&amp;rx_source=ziprecruiter&amp;rx_ts=20240815T060220Z&amp;rx_vp=cpc&amp;utm_campaign=Recruitics_%20ZipRecruiter&amp;utm_source=ZipRecruiter&amp;rx_p=ab63babd-8381-4e48-99a2-15f0a774f55d&amp;rx_viewer=0635a752283211ef8835796527ec974aed7bdcd5704846b19939d87632199a95" TargetMode="External"/><Relationship Id="rId262" Type="http://schemas.openxmlformats.org/officeDocument/2006/relationships/hyperlink" Target="https://www.wellsfargojobs.com/en/jobs/r-396056/lead-analytics-consultant-stac/" TargetMode="External"/><Relationship Id="rId383" Type="http://schemas.openxmlformats.org/officeDocument/2006/relationships/hyperlink" Target="https://careers.upstart.com/jobs/staff-data-scientist" TargetMode="External"/><Relationship Id="rId140" Type="http://schemas.openxmlformats.org/officeDocument/2006/relationships/hyperlink" Target="https://careers.humana.com/job/20870778/data-and-reporting-analyst-us-nationwide/?source=false" TargetMode="External"/><Relationship Id="rId261" Type="http://schemas.openxmlformats.org/officeDocument/2006/relationships/hyperlink" Target="https://higher.gs.com/roles/132691" TargetMode="External"/><Relationship Id="rId382" Type="http://schemas.openxmlformats.org/officeDocument/2006/relationships/hyperlink" Target="https://careers.upstart.com/jobs/staff-analyst-credit-analytics-72022845-063e-4801-a5c1-3b8aa3431747" TargetMode="External"/><Relationship Id="rId5" Type="http://schemas.openxmlformats.org/officeDocument/2006/relationships/hyperlink" Target="https://www.qthera.com/" TargetMode="External"/><Relationship Id="rId147" Type="http://schemas.openxmlformats.org/officeDocument/2006/relationships/hyperlink" Target="https://www.usajobs.gov/job/766964200/" TargetMode="External"/><Relationship Id="rId268" Type="http://schemas.openxmlformats.org/officeDocument/2006/relationships/hyperlink" Target="https://careers.pacificorp.com/job/SALT-LAKE-CITY-T&amp;D-Data-Scientist%2C-Salt-Lake-City%2C-UT-or-Portland%2C-OR-111699-UT-84116/1185489800/" TargetMode="External"/><Relationship Id="rId389" Type="http://schemas.openxmlformats.org/officeDocument/2006/relationships/hyperlink" Target="https://careers.leidos.com/jobs/14741428-senior-biostatistician" TargetMode="External"/><Relationship Id="rId6" Type="http://schemas.openxmlformats.org/officeDocument/2006/relationships/hyperlink" Target="https://xyra.us/" TargetMode="External"/><Relationship Id="rId146" Type="http://schemas.openxmlformats.org/officeDocument/2006/relationships/hyperlink" Target="https://www.usajobs.gov/job/794449300/" TargetMode="External"/><Relationship Id="rId267" Type="http://schemas.openxmlformats.org/officeDocument/2006/relationships/hyperlink" Target="https://jobs.lever.co/stackadapt/b1894caf-b93c-41cd-969a-db74facef400" TargetMode="External"/><Relationship Id="rId388" Type="http://schemas.openxmlformats.org/officeDocument/2006/relationships/hyperlink" Target="https://careers.leidos.com/jobs/14945453-senior-modeling-and-simulation-m-and-s-engineer" TargetMode="External"/><Relationship Id="rId7" Type="http://schemas.openxmlformats.org/officeDocument/2006/relationships/hyperlink" Target="https://www.leash.bio/" TargetMode="External"/><Relationship Id="rId145" Type="http://schemas.openxmlformats.org/officeDocument/2006/relationships/hyperlink" Target="https://www.usajobs.gov/job/804959400/" TargetMode="External"/><Relationship Id="rId266" Type="http://schemas.openxmlformats.org/officeDocument/2006/relationships/hyperlink" Target="https://ats.comparably.com/api/v1/gh/underdogfantasy?gh_jid=4446845005" TargetMode="External"/><Relationship Id="rId387" Type="http://schemas.openxmlformats.org/officeDocument/2006/relationships/hyperlink" Target="https://careers.leidos.com/jobs/14941145-modeling-and-simulation-software-engineer" TargetMode="External"/><Relationship Id="rId8" Type="http://schemas.openxmlformats.org/officeDocument/2006/relationships/hyperlink" Target="https://www.culmination.com/" TargetMode="External"/><Relationship Id="rId144" Type="http://schemas.openxmlformats.org/officeDocument/2006/relationships/hyperlink" Target="https://vareximaging.wd103.myworkdayjobs.com/en-US/External_Career_Site/job/Salt-Lake-City/Mechanical-Engineer_R0004724?Location_Country=bc33aa3152ec42d4995f4791a106ed09&amp;locations=1035365d0e9b01a5036684393b4aab70" TargetMode="External"/><Relationship Id="rId265" Type="http://schemas.openxmlformats.org/officeDocument/2006/relationships/hyperlink" Target="https://jobs.citizensbank.com/job/columbus/sr-business-analyst/288/69094427792" TargetMode="External"/><Relationship Id="rId386" Type="http://schemas.openxmlformats.org/officeDocument/2006/relationships/hyperlink" Target="https://careers.upstart.com/jobs/senior-analytics-engineer" TargetMode="External"/><Relationship Id="rId260" Type="http://schemas.openxmlformats.org/officeDocument/2006/relationships/hyperlink" Target="https://www.symbotic.com/careers/open-positions/R3391/" TargetMode="External"/><Relationship Id="rId381" Type="http://schemas.openxmlformats.org/officeDocument/2006/relationships/hyperlink" Target="https://careers.upstart.com/jobs/staff-analyst-product-analytics" TargetMode="External"/><Relationship Id="rId380" Type="http://schemas.openxmlformats.org/officeDocument/2006/relationships/hyperlink" Target="https://careers.upstart.com/jobs/staff-analyst-operations-analytics-937078d6-b127-4c1b-a630-6d69be3edb1a" TargetMode="External"/><Relationship Id="rId139" Type="http://schemas.openxmlformats.org/officeDocument/2006/relationships/hyperlink" Target="https://careers.humana.com/job/20741833/informaticist-2-us-nationwide/?source=false" TargetMode="External"/><Relationship Id="rId138" Type="http://schemas.openxmlformats.org/officeDocument/2006/relationships/hyperlink" Target="https://careers.humana.com/job/20741833/informaticist-2-us-nationwide/?source=false" TargetMode="External"/><Relationship Id="rId259" Type="http://schemas.openxmlformats.org/officeDocument/2006/relationships/hyperlink" Target="https://jobs.lever.co/isee/8ae4023c-b2b7-4d96-a904-5ed68fad95f8" TargetMode="External"/><Relationship Id="rId137" Type="http://schemas.openxmlformats.org/officeDocument/2006/relationships/hyperlink" Target="https://careers.humana.com/job/20834041/data-engineer-us-nationwide/?source=false" TargetMode="External"/><Relationship Id="rId258" Type="http://schemas.openxmlformats.org/officeDocument/2006/relationships/hyperlink" Target="https://jerryseiner.applicantpro.com/jobs/3452971" TargetMode="External"/><Relationship Id="rId379" Type="http://schemas.openxmlformats.org/officeDocument/2006/relationships/hyperlink" Target="https://careers.upstart.com/jobs/analytics-engineer-ii" TargetMode="External"/><Relationship Id="rId132" Type="http://schemas.openxmlformats.org/officeDocument/2006/relationships/hyperlink" Target="https://jobs.ashbyhq.com/eightsleep/7351a1b3-ba4e-4392-8cf6-5a97bae81ebc" TargetMode="External"/><Relationship Id="rId253" Type="http://schemas.openxmlformats.org/officeDocument/2006/relationships/hyperlink" Target="https://job-boards.greenhouse.io/duettoresearch/jobs/6131012" TargetMode="External"/><Relationship Id="rId374" Type="http://schemas.openxmlformats.org/officeDocument/2006/relationships/hyperlink" Target="https://job-boards.greenhouse.io/getbuilt/jobs/4474679005" TargetMode="External"/><Relationship Id="rId131" Type="http://schemas.openxmlformats.org/officeDocument/2006/relationships/hyperlink" Target="https://www.fictiv.com/careers" TargetMode="External"/><Relationship Id="rId252" Type="http://schemas.openxmlformats.org/officeDocument/2006/relationships/hyperlink" Target="https://www.wheel.com/careers?ashby_jid=11a0246f-d0f1-407c-b544-c830ee696333" TargetMode="External"/><Relationship Id="rId373" Type="http://schemas.openxmlformats.org/officeDocument/2006/relationships/hyperlink" Target="https://nutraceutical.wd5.myworkdayjobs.com/en-US/BetterBeingExternalCareerSite/job/Ogden-Utah/Supply-Chain-Analyst_JR100261-1" TargetMode="External"/><Relationship Id="rId130" Type="http://schemas.openxmlformats.org/officeDocument/2006/relationships/hyperlink" Target="https://job-boards.greenhouse.io/cloudflare/jobs/6164857?gh_jid=6164857" TargetMode="External"/><Relationship Id="rId251" Type="http://schemas.openxmlformats.org/officeDocument/2006/relationships/hyperlink" Target="https://careers.leaderbank.com/jobs/54058-data-engineer" TargetMode="External"/><Relationship Id="rId372" Type="http://schemas.openxmlformats.org/officeDocument/2006/relationships/hyperlink" Target="https://monnit.applicantpro.com/jobs/3250650" TargetMode="External"/><Relationship Id="rId250" Type="http://schemas.openxmlformats.org/officeDocument/2006/relationships/hyperlink" Target="https://careers.brillio.com/job-details/?job-id=19071" TargetMode="External"/><Relationship Id="rId371" Type="http://schemas.openxmlformats.org/officeDocument/2006/relationships/hyperlink" Target="https://executech.applytojob.com/apply/cstohtTsfh/Systems-Administrator" TargetMode="External"/><Relationship Id="rId136" Type="http://schemas.openxmlformats.org/officeDocument/2006/relationships/hyperlink" Target="https://careers.humana.com/job/20857165/senior-data-scientist-us-nationwide/?source=false" TargetMode="External"/><Relationship Id="rId257" Type="http://schemas.openxmlformats.org/officeDocument/2006/relationships/hyperlink" Target="https://www.paycomonline.net/v4/ats/web.php/jobs/ViewJobDetails?job=226468&amp;clientkey=D091157AE56F3B54E83C2790C96E526E" TargetMode="External"/><Relationship Id="rId378" Type="http://schemas.openxmlformats.org/officeDocument/2006/relationships/hyperlink" Target="https://globalsoftsystems.com/careers/?job_id=z5G7h3l6a1kMvyS65NP3c8ew5KU46OW-2a6IdPg24iY=" TargetMode="External"/><Relationship Id="rId135" Type="http://schemas.openxmlformats.org/officeDocument/2006/relationships/hyperlink" Target="https://apply.workable.com/sand-cherry-associates-1/j/BCE3FBD69D/" TargetMode="External"/><Relationship Id="rId256" Type="http://schemas.openxmlformats.org/officeDocument/2006/relationships/hyperlink" Target="https://greenkeyllc.com/job/98639/biostatistician-6/" TargetMode="External"/><Relationship Id="rId377" Type="http://schemas.openxmlformats.org/officeDocument/2006/relationships/hyperlink" Target="https://trustechinc.zohorecruit.com/recruit/PortalDetail.na?iframe=true&amp;digest=t7BDlfI3U6ianuh8h1PPZnGAUnkE7bVo.a85bxdBEmQ-&amp;jobid=356445000051007087&amp;widgetid=356445000000072311&amp;embedsource=CareerSite" TargetMode="External"/><Relationship Id="rId134" Type="http://schemas.openxmlformats.org/officeDocument/2006/relationships/hyperlink" Target="https://jobs-airdc.icims.com/jobs/13130/python-programmer-%28data-analyst-ii%29/job" TargetMode="External"/><Relationship Id="rId255" Type="http://schemas.openxmlformats.org/officeDocument/2006/relationships/hyperlink" Target="https://greenkeyllc.com/job/43091/sas-statisitical-programmer/" TargetMode="External"/><Relationship Id="rId376" Type="http://schemas.openxmlformats.org/officeDocument/2006/relationships/hyperlink" Target="https://trustechinc.zohorecruit.com/recruit/PortalDetail.na?iframe=true&amp;digest=t7BDlfI3U6ianuh8h1PPZnGAUnkE7bVo.a85bxdBEmQ-&amp;jobid=356445000008062017&amp;widgetid=356445000000072311&amp;embedsource=CareerSite" TargetMode="External"/><Relationship Id="rId133" Type="http://schemas.openxmlformats.org/officeDocument/2006/relationships/hyperlink" Target="https://jobs-airdc.icims.com/jobs/13136/python-programmer%2c-health/job" TargetMode="External"/><Relationship Id="rId254" Type="http://schemas.openxmlformats.org/officeDocument/2006/relationships/hyperlink" Target="https://ats.rippling.com/captiv8-careers/jobs/a5e34bbd-24f4-45de-bb99-eb4d3949ed14" TargetMode="External"/><Relationship Id="rId375" Type="http://schemas.openxmlformats.org/officeDocument/2006/relationships/hyperlink" Target="https://trustechinc.zohorecruit.com/recruit/PortalDetail.na?iframe=true&amp;digest=t7BDlfI3U6ianuh8h1PPZnGAUnkE7bVo.a85bxdBEmQ-&amp;jobid=356445000049590011&amp;widgetid=356445000000072311&amp;embedsource=CareerSite" TargetMode="External"/><Relationship Id="rId172" Type="http://schemas.openxmlformats.org/officeDocument/2006/relationships/hyperlink" Target="https://jobs.lever.co/waabi/9bcf52fc-482e-4404-8399-2a90d63c86f9" TargetMode="External"/><Relationship Id="rId293" Type="http://schemas.openxmlformats.org/officeDocument/2006/relationships/hyperlink" Target="https://careers.westinghousenuclear.com/job/Ogden-Mechanical-Engineer-UT-84404/1187766500/" TargetMode="External"/><Relationship Id="rId171" Type="http://schemas.openxmlformats.org/officeDocument/2006/relationships/hyperlink" Target="https://jobs.lever.co/waabi/17dda427-f822-4e89-bff7-2b9541fb3a9d" TargetMode="External"/><Relationship Id="rId292" Type="http://schemas.openxmlformats.org/officeDocument/2006/relationships/hyperlink" Target="https://draper.wd5.myworkdayjobs.com/en-US/Draper_Careers/job/Cambridge-MA/Space---Missile-Guidance---Control-Engineer_JR000144?locations=137100679bc6100117f7298538980000" TargetMode="External"/><Relationship Id="rId170" Type="http://schemas.openxmlformats.org/officeDocument/2006/relationships/hyperlink" Target="https://jobs.lever.co/waabi/b8498714-0bac-43bc-9483-f2e280547ebe" TargetMode="External"/><Relationship Id="rId291" Type="http://schemas.openxmlformats.org/officeDocument/2006/relationships/hyperlink" Target="https://www.romariccorp.com/jobs/optimization-specialist/" TargetMode="External"/><Relationship Id="rId290" Type="http://schemas.openxmlformats.org/officeDocument/2006/relationships/hyperlink" Target="https://careers.stryker.com/staff-r-d-test-engineer-hybrid/job/5973044CB219028CD51B9FF81748155A" TargetMode="External"/><Relationship Id="rId165" Type="http://schemas.openxmlformats.org/officeDocument/2006/relationships/hyperlink" Target="https://www.torus.co/careers/mechanical-engineer" TargetMode="External"/><Relationship Id="rId286" Type="http://schemas.openxmlformats.org/officeDocument/2006/relationships/hyperlink" Target="https://jobs.centene.com/us/en/jobs/1512206/data-engineer-ii/" TargetMode="External"/><Relationship Id="rId164" Type="http://schemas.openxmlformats.org/officeDocument/2006/relationships/hyperlink" Target="https://jobs.silkroad.com/Chromalox/Careers/jobs/216601" TargetMode="External"/><Relationship Id="rId285" Type="http://schemas.openxmlformats.org/officeDocument/2006/relationships/hyperlink" Target="https://jobs.centene.com/us/en/jobs/1521794/application-development-engineer-ii/" TargetMode="External"/><Relationship Id="rId163" Type="http://schemas.openxmlformats.org/officeDocument/2006/relationships/hyperlink" Target="https://workforcenow.adp.com/mascsr/default/mdf/recruitment/recruitment.html?cid=0e788c70-47f0-4896-82d6-96fcb3e8e079&amp;ccId=19000101_000001&amp;type=JS&amp;lang=en_US&amp;jobId=550155" TargetMode="External"/><Relationship Id="rId284" Type="http://schemas.openxmlformats.org/officeDocument/2006/relationships/hyperlink" Target="https://jobs.centene.com/us/en/jobs/1517657/cobol-application-development-engineer-ii/" TargetMode="External"/><Relationship Id="rId162" Type="http://schemas.openxmlformats.org/officeDocument/2006/relationships/hyperlink" Target="https://www.governmentjobs.com/jobs/4627339-0/research-consultant-i" TargetMode="External"/><Relationship Id="rId283" Type="http://schemas.openxmlformats.org/officeDocument/2006/relationships/hyperlink" Target="https://jobs.centene.com/us/en/jobs/1509765/application-development-engineer-ii/" TargetMode="External"/><Relationship Id="rId169" Type="http://schemas.openxmlformats.org/officeDocument/2006/relationships/hyperlink" Target="https://careers.biomerieux.com/jobs/14825349-mechanical-engineer-iii-automation" TargetMode="External"/><Relationship Id="rId168" Type="http://schemas.openxmlformats.org/officeDocument/2006/relationships/hyperlink" Target="https://www.champtechnology.com/open-positions/?gnk=job&amp;gni=8a78839e90f72a7601910419017d461c&amp;lang=en" TargetMode="External"/><Relationship Id="rId289" Type="http://schemas.openxmlformats.org/officeDocument/2006/relationships/hyperlink" Target="https://careers.rtx.com/global/en/job/01716690/Sr-Software-Engineer-SIGINT" TargetMode="External"/><Relationship Id="rId167" Type="http://schemas.openxmlformats.org/officeDocument/2006/relationships/hyperlink" Target="https://recruitingbypaycor.com/career/JobIntroduction.action?clientId=8a78826757bc744e0157bf0e31470032&amp;id=8a7887ac8fa7a11a018fab27c03653e0&amp;source=&amp;lang=en" TargetMode="External"/><Relationship Id="rId288" Type="http://schemas.openxmlformats.org/officeDocument/2006/relationships/hyperlink" Target="https://careers.ti.com/job/20880952/photolithography-process-development-engineer-lehi-ut/" TargetMode="External"/><Relationship Id="rId166" Type="http://schemas.openxmlformats.org/officeDocument/2006/relationships/hyperlink" Target="https://www.ga-careers.com/job/kaysville/loads-dynamic-test-engineer/499/65964118352" TargetMode="External"/><Relationship Id="rId287" Type="http://schemas.openxmlformats.org/officeDocument/2006/relationships/hyperlink" Target="https://careers.regions.com/us/en/job/R85971/ZLINUX-Systems-Engineer" TargetMode="External"/><Relationship Id="rId161" Type="http://schemas.openxmlformats.org/officeDocument/2006/relationships/hyperlink" Target="https://www.governmentjobs.com/jobs/4617766-0/environmental-scientist" TargetMode="External"/><Relationship Id="rId282" Type="http://schemas.openxmlformats.org/officeDocument/2006/relationships/hyperlink" Target="https://jobs.centene.com/us/en/jobs/1505126/sql-business-solutions-developer-ii/" TargetMode="External"/><Relationship Id="rId160" Type="http://schemas.openxmlformats.org/officeDocument/2006/relationships/hyperlink" Target="https://www.governmentjobs.com/jobs/4622010-0/senior-health-informaticist-dhhs" TargetMode="External"/><Relationship Id="rId281" Type="http://schemas.openxmlformats.org/officeDocument/2006/relationships/hyperlink" Target="https://job-boards.greenhouse.io/galileofinancialtechnologies/jobs/6070155003" TargetMode="External"/><Relationship Id="rId280" Type="http://schemas.openxmlformats.org/officeDocument/2006/relationships/hyperlink" Target="https://careers-americafirst.icims.com/jobs/18583/computer-operator-i/job" TargetMode="External"/><Relationship Id="rId159" Type="http://schemas.openxmlformats.org/officeDocument/2006/relationships/hyperlink" Target="https://careerunitedstates.autoliv.com/jobs/4175150-ballistics-fluids-thermal-engineer" TargetMode="External"/><Relationship Id="rId154" Type="http://schemas.openxmlformats.org/officeDocument/2006/relationships/hyperlink" Target="https://www.ziprecruiter.com/ojob/peopletec/nuclear-engineer?lvk=1V_VDBto8LqYmTEXId4BXg.--NV0Oel49-&amp;zrclid=57f6ca80-d7b9-4008-b748-4f57550bd565" TargetMode="External"/><Relationship Id="rId275" Type="http://schemas.openxmlformats.org/officeDocument/2006/relationships/hyperlink" Target="https://www.ziprecruiter.com/job/f3bb6f93" TargetMode="External"/><Relationship Id="rId153" Type="http://schemas.openxmlformats.org/officeDocument/2006/relationships/hyperlink" Target="https://careers.biomerieux.com/jobs/14732363-quality-engineer-iii-r-and-d" TargetMode="External"/><Relationship Id="rId274" Type="http://schemas.openxmlformats.org/officeDocument/2006/relationships/hyperlink" Target="https://www.entegee.com/engineering-jobs/" TargetMode="External"/><Relationship Id="rId152" Type="http://schemas.openxmlformats.org/officeDocument/2006/relationships/hyperlink" Target="https://careers.biomerieux.com/jobs/14783516-quality-engineer-ii" TargetMode="External"/><Relationship Id="rId273" Type="http://schemas.openxmlformats.org/officeDocument/2006/relationships/hyperlink" Target="https://job-boards.greenhouse.io/affirm/jobs/6092182003" TargetMode="External"/><Relationship Id="rId394" Type="http://schemas.openxmlformats.org/officeDocument/2006/relationships/drawing" Target="../drawings/drawing1.xml"/><Relationship Id="rId151" Type="http://schemas.openxmlformats.org/officeDocument/2006/relationships/hyperlink" Target="https://recruiting.ultipro.com/BAR1005BGI/JobBoard/ff46b34e-c0ce-4e3c-adbb-8bf890b80d89/OpportunityDetail?opportunityId=9fa1f4cb-424c-4ffa-83ed-d75912152eaf" TargetMode="External"/><Relationship Id="rId272" Type="http://schemas.openxmlformats.org/officeDocument/2006/relationships/hyperlink" Target="https://www.sofi.com/careers/job/?gh_jid=6090573003" TargetMode="External"/><Relationship Id="rId393" Type="http://schemas.openxmlformats.org/officeDocument/2006/relationships/hyperlink" Target="https://boards.greenhouse.io/taxbit/jobs/5250452004" TargetMode="External"/><Relationship Id="rId158" Type="http://schemas.openxmlformats.org/officeDocument/2006/relationships/hyperlink" Target="https://www.usajobs.gov/job/756996100/" TargetMode="External"/><Relationship Id="rId279" Type="http://schemas.openxmlformats.org/officeDocument/2006/relationships/hyperlink" Target="https://parkercareers.ttcportals.com/jobs/14800430-manufacturing-engineer-i" TargetMode="External"/><Relationship Id="rId157" Type="http://schemas.openxmlformats.org/officeDocument/2006/relationships/hyperlink" Target="https://careers.l3harris.com/job/salt-lake-city/specialist-mechanical-engineer/4832/68659665200" TargetMode="External"/><Relationship Id="rId278" Type="http://schemas.openxmlformats.org/officeDocument/2006/relationships/hyperlink" Target="https://jobs.riotinto.com/job/20970808/data-systems-integrator-salt-lake-city-ut/" TargetMode="External"/><Relationship Id="rId156" Type="http://schemas.openxmlformats.org/officeDocument/2006/relationships/hyperlink" Target="https://careers.l3harris.com/job/salt-lake-city/sr-assoc-software-engrg-salt-lake-city-ut/4832/68126032992" TargetMode="External"/><Relationship Id="rId277" Type="http://schemas.openxmlformats.org/officeDocument/2006/relationships/hyperlink" Target="https://keybank.wd5.myworkdayjobs.com/en-US/External_Career_Site/job/Remote-United-States/Quant-Analytics-Associate_R-27281?Job_Profile=5157c092a12e010f23d2c1f390a7b702&amp;Job_Profile=001793df81f21030a894f9c9a4233d2d&amp;Job_Profile=001793df81f21030a8a55885bc534717&amp;Job_Profile=001793df81f21030a89bcb03fa0b414c&amp;Job_Profile=1c1724d98b67019e660daff3fa0981f7&amp;Job_Profile=1c1724d98b6701508cb11272fa0956f7&amp;Job_Profile=001793df81f21030a8a725091fa347f4&amp;Job_Profile=001793df81f21030a894e1c0b7b33d19&amp;Job_Profile=001793df81f21030a894f51b23bb3d29&amp;Job_Profile=a04791f3813901fc4dda5a0a25001a03&amp;Job_Profile=5157c092a12e0115b55d6c4090a77801" TargetMode="External"/><Relationship Id="rId155" Type="http://schemas.openxmlformats.org/officeDocument/2006/relationships/hyperlink" Target="https://careers.l3harris.com/job/salt-lake-city/associate-systems-engineer-salt-lake-city-ut/4832/68736392976" TargetMode="External"/><Relationship Id="rId276" Type="http://schemas.openxmlformats.org/officeDocument/2006/relationships/hyperlink" Target="https://careers.boozallen.com/jobs/JobDetail?jobId=101736" TargetMode="External"/><Relationship Id="rId40" Type="http://schemas.openxmlformats.org/officeDocument/2006/relationships/hyperlink" Target="https://app.ripplematch.com/v2/public/company/samsara" TargetMode="External"/><Relationship Id="rId42" Type="http://schemas.openxmlformats.org/officeDocument/2006/relationships/hyperlink" Target="https://www.samsara.com/company/careers/roles/5963597/?gh_jid=5963597" TargetMode="External"/><Relationship Id="rId41" Type="http://schemas.openxmlformats.org/officeDocument/2006/relationships/hyperlink" Target="https://www.samsara.com/" TargetMode="External"/><Relationship Id="rId44" Type="http://schemas.openxmlformats.org/officeDocument/2006/relationships/hyperlink" Target="https://twosixtech.com/job/?gh_jid=5149607004" TargetMode="External"/><Relationship Id="rId43" Type="http://schemas.openxmlformats.org/officeDocument/2006/relationships/hyperlink" Target="https://twosixtech.com/" TargetMode="External"/><Relationship Id="rId46" Type="http://schemas.openxmlformats.org/officeDocument/2006/relationships/hyperlink" Target="https://chghealthcare.com/" TargetMode="External"/><Relationship Id="rId45" Type="http://schemas.openxmlformats.org/officeDocument/2006/relationships/hyperlink" Target="https://jobs.multicoin.capital/companies/marginfi/jobs/31451969-senior-protocol-engineer" TargetMode="External"/><Relationship Id="rId48" Type="http://schemas.openxmlformats.org/officeDocument/2006/relationships/hyperlink" Target="https://www.governmentjobs.com/careers/utah/jobs/4497373/data-scientist?utm_source=ziprecruiter" TargetMode="External"/><Relationship Id="rId47" Type="http://schemas.openxmlformats.org/officeDocument/2006/relationships/hyperlink" Target="https://chghealthcare.wd1.myworkdayjobs.com/en-US/External/job/Salt-Lake-City-UT/Sr-Data-Scientist_JR102260" TargetMode="External"/><Relationship Id="rId49" Type="http://schemas.openxmlformats.org/officeDocument/2006/relationships/hyperlink" Target="https://www.usajobs.gov/job/778678800/" TargetMode="External"/><Relationship Id="rId31" Type="http://schemas.openxmlformats.org/officeDocument/2006/relationships/hyperlink" Target="https://www.infinity.aero/" TargetMode="External"/><Relationship Id="rId30" Type="http://schemas.openxmlformats.org/officeDocument/2006/relationships/hyperlink" Target="https://syapse.com/company/join-us?gh_jid=5835015" TargetMode="External"/><Relationship Id="rId33" Type="http://schemas.openxmlformats.org/officeDocument/2006/relationships/hyperlink" Target="https://stripe.com/" TargetMode="External"/><Relationship Id="rId32" Type="http://schemas.openxmlformats.org/officeDocument/2006/relationships/hyperlink" Target="https://workforcenow.adp.com/mascsr/default/mdf/recruitment/recruitment.html?ccId=19000101_000001&amp;cid=91b491ae-dad2-4b75-b7cb-1c424e338c10&amp;lang=en_US&amp;selectedMenuKey=CareerCenter&amp;jobId=500552" TargetMode="External"/><Relationship Id="rId35" Type="http://schemas.openxmlformats.org/officeDocument/2006/relationships/hyperlink" Target="https://stripe.com/" TargetMode="External"/><Relationship Id="rId34" Type="http://schemas.openxmlformats.org/officeDocument/2006/relationships/hyperlink" Target="https://stripe.com/jobs/listing/data-scientist/5601879" TargetMode="External"/><Relationship Id="rId37" Type="http://schemas.openxmlformats.org/officeDocument/2006/relationships/hyperlink" Target="https://jobs.thecignagroup.com/us/en/" TargetMode="External"/><Relationship Id="rId36" Type="http://schemas.openxmlformats.org/officeDocument/2006/relationships/hyperlink" Target="https://stripe.com/jobs/listing/data-analyst/5601881" TargetMode="External"/><Relationship Id="rId39" Type="http://schemas.openxmlformats.org/officeDocument/2006/relationships/hyperlink" Target="https://www.samsara.com/" TargetMode="External"/><Relationship Id="rId38" Type="http://schemas.openxmlformats.org/officeDocument/2006/relationships/hyperlink" Target="https://jobs.thecignagroup.com/us/en/job/24004042/Deep-Learning-Applications-Data-Scientist" TargetMode="External"/><Relationship Id="rId20" Type="http://schemas.openxmlformats.org/officeDocument/2006/relationships/hyperlink" Target="https://jll.wd1.myworkdayjobs.com/jllcareers/job/Data-Scientist_REQ354164-2?utm_source=ziprecruiter" TargetMode="External"/><Relationship Id="rId22" Type="http://schemas.openxmlformats.org/officeDocument/2006/relationships/hyperlink" Target="https://www.usajobs.gov/job/724666700" TargetMode="External"/><Relationship Id="rId21" Type="http://schemas.openxmlformats.org/officeDocument/2006/relationships/hyperlink" Target="https://www.usajobs.gov/job/724666700" TargetMode="External"/><Relationship Id="rId24" Type="http://schemas.openxmlformats.org/officeDocument/2006/relationships/hyperlink" Target="https://thermofisher.wd5.myworkdayjobs.com/ThermoFisherCareers/userHome" TargetMode="External"/><Relationship Id="rId23" Type="http://schemas.openxmlformats.org/officeDocument/2006/relationships/hyperlink" Target="https://jobs.thermofisher.com/global/en/" TargetMode="External"/><Relationship Id="rId26" Type="http://schemas.openxmlformats.org/officeDocument/2006/relationships/hyperlink" Target="https://careers.l3harris.com/job/salt-lake-city/specialist-software-engr-c-1/4832/64890118128" TargetMode="External"/><Relationship Id="rId25" Type="http://schemas.openxmlformats.org/officeDocument/2006/relationships/hyperlink" Target="https://careers.l3harris.com/" TargetMode="External"/><Relationship Id="rId28" Type="http://schemas.openxmlformats.org/officeDocument/2006/relationships/hyperlink" Target="https://www.clicklease.com/" TargetMode="External"/><Relationship Id="rId27" Type="http://schemas.openxmlformats.org/officeDocument/2006/relationships/hyperlink" Target="https://www.sdl.usu.edu/" TargetMode="External"/><Relationship Id="rId29" Type="http://schemas.openxmlformats.org/officeDocument/2006/relationships/hyperlink" Target="https://syapse.com/" TargetMode="External"/><Relationship Id="rId11" Type="http://schemas.openxmlformats.org/officeDocument/2006/relationships/hyperlink" Target="https://www.recursion.com/open-positions?gh_jid=5380954" TargetMode="External"/><Relationship Id="rId10" Type="http://schemas.openxmlformats.org/officeDocument/2006/relationships/hyperlink" Target="https://www.recursion.com/" TargetMode="External"/><Relationship Id="rId13" Type="http://schemas.openxmlformats.org/officeDocument/2006/relationships/hyperlink" Target="https://spacedynamicslaboratory.applytojob.com/apply/job_20240515205644_DZKIFES85I8WBMJN" TargetMode="External"/><Relationship Id="rId12" Type="http://schemas.openxmlformats.org/officeDocument/2006/relationships/hyperlink" Target="https://www.sdl.usu.edu/" TargetMode="External"/><Relationship Id="rId15" Type="http://schemas.openxmlformats.org/officeDocument/2006/relationships/hyperlink" Target="https://thejaawgroup.bamboohr.com/careers/73" TargetMode="External"/><Relationship Id="rId14" Type="http://schemas.openxmlformats.org/officeDocument/2006/relationships/hyperlink" Target="https://thejaawgroup.com/" TargetMode="External"/><Relationship Id="rId17" Type="http://schemas.openxmlformats.org/officeDocument/2006/relationships/hyperlink" Target="https://www.boozallen.com/" TargetMode="External"/><Relationship Id="rId16" Type="http://schemas.openxmlformats.org/officeDocument/2006/relationships/hyperlink" Target="https://www.usajobs.gov/" TargetMode="External"/><Relationship Id="rId19" Type="http://schemas.openxmlformats.org/officeDocument/2006/relationships/hyperlink" Target="https://www.us.jll.com/" TargetMode="External"/><Relationship Id="rId18" Type="http://schemas.openxmlformats.org/officeDocument/2006/relationships/hyperlink" Target="https://bah.wd1.myworkdayjobs.com/BAH_Jobs/job/Computational-Modeling-Specialist_R0196682?utm_source=ziprecruiter" TargetMode="External"/><Relationship Id="rId84" Type="http://schemas.openxmlformats.org/officeDocument/2006/relationships/hyperlink" Target="https://mosaicdatascience.com/wp-content/uploads/2021/03/MDS_DSPositionAnnouncement_20210318.pdf" TargetMode="External"/><Relationship Id="rId83" Type="http://schemas.openxmlformats.org/officeDocument/2006/relationships/hyperlink" Target="https://mosaicdatascience.com/data-science-employment/" TargetMode="External"/><Relationship Id="rId86" Type="http://schemas.openxmlformats.org/officeDocument/2006/relationships/hyperlink" Target="https://www.ourbranch.com/s/careers?ashby_jid=728e3815-8d03-40ca-8f6f-86cef305965b" TargetMode="External"/><Relationship Id="rId85" Type="http://schemas.openxmlformats.org/officeDocument/2006/relationships/hyperlink" Target="https://www.ourbranch.com/" TargetMode="External"/><Relationship Id="rId88" Type="http://schemas.openxmlformats.org/officeDocument/2006/relationships/hyperlink" Target="https://higher.gs.com/roles/129045" TargetMode="External"/><Relationship Id="rId87" Type="http://schemas.openxmlformats.org/officeDocument/2006/relationships/hyperlink" Target="https://higher.gs.com/roles/131070" TargetMode="External"/><Relationship Id="rId89" Type="http://schemas.openxmlformats.org/officeDocument/2006/relationships/hyperlink" Target="https://higher.gs.com/roles/131858" TargetMode="External"/><Relationship Id="rId80" Type="http://schemas.openxmlformats.org/officeDocument/2006/relationships/hyperlink" Target="https://www.smartrecruiters.com/Square/743999983124044" TargetMode="External"/><Relationship Id="rId82" Type="http://schemas.openxmlformats.org/officeDocument/2006/relationships/hyperlink" Target="https://www.paycomonline.net/v4/ats/web.php/jobs/ViewJobDetails?job=209791&amp;clientkey=F0BA1B38AB8AFDCD5B22BCE8E1C18F37" TargetMode="External"/><Relationship Id="rId81" Type="http://schemas.openxmlformats.org/officeDocument/2006/relationships/hyperlink" Target="https://career4.successfactors.com/career?career_ns=job_listing&amp;company=C0007187026P&amp;navBarLevel=JOB_SEARCH&amp;rcm_site_locale=en_US&amp;career_job_req_id=24282&amp;selected_lang=en_US&amp;jobAlertController_jobAlertId=&amp;jobAlertController_jobAlertName=&amp;browserTimeZone=UTC&amp;_s.crb=0IgHSuZvPFnkVNv%2fXzEtp4ccxPGlNpf5ZE%2fM458nhFc%3d" TargetMode="External"/><Relationship Id="rId73" Type="http://schemas.openxmlformats.org/officeDocument/2006/relationships/hyperlink" Target="https://www.linkedin.com/jobs/search/?currentJobId=3925084707&amp;f_C=3584536&amp;geoId=92000000&amp;origin=COMPANY_PAGE_JOBS_CLUSTER_EXPANSION&amp;originToLandingJobPostings=3925084707" TargetMode="External"/><Relationship Id="rId72" Type="http://schemas.openxmlformats.org/officeDocument/2006/relationships/hyperlink" Target="https://www.pinterestcareers.com/jobs/5394075/university-grad-software-engineer-usa/?gh_jid=5394075" TargetMode="External"/><Relationship Id="rId75" Type="http://schemas.openxmlformats.org/officeDocument/2006/relationships/hyperlink" Target="https://jobs.lever.co/syntax/a7900d10-1203-4d44-8a2d-c42fb57ca07d" TargetMode="External"/><Relationship Id="rId74" Type="http://schemas.openxmlformats.org/officeDocument/2006/relationships/hyperlink" Target="https://wellfound.com/jobs/3021602-software-engineer-qa" TargetMode="External"/><Relationship Id="rId77" Type="http://schemas.openxmlformats.org/officeDocument/2006/relationships/hyperlink" Target="https://apply.deloitte.com/careers/JobDetail/Python-Developer-Senior-Consultant-Remote-Delivery-Center/184292" TargetMode="External"/><Relationship Id="rId76" Type="http://schemas.openxmlformats.org/officeDocument/2006/relationships/hyperlink" Target="https://boards.greenhouse.io/krollbondratingagency/jobs/7479555002" TargetMode="External"/><Relationship Id="rId79" Type="http://schemas.openxmlformats.org/officeDocument/2006/relationships/hyperlink" Target="https://www.scale-marketing.com/careers/data-engineer/" TargetMode="External"/><Relationship Id="rId78" Type="http://schemas.openxmlformats.org/officeDocument/2006/relationships/hyperlink" Target="https://careers.roberthalf.com/global/en/job/JR-253171/Senior-Data-Scientist" TargetMode="External"/><Relationship Id="rId71" Type="http://schemas.openxmlformats.org/officeDocument/2006/relationships/hyperlink" Target="https://www.pinterestcareers.com/jobs/5901906/staff-machine-learning-engineer-monetization/?gh_jid=5901906" TargetMode="External"/><Relationship Id="rId70" Type="http://schemas.openxmlformats.org/officeDocument/2006/relationships/hyperlink" Target="https://boards.greenhouse.io/alto/jobs/6047351?gh_jid=6047351" TargetMode="External"/><Relationship Id="rId62" Type="http://schemas.openxmlformats.org/officeDocument/2006/relationships/hyperlink" Target="https://jobs.baesystems.com/global/en/job/101910BR/Systems-Engineer" TargetMode="External"/><Relationship Id="rId61" Type="http://schemas.openxmlformats.org/officeDocument/2006/relationships/hyperlink" Target="https://jobs.baesystems.com/global/en/home" TargetMode="External"/><Relationship Id="rId64" Type="http://schemas.openxmlformats.org/officeDocument/2006/relationships/hyperlink" Target="https://www.ga-careers.com/job/kaysville/mechanical-engineer/499/65751808864" TargetMode="External"/><Relationship Id="rId63" Type="http://schemas.openxmlformats.org/officeDocument/2006/relationships/hyperlink" Target="https://careers.l3harris.com/job/salt-lake-city/specialist-software-engineer/4832/64006317664" TargetMode="External"/><Relationship Id="rId66" Type="http://schemas.openxmlformats.org/officeDocument/2006/relationships/hyperlink" Target="https://careers.wipro.com/careers-home/jobs/3067412?lang=en-us&amp;previousLocale=en-US" TargetMode="External"/><Relationship Id="rId65" Type="http://schemas.openxmlformats.org/officeDocument/2006/relationships/hyperlink" Target="https://careers.gehealthcare.com/global/en/job/R3728852/Reliability-and-Senior-Systems-Engineer" TargetMode="External"/><Relationship Id="rId68" Type="http://schemas.openxmlformats.org/officeDocument/2006/relationships/hyperlink" Target="https://zillow.wd5.myworkdayjobs.com/en-US/Zillow_Group_External/job/Remote-USA/Machine-Learning-Engineer_P744869-1?locations=bf3166a9227a01f8b514f0b00b147bc9&amp;workerSubType=156fb9a2f01c10bed80e140d011a9559&amp;jobFamilyGroup=a90eab1aaed6105e8dd41df427a82ee6&amp;jobFamilyGroup=a90eab1aaed6105e8d9dc5ba8a722ecc" TargetMode="External"/><Relationship Id="rId67" Type="http://schemas.openxmlformats.org/officeDocument/2006/relationships/hyperlink" Target="https://www.coinbase.com/careers/positions/5090295" TargetMode="External"/><Relationship Id="rId60" Type="http://schemas.openxmlformats.org/officeDocument/2006/relationships/hyperlink" Target="https://www.ziprecruiter.com/jobs/bamboo-insurance-85cb9637/business-analyst-77e57267?lvk=L3GoNZfz8P8Q9rklFppOzA.--NPrfW2AIs&amp;zrclid=f43500a3-41f7-48fa-b3d8-7000eb335c32" TargetMode="External"/><Relationship Id="rId69" Type="http://schemas.openxmlformats.org/officeDocument/2006/relationships/hyperlink" Target="https://zillow.wd5.myworkdayjobs.com/en-US/Zillow_Group_External/job/Remote-USA/Applied-Scientist_P744854-1?locations=bf3166a9227a01f8b514f0b00b147bc9&amp;workerSubType=156fb9a2f01c10bed80e140d011a9559&amp;jobFamilyGroup=a90eab1aaed6105e8dd41df427a82ee6&amp;jobFamilyGroup=a90eab1aaed6105e8d9dc5ba8a722ecc" TargetMode="External"/><Relationship Id="rId51" Type="http://schemas.openxmlformats.org/officeDocument/2006/relationships/hyperlink" Target="https://www.usajobs.gov/job/724666700/" TargetMode="External"/><Relationship Id="rId50" Type="http://schemas.openxmlformats.org/officeDocument/2006/relationships/hyperlink" Target="https://www.usajobs.gov/job/777155500/" TargetMode="External"/><Relationship Id="rId53" Type="http://schemas.openxmlformats.org/officeDocument/2006/relationships/hyperlink" Target="https://www.usajobs.gov/job/759240300/" TargetMode="External"/><Relationship Id="rId52" Type="http://schemas.openxmlformats.org/officeDocument/2006/relationships/hyperlink" Target="https://www.usajobs.gov/job/794730400/" TargetMode="External"/><Relationship Id="rId55" Type="http://schemas.openxmlformats.org/officeDocument/2006/relationships/hyperlink" Target="https://www.usajobs.gov/job/795346400/" TargetMode="External"/><Relationship Id="rId54" Type="http://schemas.openxmlformats.org/officeDocument/2006/relationships/hyperlink" Target="https://www.usajobs.gov/job/782525500/" TargetMode="External"/><Relationship Id="rId57" Type="http://schemas.openxmlformats.org/officeDocument/2006/relationships/hyperlink" Target="https://www.bamboohr.com/g2/" TargetMode="External"/><Relationship Id="rId56" Type="http://schemas.openxmlformats.org/officeDocument/2006/relationships/hyperlink" Target="https://www.usajobs.gov/job/794107000" TargetMode="External"/><Relationship Id="rId59" Type="http://schemas.openxmlformats.org/officeDocument/2006/relationships/hyperlink" Target="https://www.ziprecruiter.com/jobs/slingshot-connections-9a0c991c/credit-strategy-data-scientist-c283f2c5?zrclid=1637cb5e-ad3d-4916-b4fb-ed8411100aee&amp;lvk=EyVFQne_SzeMyB7PSTZx3w.--NPp3-pOAc" TargetMode="External"/><Relationship Id="rId58" Type="http://schemas.openxmlformats.org/officeDocument/2006/relationships/hyperlink" Target="https://www.bamboohr.com/careers/application?gh_jid=5047262004" TargetMode="External"/><Relationship Id="rId107" Type="http://schemas.openxmlformats.org/officeDocument/2006/relationships/hyperlink" Target="https://heart.jobs/st-paul-mn/sr-statistical-analyst/EE681569919E460DB38A0090B2916E63/job/?mode=job&amp;iis=JobBoard&amp;iisn=DiversityInc" TargetMode="External"/><Relationship Id="rId228" Type="http://schemas.openxmlformats.org/officeDocument/2006/relationships/hyperlink" Target="https://www.linkedin.com/jobs/view/4008133370/?trackingId=tvWq7uMeEFa0q1ypmTvpUA%3D%3D&amp;refId=ByteString%28length%3D16%2Cbytes%3D1c721ca1...5e6d2589%29&amp;midToken=AQFNXi2k0lEu8A&amp;midSig=3AHMMKY6EsDXo1&amp;trk=eml-email_job_alert_digest_01-job_card-0-jobcard_body&amp;trkEmail=eml-email_job_alert_digest_01-job_card-0-jobcard_body-null-53b800~m0bvpua4~9o-null-null&amp;eid=53b800-m0bvpua4-9o&amp;otpToken=MTEwNTE5ZTgxYjJkY2FjNWI2MjQwNGVkNDQxYWUwYjc4ZmNlZDI0MzlhYTY4OTYxNzljNDA1Njc0NzU5NWVmNWYxZGY4YWUyNzhjNWJkODA0ZjlmMWMzZDRjMjJkYmE3MjQwMTE5MWIwMjliMThlODBiNzksMSwx" TargetMode="External"/><Relationship Id="rId349" Type="http://schemas.openxmlformats.org/officeDocument/2006/relationships/hyperlink" Target="https://jobs.smartrecruiters.com/prosidianconsulting/743999979191403-geospatial-programmer-i" TargetMode="External"/><Relationship Id="rId106" Type="http://schemas.openxmlformats.org/officeDocument/2006/relationships/hyperlink" Target="https://teiko.bio/jobs/research-associate-cytometry/" TargetMode="External"/><Relationship Id="rId227" Type="http://schemas.openxmlformats.org/officeDocument/2006/relationships/hyperlink" Target="https://www.ziprecruiter.com/jobs/specialized-analysis-engineering-sae-b51067e2/plc-programmer-06dc7397?lvk=DPRw8tMEkjS_VYWtS3yM3Q.--NVJFyJERN&amp;zrclid=3bc0a6e3-7638-43a2-8896-30b074f5645f" TargetMode="External"/><Relationship Id="rId348" Type="http://schemas.openxmlformats.org/officeDocument/2006/relationships/hyperlink" Target="https://jobs.smartrecruiters.com/prosidianconsulting/743999902415783-remote-sensing-and-geospatial-support-analyst-i-rsgs6-" TargetMode="External"/><Relationship Id="rId105" Type="http://schemas.openxmlformats.org/officeDocument/2006/relationships/hyperlink" Target="https://careers.iconplc.com/job/biostatistician-i-in-us-blue-bell-pra-jid-36711" TargetMode="External"/><Relationship Id="rId226" Type="http://schemas.openxmlformats.org/officeDocument/2006/relationships/hyperlink" Target="https://jobs.boeing.com/job/seattle/boeing-quality-specialist-entry-level-and-associate-positions/185/69068761184" TargetMode="External"/><Relationship Id="rId347" Type="http://schemas.openxmlformats.org/officeDocument/2006/relationships/hyperlink" Target="https://www.ziprecruiter.com/job/12e3141f" TargetMode="External"/><Relationship Id="rId104" Type="http://schemas.openxmlformats.org/officeDocument/2006/relationships/hyperlink" Target="https://ats.comparably.com/api/v1/gh/underdogfantasy?gh_jid=4255174005" TargetMode="External"/><Relationship Id="rId225" Type="http://schemas.openxmlformats.org/officeDocument/2006/relationships/hyperlink" Target="https://jobs.boeing.com/job/seattle/boeing-quality-engineering-entry-level-and-associate-positions/185/68989956176" TargetMode="External"/><Relationship Id="rId346" Type="http://schemas.openxmlformats.org/officeDocument/2006/relationships/hyperlink" Target="https://www.ziprecruiter.com/job/65414eec" TargetMode="External"/><Relationship Id="rId109" Type="http://schemas.openxmlformats.org/officeDocument/2006/relationships/hyperlink" Target="https://careers.ansys.com/job/Canonsburg-Application-Engineer-II-Data-Management-%28Minerva%29-Remote-PA-15317/1196889700/?rx_a=1&amp;rx_c=us-technical-support-consulting&amp;rx_ch=jobp4p&amp;rx_group=288136&amp;rx_job=14831_1006&amp;rx_medium=cpc&amp;rx_r=none&amp;rx_source=ziprecruiter&amp;rx_ts=20240802T120004Z&amp;rx_vp=cpc&amp;utm_campaign=Recruitics_%20ZipRecruiter&amp;utm_source=ZipRecruiter&amp;rx_p=256331e5-9d63-4161-bcd2-0fd8cd1e4d49&amp;rx_viewer=0635a752283211ef8835796527ec974aed7bdcd5704846b19939d87632199a95" TargetMode="External"/><Relationship Id="rId108" Type="http://schemas.openxmlformats.org/officeDocument/2006/relationships/hyperlink" Target="https://extraspace.wd5.myworkdayjobs.com/en-US/ESS_External/job/Salt-Lake-City-UT-United-States/Associate-Data-Scientist_R-57486?locations=6028b9f5b856495bb1f60ddce558f9d3" TargetMode="External"/><Relationship Id="rId229" Type="http://schemas.openxmlformats.org/officeDocument/2006/relationships/hyperlink" Target="https://boards.greenhouse.io/addepar1/jobs/7571929002" TargetMode="External"/><Relationship Id="rId220" Type="http://schemas.openxmlformats.org/officeDocument/2006/relationships/hyperlink" Target="https://loxo.co/job/ODAzNy1yNm5pZ3l3NmUzZzd3MnZu" TargetMode="External"/><Relationship Id="rId341" Type="http://schemas.openxmlformats.org/officeDocument/2006/relationships/hyperlink" Target="https://maersk.wd3.myworkdayjobs.com/maersk_manual/job/Pricing-Analyst---Salt-Lake-City--UT_R113252-2" TargetMode="External"/><Relationship Id="rId340" Type="http://schemas.openxmlformats.org/officeDocument/2006/relationships/hyperlink" Target="https://us241.dayforcehcm.com/CandidatePortal/en-US/swirecc/Posting/View/80217" TargetMode="External"/><Relationship Id="rId103" Type="http://schemas.openxmlformats.org/officeDocument/2006/relationships/hyperlink" Target="https://rand.wd5.myworkdayjobs.com/en-US/External_Career_Site/job/Santa-Monica-CA-Greater-Los-Angeles-Area/Senior-AI-and-Information-Security-Analyst_R2505?locations=fe02395ec21f01008470be71e5a30000" TargetMode="External"/><Relationship Id="rId224" Type="http://schemas.openxmlformats.org/officeDocument/2006/relationships/hyperlink" Target="https://jobs.boeing.com/job/seattle/boeing-engineering-entry-level-associate-and-mid-level-positions/185/68678924192" TargetMode="External"/><Relationship Id="rId345" Type="http://schemas.openxmlformats.org/officeDocument/2006/relationships/hyperlink" Target="https://careers.triumphgroup.com/job/Park-City-Engineer%2C-Quality-3-UT-84098/1194054000/" TargetMode="External"/><Relationship Id="rId102" Type="http://schemas.openxmlformats.org/officeDocument/2006/relationships/hyperlink" Target="https://careers.leidos.com/jobs/14467410-data-collection-specialist-dcs" TargetMode="External"/><Relationship Id="rId223" Type="http://schemas.openxmlformats.org/officeDocument/2006/relationships/hyperlink" Target="https://workforcenow.adp.com/mascsr/default/mdf/recruitment/recruitment.html?cid=3bfdaef3-b59f-43c6-b472-1b02078b66db&amp;ccId=19000101_000001&amp;type=MP&amp;lang=en_US&amp;jobId=500536" TargetMode="External"/><Relationship Id="rId344" Type="http://schemas.openxmlformats.org/officeDocument/2006/relationships/hyperlink" Target="https://apply.workable.com/kihomac/j/EB9028E6A9/" TargetMode="External"/><Relationship Id="rId101" Type="http://schemas.openxmlformats.org/officeDocument/2006/relationships/hyperlink" Target="https://careers-cotiviti.icims.com/jobs/11987/data-scientist-i/job" TargetMode="External"/><Relationship Id="rId222" Type="http://schemas.openxmlformats.org/officeDocument/2006/relationships/hyperlink" Target="https://careers-usu.icims.com/jobs/8241/programmer-analyst-i/job" TargetMode="External"/><Relationship Id="rId343" Type="http://schemas.openxmlformats.org/officeDocument/2006/relationships/hyperlink" Target="https://passivelogic.teamtailor.com/jobs/3504138-software-engineer-differentiable-simulation-engine?utm_campaign=jobs-widget&amp;utm_source=passivelogic.teamtailor.com&amp;utm_content=jobs&amp;utm_medium=web" TargetMode="External"/><Relationship Id="rId100" Type="http://schemas.openxmlformats.org/officeDocument/2006/relationships/hyperlink" Target="https://jobs.jobvite.com/zodiac/job/o5nBtfwg" TargetMode="External"/><Relationship Id="rId221" Type="http://schemas.openxmlformats.org/officeDocument/2006/relationships/hyperlink" Target="https://spacedynamicslaboratory.applytojob.com/apply/job_20240821143726_IEQQTEPH8TRQCEFW" TargetMode="External"/><Relationship Id="rId342" Type="http://schemas.openxmlformats.org/officeDocument/2006/relationships/hyperlink" Target="https://www.westernagcredit.com/employment-opportunities" TargetMode="External"/><Relationship Id="rId217" Type="http://schemas.openxmlformats.org/officeDocument/2006/relationships/hyperlink" Target="https://loxo.co/job/ODAzNy1jNWF1a3R1bmd4cXBkcTRx" TargetMode="External"/><Relationship Id="rId338" Type="http://schemas.openxmlformats.org/officeDocument/2006/relationships/hyperlink" Target="https://www.clearlink.com/careers/?gh_jid=4401332006" TargetMode="External"/><Relationship Id="rId216" Type="http://schemas.openxmlformats.org/officeDocument/2006/relationships/hyperlink" Target="https://loxo.co/job/ODAzNy1yZ3Rrc21saXZ0dmMzMGhv" TargetMode="External"/><Relationship Id="rId337" Type="http://schemas.openxmlformats.org/officeDocument/2006/relationships/hyperlink" Target="https://hexcel.wd5.myworkdayjobs.com/en-US/HexcelCareers/job/USA---UT---Salt-Lake-City-Fibers/Data-Engineer_R018095?locations=b81582e05ae710882e50ecfb30b29d9a&amp;locations=57584a2a532910dd868934f56080a6d9" TargetMode="External"/><Relationship Id="rId215" Type="http://schemas.openxmlformats.org/officeDocument/2006/relationships/hyperlink" Target="https://loxo.co/job/ODAzNy00bDRhMmZtMW9hNXBzd3Fh" TargetMode="External"/><Relationship Id="rId336" Type="http://schemas.openxmlformats.org/officeDocument/2006/relationships/hyperlink" Target="https://www.pgcareers.com/us/en/job/R000109662/Data-Analytics-Engineer" TargetMode="External"/><Relationship Id="rId214" Type="http://schemas.openxmlformats.org/officeDocument/2006/relationships/hyperlink" Target="https://kestait.com/jobs/" TargetMode="External"/><Relationship Id="rId335" Type="http://schemas.openxmlformats.org/officeDocument/2006/relationships/hyperlink" Target="https://www1.jobdiva.com/portal/?a=vfjdnwpqagjpedq628sy4bapq779jx0a97ppoyivlg6gyr4pni8mh8y0byjr7bbv&amp;compid=-1" TargetMode="External"/><Relationship Id="rId219" Type="http://schemas.openxmlformats.org/officeDocument/2006/relationships/hyperlink" Target="https://loxo.co/job/ODAzNy1rNDhqbHNhd29pemdrbnoy" TargetMode="External"/><Relationship Id="rId218" Type="http://schemas.openxmlformats.org/officeDocument/2006/relationships/hyperlink" Target="https://loxo.co/job/ODAzNy01bGpnNWZ1cW9heWd1YXVn" TargetMode="External"/><Relationship Id="rId339" Type="http://schemas.openxmlformats.org/officeDocument/2006/relationships/hyperlink" Target="https://www.clearlink.com/careers/?gh_jid=4397780006" TargetMode="External"/><Relationship Id="rId330" Type="http://schemas.openxmlformats.org/officeDocument/2006/relationships/hyperlink" Target="https://jobs.smartrecruiters.com/MyriadGenetics1/743999837980179-genetic-data-analyst-hybrid-" TargetMode="External"/><Relationship Id="rId213" Type="http://schemas.openxmlformats.org/officeDocument/2006/relationships/hyperlink" Target="https://job-boards.greenhouse.io/heartflowinc/jobs/5229159004" TargetMode="External"/><Relationship Id="rId334" Type="http://schemas.openxmlformats.org/officeDocument/2006/relationships/hyperlink" Target="https://job-boards.greenhouse.io/lucidsoftware/jobs/5252271004" TargetMode="External"/><Relationship Id="rId212" Type="http://schemas.openxmlformats.org/officeDocument/2006/relationships/hyperlink" Target="https://mjhlifesciences.wd1.myworkdayjobs.com/en-US/Careers/job/United-States/Senior-Data-and-Analytics-Engineer_JR101632?locationCountry=bc33aa3152ec42d4995f4791a106ed09&amp;locations=91fb442990c0019dc1d25eefc000c10a" TargetMode="External"/><Relationship Id="rId333" Type="http://schemas.openxmlformats.org/officeDocument/2006/relationships/hyperlink" Target="https://redgamesco.applytojob.com/apply/zJVTGHGjhR/Games-Data-Analyst" TargetMode="External"/><Relationship Id="rId211" Type="http://schemas.openxmlformats.org/officeDocument/2006/relationships/hyperlink" Target="https://career.tredence.com/job/Consultant/26912244/" TargetMode="External"/><Relationship Id="rId332" Type="http://schemas.openxmlformats.org/officeDocument/2006/relationships/hyperlink" Target="https://tdwilliamson.wd1.myworkdayjobs.com/tdwcareers/job/Data-Scientist-II_REQ-02003" TargetMode="External"/><Relationship Id="rId210" Type="http://schemas.openxmlformats.org/officeDocument/2006/relationships/hyperlink" Target="https://boards.greenhouse.io/thumbtack/jobs/6133038" TargetMode="External"/><Relationship Id="rId331" Type="http://schemas.openxmlformats.org/officeDocument/2006/relationships/hyperlink" Target="https://jobs.smartrecruiters.com/MyriadGenetics1/743999840346818-bioinformatics-analyst-i" TargetMode="External"/><Relationship Id="rId370" Type="http://schemas.openxmlformats.org/officeDocument/2006/relationships/hyperlink" Target="https://www.es3inc.com/opportunity/203/" TargetMode="External"/><Relationship Id="rId129" Type="http://schemas.openxmlformats.org/officeDocument/2006/relationships/hyperlink" Target="https://job-boards.greenhouse.io/cloudflare/jobs/6169322?gh_jid=6169322" TargetMode="External"/><Relationship Id="rId128" Type="http://schemas.openxmlformats.org/officeDocument/2006/relationships/hyperlink" Target="https://jobs.lever.co/entrata/7fd0d981-8e96-4377-950a-1c00ea1b912a" TargetMode="External"/><Relationship Id="rId249" Type="http://schemas.openxmlformats.org/officeDocument/2006/relationships/hyperlink" Target="https://jobs.lever.co/BestEgg/4e5a75e6-ac3c-40d1-b190-838578e22318" TargetMode="External"/><Relationship Id="rId127" Type="http://schemas.openxmlformats.org/officeDocument/2006/relationships/hyperlink" Target="https://job-boards.greenhouse.io/recursionpharmaceuticals/jobs/6121033" TargetMode="External"/><Relationship Id="rId248" Type="http://schemas.openxmlformats.org/officeDocument/2006/relationships/hyperlink" Target="https://www.linkedin.com/jobs/view/4010475133/?alternateChannel=search&amp;refId=A4iXAoOTKEqdTJFY99dPnA%3D%3D&amp;trackingId=GEcEaf5qeH7k6Z2LktSA0A%3D%3D" TargetMode="External"/><Relationship Id="rId369" Type="http://schemas.openxmlformats.org/officeDocument/2006/relationships/hyperlink" Target="https://careers.kbr.com/us/en/job/R2093976/Mechanical-Engineer" TargetMode="External"/><Relationship Id="rId126" Type="http://schemas.openxmlformats.org/officeDocument/2006/relationships/hyperlink" Target="https://www.bamboohr.com/careers/application?gh_jid=5010418004" TargetMode="External"/><Relationship Id="rId247" Type="http://schemas.openxmlformats.org/officeDocument/2006/relationships/hyperlink" Target="https://careers.mastercard.com/us/en/job/R-227405/Data-Scientist-I-Launch-Program-2025-United-States" TargetMode="External"/><Relationship Id="rId368" Type="http://schemas.openxmlformats.org/officeDocument/2006/relationships/hyperlink" Target="https://careers.leidos.com/jobs/14885904-network-operations-intern" TargetMode="External"/><Relationship Id="rId121" Type="http://schemas.openxmlformats.org/officeDocument/2006/relationships/hyperlink" Target="https://jobs.thermofisher.com/global/en/job/R-01262854/Engineer-II-Mechanical" TargetMode="External"/><Relationship Id="rId242" Type="http://schemas.openxmlformats.org/officeDocument/2006/relationships/hyperlink" Target="https://medallionbank.bamboohr.com/careers/105" TargetMode="External"/><Relationship Id="rId363" Type="http://schemas.openxmlformats.org/officeDocument/2006/relationships/hyperlink" Target="https://canvasinc.applicantpro.com/jobs/3493380" TargetMode="External"/><Relationship Id="rId120" Type="http://schemas.openxmlformats.org/officeDocument/2006/relationships/hyperlink" Target="https://jobs.thermofisher.com/global/en/job/R-01264827/R-D-Engineer-III" TargetMode="External"/><Relationship Id="rId241" Type="http://schemas.openxmlformats.org/officeDocument/2006/relationships/hyperlink" Target="https://careers.zionsbancorp.com/jobs/data-science-developer-20003" TargetMode="External"/><Relationship Id="rId362" Type="http://schemas.openxmlformats.org/officeDocument/2006/relationships/hyperlink" Target="https://umb.wd1.myworkdayjobs.com/en-US/UMBExternal/job/Kansas-City-MO/Payments-Mainframe-Developer--Hybrid-Remote-_R-5740?jobFamilyGroup=7bcc74f1bbf8019ea4abecf0bf009f15" TargetMode="External"/><Relationship Id="rId240" Type="http://schemas.openxmlformats.org/officeDocument/2006/relationships/hyperlink" Target="https://www.linkedin.com/jobs/view/3871689122/?alternateChannel=search&amp;refId=IYaom4ddNOmE%2F1wR9Rx0Ug%3D%3D&amp;trackingId=fXh4YtpfkDtJJ%2FF0I%2B2OHg%3D%3D&amp;trk=d_flagship3_search_srp_jobs" TargetMode="External"/><Relationship Id="rId361" Type="http://schemas.openxmlformats.org/officeDocument/2006/relationships/hyperlink" Target="https://umb.wd1.myworkdayjobs.com/en-US/UMBExternal/job/Kansas-City-MO/Sr-Automation-Systems-Engineer--PowerShell---Hybrid-Remote-_R-5687?jobFamilyGroup=7bcc74f1bbf8019ea4abecf0bf009f15" TargetMode="External"/><Relationship Id="rId360" Type="http://schemas.openxmlformats.org/officeDocument/2006/relationships/hyperlink" Target="https://careers-spa.icims.com/jobs/19050/systems-engineer/job?hub=6&amp;mobile=false&amp;width=1840&amp;height=500&amp;bga=true&amp;needsRedirect=false&amp;jan1offset=-420&amp;jun1offset=-360" TargetMode="External"/><Relationship Id="rId125" Type="http://schemas.openxmlformats.org/officeDocument/2006/relationships/hyperlink" Target="https://jobs.danaher.com/global/en/job/R1268725/Scientist-Manufacturing-Sciences" TargetMode="External"/><Relationship Id="rId246" Type="http://schemas.openxmlformats.org/officeDocument/2006/relationships/hyperlink" Target="https://www.bequad.com/job/united-states/applied-mathematician/11056/69256817040" TargetMode="External"/><Relationship Id="rId367" Type="http://schemas.openxmlformats.org/officeDocument/2006/relationships/hyperlink" Target="https://apply.workable.com/auria/j/297C4B3592/" TargetMode="External"/><Relationship Id="rId124" Type="http://schemas.openxmlformats.org/officeDocument/2006/relationships/hyperlink" Target="https://careers.coalitioninc.com/job-posting/?gh_jid=4454863005" TargetMode="External"/><Relationship Id="rId245" Type="http://schemas.openxmlformats.org/officeDocument/2006/relationships/hyperlink" Target="https://career.sagilityhealth.com/us/en/current-openings/REQ-008077" TargetMode="External"/><Relationship Id="rId366" Type="http://schemas.openxmlformats.org/officeDocument/2006/relationships/hyperlink" Target="https://apply.workable.com/auria/j/794847DBF8/" TargetMode="External"/><Relationship Id="rId123" Type="http://schemas.openxmlformats.org/officeDocument/2006/relationships/hyperlink" Target="https://careers.rideuta.com/jobs/14777583-data-scientist" TargetMode="External"/><Relationship Id="rId244" Type="http://schemas.openxmlformats.org/officeDocument/2006/relationships/hyperlink" Target="https://cgi.njoyn.com/corp/xweb/xweb.asp?NTKN=c&amp;clid=21001&amp;Page=JobDetails&amp;Jobid=J0824-1821&amp;BRID=1150395&amp;lang=1" TargetMode="External"/><Relationship Id="rId365" Type="http://schemas.openxmlformats.org/officeDocument/2006/relationships/hyperlink" Target="https://www.careers.peraton.com/jobs/associate-systems-engineer-hill-afb-utah-148625-jobs" TargetMode="External"/><Relationship Id="rId122" Type="http://schemas.openxmlformats.org/officeDocument/2006/relationships/hyperlink" Target="https://jobs.thermofisher.com/global/en/job/R-01250516/Engineer-II-Systems-Design" TargetMode="External"/><Relationship Id="rId243" Type="http://schemas.openxmlformats.org/officeDocument/2006/relationships/hyperlink" Target="https://cgi.njoyn.com/corp/xweb/xweb.asp?NTKN=c&amp;clid=21001&amp;Page=JobDetails&amp;Jobid=J0824-1823&amp;BRID=1150399&amp;lang=1" TargetMode="External"/><Relationship Id="rId364" Type="http://schemas.openxmlformats.org/officeDocument/2006/relationships/hyperlink" Target="https://www.careers.peraton.com/jobs/associate-systems-engineer-hill-afb-utah-148625-jobs" TargetMode="External"/><Relationship Id="rId95" Type="http://schemas.openxmlformats.org/officeDocument/2006/relationships/hyperlink" Target="https://www.governmentjobs.com/jobs/4555782-0/water-resources-engineer-i-ii-or-iii" TargetMode="External"/><Relationship Id="rId94" Type="http://schemas.openxmlformats.org/officeDocument/2006/relationships/hyperlink" Target="https://www.governmentjobs.com/jobs/4554727-0/environmental-engineer" TargetMode="External"/><Relationship Id="rId97" Type="http://schemas.openxmlformats.org/officeDocument/2006/relationships/hyperlink" Target="https://www.redcastleresources.com/jobs" TargetMode="External"/><Relationship Id="rId96" Type="http://schemas.openxmlformats.org/officeDocument/2006/relationships/hyperlink" Target="https://ekgn.fa.us6.oraclecloud.com/hcmUI/CandidateExperience/en/sites/CX_2001/job/3599/?location=Salt+Lake+City%252C+UT%252C+United+States&amp;locationId=300000002022151&amp;locationLevel=city&amp;mode=location&amp;radius=50&amp;radiusUnit=MI" TargetMode="External"/><Relationship Id="rId99" Type="http://schemas.openxmlformats.org/officeDocument/2006/relationships/hyperlink" Target="https://rebuy.bamboohr.com/careers/102" TargetMode="External"/><Relationship Id="rId98" Type="http://schemas.openxmlformats.org/officeDocument/2006/relationships/hyperlink" Target="https://www.prinovaglobal.com/us/en/about/careers/job-listings?gnk=job&amp;gni=8a7887a88b825690018b87b80e1f5042&amp;lang=en" TargetMode="External"/><Relationship Id="rId91" Type="http://schemas.openxmlformats.org/officeDocument/2006/relationships/hyperlink" Target="https://spacedynamicslaboratory.applytojob.com/apply/job_20240626141309_1AFSH4KBYRM0P7KV" TargetMode="External"/><Relationship Id="rId90" Type="http://schemas.openxmlformats.org/officeDocument/2006/relationships/hyperlink" Target="https://www.sofi.com/careers/job/?gh_jid=6033437003" TargetMode="External"/><Relationship Id="rId93" Type="http://schemas.openxmlformats.org/officeDocument/2006/relationships/hyperlink" Target="https://www.governmentjobs.com/jobs/4531904-0/air-quality-modeler" TargetMode="External"/><Relationship Id="rId92" Type="http://schemas.openxmlformats.org/officeDocument/2006/relationships/hyperlink" Target="https://utah.peopleadmin.com/postings/162178?utm_source=ziprecruiter" TargetMode="External"/><Relationship Id="rId118" Type="http://schemas.openxmlformats.org/officeDocument/2006/relationships/hyperlink" Target="https://boards.greenhouse.io/circle/jobs/7298593002" TargetMode="External"/><Relationship Id="rId239" Type="http://schemas.openxmlformats.org/officeDocument/2006/relationships/hyperlink" Target="https://careers.fordav.com/" TargetMode="External"/><Relationship Id="rId117" Type="http://schemas.openxmlformats.org/officeDocument/2006/relationships/hyperlink" Target="https://jobs.syngenta.com/job/genomics-data-scientist-in-us-durham-jid-10994" TargetMode="External"/><Relationship Id="rId238" Type="http://schemas.openxmlformats.org/officeDocument/2006/relationships/hyperlink" Target="https://careers-qualus.icims.com/jobs/1829/transmission-line-engineer-%28salt-lake-city%2c-ut%29/job" TargetMode="External"/><Relationship Id="rId359" Type="http://schemas.openxmlformats.org/officeDocument/2006/relationships/hyperlink" Target="https://careers.mitre.org/us/en/job/R113988/Senior-Software-Engineer" TargetMode="External"/><Relationship Id="rId116" Type="http://schemas.openxmlformats.org/officeDocument/2006/relationships/hyperlink" Target="https://cdn.prod.website-files.com/645403c143b8e79bde1b80ed/665f3c6734056e4f095acc8e_Machine%20Learning%20Data%20Scientist%20JDNPRL%20-%20FINAL.docx.pdf" TargetMode="External"/><Relationship Id="rId237" Type="http://schemas.openxmlformats.org/officeDocument/2006/relationships/hyperlink" Target="https://videoamp.com/job/?gh_jid=7613003002" TargetMode="External"/><Relationship Id="rId358" Type="http://schemas.openxmlformats.org/officeDocument/2006/relationships/hyperlink" Target="https://careers.l3harris.com/en/job/salt-lake-city/specialist-software-engineer/4832/66137134304" TargetMode="External"/><Relationship Id="rId115" Type="http://schemas.openxmlformats.org/officeDocument/2006/relationships/hyperlink" Target="https://boards.greenhouse.io/alto/jobs/6097850?gh_jid=6097850" TargetMode="External"/><Relationship Id="rId236" Type="http://schemas.openxmlformats.org/officeDocument/2006/relationships/hyperlink" Target="https://videoamp.com/job/?gh_jid=7613015002" TargetMode="External"/><Relationship Id="rId357" Type="http://schemas.openxmlformats.org/officeDocument/2006/relationships/hyperlink" Target="https://careers.l3harris.com/en/job/salt-lake-city/specialist-software-engineer-1/4832/69601916240" TargetMode="External"/><Relationship Id="rId119" Type="http://schemas.openxmlformats.org/officeDocument/2006/relationships/hyperlink" Target="https://jobs.thermofisher.com/global/en/job/R-01264609/Engineer-I-Mechanical" TargetMode="External"/><Relationship Id="rId110" Type="http://schemas.openxmlformats.org/officeDocument/2006/relationships/hyperlink" Target="https://pearl-ai.breezy.hr/p/20630cb6a1f6-machine-learning-scientist?source=www.hellopearl.com/careers&amp;popup=true" TargetMode="External"/><Relationship Id="rId231" Type="http://schemas.openxmlformats.org/officeDocument/2006/relationships/hyperlink" Target="https://www.linkedin.com/jobs/view/4010725610/?trackingId=GwifYettZ0Zffjp5dADiCA%3D%3D&amp;refId=ByteString%28length%3D16%2Cbytes%3D1c721ca1...5e6d2589%29&amp;midToken=AQFNXi2k0lEu8A&amp;midSig=3AHMMKY6EsDXo1&amp;trk=eml-email_job_alert_digest_01-job_card-0-jobcard_body&amp;trkEmail=eml-email_job_alert_digest_01-job_card-0-jobcard_body-null-53b800~m0bvpua4~9o-null-null&amp;eid=53b800-m0bvpua4-9o&amp;otpToken=MTEwNTE5ZTgxYjJkY2FjNWI2MjQwNGVkNDQxYWUwYjc4ZmNlZDI0MzlhYTY4OTYxNzljNDA1Njc0NzU5NWVmNWYxZGY4YWUyNzhjNWJkODA0ZjlmMWMzZDRjMjJkYmE3MjQwMTE5MWIwMjliMThlODBiNzksMSwx" TargetMode="External"/><Relationship Id="rId352" Type="http://schemas.openxmlformats.org/officeDocument/2006/relationships/hyperlink" Target="https://careers.marshmclennan.com/global/en/job/R_282363/Data-Insights-Associate" TargetMode="External"/><Relationship Id="rId230" Type="http://schemas.openxmlformats.org/officeDocument/2006/relationships/hyperlink" Target="https://www2.jobdiva.com/portal/?a=z1jdnwue8plenclbxjwmb1znhwsjog010f4agfwq5l1l4mq2gwf1s1xl73rlub4o&amp;jobid=22721857" TargetMode="External"/><Relationship Id="rId351" Type="http://schemas.openxmlformats.org/officeDocument/2006/relationships/hyperlink" Target="https://rand.wd5.myworkdayjobs.com/en-US/External_Career_Site/job/AI-and-Information-Security-Analyst--TERM-position---San-Francisco-Bay-Area-preferred-_R2688?locations=fe02395ec21f01008470be71e5a30000" TargetMode="External"/><Relationship Id="rId350" Type="http://schemas.openxmlformats.org/officeDocument/2006/relationships/hyperlink" Target="https://jobs.smartrecruiters.com/prosidianconsulting/743999979191923-geospatial-analyst-i" TargetMode="External"/><Relationship Id="rId114" Type="http://schemas.openxmlformats.org/officeDocument/2006/relationships/hyperlink" Target="https://careers.upstart.com/jobs/research-scientist-auto" TargetMode="External"/><Relationship Id="rId235" Type="http://schemas.openxmlformats.org/officeDocument/2006/relationships/hyperlink" Target="https://videoamp.com/job/?gh_jid=7613004002" TargetMode="External"/><Relationship Id="rId356" Type="http://schemas.openxmlformats.org/officeDocument/2006/relationships/hyperlink" Target="https://jobs.baesystems.com/global/en/job/105005BR/Mechanical-Engineer-Entry-Level-ICBM-Sustainment" TargetMode="External"/><Relationship Id="rId113" Type="http://schemas.openxmlformats.org/officeDocument/2006/relationships/hyperlink" Target="https://boards.greenhouse.io/sesai/jobs/4411159005?gh_jid=4411159005" TargetMode="External"/><Relationship Id="rId234" Type="http://schemas.openxmlformats.org/officeDocument/2006/relationships/hyperlink" Target="https://www.linkedin.com/jobs/search/?currentJobId=4010708340&amp;f_TPR=a1724643563-&amp;geoId=104102239&amp;origin=JOB_ALERT_EMAIL&amp;savedSearchId=3499948253" TargetMode="External"/><Relationship Id="rId355" Type="http://schemas.openxmlformats.org/officeDocument/2006/relationships/hyperlink" Target="https://jobs.baesystems.com/global/en/job/105259BR/Junior-Corrosion-Engineer" TargetMode="External"/><Relationship Id="rId112" Type="http://schemas.openxmlformats.org/officeDocument/2006/relationships/hyperlink" Target="https://boards.greenhouse.io/sesai/jobs/4397885005?gh_jid=4397885005" TargetMode="External"/><Relationship Id="rId233" Type="http://schemas.openxmlformats.org/officeDocument/2006/relationships/hyperlink" Target="https://www.adzuna.com/details/4840387015?v=B610DA2BD069C00509F8227156C114C982664C53&amp;ccd=a56efaab0ad3fe299044fb011a7edf8a&amp;r=17428874&amp;frd=5dbadcefd7c7fc941e1fc679c23ff54b&amp;utm_source=linkedin7&amp;utm_medium=organic&amp;chnlid=1931&amp;title=In-Person+Interview-+Python+Developer+at+Salt+Lake+City%2C+Utah%28Onsite%29&amp;a=e&amp;utm_medium=jobboard&amp;utm_source=linkedin" TargetMode="External"/><Relationship Id="rId354" Type="http://schemas.openxmlformats.org/officeDocument/2006/relationships/hyperlink" Target="https://jobs.baesystems.com/global/en/job/105259BR/Junior-Corrosion-Engineer" TargetMode="External"/><Relationship Id="rId111" Type="http://schemas.openxmlformats.org/officeDocument/2006/relationships/hyperlink" Target="https://exactsciences.wd1.myworkdayjobs.com/en-US/Exact_Sciences/job/US---WI---Marshfield/Data-Scientist_R24-6309?locationCountry=bc33aa3152ec42d4995f4791a106ed09&amp;locations=4aeb91f50a211001a4164012a6ac0000" TargetMode="External"/><Relationship Id="rId232" Type="http://schemas.openxmlformats.org/officeDocument/2006/relationships/hyperlink" Target="https://careers.gehealthcare.com/global/en/job/R4009133/Data-Scientist-Service" TargetMode="External"/><Relationship Id="rId353" Type="http://schemas.openxmlformats.org/officeDocument/2006/relationships/hyperlink" Target="https://jobs.baesystems.com/global/en/job/104451BR/Data-Scientist" TargetMode="External"/><Relationship Id="rId305" Type="http://schemas.openxmlformats.org/officeDocument/2006/relationships/hyperlink" Target="https://careers.waystar.com/salt-lake-city-ut/lead-data-scientist/9057F90A55474B69888C688689868AA9/job/" TargetMode="External"/><Relationship Id="rId304" Type="http://schemas.openxmlformats.org/officeDocument/2006/relationships/hyperlink" Target="https://us241.dayforcehcm.com/CandidatePortal/en-US/cmm/Posting/View/13386" TargetMode="External"/><Relationship Id="rId303" Type="http://schemas.openxmlformats.org/officeDocument/2006/relationships/hyperlink" Target="https://deseretmanagement.wd1.myworkdayjobs.com/en-US/Boncom/details/Sr-Data-Analyst_R6711" TargetMode="External"/><Relationship Id="rId302" Type="http://schemas.openxmlformats.org/officeDocument/2006/relationships/hyperlink" Target="https://wcfgroup.applicantpro.com/jobs/3454924" TargetMode="External"/><Relationship Id="rId309" Type="http://schemas.openxmlformats.org/officeDocument/2006/relationships/hyperlink" Target="https://jobs.lever.co/varomoney/ee82b45c-330b-405e-9d9d-98d3c7e50579" TargetMode="External"/><Relationship Id="rId308" Type="http://schemas.openxmlformats.org/officeDocument/2006/relationships/hyperlink" Target="https://www.bill.com/about-us/jobs?gh_jid=5243664004" TargetMode="External"/><Relationship Id="rId307" Type="http://schemas.openxmlformats.org/officeDocument/2006/relationships/hyperlink" Target="https://wgu.wd5.myworkdayjobs.com/external/job/Data-Scientist_JR-018226" TargetMode="External"/><Relationship Id="rId306" Type="http://schemas.openxmlformats.org/officeDocument/2006/relationships/hyperlink" Target="https://firstam.wd1.myworkdayjobs.com/firstamericancareers/job/Remote-Senior-ETL-Engineer_R036565-1" TargetMode="External"/><Relationship Id="rId301" Type="http://schemas.openxmlformats.org/officeDocument/2006/relationships/hyperlink" Target="https://www.linkedin.com/jobs/view/4009483038/?trk=li_ziprecruiter_Global_careers_jobsgtm_b0587650-1732-4923-875c-4ab8eda8e3f7_job-dist&amp;utm_medium=jobdist&amp;mcid=6810586802156523521&amp;utm_source=ziprecruiter&amp;ePP=CwEAAAGR02F27CPMcNegGuV_YDq55Et5TJmG5rQf6Ibo0OgljOcHzcIL2E3R09QIpbKVSXOyqB1p5IYAUmDoAr5-yaOldjxFOYp4QaGoig&amp;ccuid=56595854752&amp;cid=6c08f8d5-a779-4c23-bc6b-f3604d062bab" TargetMode="External"/><Relationship Id="rId300" Type="http://schemas.openxmlformats.org/officeDocument/2006/relationships/hyperlink" Target="https://recruiting.paylocity.com/Recruiting/Jobs/Details/2633302" TargetMode="External"/><Relationship Id="rId206" Type="http://schemas.openxmlformats.org/officeDocument/2006/relationships/hyperlink" Target="https://app.dover.com/apply/jaxon-inc/644f8eaa-fccd-473f-a4e4-cd3703e90ce3?rs=42706078&amp;utm_medium=jobboard&amp;utm_source=linkedin" TargetMode="External"/><Relationship Id="rId327" Type="http://schemas.openxmlformats.org/officeDocument/2006/relationships/hyperlink" Target="https://recruiting2.ultipro.com/MIL1017/JobBoard/f54234e9-dfde-b183-fd20-4fbdb19cba7a/OpportunityDetail?opportunityId=9aeb1911-ad98-43a2-a235-48b76b51ec6f" TargetMode="External"/><Relationship Id="rId205" Type="http://schemas.openxmlformats.org/officeDocument/2006/relationships/hyperlink" Target="https://recruiting.ultipro.com/AMB1001AMGEN/JobBoard/bcdd10b1-192e-e264-1203-f18eb6dd40c1/OpportunityDetail?opportunityId=c32314b5-145f-4d9b-982a-b5c81cd53fee" TargetMode="External"/><Relationship Id="rId326" Type="http://schemas.openxmlformats.org/officeDocument/2006/relationships/hyperlink" Target="https://www.ziprecruiter.com/jobs/tekgence-private-ltd-176e8f69/data-engineer-75d3fd75?lvk=EOBmKO21yty_MLGR2aEMRQ.--NWI-o9now" TargetMode="External"/><Relationship Id="rId204" Type="http://schemas.openxmlformats.org/officeDocument/2006/relationships/hyperlink" Target="https://recruiting.ultipro.com/AMB1001AMGEN/JobBoard/bcdd10b1-192e-e264-1203-f18eb6dd40c1/OpportunityDetail?opportunityId=c0a24afd-8bd8-4e3b-925b-452defad51b7" TargetMode="External"/><Relationship Id="rId325" Type="http://schemas.openxmlformats.org/officeDocument/2006/relationships/hyperlink" Target="https://canonical.com/careers/3014391" TargetMode="External"/><Relationship Id="rId203" Type="http://schemas.openxmlformats.org/officeDocument/2006/relationships/hyperlink" Target="https://www2.jobdiva.com/portal/?a=7yjdnweak94lrggdyla8yblx2dypdb00449d9mnv6cf3ocns8r8xyazy4fs4jsnm" TargetMode="External"/><Relationship Id="rId324" Type="http://schemas.openxmlformats.org/officeDocument/2006/relationships/hyperlink" Target="https://canonical.com/careers/5143074" TargetMode="External"/><Relationship Id="rId209" Type="http://schemas.openxmlformats.org/officeDocument/2006/relationships/hyperlink" Target="https://boards.greenhouse.io/thumbtack/jobs/6142357" TargetMode="External"/><Relationship Id="rId208" Type="http://schemas.openxmlformats.org/officeDocument/2006/relationships/hyperlink" Target="https://boards.greenhouse.io/thumbtack/jobs/6012142" TargetMode="External"/><Relationship Id="rId329" Type="http://schemas.openxmlformats.org/officeDocument/2006/relationships/hyperlink" Target="https://ekgn.fa.us6.oraclecloud.com/hcmUI/CandidateExperience/en/sites/CX_2001/job/4307/?location=Salt+Lake+City%252C+UT%252C+United+States&amp;locationId=300000002022151&amp;locationLevel=city&amp;mode=location&amp;radius=50&amp;radiusUnit=MI" TargetMode="External"/><Relationship Id="rId207" Type="http://schemas.openxmlformats.org/officeDocument/2006/relationships/hyperlink" Target="https://www.atreides.io/careers/" TargetMode="External"/><Relationship Id="rId328" Type="http://schemas.openxmlformats.org/officeDocument/2006/relationships/hyperlink" Target="https://reliaquest.wd5.myworkdayjobs.com/reliaquest_careers/job/Data-Analyst_R13703" TargetMode="External"/><Relationship Id="rId202" Type="http://schemas.openxmlformats.org/officeDocument/2006/relationships/hyperlink" Target="https://careers.selectquote.com/career-home/jobs/3753?lang=en-us" TargetMode="External"/><Relationship Id="rId323" Type="http://schemas.openxmlformats.org/officeDocument/2006/relationships/hyperlink" Target="https://jobs.bigcartel.com/o/data-engineer-rails" TargetMode="External"/><Relationship Id="rId201" Type="http://schemas.openxmlformats.org/officeDocument/2006/relationships/hyperlink" Target="https://prismhr.applytojob.com/apply/HNbBSxyTY3/Data-Engineer" TargetMode="External"/><Relationship Id="rId322" Type="http://schemas.openxmlformats.org/officeDocument/2006/relationships/hyperlink" Target="https://www.ziprecruiter.com/jobs/the-salt-lake-tribune-inc-e716993a/data-engineer-u-s-based-5df6c5a5?lvk=kBkuBbvG-2VWeSqCcJ03jQ.--NWZ-7rZUs&amp;zrclid=4c2b8f64-be94-48b8-8ce9-e432acc207c0" TargetMode="External"/><Relationship Id="rId200" Type="http://schemas.openxmlformats.org/officeDocument/2006/relationships/hyperlink" Target="https://workforcenow.adp.com/mascsr/default/mdf/recruitment/recruitment.html?cid=80476592-d857-4207-83c6-fe66444a7e3b&amp;ccId=19000101_000001&amp;lang=en_US&amp;jobId=526820" TargetMode="External"/><Relationship Id="rId321" Type="http://schemas.openxmlformats.org/officeDocument/2006/relationships/hyperlink" Target="https://jobs.siemens.com/careers/job/563156120689799?microsite=siemens.com" TargetMode="External"/><Relationship Id="rId320" Type="http://schemas.openxmlformats.org/officeDocument/2006/relationships/hyperlink" Target="https://jobs.siemens.com/careers/job/563156118116329?microsite=siemens.com" TargetMode="External"/><Relationship Id="rId316" Type="http://schemas.openxmlformats.org/officeDocument/2006/relationships/hyperlink" Target="https://apply.workable.com/resource-innovations/j/9FAE65A764/" TargetMode="External"/><Relationship Id="rId315" Type="http://schemas.openxmlformats.org/officeDocument/2006/relationships/hyperlink" Target="https://apply.workable.com/resource-innovations/j/E5B9691E51/" TargetMode="External"/><Relationship Id="rId314" Type="http://schemas.openxmlformats.org/officeDocument/2006/relationships/hyperlink" Target="https://apply.workable.com/resource-innovations/j/AEA035AC35/" TargetMode="External"/><Relationship Id="rId313" Type="http://schemas.openxmlformats.org/officeDocument/2006/relationships/hyperlink" Target="https://www.ziprecruiter.com/jobs/vobev-llc-fb4408fe/it-data-analyst-929f680b?zrclid=56c6b30e-3dda-4cf3-a772-6bdce0144617&amp;lvk=VHrM2nrLFO7Xzw9shtKq2w.--NWc5uyKPg" TargetMode="External"/><Relationship Id="rId319" Type="http://schemas.openxmlformats.org/officeDocument/2006/relationships/hyperlink" Target="https://jobs.siemens.com/careers/job/563156120689688?microsite=siemens.com" TargetMode="External"/><Relationship Id="rId318" Type="http://schemas.openxmlformats.org/officeDocument/2006/relationships/hyperlink" Target="https://jobs.siemens.com/careers/job/563156117669436?microsite=siemens.com" TargetMode="External"/><Relationship Id="rId317" Type="http://schemas.openxmlformats.org/officeDocument/2006/relationships/hyperlink" Target="https://jobs.siemens.com/careers/job/563156120020451?microsite=siemens.com" TargetMode="External"/><Relationship Id="rId312" Type="http://schemas.openxmlformats.org/officeDocument/2006/relationships/hyperlink" Target="https://recruiting.paylocity.com/Recruiting/Jobs/Details/2597666" TargetMode="External"/><Relationship Id="rId311" Type="http://schemas.openxmlformats.org/officeDocument/2006/relationships/hyperlink" Target="https://us241.dayforcehcm.com/CandidatePortal/en-US/cmm/site/corporatecandidateportal/Posting/View/12730" TargetMode="External"/><Relationship Id="rId310" Type="http://schemas.openxmlformats.org/officeDocument/2006/relationships/hyperlink" Target="https://jobs.lever.co/tendo/14365345-e104-4496-9fb1-404f185181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25.75"/>
    <col customWidth="1" min="3" max="3" width="38.5"/>
    <col customWidth="1" min="4" max="4" width="30.88"/>
    <col customWidth="1" min="5" max="5" width="19.75"/>
    <col customWidth="1" min="7" max="7" width="28.38"/>
    <col customWidth="1" min="11" max="11" width="20.25"/>
    <col customWidth="1" min="13" max="13" width="22.38"/>
    <col customWidth="1" min="14" max="14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Q1" s="4" t="s">
        <v>14</v>
      </c>
      <c r="T1" s="4" t="s">
        <v>15</v>
      </c>
    </row>
    <row r="2">
      <c r="A2" s="5" t="s">
        <v>16</v>
      </c>
      <c r="B2" s="6" t="s">
        <v>17</v>
      </c>
      <c r="J2" s="7"/>
      <c r="K2" s="7"/>
      <c r="M2" s="8" t="str">
        <f t="shared" ref="M2:M329" si="1">IF(AND(NOT(ISBLANK(J2)),NOT(ISBLANK(J2))),DATEDIF(J2,K2,"D"),"")</f>
        <v/>
      </c>
      <c r="N2" s="8" t="str">
        <f t="shared" ref="N2:N76" si="2">IF(NOT(ISBLANK(K2)),DATEDIF(K2,TODAY(),"D"),"")</f>
        <v/>
      </c>
    </row>
    <row r="3">
      <c r="A3" s="5" t="s">
        <v>18</v>
      </c>
      <c r="B3" s="6" t="s">
        <v>19</v>
      </c>
      <c r="J3" s="7"/>
      <c r="K3" s="7"/>
      <c r="M3" s="8" t="str">
        <f t="shared" si="1"/>
        <v/>
      </c>
      <c r="N3" s="8" t="str">
        <f t="shared" si="2"/>
        <v/>
      </c>
      <c r="Q3" s="1" t="s">
        <v>11</v>
      </c>
      <c r="R3" s="1" t="s">
        <v>20</v>
      </c>
      <c r="T3" s="5" t="s">
        <v>21</v>
      </c>
      <c r="U3" s="5">
        <v>2.0</v>
      </c>
    </row>
    <row r="4">
      <c r="A4" s="5" t="s">
        <v>22</v>
      </c>
      <c r="B4" s="6" t="s">
        <v>23</v>
      </c>
      <c r="C4" s="5" t="s">
        <v>24</v>
      </c>
      <c r="D4" s="6" t="s">
        <v>25</v>
      </c>
      <c r="G4" s="5" t="s">
        <v>26</v>
      </c>
      <c r="H4" s="5" t="s">
        <v>27</v>
      </c>
      <c r="I4" s="5" t="s">
        <v>28</v>
      </c>
      <c r="J4" s="7"/>
      <c r="K4" s="7"/>
      <c r="M4" s="8" t="str">
        <f t="shared" si="1"/>
        <v/>
      </c>
      <c r="N4" s="8" t="str">
        <f t="shared" si="2"/>
        <v/>
      </c>
      <c r="Q4" s="9" t="s">
        <v>29</v>
      </c>
      <c r="R4" s="10">
        <f>COUNTA(INDIRECT("J"&amp;$U3&amp;":J"&amp;$U4))</f>
        <v>194</v>
      </c>
      <c r="T4" s="5" t="s">
        <v>30</v>
      </c>
      <c r="U4" s="11">
        <v>400.0</v>
      </c>
    </row>
    <row r="5">
      <c r="A5" s="5" t="s">
        <v>31</v>
      </c>
      <c r="B5" s="6" t="s">
        <v>32</v>
      </c>
      <c r="C5" s="5" t="s">
        <v>24</v>
      </c>
      <c r="G5" s="5" t="s">
        <v>33</v>
      </c>
      <c r="J5" s="7"/>
      <c r="K5" s="7"/>
      <c r="M5" s="8" t="str">
        <f t="shared" si="1"/>
        <v/>
      </c>
      <c r="N5" s="8" t="str">
        <f t="shared" si="2"/>
        <v/>
      </c>
      <c r="Q5" s="12" t="s">
        <v>34</v>
      </c>
      <c r="R5" s="13">
        <f>COUNTIF(INDIRECT("L"&amp;$U3&amp;":L"&amp;$U4),$Q5)</f>
        <v>129</v>
      </c>
      <c r="T5" s="5" t="s">
        <v>35</v>
      </c>
      <c r="U5" s="14" t="str">
        <f>"A"&amp;$U3&amp;":J"&amp;$U4</f>
        <v>A2:J400</v>
      </c>
    </row>
    <row r="6">
      <c r="A6" s="5" t="s">
        <v>36</v>
      </c>
      <c r="B6" s="6" t="s">
        <v>37</v>
      </c>
      <c r="J6" s="7"/>
      <c r="K6" s="7"/>
      <c r="M6" s="8" t="str">
        <f t="shared" si="1"/>
        <v/>
      </c>
      <c r="N6" s="8" t="str">
        <f t="shared" si="2"/>
        <v/>
      </c>
      <c r="Q6" s="15" t="s">
        <v>38</v>
      </c>
      <c r="R6" s="16">
        <f>COUNTIF(INDIRECT("L"&amp;$U3&amp;":L"&amp;$U4),$Q6)</f>
        <v>62</v>
      </c>
      <c r="T6" s="11" t="s">
        <v>39</v>
      </c>
      <c r="U6" s="7">
        <f>TODAY()</f>
        <v>45561</v>
      </c>
    </row>
    <row r="7">
      <c r="A7" s="5" t="s">
        <v>40</v>
      </c>
      <c r="B7" s="6" t="s">
        <v>41</v>
      </c>
      <c r="J7" s="7"/>
      <c r="K7" s="7"/>
      <c r="M7" s="8" t="str">
        <f t="shared" si="1"/>
        <v/>
      </c>
      <c r="N7" s="8" t="str">
        <f t="shared" si="2"/>
        <v/>
      </c>
      <c r="Q7" s="17" t="s">
        <v>42</v>
      </c>
      <c r="R7" s="18">
        <f>COUNTIF(INDIRECT("L"&amp;$U3&amp;":L"&amp;$U4),$Q7)</f>
        <v>0</v>
      </c>
    </row>
    <row r="8">
      <c r="A8" s="5" t="s">
        <v>43</v>
      </c>
      <c r="B8" s="6" t="s">
        <v>44</v>
      </c>
      <c r="J8" s="7"/>
      <c r="K8" s="7"/>
      <c r="M8" s="8" t="str">
        <f t="shared" si="1"/>
        <v/>
      </c>
      <c r="N8" s="8" t="str">
        <f t="shared" si="2"/>
        <v/>
      </c>
    </row>
    <row r="9">
      <c r="A9" s="5" t="s">
        <v>45</v>
      </c>
      <c r="B9" s="6" t="s">
        <v>46</v>
      </c>
      <c r="J9" s="7"/>
      <c r="K9" s="7"/>
      <c r="M9" s="8" t="str">
        <f t="shared" si="1"/>
        <v/>
      </c>
      <c r="N9" s="8" t="str">
        <f t="shared" si="2"/>
        <v/>
      </c>
    </row>
    <row r="10">
      <c r="A10" s="5" t="s">
        <v>47</v>
      </c>
      <c r="B10" s="6" t="s">
        <v>48</v>
      </c>
      <c r="C10" s="5" t="s">
        <v>49</v>
      </c>
      <c r="D10" s="6" t="s">
        <v>50</v>
      </c>
      <c r="E10" s="5" t="s">
        <v>51</v>
      </c>
      <c r="F10" s="5" t="s">
        <v>52</v>
      </c>
      <c r="G10" s="5" t="s">
        <v>53</v>
      </c>
      <c r="H10" s="5" t="s">
        <v>27</v>
      </c>
      <c r="I10" s="5" t="s">
        <v>28</v>
      </c>
      <c r="J10" s="19">
        <v>45449.0</v>
      </c>
      <c r="K10" s="20">
        <v>45449.0</v>
      </c>
      <c r="L10" s="5" t="s">
        <v>34</v>
      </c>
      <c r="M10" s="8">
        <f t="shared" si="1"/>
        <v>0</v>
      </c>
      <c r="N10" s="8">
        <f t="shared" si="2"/>
        <v>112</v>
      </c>
    </row>
    <row r="11">
      <c r="A11" s="5" t="s">
        <v>54</v>
      </c>
      <c r="B11" s="6" t="s">
        <v>55</v>
      </c>
      <c r="C11" s="5" t="s">
        <v>56</v>
      </c>
      <c r="D11" s="6" t="s">
        <v>57</v>
      </c>
      <c r="E11" s="5" t="s">
        <v>58</v>
      </c>
      <c r="F11" s="5" t="s">
        <v>52</v>
      </c>
      <c r="G11" s="8"/>
      <c r="H11" s="5" t="s">
        <v>59</v>
      </c>
      <c r="I11" s="5" t="s">
        <v>28</v>
      </c>
      <c r="J11" s="19">
        <v>45435.0</v>
      </c>
      <c r="K11" s="20">
        <v>45435.0</v>
      </c>
      <c r="L11" s="5" t="s">
        <v>38</v>
      </c>
      <c r="M11" s="8">
        <f t="shared" si="1"/>
        <v>0</v>
      </c>
      <c r="N11" s="8">
        <f t="shared" si="2"/>
        <v>126</v>
      </c>
    </row>
    <row r="12">
      <c r="A12" s="5" t="s">
        <v>60</v>
      </c>
      <c r="B12" s="6" t="s">
        <v>61</v>
      </c>
      <c r="C12" s="21" t="s">
        <v>62</v>
      </c>
      <c r="D12" s="6" t="s">
        <v>63</v>
      </c>
      <c r="E12" s="5" t="s">
        <v>64</v>
      </c>
      <c r="F12" s="5" t="s">
        <v>52</v>
      </c>
      <c r="G12" s="5" t="s">
        <v>65</v>
      </c>
      <c r="H12" s="5" t="s">
        <v>59</v>
      </c>
      <c r="I12" s="5" t="s">
        <v>66</v>
      </c>
      <c r="J12" s="19">
        <v>45449.0</v>
      </c>
      <c r="K12" s="20">
        <v>45449.0</v>
      </c>
      <c r="L12" s="5" t="s">
        <v>34</v>
      </c>
      <c r="M12" s="8">
        <f t="shared" si="1"/>
        <v>0</v>
      </c>
      <c r="N12" s="8">
        <f t="shared" si="2"/>
        <v>112</v>
      </c>
    </row>
    <row r="13">
      <c r="B13" s="6" t="s">
        <v>67</v>
      </c>
      <c r="J13" s="7"/>
      <c r="K13" s="7"/>
      <c r="M13" s="8" t="str">
        <f t="shared" si="1"/>
        <v/>
      </c>
      <c r="N13" s="8" t="str">
        <f t="shared" si="2"/>
        <v/>
      </c>
    </row>
    <row r="14">
      <c r="A14" s="5" t="s">
        <v>68</v>
      </c>
      <c r="B14" s="6" t="s">
        <v>69</v>
      </c>
      <c r="C14" s="5" t="s">
        <v>70</v>
      </c>
      <c r="D14" s="6" t="s">
        <v>71</v>
      </c>
      <c r="E14" s="5" t="s">
        <v>72</v>
      </c>
      <c r="F14" s="5" t="s">
        <v>52</v>
      </c>
      <c r="G14" s="8"/>
      <c r="H14" s="5" t="s">
        <v>59</v>
      </c>
      <c r="I14" s="5" t="s">
        <v>66</v>
      </c>
      <c r="J14" s="19">
        <v>45435.0</v>
      </c>
      <c r="K14" s="20">
        <v>45435.0</v>
      </c>
      <c r="L14" s="5" t="s">
        <v>38</v>
      </c>
      <c r="M14" s="8">
        <f t="shared" si="1"/>
        <v>0</v>
      </c>
      <c r="N14" s="8">
        <f t="shared" si="2"/>
        <v>126</v>
      </c>
    </row>
    <row r="15">
      <c r="A15" s="5" t="s">
        <v>73</v>
      </c>
      <c r="B15" s="6" t="s">
        <v>74</v>
      </c>
      <c r="C15" s="5" t="s">
        <v>62</v>
      </c>
      <c r="D15" s="6" t="s">
        <v>75</v>
      </c>
      <c r="J15" s="7"/>
      <c r="K15" s="19"/>
      <c r="L15" s="5" t="s">
        <v>76</v>
      </c>
      <c r="M15" s="8" t="str">
        <f t="shared" si="1"/>
        <v/>
      </c>
      <c r="N15" s="8" t="str">
        <f t="shared" si="2"/>
        <v/>
      </c>
    </row>
    <row r="16">
      <c r="A16" s="5" t="s">
        <v>77</v>
      </c>
      <c r="B16" s="6" t="s">
        <v>78</v>
      </c>
      <c r="C16" s="5" t="s">
        <v>62</v>
      </c>
      <c r="D16" s="6" t="s">
        <v>79</v>
      </c>
      <c r="J16" s="7"/>
      <c r="K16" s="7"/>
      <c r="M16" s="8" t="str">
        <f t="shared" si="1"/>
        <v/>
      </c>
      <c r="N16" s="8" t="str">
        <f t="shared" si="2"/>
        <v/>
      </c>
    </row>
    <row r="17">
      <c r="A17" s="5" t="s">
        <v>80</v>
      </c>
      <c r="B17" s="6" t="s">
        <v>81</v>
      </c>
      <c r="C17" s="5" t="s">
        <v>82</v>
      </c>
      <c r="D17" s="6" t="s">
        <v>83</v>
      </c>
      <c r="E17" s="5" t="s">
        <v>84</v>
      </c>
      <c r="F17" s="5" t="s">
        <v>52</v>
      </c>
      <c r="G17" s="5" t="s">
        <v>85</v>
      </c>
      <c r="H17" s="5" t="s">
        <v>59</v>
      </c>
      <c r="I17" s="5" t="s">
        <v>28</v>
      </c>
      <c r="J17" s="19">
        <v>45392.0</v>
      </c>
      <c r="K17" s="20">
        <v>45392.0</v>
      </c>
      <c r="L17" s="5" t="s">
        <v>38</v>
      </c>
      <c r="M17" s="8">
        <f t="shared" si="1"/>
        <v>0</v>
      </c>
      <c r="N17" s="8">
        <f t="shared" si="2"/>
        <v>169</v>
      </c>
    </row>
    <row r="18">
      <c r="A18" s="5" t="s">
        <v>86</v>
      </c>
      <c r="B18" s="6" t="s">
        <v>87</v>
      </c>
      <c r="C18" s="5" t="s">
        <v>88</v>
      </c>
      <c r="D18" s="6" t="s">
        <v>89</v>
      </c>
      <c r="E18" s="5" t="s">
        <v>72</v>
      </c>
      <c r="F18" s="5" t="s">
        <v>52</v>
      </c>
      <c r="G18" s="8"/>
      <c r="H18" s="5" t="s">
        <v>59</v>
      </c>
      <c r="I18" s="5" t="s">
        <v>28</v>
      </c>
      <c r="J18" s="19">
        <v>45434.0</v>
      </c>
      <c r="K18" s="20">
        <v>45444.0</v>
      </c>
      <c r="L18" s="5" t="s">
        <v>38</v>
      </c>
      <c r="M18" s="8">
        <f t="shared" si="1"/>
        <v>10</v>
      </c>
      <c r="N18" s="8">
        <f t="shared" si="2"/>
        <v>117</v>
      </c>
    </row>
    <row r="19">
      <c r="A19" s="5" t="s">
        <v>54</v>
      </c>
      <c r="B19" s="6" t="s">
        <v>55</v>
      </c>
      <c r="C19" s="5" t="s">
        <v>90</v>
      </c>
      <c r="D19" s="8"/>
      <c r="E19" s="5" t="s">
        <v>58</v>
      </c>
      <c r="F19" s="5" t="s">
        <v>52</v>
      </c>
      <c r="G19" s="8"/>
      <c r="H19" s="5" t="s">
        <v>59</v>
      </c>
      <c r="I19" s="5" t="s">
        <v>28</v>
      </c>
      <c r="J19" s="19">
        <v>45361.0</v>
      </c>
      <c r="K19" s="20">
        <v>45379.0</v>
      </c>
      <c r="L19" s="5" t="s">
        <v>38</v>
      </c>
      <c r="M19" s="8">
        <f t="shared" si="1"/>
        <v>18</v>
      </c>
      <c r="N19" s="8">
        <f t="shared" si="2"/>
        <v>182</v>
      </c>
    </row>
    <row r="20">
      <c r="A20" s="5" t="s">
        <v>91</v>
      </c>
      <c r="B20" s="8"/>
      <c r="C20" s="5" t="s">
        <v>92</v>
      </c>
      <c r="D20" s="8"/>
      <c r="E20" s="5" t="s">
        <v>93</v>
      </c>
      <c r="F20" s="5" t="s">
        <v>52</v>
      </c>
      <c r="G20" s="8"/>
      <c r="H20" s="5" t="s">
        <v>59</v>
      </c>
      <c r="I20" s="5" t="s">
        <v>28</v>
      </c>
      <c r="J20" s="19">
        <v>45388.0</v>
      </c>
      <c r="K20" s="20">
        <v>45393.0</v>
      </c>
      <c r="L20" s="5" t="s">
        <v>38</v>
      </c>
      <c r="M20" s="8">
        <f t="shared" si="1"/>
        <v>5</v>
      </c>
      <c r="N20" s="8">
        <f t="shared" si="2"/>
        <v>168</v>
      </c>
    </row>
    <row r="21">
      <c r="A21" s="5" t="s">
        <v>94</v>
      </c>
      <c r="B21" s="8"/>
      <c r="C21" s="5" t="s">
        <v>95</v>
      </c>
      <c r="D21" s="8"/>
      <c r="E21" s="5" t="s">
        <v>93</v>
      </c>
      <c r="F21" s="5" t="s">
        <v>52</v>
      </c>
      <c r="G21" s="8"/>
      <c r="H21" s="5" t="s">
        <v>59</v>
      </c>
      <c r="I21" s="5" t="s">
        <v>28</v>
      </c>
      <c r="J21" s="19">
        <v>45388.0</v>
      </c>
      <c r="K21" s="20">
        <v>45407.0</v>
      </c>
      <c r="L21" s="5" t="s">
        <v>38</v>
      </c>
      <c r="M21" s="8">
        <f t="shared" si="1"/>
        <v>19</v>
      </c>
      <c r="N21" s="8">
        <f t="shared" si="2"/>
        <v>154</v>
      </c>
    </row>
    <row r="22">
      <c r="A22" s="5" t="s">
        <v>96</v>
      </c>
      <c r="B22" s="8"/>
      <c r="C22" s="5" t="s">
        <v>97</v>
      </c>
      <c r="D22" s="8"/>
      <c r="E22" s="5" t="s">
        <v>84</v>
      </c>
      <c r="F22" s="5" t="s">
        <v>52</v>
      </c>
      <c r="G22" s="8"/>
      <c r="H22" s="5" t="s">
        <v>59</v>
      </c>
      <c r="I22" s="5" t="s">
        <v>28</v>
      </c>
      <c r="J22" s="19">
        <v>45388.0</v>
      </c>
      <c r="K22" s="20">
        <v>45393.0</v>
      </c>
      <c r="L22" s="5" t="s">
        <v>38</v>
      </c>
      <c r="M22" s="8">
        <f t="shared" si="1"/>
        <v>5</v>
      </c>
      <c r="N22" s="8">
        <f t="shared" si="2"/>
        <v>168</v>
      </c>
    </row>
    <row r="23">
      <c r="A23" s="5" t="s">
        <v>98</v>
      </c>
      <c r="B23" s="6" t="s">
        <v>99</v>
      </c>
      <c r="C23" s="5" t="s">
        <v>100</v>
      </c>
      <c r="D23" s="8"/>
      <c r="E23" s="5" t="s">
        <v>72</v>
      </c>
      <c r="F23" s="5" t="s">
        <v>52</v>
      </c>
      <c r="G23" s="8"/>
      <c r="H23" s="5" t="s">
        <v>59</v>
      </c>
      <c r="I23" s="5" t="s">
        <v>28</v>
      </c>
      <c r="J23" s="19">
        <v>45390.0</v>
      </c>
      <c r="K23" s="20">
        <v>45392.0</v>
      </c>
      <c r="L23" s="5" t="s">
        <v>38</v>
      </c>
      <c r="M23" s="8">
        <f t="shared" si="1"/>
        <v>2</v>
      </c>
      <c r="N23" s="8">
        <f t="shared" si="2"/>
        <v>169</v>
      </c>
    </row>
    <row r="24">
      <c r="A24" s="5" t="s">
        <v>101</v>
      </c>
      <c r="B24" s="6" t="s">
        <v>102</v>
      </c>
      <c r="C24" s="5" t="s">
        <v>103</v>
      </c>
      <c r="D24" s="6" t="s">
        <v>104</v>
      </c>
      <c r="E24" s="5" t="s">
        <v>84</v>
      </c>
      <c r="F24" s="5" t="s">
        <v>52</v>
      </c>
      <c r="G24" s="8"/>
      <c r="H24" s="5" t="s">
        <v>59</v>
      </c>
      <c r="I24" s="5" t="s">
        <v>28</v>
      </c>
      <c r="J24" s="19">
        <v>45390.0</v>
      </c>
      <c r="K24" s="20">
        <v>45390.0</v>
      </c>
      <c r="L24" s="5" t="s">
        <v>34</v>
      </c>
      <c r="M24" s="8">
        <f t="shared" si="1"/>
        <v>0</v>
      </c>
      <c r="N24" s="8">
        <f t="shared" si="2"/>
        <v>171</v>
      </c>
    </row>
    <row r="25">
      <c r="A25" s="5" t="s">
        <v>105</v>
      </c>
      <c r="B25" s="6" t="s">
        <v>106</v>
      </c>
      <c r="C25" s="5" t="s">
        <v>107</v>
      </c>
      <c r="D25" s="6" t="s">
        <v>108</v>
      </c>
      <c r="E25" s="5" t="s">
        <v>93</v>
      </c>
      <c r="F25" s="5" t="s">
        <v>52</v>
      </c>
      <c r="G25" s="8"/>
      <c r="H25" s="5" t="s">
        <v>59</v>
      </c>
      <c r="I25" s="5" t="s">
        <v>28</v>
      </c>
      <c r="J25" s="19">
        <v>45436.0</v>
      </c>
      <c r="K25" s="20">
        <v>45441.0</v>
      </c>
      <c r="L25" s="5" t="s">
        <v>38</v>
      </c>
      <c r="M25" s="8">
        <f t="shared" si="1"/>
        <v>5</v>
      </c>
      <c r="N25" s="8">
        <f t="shared" si="2"/>
        <v>120</v>
      </c>
    </row>
    <row r="26">
      <c r="A26" s="5" t="s">
        <v>109</v>
      </c>
      <c r="J26" s="7"/>
      <c r="K26" s="7"/>
      <c r="M26" s="8" t="str">
        <f t="shared" si="1"/>
        <v/>
      </c>
      <c r="N26" s="8" t="str">
        <f t="shared" si="2"/>
        <v/>
      </c>
    </row>
    <row r="27">
      <c r="A27" s="5" t="s">
        <v>110</v>
      </c>
      <c r="J27" s="7"/>
      <c r="K27" s="7"/>
      <c r="M27" s="8" t="str">
        <f t="shared" si="1"/>
        <v/>
      </c>
      <c r="N27" s="8" t="str">
        <f t="shared" si="2"/>
        <v/>
      </c>
    </row>
    <row r="28">
      <c r="A28" s="5" t="s">
        <v>111</v>
      </c>
      <c r="J28" s="7"/>
      <c r="K28" s="7"/>
      <c r="M28" s="8" t="str">
        <f t="shared" si="1"/>
        <v/>
      </c>
      <c r="N28" s="8" t="str">
        <f t="shared" si="2"/>
        <v/>
      </c>
    </row>
    <row r="29">
      <c r="A29" s="5" t="s">
        <v>112</v>
      </c>
      <c r="J29" s="7"/>
      <c r="K29" s="7"/>
      <c r="M29" s="8" t="str">
        <f t="shared" si="1"/>
        <v/>
      </c>
      <c r="N29" s="8" t="str">
        <f t="shared" si="2"/>
        <v/>
      </c>
    </row>
    <row r="30">
      <c r="A30" s="5" t="s">
        <v>113</v>
      </c>
      <c r="J30" s="7"/>
      <c r="K30" s="7"/>
      <c r="M30" s="8" t="str">
        <f t="shared" si="1"/>
        <v/>
      </c>
      <c r="N30" s="8" t="str">
        <f t="shared" si="2"/>
        <v/>
      </c>
    </row>
    <row r="31">
      <c r="A31" s="5" t="s">
        <v>114</v>
      </c>
      <c r="J31" s="7"/>
      <c r="K31" s="7"/>
      <c r="M31" s="8" t="str">
        <f t="shared" si="1"/>
        <v/>
      </c>
      <c r="N31" s="8" t="str">
        <f t="shared" si="2"/>
        <v/>
      </c>
    </row>
    <row r="32">
      <c r="A32" s="5" t="s">
        <v>115</v>
      </c>
      <c r="J32" s="7"/>
      <c r="K32" s="7"/>
      <c r="M32" s="8" t="str">
        <f t="shared" si="1"/>
        <v/>
      </c>
      <c r="N32" s="8" t="str">
        <f t="shared" si="2"/>
        <v/>
      </c>
    </row>
    <row r="33">
      <c r="A33" s="5" t="s">
        <v>116</v>
      </c>
      <c r="B33" s="6" t="s">
        <v>117</v>
      </c>
      <c r="C33" s="5" t="s">
        <v>62</v>
      </c>
      <c r="D33" s="6" t="s">
        <v>118</v>
      </c>
      <c r="E33" s="5" t="s">
        <v>84</v>
      </c>
      <c r="F33" s="5" t="s">
        <v>52</v>
      </c>
      <c r="J33" s="7"/>
      <c r="K33" s="7"/>
      <c r="M33" s="8" t="str">
        <f t="shared" si="1"/>
        <v/>
      </c>
      <c r="N33" s="8" t="str">
        <f t="shared" si="2"/>
        <v/>
      </c>
    </row>
    <row r="34">
      <c r="A34" s="5" t="s">
        <v>116</v>
      </c>
      <c r="B34" s="6" t="s">
        <v>117</v>
      </c>
      <c r="C34" s="5" t="s">
        <v>119</v>
      </c>
      <c r="D34" s="6" t="s">
        <v>120</v>
      </c>
      <c r="E34" s="5" t="s">
        <v>84</v>
      </c>
      <c r="F34" s="5" t="s">
        <v>52</v>
      </c>
      <c r="H34" s="5" t="s">
        <v>59</v>
      </c>
      <c r="I34" s="5" t="s">
        <v>28</v>
      </c>
      <c r="J34" s="7"/>
      <c r="K34" s="7"/>
      <c r="M34" s="8" t="str">
        <f t="shared" si="1"/>
        <v/>
      </c>
      <c r="N34" s="8" t="str">
        <f t="shared" si="2"/>
        <v/>
      </c>
    </row>
    <row r="35">
      <c r="A35" s="5" t="s">
        <v>121</v>
      </c>
      <c r="B35" s="6" t="s">
        <v>122</v>
      </c>
      <c r="C35" s="5" t="s">
        <v>62</v>
      </c>
      <c r="D35" s="6" t="s">
        <v>123</v>
      </c>
      <c r="E35" s="5" t="s">
        <v>84</v>
      </c>
      <c r="F35" s="5" t="s">
        <v>52</v>
      </c>
      <c r="J35" s="7"/>
      <c r="K35" s="7"/>
      <c r="M35" s="8" t="str">
        <f t="shared" si="1"/>
        <v/>
      </c>
      <c r="N35" s="8" t="str">
        <f t="shared" si="2"/>
        <v/>
      </c>
    </row>
    <row r="36">
      <c r="A36" s="5" t="s">
        <v>124</v>
      </c>
      <c r="B36" s="6" t="s">
        <v>125</v>
      </c>
      <c r="C36" s="5" t="s">
        <v>126</v>
      </c>
      <c r="D36" s="6" t="s">
        <v>127</v>
      </c>
      <c r="E36" s="5" t="s">
        <v>84</v>
      </c>
      <c r="F36" s="5" t="s">
        <v>52</v>
      </c>
      <c r="G36" s="8"/>
      <c r="H36" s="5" t="s">
        <v>59</v>
      </c>
      <c r="I36" s="5" t="s">
        <v>66</v>
      </c>
      <c r="J36" s="19">
        <v>45449.0</v>
      </c>
      <c r="K36" s="20">
        <v>45449.0</v>
      </c>
      <c r="L36" s="5" t="s">
        <v>34</v>
      </c>
      <c r="M36" s="8">
        <f t="shared" si="1"/>
        <v>0</v>
      </c>
      <c r="N36" s="8">
        <f t="shared" si="2"/>
        <v>112</v>
      </c>
    </row>
    <row r="37">
      <c r="A37" s="5" t="s">
        <v>124</v>
      </c>
      <c r="B37" s="6" t="s">
        <v>125</v>
      </c>
      <c r="C37" s="5" t="s">
        <v>128</v>
      </c>
      <c r="D37" s="6" t="s">
        <v>129</v>
      </c>
      <c r="E37" s="5" t="s">
        <v>84</v>
      </c>
      <c r="F37" s="5" t="s">
        <v>52</v>
      </c>
      <c r="J37" s="7"/>
      <c r="K37" s="7"/>
      <c r="M37" s="8" t="str">
        <f t="shared" si="1"/>
        <v/>
      </c>
      <c r="N37" s="8" t="str">
        <f t="shared" si="2"/>
        <v/>
      </c>
    </row>
    <row r="38">
      <c r="A38" s="5" t="s">
        <v>130</v>
      </c>
      <c r="B38" s="6" t="s">
        <v>131</v>
      </c>
      <c r="C38" s="5" t="s">
        <v>62</v>
      </c>
      <c r="D38" s="6" t="s">
        <v>132</v>
      </c>
      <c r="E38" s="5" t="s">
        <v>84</v>
      </c>
      <c r="F38" s="5" t="s">
        <v>52</v>
      </c>
      <c r="G38" s="8"/>
      <c r="H38" s="5" t="s">
        <v>59</v>
      </c>
      <c r="I38" s="5" t="s">
        <v>28</v>
      </c>
      <c r="J38" s="19">
        <v>45449.0</v>
      </c>
      <c r="K38" s="20">
        <v>45449.0</v>
      </c>
      <c r="L38" s="5" t="s">
        <v>38</v>
      </c>
      <c r="M38" s="8">
        <f t="shared" si="1"/>
        <v>0</v>
      </c>
      <c r="N38" s="8">
        <f t="shared" si="2"/>
        <v>112</v>
      </c>
    </row>
    <row r="39">
      <c r="A39" s="5" t="s">
        <v>133</v>
      </c>
      <c r="J39" s="7"/>
      <c r="K39" s="7"/>
      <c r="M39" s="8" t="str">
        <f t="shared" si="1"/>
        <v/>
      </c>
      <c r="N39" s="8" t="str">
        <f t="shared" si="2"/>
        <v/>
      </c>
    </row>
    <row r="40">
      <c r="A40" s="5" t="s">
        <v>134</v>
      </c>
      <c r="B40" s="8"/>
      <c r="C40" s="5" t="s">
        <v>135</v>
      </c>
      <c r="D40" s="6" t="s">
        <v>136</v>
      </c>
      <c r="E40" s="5" t="s">
        <v>84</v>
      </c>
      <c r="F40" s="5" t="s">
        <v>52</v>
      </c>
      <c r="G40" s="8"/>
      <c r="H40" s="5" t="s">
        <v>59</v>
      </c>
      <c r="I40" s="5" t="s">
        <v>28</v>
      </c>
      <c r="J40" s="19">
        <v>45449.0</v>
      </c>
      <c r="K40" s="20">
        <v>45449.0</v>
      </c>
      <c r="L40" s="5" t="s">
        <v>34</v>
      </c>
      <c r="M40" s="8">
        <f t="shared" si="1"/>
        <v>0</v>
      </c>
      <c r="N40" s="8">
        <f t="shared" si="2"/>
        <v>112</v>
      </c>
    </row>
    <row r="41">
      <c r="A41" s="5" t="s">
        <v>137</v>
      </c>
      <c r="B41" s="6" t="s">
        <v>138</v>
      </c>
      <c r="C41" s="5" t="s">
        <v>62</v>
      </c>
      <c r="D41" s="6" t="s">
        <v>139</v>
      </c>
      <c r="E41" s="5" t="s">
        <v>72</v>
      </c>
      <c r="F41" s="5" t="s">
        <v>52</v>
      </c>
      <c r="G41" s="8"/>
      <c r="H41" s="5" t="s">
        <v>59</v>
      </c>
      <c r="I41" s="5" t="s">
        <v>28</v>
      </c>
      <c r="J41" s="19">
        <v>45449.0</v>
      </c>
      <c r="K41" s="20">
        <v>45456.0</v>
      </c>
      <c r="L41" s="5" t="s">
        <v>38</v>
      </c>
      <c r="M41" s="8">
        <f t="shared" si="1"/>
        <v>7</v>
      </c>
      <c r="N41" s="8">
        <f t="shared" si="2"/>
        <v>105</v>
      </c>
    </row>
    <row r="42">
      <c r="A42" s="5" t="s">
        <v>140</v>
      </c>
      <c r="B42" s="8"/>
      <c r="C42" s="5" t="s">
        <v>62</v>
      </c>
      <c r="D42" s="6" t="s">
        <v>141</v>
      </c>
      <c r="E42" s="5" t="s">
        <v>51</v>
      </c>
      <c r="F42" s="5" t="s">
        <v>52</v>
      </c>
      <c r="G42" s="8"/>
      <c r="H42" s="5" t="s">
        <v>59</v>
      </c>
      <c r="I42" s="5" t="s">
        <v>28</v>
      </c>
      <c r="J42" s="19">
        <v>45454.0</v>
      </c>
      <c r="K42" s="20">
        <v>45454.0</v>
      </c>
      <c r="L42" s="5" t="s">
        <v>38</v>
      </c>
      <c r="M42" s="8">
        <f t="shared" si="1"/>
        <v>0</v>
      </c>
      <c r="N42" s="8">
        <f t="shared" si="2"/>
        <v>107</v>
      </c>
    </row>
    <row r="43">
      <c r="A43" s="5" t="s">
        <v>142</v>
      </c>
      <c r="C43" s="5" t="s">
        <v>107</v>
      </c>
      <c r="D43" s="6" t="s">
        <v>143</v>
      </c>
      <c r="E43" s="5" t="s">
        <v>144</v>
      </c>
      <c r="F43" s="5" t="s">
        <v>52</v>
      </c>
      <c r="H43" s="5" t="s">
        <v>59</v>
      </c>
      <c r="I43" s="5" t="s">
        <v>28</v>
      </c>
      <c r="J43" s="7"/>
      <c r="K43" s="7"/>
      <c r="M43" s="8" t="str">
        <f t="shared" si="1"/>
        <v/>
      </c>
      <c r="N43" s="8" t="str">
        <f t="shared" si="2"/>
        <v/>
      </c>
    </row>
    <row r="44">
      <c r="A44" s="5" t="s">
        <v>142</v>
      </c>
      <c r="B44" s="8"/>
      <c r="C44" s="5" t="s">
        <v>145</v>
      </c>
      <c r="D44" s="6" t="s">
        <v>146</v>
      </c>
      <c r="E44" s="5" t="s">
        <v>144</v>
      </c>
      <c r="F44" s="5" t="s">
        <v>52</v>
      </c>
      <c r="G44" s="8"/>
      <c r="H44" s="5" t="s">
        <v>59</v>
      </c>
      <c r="I44" s="5" t="s">
        <v>28</v>
      </c>
      <c r="J44" s="19">
        <v>45454.0</v>
      </c>
      <c r="K44" s="20">
        <v>45454.0</v>
      </c>
      <c r="L44" s="5" t="s">
        <v>34</v>
      </c>
      <c r="M44" s="8">
        <f t="shared" si="1"/>
        <v>0</v>
      </c>
      <c r="N44" s="8">
        <f t="shared" si="2"/>
        <v>107</v>
      </c>
    </row>
    <row r="45">
      <c r="A45" s="5" t="s">
        <v>147</v>
      </c>
      <c r="B45" s="8"/>
      <c r="C45" s="5" t="s">
        <v>62</v>
      </c>
      <c r="D45" s="6" t="s">
        <v>148</v>
      </c>
      <c r="E45" s="5" t="s">
        <v>72</v>
      </c>
      <c r="F45" s="5" t="s">
        <v>52</v>
      </c>
      <c r="G45" s="8"/>
      <c r="H45" s="5" t="s">
        <v>59</v>
      </c>
      <c r="I45" s="5" t="s">
        <v>28</v>
      </c>
      <c r="J45" s="19">
        <v>45520.0</v>
      </c>
      <c r="K45" s="19">
        <v>45520.0</v>
      </c>
      <c r="L45" s="5" t="s">
        <v>34</v>
      </c>
      <c r="M45" s="8">
        <f t="shared" si="1"/>
        <v>0</v>
      </c>
      <c r="N45" s="8">
        <f t="shared" si="2"/>
        <v>41</v>
      </c>
    </row>
    <row r="46">
      <c r="A46" s="5" t="s">
        <v>149</v>
      </c>
      <c r="B46" s="8"/>
      <c r="C46" s="5" t="s">
        <v>150</v>
      </c>
      <c r="D46" s="8"/>
      <c r="E46" s="5" t="s">
        <v>151</v>
      </c>
      <c r="F46" s="5" t="s">
        <v>52</v>
      </c>
      <c r="G46" s="5" t="s">
        <v>152</v>
      </c>
      <c r="H46" s="5" t="s">
        <v>59</v>
      </c>
      <c r="I46" s="5" t="s">
        <v>66</v>
      </c>
      <c r="J46" s="19">
        <v>45444.0</v>
      </c>
      <c r="K46" s="20">
        <v>45448.0</v>
      </c>
      <c r="L46" s="5" t="s">
        <v>34</v>
      </c>
      <c r="M46" s="8">
        <f t="shared" si="1"/>
        <v>4</v>
      </c>
      <c r="N46" s="8">
        <f t="shared" si="2"/>
        <v>113</v>
      </c>
    </row>
    <row r="47">
      <c r="A47" s="5" t="s">
        <v>153</v>
      </c>
      <c r="B47" s="8"/>
      <c r="C47" s="5" t="s">
        <v>62</v>
      </c>
      <c r="D47" s="8"/>
      <c r="E47" s="5" t="s">
        <v>84</v>
      </c>
      <c r="F47" s="5" t="s">
        <v>52</v>
      </c>
      <c r="G47" s="5" t="s">
        <v>152</v>
      </c>
      <c r="H47" s="5" t="s">
        <v>59</v>
      </c>
      <c r="I47" s="5" t="s">
        <v>66</v>
      </c>
      <c r="J47" s="19">
        <v>45390.0</v>
      </c>
      <c r="K47" s="20">
        <v>45390.0</v>
      </c>
      <c r="L47" s="5" t="s">
        <v>34</v>
      </c>
      <c r="M47" s="8">
        <f t="shared" si="1"/>
        <v>0</v>
      </c>
      <c r="N47" s="8">
        <f t="shared" si="2"/>
        <v>171</v>
      </c>
    </row>
    <row r="48">
      <c r="A48" s="22" t="s">
        <v>154</v>
      </c>
      <c r="B48" s="23"/>
      <c r="C48" s="22" t="s">
        <v>155</v>
      </c>
      <c r="D48" s="23"/>
      <c r="E48" s="22" t="s">
        <v>72</v>
      </c>
      <c r="F48" s="22" t="s">
        <v>52</v>
      </c>
      <c r="G48" s="22" t="s">
        <v>152</v>
      </c>
      <c r="H48" s="22" t="s">
        <v>59</v>
      </c>
      <c r="I48" s="22" t="s">
        <v>66</v>
      </c>
      <c r="J48" s="24">
        <v>45455.0</v>
      </c>
      <c r="K48" s="20">
        <v>45455.0</v>
      </c>
      <c r="L48" s="22" t="s">
        <v>38</v>
      </c>
      <c r="M48" s="8">
        <f t="shared" si="1"/>
        <v>0</v>
      </c>
      <c r="N48" s="8">
        <f t="shared" si="2"/>
        <v>106</v>
      </c>
    </row>
    <row r="49">
      <c r="A49" s="22" t="s">
        <v>156</v>
      </c>
      <c r="B49" s="23"/>
      <c r="C49" s="22" t="s">
        <v>157</v>
      </c>
      <c r="D49" s="25" t="s">
        <v>158</v>
      </c>
      <c r="E49" s="22" t="s">
        <v>84</v>
      </c>
      <c r="F49" s="22" t="s">
        <v>52</v>
      </c>
      <c r="G49" s="23"/>
      <c r="H49" s="22" t="s">
        <v>59</v>
      </c>
      <c r="I49" s="22" t="s">
        <v>28</v>
      </c>
      <c r="J49" s="24">
        <v>45458.0</v>
      </c>
      <c r="K49" s="24">
        <v>45458.0</v>
      </c>
      <c r="L49" s="22" t="s">
        <v>34</v>
      </c>
      <c r="M49" s="23">
        <f t="shared" si="1"/>
        <v>0</v>
      </c>
      <c r="N49" s="23">
        <f t="shared" si="2"/>
        <v>103</v>
      </c>
    </row>
    <row r="50">
      <c r="A50" s="22" t="s">
        <v>142</v>
      </c>
      <c r="B50" s="23"/>
      <c r="C50" s="22" t="s">
        <v>159</v>
      </c>
      <c r="D50" s="25" t="s">
        <v>160</v>
      </c>
      <c r="E50" s="22" t="s">
        <v>93</v>
      </c>
      <c r="F50" s="22" t="s">
        <v>52</v>
      </c>
      <c r="G50" s="23"/>
      <c r="H50" s="22" t="s">
        <v>59</v>
      </c>
      <c r="I50" s="22" t="s">
        <v>28</v>
      </c>
      <c r="J50" s="24">
        <v>45458.0</v>
      </c>
      <c r="K50" s="24">
        <v>45458.0</v>
      </c>
      <c r="L50" s="22" t="s">
        <v>34</v>
      </c>
      <c r="M50" s="23">
        <f t="shared" si="1"/>
        <v>0</v>
      </c>
      <c r="N50" s="23">
        <f t="shared" si="2"/>
        <v>103</v>
      </c>
    </row>
    <row r="51">
      <c r="A51" s="22" t="s">
        <v>142</v>
      </c>
      <c r="B51" s="23"/>
      <c r="C51" s="22" t="s">
        <v>161</v>
      </c>
      <c r="D51" s="25" t="s">
        <v>162</v>
      </c>
      <c r="E51" s="22" t="s">
        <v>144</v>
      </c>
      <c r="F51" s="22" t="s">
        <v>52</v>
      </c>
      <c r="G51" s="23"/>
      <c r="H51" s="22" t="s">
        <v>59</v>
      </c>
      <c r="I51" s="22" t="s">
        <v>28</v>
      </c>
      <c r="J51" s="24">
        <v>45458.0</v>
      </c>
      <c r="K51" s="24">
        <v>45458.0</v>
      </c>
      <c r="L51" s="22" t="s">
        <v>34</v>
      </c>
      <c r="M51" s="23">
        <f t="shared" si="1"/>
        <v>0</v>
      </c>
      <c r="N51" s="23">
        <f t="shared" si="2"/>
        <v>103</v>
      </c>
    </row>
    <row r="52">
      <c r="A52" s="22" t="s">
        <v>163</v>
      </c>
      <c r="B52" s="23"/>
      <c r="C52" s="22" t="s">
        <v>164</v>
      </c>
      <c r="D52" s="25" t="s">
        <v>165</v>
      </c>
      <c r="E52" s="22" t="s">
        <v>166</v>
      </c>
      <c r="F52" s="22" t="s">
        <v>52</v>
      </c>
      <c r="G52" s="23"/>
      <c r="H52" s="22" t="s">
        <v>59</v>
      </c>
      <c r="I52" s="22" t="s">
        <v>28</v>
      </c>
      <c r="J52" s="24">
        <v>45455.0</v>
      </c>
      <c r="K52" s="24">
        <v>45455.0</v>
      </c>
      <c r="L52" s="22" t="s">
        <v>38</v>
      </c>
      <c r="M52" s="23">
        <f t="shared" si="1"/>
        <v>0</v>
      </c>
      <c r="N52" s="23">
        <f t="shared" si="2"/>
        <v>106</v>
      </c>
    </row>
    <row r="53">
      <c r="A53" s="22" t="s">
        <v>147</v>
      </c>
      <c r="B53" s="23"/>
      <c r="C53" s="22" t="s">
        <v>167</v>
      </c>
      <c r="D53" s="25" t="s">
        <v>168</v>
      </c>
      <c r="E53" s="22" t="s">
        <v>72</v>
      </c>
      <c r="F53" s="22" t="s">
        <v>52</v>
      </c>
      <c r="G53" s="23"/>
      <c r="H53" s="22" t="s">
        <v>59</v>
      </c>
      <c r="I53" s="22" t="s">
        <v>28</v>
      </c>
      <c r="J53" s="24">
        <v>45457.0</v>
      </c>
      <c r="K53" s="24">
        <v>45457.0</v>
      </c>
      <c r="L53" s="22" t="s">
        <v>34</v>
      </c>
      <c r="M53" s="23">
        <f t="shared" si="1"/>
        <v>0</v>
      </c>
      <c r="N53" s="23">
        <f t="shared" si="2"/>
        <v>104</v>
      </c>
    </row>
    <row r="54">
      <c r="A54" s="22" t="s">
        <v>169</v>
      </c>
      <c r="B54" s="23"/>
      <c r="C54" s="22" t="s">
        <v>170</v>
      </c>
      <c r="D54" s="23"/>
      <c r="E54" s="22" t="s">
        <v>171</v>
      </c>
      <c r="F54" s="22" t="s">
        <v>52</v>
      </c>
      <c r="G54" s="22" t="s">
        <v>152</v>
      </c>
      <c r="H54" s="22" t="s">
        <v>59</v>
      </c>
      <c r="I54" s="22" t="s">
        <v>66</v>
      </c>
      <c r="J54" s="24">
        <v>45448.0</v>
      </c>
      <c r="K54" s="26">
        <v>45457.0</v>
      </c>
      <c r="L54" s="22" t="s">
        <v>38</v>
      </c>
      <c r="M54" s="23">
        <f t="shared" si="1"/>
        <v>9</v>
      </c>
      <c r="N54" s="23">
        <f t="shared" si="2"/>
        <v>104</v>
      </c>
    </row>
    <row r="55">
      <c r="A55" s="22" t="s">
        <v>172</v>
      </c>
      <c r="B55" s="25" t="s">
        <v>173</v>
      </c>
      <c r="C55" s="22" t="s">
        <v>62</v>
      </c>
      <c r="D55" s="25" t="s">
        <v>174</v>
      </c>
      <c r="E55" s="22" t="s">
        <v>84</v>
      </c>
      <c r="F55" s="22" t="s">
        <v>52</v>
      </c>
      <c r="G55" s="23"/>
      <c r="H55" s="22" t="s">
        <v>59</v>
      </c>
      <c r="I55" s="22" t="s">
        <v>66</v>
      </c>
      <c r="J55" s="24">
        <v>45458.0</v>
      </c>
      <c r="K55" s="24">
        <v>45458.0</v>
      </c>
      <c r="L55" s="22" t="s">
        <v>38</v>
      </c>
      <c r="M55" s="23">
        <f t="shared" si="1"/>
        <v>0</v>
      </c>
      <c r="N55" s="23">
        <f t="shared" si="2"/>
        <v>103</v>
      </c>
    </row>
    <row r="56">
      <c r="A56" s="22" t="s">
        <v>175</v>
      </c>
      <c r="B56" s="23"/>
      <c r="C56" s="22" t="s">
        <v>176</v>
      </c>
      <c r="D56" s="25" t="s">
        <v>177</v>
      </c>
      <c r="E56" s="22" t="s">
        <v>178</v>
      </c>
      <c r="F56" s="22" t="s">
        <v>52</v>
      </c>
      <c r="G56" s="22" t="s">
        <v>152</v>
      </c>
      <c r="H56" s="22" t="s">
        <v>59</v>
      </c>
      <c r="I56" s="22" t="s">
        <v>66</v>
      </c>
      <c r="J56" s="24">
        <v>45458.0</v>
      </c>
      <c r="K56" s="24">
        <v>45458.0</v>
      </c>
      <c r="L56" s="22" t="s">
        <v>34</v>
      </c>
      <c r="M56" s="23">
        <f t="shared" si="1"/>
        <v>0</v>
      </c>
      <c r="N56" s="23">
        <f t="shared" si="2"/>
        <v>103</v>
      </c>
    </row>
    <row r="57">
      <c r="A57" s="22" t="s">
        <v>179</v>
      </c>
      <c r="B57" s="23"/>
      <c r="C57" s="22" t="s">
        <v>180</v>
      </c>
      <c r="D57" s="25" t="s">
        <v>181</v>
      </c>
      <c r="E57" s="22" t="s">
        <v>182</v>
      </c>
      <c r="F57" s="22" t="s">
        <v>52</v>
      </c>
      <c r="G57" s="22" t="s">
        <v>152</v>
      </c>
      <c r="H57" s="22" t="s">
        <v>59</v>
      </c>
      <c r="I57" s="22" t="s">
        <v>66</v>
      </c>
      <c r="J57" s="24">
        <v>45458.0</v>
      </c>
      <c r="K57" s="24">
        <v>45458.0</v>
      </c>
      <c r="L57" s="22" t="s">
        <v>34</v>
      </c>
      <c r="M57" s="23">
        <f t="shared" si="1"/>
        <v>0</v>
      </c>
      <c r="N57" s="23">
        <f t="shared" si="2"/>
        <v>103</v>
      </c>
    </row>
    <row r="58">
      <c r="A58" s="22" t="s">
        <v>183</v>
      </c>
      <c r="B58" s="23"/>
      <c r="C58" s="23"/>
      <c r="D58" s="23"/>
      <c r="E58" s="23"/>
      <c r="F58" s="23"/>
      <c r="G58" s="23"/>
      <c r="H58" s="23"/>
      <c r="I58" s="23"/>
      <c r="J58" s="27"/>
      <c r="K58" s="27"/>
      <c r="L58" s="23"/>
      <c r="M58" s="23" t="str">
        <f t="shared" si="1"/>
        <v/>
      </c>
      <c r="N58" s="23" t="str">
        <f t="shared" si="2"/>
        <v/>
      </c>
    </row>
    <row r="59">
      <c r="A59" s="22" t="s">
        <v>184</v>
      </c>
      <c r="B59" s="23"/>
      <c r="C59" s="23"/>
      <c r="D59" s="23"/>
      <c r="E59" s="23"/>
      <c r="F59" s="23"/>
      <c r="G59" s="23"/>
      <c r="H59" s="23"/>
      <c r="I59" s="23"/>
      <c r="J59" s="27"/>
      <c r="K59" s="27"/>
      <c r="L59" s="23"/>
      <c r="M59" s="23" t="str">
        <f t="shared" si="1"/>
        <v/>
      </c>
      <c r="N59" s="23" t="str">
        <f t="shared" si="2"/>
        <v/>
      </c>
    </row>
    <row r="60">
      <c r="A60" s="22" t="s">
        <v>185</v>
      </c>
      <c r="B60" s="23"/>
      <c r="C60" s="23"/>
      <c r="D60" s="23"/>
      <c r="E60" s="23"/>
      <c r="F60" s="23"/>
      <c r="G60" s="23"/>
      <c r="H60" s="23"/>
      <c r="I60" s="23"/>
      <c r="J60" s="27"/>
      <c r="K60" s="27"/>
      <c r="L60" s="23"/>
      <c r="M60" s="23" t="str">
        <f t="shared" si="1"/>
        <v/>
      </c>
      <c r="N60" s="23" t="str">
        <f t="shared" si="2"/>
        <v/>
      </c>
    </row>
    <row r="61">
      <c r="A61" s="22" t="s">
        <v>94</v>
      </c>
      <c r="B61" s="23"/>
      <c r="C61" s="23"/>
      <c r="D61" s="23"/>
      <c r="E61" s="23"/>
      <c r="F61" s="23"/>
      <c r="G61" s="23"/>
      <c r="H61" s="23"/>
      <c r="I61" s="23"/>
      <c r="J61" s="27"/>
      <c r="K61" s="27"/>
      <c r="L61" s="23"/>
      <c r="M61" s="23" t="str">
        <f t="shared" si="1"/>
        <v/>
      </c>
      <c r="N61" s="23" t="str">
        <f t="shared" si="2"/>
        <v/>
      </c>
    </row>
    <row r="62">
      <c r="A62" s="22" t="s">
        <v>91</v>
      </c>
      <c r="B62" s="25" t="s">
        <v>186</v>
      </c>
      <c r="C62" s="22" t="s">
        <v>187</v>
      </c>
      <c r="D62" s="25" t="s">
        <v>188</v>
      </c>
      <c r="E62" s="22" t="s">
        <v>189</v>
      </c>
      <c r="F62" s="22" t="s">
        <v>52</v>
      </c>
      <c r="G62" s="23"/>
      <c r="H62" s="22" t="s">
        <v>59</v>
      </c>
      <c r="I62" s="22" t="s">
        <v>28</v>
      </c>
      <c r="J62" s="24">
        <v>45460.0</v>
      </c>
      <c r="K62" s="24">
        <v>45460.0</v>
      </c>
      <c r="L62" s="22" t="s">
        <v>38</v>
      </c>
      <c r="M62" s="23">
        <f t="shared" si="1"/>
        <v>0</v>
      </c>
      <c r="N62" s="23">
        <f t="shared" si="2"/>
        <v>101</v>
      </c>
    </row>
    <row r="63">
      <c r="A63" s="22" t="s">
        <v>190</v>
      </c>
      <c r="B63" s="23"/>
      <c r="C63" s="23"/>
      <c r="D63" s="23"/>
      <c r="E63" s="23"/>
      <c r="F63" s="23"/>
      <c r="G63" s="23"/>
      <c r="H63" s="23"/>
      <c r="I63" s="23"/>
      <c r="J63" s="27"/>
      <c r="K63" s="27"/>
      <c r="L63" s="23"/>
      <c r="M63" s="23" t="str">
        <f t="shared" si="1"/>
        <v/>
      </c>
      <c r="N63" s="23" t="str">
        <f t="shared" si="2"/>
        <v/>
      </c>
    </row>
    <row r="64">
      <c r="A64" s="22" t="s">
        <v>86</v>
      </c>
      <c r="B64" s="23"/>
      <c r="C64" s="22" t="s">
        <v>191</v>
      </c>
      <c r="D64" s="25" t="s">
        <v>192</v>
      </c>
      <c r="E64" s="22" t="s">
        <v>72</v>
      </c>
      <c r="F64" s="22" t="s">
        <v>52</v>
      </c>
      <c r="G64" s="23"/>
      <c r="H64" s="23"/>
      <c r="I64" s="23"/>
      <c r="J64" s="27"/>
      <c r="K64" s="27"/>
      <c r="L64" s="23"/>
      <c r="M64" s="23" t="str">
        <f t="shared" si="1"/>
        <v/>
      </c>
      <c r="N64" s="23" t="str">
        <f t="shared" si="2"/>
        <v/>
      </c>
    </row>
    <row r="65">
      <c r="A65" s="22" t="s">
        <v>193</v>
      </c>
      <c r="B65" s="23"/>
      <c r="C65" s="22" t="s">
        <v>194</v>
      </c>
      <c r="D65" s="25" t="s">
        <v>195</v>
      </c>
      <c r="E65" s="22" t="s">
        <v>196</v>
      </c>
      <c r="F65" s="22" t="s">
        <v>52</v>
      </c>
      <c r="G65" s="23"/>
      <c r="H65" s="23"/>
      <c r="I65" s="23"/>
      <c r="J65" s="27"/>
      <c r="K65" s="27"/>
      <c r="L65" s="23"/>
      <c r="M65" s="23" t="str">
        <f t="shared" si="1"/>
        <v/>
      </c>
      <c r="N65" s="23" t="str">
        <f t="shared" si="2"/>
        <v/>
      </c>
    </row>
    <row r="66">
      <c r="A66" s="22" t="s">
        <v>197</v>
      </c>
      <c r="B66" s="23"/>
      <c r="C66" s="23"/>
      <c r="D66" s="23"/>
      <c r="E66" s="23"/>
      <c r="F66" s="23"/>
      <c r="G66" s="23"/>
      <c r="H66" s="23"/>
      <c r="I66" s="23"/>
      <c r="J66" s="27"/>
      <c r="K66" s="27"/>
      <c r="L66" s="23"/>
      <c r="M66" s="23" t="str">
        <f t="shared" si="1"/>
        <v/>
      </c>
      <c r="N66" s="23" t="str">
        <f t="shared" si="2"/>
        <v/>
      </c>
    </row>
    <row r="67">
      <c r="A67" s="22" t="s">
        <v>198</v>
      </c>
      <c r="B67" s="23"/>
      <c r="C67" s="22" t="s">
        <v>199</v>
      </c>
      <c r="D67" s="25" t="s">
        <v>200</v>
      </c>
      <c r="E67" s="23"/>
      <c r="F67" s="23"/>
      <c r="G67" s="23"/>
      <c r="H67" s="23"/>
      <c r="I67" s="23"/>
      <c r="J67" s="27"/>
      <c r="K67" s="27"/>
      <c r="L67" s="23"/>
      <c r="M67" s="23" t="str">
        <f t="shared" si="1"/>
        <v/>
      </c>
      <c r="N67" s="23" t="str">
        <f t="shared" si="2"/>
        <v/>
      </c>
    </row>
    <row r="68">
      <c r="A68" s="22" t="s">
        <v>201</v>
      </c>
      <c r="B68" s="23"/>
      <c r="C68" s="22" t="s">
        <v>202</v>
      </c>
      <c r="D68" s="25" t="s">
        <v>203</v>
      </c>
      <c r="E68" s="22" t="s">
        <v>72</v>
      </c>
      <c r="F68" s="23"/>
      <c r="G68" s="23"/>
      <c r="H68" s="23"/>
      <c r="I68" s="23"/>
      <c r="J68" s="27"/>
      <c r="K68" s="27"/>
      <c r="L68" s="23"/>
      <c r="M68" s="23" t="str">
        <f t="shared" si="1"/>
        <v/>
      </c>
      <c r="N68" s="23" t="str">
        <f t="shared" si="2"/>
        <v/>
      </c>
    </row>
    <row r="69">
      <c r="A69" s="22" t="s">
        <v>204</v>
      </c>
      <c r="B69" s="23"/>
      <c r="C69" s="23"/>
      <c r="D69" s="23"/>
      <c r="E69" s="22" t="s">
        <v>72</v>
      </c>
      <c r="F69" s="23"/>
      <c r="G69" s="23"/>
      <c r="H69" s="23"/>
      <c r="I69" s="23"/>
      <c r="J69" s="27"/>
      <c r="K69" s="27"/>
      <c r="L69" s="23"/>
      <c r="M69" s="23" t="str">
        <f t="shared" si="1"/>
        <v/>
      </c>
      <c r="N69" s="23" t="str">
        <f t="shared" si="2"/>
        <v/>
      </c>
    </row>
    <row r="70">
      <c r="A70" s="22" t="s">
        <v>205</v>
      </c>
      <c r="B70" s="23"/>
      <c r="C70" s="5" t="s">
        <v>62</v>
      </c>
      <c r="D70" s="25" t="s">
        <v>206</v>
      </c>
      <c r="E70" s="22" t="s">
        <v>84</v>
      </c>
      <c r="F70" s="22" t="s">
        <v>52</v>
      </c>
      <c r="G70" s="23"/>
      <c r="H70" s="22" t="s">
        <v>59</v>
      </c>
      <c r="I70" s="22" t="s">
        <v>28</v>
      </c>
      <c r="J70" s="24">
        <v>45474.0</v>
      </c>
      <c r="K70" s="24">
        <v>45474.0</v>
      </c>
      <c r="L70" s="22" t="s">
        <v>38</v>
      </c>
      <c r="M70" s="23">
        <f t="shared" si="1"/>
        <v>0</v>
      </c>
      <c r="N70" s="23">
        <f t="shared" si="2"/>
        <v>87</v>
      </c>
    </row>
    <row r="71">
      <c r="A71" s="22" t="s">
        <v>207</v>
      </c>
      <c r="B71" s="23"/>
      <c r="C71" s="23"/>
      <c r="D71" s="23"/>
      <c r="E71" s="22" t="s">
        <v>72</v>
      </c>
      <c r="F71" s="23"/>
      <c r="G71" s="23"/>
      <c r="H71" s="23"/>
      <c r="I71" s="23"/>
      <c r="J71" s="27"/>
      <c r="K71" s="27"/>
      <c r="L71" s="23"/>
      <c r="M71" s="23" t="str">
        <f t="shared" si="1"/>
        <v/>
      </c>
      <c r="N71" s="23" t="str">
        <f t="shared" si="2"/>
        <v/>
      </c>
    </row>
    <row r="72">
      <c r="A72" s="22" t="s">
        <v>208</v>
      </c>
      <c r="B72" s="23"/>
      <c r="C72" s="23"/>
      <c r="D72" s="23"/>
      <c r="E72" s="23"/>
      <c r="F72" s="23"/>
      <c r="G72" s="23"/>
      <c r="H72" s="23"/>
      <c r="I72" s="23"/>
      <c r="J72" s="27"/>
      <c r="K72" s="27"/>
      <c r="L72" s="23"/>
      <c r="M72" s="23" t="str">
        <f t="shared" si="1"/>
        <v/>
      </c>
      <c r="N72" s="23" t="str">
        <f t="shared" si="2"/>
        <v/>
      </c>
    </row>
    <row r="73">
      <c r="A73" s="22" t="s">
        <v>209</v>
      </c>
      <c r="B73" s="23"/>
      <c r="C73" s="22" t="s">
        <v>210</v>
      </c>
      <c r="D73" s="25" t="s">
        <v>211</v>
      </c>
      <c r="E73" s="22" t="s">
        <v>84</v>
      </c>
      <c r="F73" s="22" t="s">
        <v>52</v>
      </c>
      <c r="G73" s="23"/>
      <c r="H73" s="23"/>
      <c r="I73" s="23"/>
      <c r="J73" s="27"/>
      <c r="K73" s="27"/>
      <c r="L73" s="23"/>
      <c r="M73" s="23" t="str">
        <f t="shared" si="1"/>
        <v/>
      </c>
      <c r="N73" s="23" t="str">
        <f t="shared" si="2"/>
        <v/>
      </c>
    </row>
    <row r="74">
      <c r="A74" s="5" t="s">
        <v>209</v>
      </c>
      <c r="B74" s="23"/>
      <c r="C74" s="22" t="s">
        <v>212</v>
      </c>
      <c r="D74" s="25" t="s">
        <v>213</v>
      </c>
      <c r="E74" s="22" t="s">
        <v>84</v>
      </c>
      <c r="F74" s="22" t="s">
        <v>52</v>
      </c>
      <c r="G74" s="23"/>
      <c r="H74" s="22" t="s">
        <v>59</v>
      </c>
      <c r="I74" s="22" t="s">
        <v>66</v>
      </c>
      <c r="J74" s="24">
        <v>45469.0</v>
      </c>
      <c r="K74" s="24">
        <v>45469.0</v>
      </c>
      <c r="L74" s="22" t="s">
        <v>38</v>
      </c>
      <c r="M74" s="23">
        <f t="shared" si="1"/>
        <v>0</v>
      </c>
      <c r="N74" s="23">
        <f t="shared" si="2"/>
        <v>92</v>
      </c>
    </row>
    <row r="75">
      <c r="A75" s="22" t="s">
        <v>214</v>
      </c>
      <c r="B75" s="23"/>
      <c r="C75" s="22" t="s">
        <v>210</v>
      </c>
      <c r="D75" s="25" t="s">
        <v>215</v>
      </c>
      <c r="E75" s="22" t="s">
        <v>84</v>
      </c>
      <c r="F75" s="22" t="s">
        <v>52</v>
      </c>
      <c r="G75" s="23"/>
      <c r="H75" s="23"/>
      <c r="I75" s="23"/>
      <c r="J75" s="27"/>
      <c r="K75" s="27"/>
      <c r="L75" s="23"/>
      <c r="M75" s="23" t="str">
        <f t="shared" si="1"/>
        <v/>
      </c>
      <c r="N75" s="23" t="str">
        <f t="shared" si="2"/>
        <v/>
      </c>
    </row>
    <row r="76">
      <c r="A76" s="22" t="s">
        <v>216</v>
      </c>
      <c r="B76" s="23"/>
      <c r="C76" s="23"/>
      <c r="D76" s="23"/>
      <c r="E76" s="23"/>
      <c r="F76" s="23"/>
      <c r="G76" s="23"/>
      <c r="H76" s="23"/>
      <c r="I76" s="23"/>
      <c r="J76" s="27"/>
      <c r="K76" s="27"/>
      <c r="L76" s="23"/>
      <c r="M76" s="23" t="str">
        <f t="shared" si="1"/>
        <v/>
      </c>
      <c r="N76" s="23" t="str">
        <f t="shared" si="2"/>
        <v/>
      </c>
    </row>
    <row r="77">
      <c r="A77" s="22" t="s">
        <v>217</v>
      </c>
      <c r="B77" s="23"/>
      <c r="C77" s="5" t="s">
        <v>218</v>
      </c>
      <c r="D77" s="25" t="s">
        <v>219</v>
      </c>
      <c r="E77" s="22"/>
      <c r="F77" s="22"/>
      <c r="G77" s="23"/>
      <c r="H77" s="23"/>
      <c r="I77" s="23"/>
      <c r="J77" s="27"/>
      <c r="K77" s="27"/>
      <c r="L77" s="23"/>
      <c r="M77" s="23" t="str">
        <f t="shared" si="1"/>
        <v/>
      </c>
      <c r="N77" s="23"/>
    </row>
    <row r="78">
      <c r="A78" s="22" t="s">
        <v>217</v>
      </c>
      <c r="B78" s="23"/>
      <c r="C78" s="5" t="s">
        <v>220</v>
      </c>
      <c r="D78" s="25" t="s">
        <v>221</v>
      </c>
      <c r="E78" s="22" t="s">
        <v>84</v>
      </c>
      <c r="F78" s="22" t="s">
        <v>52</v>
      </c>
      <c r="G78" s="23"/>
      <c r="H78" s="23"/>
      <c r="I78" s="23"/>
      <c r="J78" s="27"/>
      <c r="K78" s="27"/>
      <c r="L78" s="23"/>
      <c r="M78" s="23" t="str">
        <f t="shared" si="1"/>
        <v/>
      </c>
      <c r="N78" s="23" t="str">
        <f t="shared" ref="N78:N329" si="3">IF(NOT(ISBLANK(K78)),DATEDIF(K78,TODAY(),"D"),"")</f>
        <v/>
      </c>
    </row>
    <row r="79">
      <c r="A79" s="22" t="s">
        <v>222</v>
      </c>
      <c r="B79" s="23"/>
      <c r="C79" s="22" t="s">
        <v>210</v>
      </c>
      <c r="D79" s="25" t="s">
        <v>223</v>
      </c>
      <c r="E79" s="22" t="s">
        <v>84</v>
      </c>
      <c r="F79" s="22" t="s">
        <v>52</v>
      </c>
      <c r="G79" s="22" t="s">
        <v>224</v>
      </c>
      <c r="H79" s="23"/>
      <c r="I79" s="23"/>
      <c r="J79" s="27"/>
      <c r="K79" s="27"/>
      <c r="L79" s="23"/>
      <c r="M79" s="23" t="str">
        <f t="shared" si="1"/>
        <v/>
      </c>
      <c r="N79" s="23" t="str">
        <f t="shared" si="3"/>
        <v/>
      </c>
    </row>
    <row r="80">
      <c r="A80" s="22" t="s">
        <v>225</v>
      </c>
      <c r="B80" s="23"/>
      <c r="C80" s="22" t="s">
        <v>226</v>
      </c>
      <c r="D80" s="25" t="s">
        <v>227</v>
      </c>
      <c r="E80" s="23"/>
      <c r="F80" s="23"/>
      <c r="G80" s="23"/>
      <c r="H80" s="23"/>
      <c r="I80" s="23"/>
      <c r="J80" s="27"/>
      <c r="K80" s="27"/>
      <c r="L80" s="23"/>
      <c r="M80" s="23" t="str">
        <f t="shared" si="1"/>
        <v/>
      </c>
      <c r="N80" s="23" t="str">
        <f t="shared" si="3"/>
        <v/>
      </c>
    </row>
    <row r="81">
      <c r="A81" s="22" t="s">
        <v>228</v>
      </c>
      <c r="B81" s="23"/>
      <c r="C81" s="23"/>
      <c r="D81" s="23"/>
      <c r="E81" s="23"/>
      <c r="F81" s="23"/>
      <c r="G81" s="23"/>
      <c r="H81" s="23"/>
      <c r="I81" s="23"/>
      <c r="J81" s="27"/>
      <c r="K81" s="27"/>
      <c r="L81" s="23"/>
      <c r="M81" s="23" t="str">
        <f t="shared" si="1"/>
        <v/>
      </c>
      <c r="N81" s="23" t="str">
        <f t="shared" si="3"/>
        <v/>
      </c>
    </row>
    <row r="82">
      <c r="A82" s="22" t="s">
        <v>229</v>
      </c>
      <c r="B82" s="23"/>
      <c r="C82" s="22" t="s">
        <v>230</v>
      </c>
      <c r="D82" s="25" t="s">
        <v>231</v>
      </c>
      <c r="E82" s="22" t="s">
        <v>84</v>
      </c>
      <c r="F82" s="22" t="s">
        <v>52</v>
      </c>
      <c r="G82" s="23"/>
      <c r="H82" s="23"/>
      <c r="I82" s="23"/>
      <c r="J82" s="27"/>
      <c r="K82" s="27"/>
      <c r="L82" s="23"/>
      <c r="M82" s="23" t="str">
        <f t="shared" si="1"/>
        <v/>
      </c>
      <c r="N82" s="23" t="str">
        <f t="shared" si="3"/>
        <v/>
      </c>
    </row>
    <row r="83">
      <c r="A83" s="22" t="s">
        <v>232</v>
      </c>
      <c r="B83" s="23"/>
      <c r="C83" s="22" t="s">
        <v>233</v>
      </c>
      <c r="D83" s="25" t="s">
        <v>234</v>
      </c>
      <c r="E83" s="22" t="s">
        <v>84</v>
      </c>
      <c r="F83" s="22" t="s">
        <v>52</v>
      </c>
      <c r="G83" s="23"/>
      <c r="H83" s="23"/>
      <c r="I83" s="23"/>
      <c r="J83" s="27"/>
      <c r="K83" s="27"/>
      <c r="L83" s="23"/>
      <c r="M83" s="23" t="str">
        <f t="shared" si="1"/>
        <v/>
      </c>
      <c r="N83" s="23" t="str">
        <f t="shared" si="3"/>
        <v/>
      </c>
    </row>
    <row r="84">
      <c r="A84" s="22" t="s">
        <v>235</v>
      </c>
      <c r="B84" s="23"/>
      <c r="C84" s="22" t="s">
        <v>236</v>
      </c>
      <c r="D84" s="25" t="s">
        <v>237</v>
      </c>
      <c r="E84" s="22" t="s">
        <v>72</v>
      </c>
      <c r="F84" s="22" t="s">
        <v>52</v>
      </c>
      <c r="G84" s="23"/>
      <c r="H84" s="23"/>
      <c r="I84" s="23"/>
      <c r="J84" s="27"/>
      <c r="K84" s="27"/>
      <c r="L84" s="23"/>
      <c r="M84" s="23" t="str">
        <f t="shared" si="1"/>
        <v/>
      </c>
      <c r="N84" s="23" t="str">
        <f t="shared" si="3"/>
        <v/>
      </c>
    </row>
    <row r="85">
      <c r="A85" s="22" t="s">
        <v>238</v>
      </c>
      <c r="B85" s="23"/>
      <c r="C85" s="22" t="s">
        <v>239</v>
      </c>
      <c r="D85" s="25" t="s">
        <v>240</v>
      </c>
      <c r="E85" s="22" t="s">
        <v>84</v>
      </c>
      <c r="F85" s="22" t="s">
        <v>52</v>
      </c>
      <c r="G85" s="23"/>
      <c r="H85" s="23"/>
      <c r="I85" s="23"/>
      <c r="J85" s="27"/>
      <c r="K85" s="27"/>
      <c r="L85" s="23"/>
      <c r="M85" s="23" t="str">
        <f t="shared" si="1"/>
        <v/>
      </c>
      <c r="N85" s="23" t="str">
        <f t="shared" si="3"/>
        <v/>
      </c>
    </row>
    <row r="86">
      <c r="A86" s="22" t="s">
        <v>241</v>
      </c>
      <c r="B86" s="23"/>
      <c r="C86" s="22" t="s">
        <v>233</v>
      </c>
      <c r="D86" s="25" t="s">
        <v>242</v>
      </c>
      <c r="E86" s="22" t="s">
        <v>84</v>
      </c>
      <c r="F86" s="22" t="s">
        <v>52</v>
      </c>
      <c r="G86" s="23"/>
      <c r="H86" s="22" t="s">
        <v>59</v>
      </c>
      <c r="I86" s="22" t="s">
        <v>28</v>
      </c>
      <c r="J86" s="24">
        <v>45474.0</v>
      </c>
      <c r="K86" s="24">
        <v>45474.0</v>
      </c>
      <c r="L86" s="22" t="s">
        <v>34</v>
      </c>
      <c r="M86" s="23">
        <f t="shared" si="1"/>
        <v>0</v>
      </c>
      <c r="N86" s="23">
        <f t="shared" si="3"/>
        <v>87</v>
      </c>
    </row>
    <row r="87">
      <c r="A87" s="22" t="s">
        <v>243</v>
      </c>
      <c r="B87" s="23"/>
      <c r="C87" s="23"/>
      <c r="D87" s="23"/>
      <c r="E87" s="23"/>
      <c r="F87" s="23"/>
      <c r="G87" s="23"/>
      <c r="H87" s="23"/>
      <c r="I87" s="23"/>
      <c r="J87" s="27"/>
      <c r="K87" s="27"/>
      <c r="L87" s="23"/>
      <c r="M87" s="23" t="str">
        <f t="shared" si="1"/>
        <v/>
      </c>
      <c r="N87" s="23" t="str">
        <f t="shared" si="3"/>
        <v/>
      </c>
    </row>
    <row r="88">
      <c r="A88" s="22" t="s">
        <v>244</v>
      </c>
      <c r="B88" s="23"/>
      <c r="C88" s="23"/>
      <c r="D88" s="23"/>
      <c r="E88" s="23"/>
      <c r="F88" s="23"/>
      <c r="G88" s="23"/>
      <c r="H88" s="23"/>
      <c r="I88" s="23"/>
      <c r="J88" s="27"/>
      <c r="K88" s="27"/>
      <c r="L88" s="23"/>
      <c r="M88" s="23" t="str">
        <f t="shared" si="1"/>
        <v/>
      </c>
      <c r="N88" s="23" t="str">
        <f t="shared" si="3"/>
        <v/>
      </c>
    </row>
    <row r="89">
      <c r="A89" s="22" t="s">
        <v>245</v>
      </c>
      <c r="B89" s="23"/>
      <c r="C89" s="23"/>
      <c r="D89" s="23"/>
      <c r="E89" s="23"/>
      <c r="F89" s="23"/>
      <c r="G89" s="23"/>
      <c r="H89" s="23"/>
      <c r="I89" s="23"/>
      <c r="J89" s="27"/>
      <c r="K89" s="27"/>
      <c r="L89" s="23"/>
      <c r="M89" s="23" t="str">
        <f t="shared" si="1"/>
        <v/>
      </c>
      <c r="N89" s="23" t="str">
        <f t="shared" si="3"/>
        <v/>
      </c>
    </row>
    <row r="90">
      <c r="A90" s="22" t="s">
        <v>246</v>
      </c>
      <c r="B90" s="23"/>
      <c r="C90" s="23"/>
      <c r="D90" s="23"/>
      <c r="E90" s="23"/>
      <c r="F90" s="23"/>
      <c r="G90" s="23"/>
      <c r="H90" s="23"/>
      <c r="I90" s="23"/>
      <c r="J90" s="27"/>
      <c r="K90" s="27"/>
      <c r="L90" s="23"/>
      <c r="M90" s="23" t="str">
        <f t="shared" si="1"/>
        <v/>
      </c>
      <c r="N90" s="23" t="str">
        <f t="shared" si="3"/>
        <v/>
      </c>
    </row>
    <row r="91">
      <c r="A91" s="22" t="s">
        <v>247</v>
      </c>
      <c r="B91" s="23"/>
      <c r="C91" s="23"/>
      <c r="D91" s="23"/>
      <c r="E91" s="23"/>
      <c r="F91" s="23"/>
      <c r="G91" s="23"/>
      <c r="H91" s="23"/>
      <c r="I91" s="23"/>
      <c r="J91" s="27"/>
      <c r="K91" s="27"/>
      <c r="L91" s="23"/>
      <c r="M91" s="23" t="str">
        <f t="shared" si="1"/>
        <v/>
      </c>
      <c r="N91" s="23" t="str">
        <f t="shared" si="3"/>
        <v/>
      </c>
    </row>
    <row r="92">
      <c r="A92" s="22" t="s">
        <v>248</v>
      </c>
      <c r="B92" s="23"/>
      <c r="C92" s="23"/>
      <c r="D92" s="23"/>
      <c r="E92" s="23"/>
      <c r="F92" s="23"/>
      <c r="G92" s="22" t="s">
        <v>249</v>
      </c>
      <c r="H92" s="23"/>
      <c r="I92" s="23"/>
      <c r="J92" s="27"/>
      <c r="K92" s="27"/>
      <c r="L92" s="23"/>
      <c r="M92" s="23" t="str">
        <f t="shared" si="1"/>
        <v/>
      </c>
      <c r="N92" s="23" t="str">
        <f t="shared" si="3"/>
        <v/>
      </c>
    </row>
    <row r="93">
      <c r="A93" s="22" t="s">
        <v>250</v>
      </c>
      <c r="B93" s="23"/>
      <c r="C93" s="22" t="s">
        <v>251</v>
      </c>
      <c r="D93" s="25" t="s">
        <v>252</v>
      </c>
      <c r="E93" s="23"/>
      <c r="F93" s="23"/>
      <c r="G93" s="23"/>
      <c r="H93" s="23"/>
      <c r="I93" s="23"/>
      <c r="J93" s="27"/>
      <c r="K93" s="27"/>
      <c r="L93" s="23"/>
      <c r="M93" s="23" t="str">
        <f t="shared" si="1"/>
        <v/>
      </c>
      <c r="N93" s="23" t="str">
        <f t="shared" si="3"/>
        <v/>
      </c>
    </row>
    <row r="94">
      <c r="A94" s="22" t="s">
        <v>253</v>
      </c>
      <c r="B94" s="23"/>
      <c r="C94" s="22" t="s">
        <v>254</v>
      </c>
      <c r="D94" s="25" t="s">
        <v>255</v>
      </c>
      <c r="E94" s="22" t="s">
        <v>84</v>
      </c>
      <c r="F94" s="22" t="s">
        <v>52</v>
      </c>
      <c r="G94" s="23"/>
      <c r="H94" s="22" t="s">
        <v>59</v>
      </c>
      <c r="I94" s="22" t="s">
        <v>28</v>
      </c>
      <c r="J94" s="24">
        <v>45469.0</v>
      </c>
      <c r="K94" s="24">
        <v>45469.0</v>
      </c>
      <c r="L94" s="22" t="s">
        <v>38</v>
      </c>
      <c r="M94" s="23">
        <f t="shared" si="1"/>
        <v>0</v>
      </c>
      <c r="N94" s="23">
        <f t="shared" si="3"/>
        <v>92</v>
      </c>
    </row>
    <row r="95">
      <c r="A95" s="22" t="s">
        <v>256</v>
      </c>
      <c r="B95" s="23"/>
      <c r="C95" s="22" t="s">
        <v>257</v>
      </c>
      <c r="D95" s="25" t="s">
        <v>258</v>
      </c>
      <c r="E95" s="22" t="s">
        <v>84</v>
      </c>
      <c r="F95" s="22" t="s">
        <v>52</v>
      </c>
      <c r="G95" s="23"/>
      <c r="H95" s="23"/>
      <c r="I95" s="23"/>
      <c r="J95" s="27"/>
      <c r="K95" s="27"/>
      <c r="L95" s="23"/>
      <c r="M95" s="23" t="str">
        <f t="shared" si="1"/>
        <v/>
      </c>
      <c r="N95" s="23" t="str">
        <f t="shared" si="3"/>
        <v/>
      </c>
    </row>
    <row r="96">
      <c r="A96" s="22" t="s">
        <v>259</v>
      </c>
      <c r="B96" s="25" t="s">
        <v>260</v>
      </c>
      <c r="C96" s="22" t="s">
        <v>62</v>
      </c>
      <c r="D96" s="25" t="s">
        <v>261</v>
      </c>
      <c r="E96" s="22" t="s">
        <v>84</v>
      </c>
      <c r="F96" s="22" t="s">
        <v>52</v>
      </c>
      <c r="G96" s="23"/>
      <c r="H96" s="23"/>
      <c r="I96" s="23"/>
      <c r="J96" s="27"/>
      <c r="K96" s="27"/>
      <c r="L96" s="23"/>
      <c r="M96" s="23" t="str">
        <f t="shared" si="1"/>
        <v/>
      </c>
      <c r="N96" s="23" t="str">
        <f t="shared" si="3"/>
        <v/>
      </c>
    </row>
    <row r="97">
      <c r="A97" s="22" t="s">
        <v>262</v>
      </c>
      <c r="B97" s="25" t="s">
        <v>263</v>
      </c>
      <c r="C97" s="22" t="s">
        <v>264</v>
      </c>
      <c r="D97" s="25" t="s">
        <v>265</v>
      </c>
      <c r="E97" s="22" t="s">
        <v>84</v>
      </c>
      <c r="F97" s="22" t="s">
        <v>52</v>
      </c>
      <c r="G97" s="23"/>
      <c r="H97" s="23"/>
      <c r="I97" s="23"/>
      <c r="J97" s="27"/>
      <c r="K97" s="27"/>
      <c r="L97" s="23"/>
      <c r="M97" s="23" t="str">
        <f t="shared" si="1"/>
        <v/>
      </c>
      <c r="N97" s="23" t="str">
        <f t="shared" si="3"/>
        <v/>
      </c>
    </row>
    <row r="98">
      <c r="A98" s="22" t="s">
        <v>266</v>
      </c>
      <c r="B98" s="23"/>
      <c r="C98" s="5" t="s">
        <v>267</v>
      </c>
      <c r="D98" s="25" t="s">
        <v>268</v>
      </c>
      <c r="E98" s="22" t="s">
        <v>72</v>
      </c>
      <c r="F98" s="22" t="s">
        <v>52</v>
      </c>
      <c r="G98" s="23"/>
      <c r="H98" s="23"/>
      <c r="I98" s="23"/>
      <c r="J98" s="27"/>
      <c r="K98" s="27"/>
      <c r="L98" s="23"/>
      <c r="M98" s="23" t="str">
        <f t="shared" si="1"/>
        <v/>
      </c>
      <c r="N98" s="23" t="str">
        <f t="shared" si="3"/>
        <v/>
      </c>
    </row>
    <row r="99">
      <c r="A99" s="22" t="s">
        <v>266</v>
      </c>
      <c r="B99" s="23"/>
      <c r="C99" s="5" t="s">
        <v>269</v>
      </c>
      <c r="D99" s="25" t="s">
        <v>270</v>
      </c>
      <c r="E99" s="22" t="s">
        <v>72</v>
      </c>
      <c r="F99" s="22" t="s">
        <v>52</v>
      </c>
      <c r="G99" s="23"/>
      <c r="H99" s="23"/>
      <c r="I99" s="23"/>
      <c r="J99" s="27"/>
      <c r="K99" s="27"/>
      <c r="L99" s="23"/>
      <c r="M99" s="23" t="str">
        <f t="shared" si="1"/>
        <v/>
      </c>
      <c r="N99" s="23" t="str">
        <f t="shared" si="3"/>
        <v/>
      </c>
    </row>
    <row r="100">
      <c r="A100" s="22" t="s">
        <v>266</v>
      </c>
      <c r="B100" s="23"/>
      <c r="C100" s="5" t="s">
        <v>269</v>
      </c>
      <c r="D100" s="25" t="s">
        <v>271</v>
      </c>
      <c r="E100" s="22" t="s">
        <v>72</v>
      </c>
      <c r="F100" s="22" t="s">
        <v>52</v>
      </c>
      <c r="G100" s="23"/>
      <c r="H100" s="22" t="s">
        <v>59</v>
      </c>
      <c r="I100" s="22" t="s">
        <v>28</v>
      </c>
      <c r="J100" s="24">
        <v>45470.0</v>
      </c>
      <c r="K100" s="24">
        <v>45470.0</v>
      </c>
      <c r="L100" s="22" t="s">
        <v>34</v>
      </c>
      <c r="M100" s="23">
        <f t="shared" si="1"/>
        <v>0</v>
      </c>
      <c r="N100" s="23">
        <f t="shared" si="3"/>
        <v>91</v>
      </c>
    </row>
    <row r="101">
      <c r="A101" s="22" t="s">
        <v>272</v>
      </c>
      <c r="B101" s="23"/>
      <c r="C101" s="22" t="s">
        <v>273</v>
      </c>
      <c r="D101" s="25" t="s">
        <v>274</v>
      </c>
      <c r="E101" s="22" t="s">
        <v>275</v>
      </c>
      <c r="F101" s="22" t="s">
        <v>52</v>
      </c>
      <c r="G101" s="23"/>
      <c r="H101" s="22" t="s">
        <v>59</v>
      </c>
      <c r="I101" s="22" t="s">
        <v>28</v>
      </c>
      <c r="J101" s="24">
        <v>45475.0</v>
      </c>
      <c r="K101" s="24">
        <v>45475.0</v>
      </c>
      <c r="L101" s="22" t="s">
        <v>38</v>
      </c>
      <c r="M101" s="23">
        <f t="shared" si="1"/>
        <v>0</v>
      </c>
      <c r="N101" s="23">
        <f t="shared" si="3"/>
        <v>86</v>
      </c>
    </row>
    <row r="102">
      <c r="A102" s="22" t="s">
        <v>54</v>
      </c>
      <c r="B102" s="23"/>
      <c r="C102" s="22" t="s">
        <v>119</v>
      </c>
      <c r="D102" s="25" t="s">
        <v>276</v>
      </c>
      <c r="E102" s="22" t="s">
        <v>93</v>
      </c>
      <c r="F102" s="22" t="s">
        <v>52</v>
      </c>
      <c r="G102" s="23"/>
      <c r="H102" s="22" t="s">
        <v>59</v>
      </c>
      <c r="I102" s="23"/>
      <c r="J102" s="27"/>
      <c r="K102" s="27"/>
      <c r="L102" s="23"/>
      <c r="M102" s="23" t="str">
        <f t="shared" si="1"/>
        <v/>
      </c>
      <c r="N102" s="23" t="str">
        <f t="shared" si="3"/>
        <v/>
      </c>
    </row>
    <row r="103">
      <c r="A103" s="22" t="s">
        <v>277</v>
      </c>
      <c r="B103" s="23"/>
      <c r="C103" s="22" t="s">
        <v>278</v>
      </c>
      <c r="D103" s="25" t="s">
        <v>279</v>
      </c>
      <c r="E103" s="22" t="s">
        <v>72</v>
      </c>
      <c r="F103" s="22" t="s">
        <v>52</v>
      </c>
      <c r="G103" s="23"/>
      <c r="H103" s="22" t="s">
        <v>27</v>
      </c>
      <c r="I103" s="22" t="s">
        <v>28</v>
      </c>
      <c r="J103" s="24">
        <v>45483.0</v>
      </c>
      <c r="K103" s="24">
        <v>45483.0</v>
      </c>
      <c r="L103" s="22" t="s">
        <v>34</v>
      </c>
      <c r="M103" s="23">
        <f t="shared" si="1"/>
        <v>0</v>
      </c>
      <c r="N103" s="23">
        <f t="shared" si="3"/>
        <v>78</v>
      </c>
    </row>
    <row r="104">
      <c r="A104" s="22" t="s">
        <v>140</v>
      </c>
      <c r="B104" s="23"/>
      <c r="C104" s="22" t="s">
        <v>280</v>
      </c>
      <c r="D104" s="25" t="s">
        <v>281</v>
      </c>
      <c r="E104" s="22" t="s">
        <v>72</v>
      </c>
      <c r="F104" s="22" t="s">
        <v>52</v>
      </c>
      <c r="G104" s="23"/>
      <c r="H104" s="22" t="s">
        <v>59</v>
      </c>
      <c r="I104" s="22" t="s">
        <v>28</v>
      </c>
      <c r="J104" s="24">
        <v>45477.0</v>
      </c>
      <c r="K104" s="26">
        <v>45477.0</v>
      </c>
      <c r="L104" s="22" t="s">
        <v>38</v>
      </c>
      <c r="M104" s="23">
        <f t="shared" si="1"/>
        <v>0</v>
      </c>
      <c r="N104" s="23">
        <f t="shared" si="3"/>
        <v>84</v>
      </c>
    </row>
    <row r="105">
      <c r="A105" s="22" t="s">
        <v>140</v>
      </c>
      <c r="B105" s="23"/>
      <c r="C105" s="22" t="s">
        <v>282</v>
      </c>
      <c r="D105" s="25" t="s">
        <v>283</v>
      </c>
      <c r="E105" s="23"/>
      <c r="F105" s="23"/>
      <c r="G105" s="23"/>
      <c r="H105" s="23"/>
      <c r="I105" s="23"/>
      <c r="J105" s="27"/>
      <c r="K105" s="27"/>
      <c r="L105" s="23"/>
      <c r="M105" s="23" t="str">
        <f t="shared" si="1"/>
        <v/>
      </c>
      <c r="N105" s="23" t="str">
        <f t="shared" si="3"/>
        <v/>
      </c>
    </row>
    <row r="106">
      <c r="A106" s="22" t="s">
        <v>140</v>
      </c>
      <c r="B106" s="23"/>
      <c r="C106" s="22" t="s">
        <v>284</v>
      </c>
      <c r="D106" s="25" t="s">
        <v>285</v>
      </c>
      <c r="E106" s="23"/>
      <c r="F106" s="23"/>
      <c r="G106" s="23"/>
      <c r="H106" s="23"/>
      <c r="I106" s="23"/>
      <c r="J106" s="27"/>
      <c r="K106" s="27"/>
      <c r="L106" s="23"/>
      <c r="M106" s="23" t="str">
        <f t="shared" si="1"/>
        <v/>
      </c>
      <c r="N106" s="23" t="str">
        <f t="shared" si="3"/>
        <v/>
      </c>
    </row>
    <row r="107">
      <c r="A107" s="22" t="s">
        <v>286</v>
      </c>
      <c r="B107" s="23"/>
      <c r="C107" s="22" t="s">
        <v>287</v>
      </c>
      <c r="D107" s="25" t="s">
        <v>288</v>
      </c>
      <c r="E107" s="22" t="s">
        <v>72</v>
      </c>
      <c r="F107" s="22" t="s">
        <v>52</v>
      </c>
      <c r="G107" s="23"/>
      <c r="H107" s="23"/>
      <c r="I107" s="23"/>
      <c r="J107" s="27"/>
      <c r="K107" s="27"/>
      <c r="L107" s="23"/>
      <c r="M107" s="23" t="str">
        <f t="shared" si="1"/>
        <v/>
      </c>
      <c r="N107" s="23" t="str">
        <f t="shared" si="3"/>
        <v/>
      </c>
    </row>
    <row r="108">
      <c r="A108" s="22" t="s">
        <v>289</v>
      </c>
      <c r="B108" s="23"/>
      <c r="C108" s="22" t="s">
        <v>290</v>
      </c>
      <c r="D108" s="25" t="s">
        <v>291</v>
      </c>
      <c r="E108" s="23"/>
      <c r="F108" s="23"/>
      <c r="G108" s="23"/>
      <c r="H108" s="23"/>
      <c r="I108" s="23"/>
      <c r="J108" s="27"/>
      <c r="K108" s="27"/>
      <c r="L108" s="23"/>
      <c r="M108" s="23" t="str">
        <f t="shared" si="1"/>
        <v/>
      </c>
      <c r="N108" s="23" t="str">
        <f t="shared" si="3"/>
        <v/>
      </c>
    </row>
    <row r="109">
      <c r="A109" s="22" t="s">
        <v>292</v>
      </c>
      <c r="B109" s="23"/>
      <c r="C109" s="22" t="s">
        <v>293</v>
      </c>
      <c r="D109" s="25" t="s">
        <v>294</v>
      </c>
      <c r="E109" s="23"/>
      <c r="F109" s="23"/>
      <c r="G109" s="23"/>
      <c r="H109" s="23"/>
      <c r="I109" s="23"/>
      <c r="J109" s="27"/>
      <c r="K109" s="27"/>
      <c r="L109" s="23"/>
      <c r="M109" s="23" t="str">
        <f t="shared" si="1"/>
        <v/>
      </c>
      <c r="N109" s="23" t="str">
        <f t="shared" si="3"/>
        <v/>
      </c>
    </row>
    <row r="110">
      <c r="A110" s="22" t="s">
        <v>295</v>
      </c>
      <c r="B110" s="23"/>
      <c r="C110" s="22" t="s">
        <v>296</v>
      </c>
      <c r="D110" s="25" t="s">
        <v>297</v>
      </c>
      <c r="E110" s="22" t="s">
        <v>72</v>
      </c>
      <c r="F110" s="22" t="s">
        <v>52</v>
      </c>
      <c r="G110" s="23"/>
      <c r="H110" s="22" t="s">
        <v>59</v>
      </c>
      <c r="I110" s="22" t="s">
        <v>66</v>
      </c>
      <c r="J110" s="24">
        <v>45518.0</v>
      </c>
      <c r="K110" s="24">
        <v>45518.0</v>
      </c>
      <c r="L110" s="22" t="s">
        <v>34</v>
      </c>
      <c r="M110" s="23">
        <f t="shared" si="1"/>
        <v>0</v>
      </c>
      <c r="N110" s="23">
        <f t="shared" si="3"/>
        <v>43</v>
      </c>
    </row>
    <row r="111">
      <c r="A111" s="22" t="s">
        <v>298</v>
      </c>
      <c r="B111" s="23"/>
      <c r="C111" s="23"/>
      <c r="D111" s="23"/>
      <c r="E111" s="23"/>
      <c r="F111" s="23"/>
      <c r="G111" s="23"/>
      <c r="H111" s="23"/>
      <c r="I111" s="23"/>
      <c r="J111" s="27"/>
      <c r="K111" s="27"/>
      <c r="L111" s="23"/>
      <c r="M111" s="23" t="str">
        <f t="shared" si="1"/>
        <v/>
      </c>
      <c r="N111" s="23" t="str">
        <f t="shared" si="3"/>
        <v/>
      </c>
    </row>
    <row r="112">
      <c r="A112" s="22" t="s">
        <v>299</v>
      </c>
      <c r="B112" s="23"/>
      <c r="C112" s="22" t="s">
        <v>300</v>
      </c>
      <c r="D112" s="25" t="s">
        <v>301</v>
      </c>
      <c r="E112" s="23"/>
      <c r="F112" s="23"/>
      <c r="G112" s="23"/>
      <c r="H112" s="23"/>
      <c r="I112" s="23"/>
      <c r="J112" s="27"/>
      <c r="K112" s="27"/>
      <c r="L112" s="23"/>
      <c r="M112" s="23" t="str">
        <f t="shared" si="1"/>
        <v/>
      </c>
      <c r="N112" s="23" t="str">
        <f t="shared" si="3"/>
        <v/>
      </c>
    </row>
    <row r="113">
      <c r="A113" s="22" t="s">
        <v>302</v>
      </c>
      <c r="B113" s="23"/>
      <c r="C113" s="22" t="s">
        <v>303</v>
      </c>
      <c r="D113" s="25" t="s">
        <v>304</v>
      </c>
      <c r="E113" s="22" t="s">
        <v>84</v>
      </c>
      <c r="F113" s="22" t="s">
        <v>52</v>
      </c>
      <c r="G113" s="23"/>
      <c r="H113" s="22" t="s">
        <v>59</v>
      </c>
      <c r="I113" s="22" t="s">
        <v>66</v>
      </c>
      <c r="J113" s="24">
        <v>45518.0</v>
      </c>
      <c r="K113" s="24">
        <v>45518.0</v>
      </c>
      <c r="L113" s="22" t="s">
        <v>34</v>
      </c>
      <c r="M113" s="23">
        <f t="shared" si="1"/>
        <v>0</v>
      </c>
      <c r="N113" s="23">
        <f t="shared" si="3"/>
        <v>43</v>
      </c>
    </row>
    <row r="114">
      <c r="A114" s="22" t="s">
        <v>305</v>
      </c>
      <c r="B114" s="23"/>
      <c r="C114" s="22" t="s">
        <v>306</v>
      </c>
      <c r="D114" s="25" t="s">
        <v>307</v>
      </c>
      <c r="E114" s="23"/>
      <c r="F114" s="23"/>
      <c r="G114" s="23"/>
      <c r="H114" s="23"/>
      <c r="I114" s="23"/>
      <c r="J114" s="27"/>
      <c r="K114" s="27"/>
      <c r="L114" s="23"/>
      <c r="M114" s="23" t="str">
        <f t="shared" si="1"/>
        <v/>
      </c>
      <c r="N114" s="23" t="str">
        <f t="shared" si="3"/>
        <v/>
      </c>
    </row>
    <row r="115">
      <c r="A115" s="22" t="s">
        <v>308</v>
      </c>
      <c r="B115" s="23"/>
      <c r="C115" s="22" t="s">
        <v>309</v>
      </c>
      <c r="D115" s="25" t="s">
        <v>310</v>
      </c>
      <c r="E115" s="23"/>
      <c r="F115" s="23"/>
      <c r="G115" s="23"/>
      <c r="H115" s="23"/>
      <c r="I115" s="23"/>
      <c r="J115" s="27"/>
      <c r="K115" s="27"/>
      <c r="L115" s="23"/>
      <c r="M115" s="23" t="str">
        <f t="shared" si="1"/>
        <v/>
      </c>
      <c r="N115" s="23" t="str">
        <f t="shared" si="3"/>
        <v/>
      </c>
    </row>
    <row r="116">
      <c r="A116" s="22" t="s">
        <v>311</v>
      </c>
      <c r="B116" s="23"/>
      <c r="C116" s="22" t="s">
        <v>312</v>
      </c>
      <c r="D116" s="25" t="s">
        <v>313</v>
      </c>
      <c r="E116" s="23"/>
      <c r="F116" s="23"/>
      <c r="G116" s="23"/>
      <c r="H116" s="23"/>
      <c r="I116" s="23"/>
      <c r="J116" s="27"/>
      <c r="K116" s="27"/>
      <c r="L116" s="23"/>
      <c r="M116" s="23" t="str">
        <f t="shared" si="1"/>
        <v/>
      </c>
      <c r="N116" s="23" t="str">
        <f t="shared" si="3"/>
        <v/>
      </c>
    </row>
    <row r="117">
      <c r="A117" s="22" t="s">
        <v>314</v>
      </c>
      <c r="B117" s="23"/>
      <c r="C117" s="22" t="s">
        <v>315</v>
      </c>
      <c r="D117" s="25" t="s">
        <v>316</v>
      </c>
      <c r="E117" s="22" t="s">
        <v>72</v>
      </c>
      <c r="F117" s="22" t="s">
        <v>52</v>
      </c>
      <c r="G117" s="23"/>
      <c r="H117" s="22" t="s">
        <v>59</v>
      </c>
      <c r="I117" s="22" t="s">
        <v>66</v>
      </c>
      <c r="J117" s="24">
        <v>45483.0</v>
      </c>
      <c r="K117" s="24">
        <v>45483.0</v>
      </c>
      <c r="L117" s="22" t="s">
        <v>38</v>
      </c>
      <c r="M117" s="23">
        <f t="shared" si="1"/>
        <v>0</v>
      </c>
      <c r="N117" s="23">
        <f t="shared" si="3"/>
        <v>78</v>
      </c>
    </row>
    <row r="118">
      <c r="A118" s="22" t="s">
        <v>317</v>
      </c>
      <c r="B118" s="23"/>
      <c r="C118" s="22" t="s">
        <v>287</v>
      </c>
      <c r="D118" s="25" t="s">
        <v>318</v>
      </c>
      <c r="E118" s="22" t="s">
        <v>72</v>
      </c>
      <c r="F118" s="22" t="s">
        <v>52</v>
      </c>
      <c r="G118" s="23"/>
      <c r="H118" s="22" t="s">
        <v>59</v>
      </c>
      <c r="I118" s="22" t="s">
        <v>28</v>
      </c>
      <c r="J118" s="24">
        <v>45490.0</v>
      </c>
      <c r="K118" s="24">
        <v>45490.0</v>
      </c>
      <c r="L118" s="22" t="s">
        <v>38</v>
      </c>
      <c r="M118" s="23">
        <f t="shared" si="1"/>
        <v>0</v>
      </c>
      <c r="N118" s="23">
        <f t="shared" si="3"/>
        <v>71</v>
      </c>
    </row>
    <row r="119">
      <c r="A119" s="22" t="s">
        <v>319</v>
      </c>
      <c r="B119" s="23"/>
      <c r="C119" s="22" t="s">
        <v>320</v>
      </c>
      <c r="D119" s="25" t="s">
        <v>321</v>
      </c>
      <c r="E119" s="22" t="s">
        <v>72</v>
      </c>
      <c r="F119" s="22" t="s">
        <v>52</v>
      </c>
      <c r="G119" s="23"/>
      <c r="H119" s="23"/>
      <c r="I119" s="23"/>
      <c r="J119" s="27"/>
      <c r="K119" s="27"/>
      <c r="L119" s="23"/>
      <c r="M119" s="23" t="str">
        <f t="shared" si="1"/>
        <v/>
      </c>
      <c r="N119" s="23" t="str">
        <f t="shared" si="3"/>
        <v/>
      </c>
    </row>
    <row r="120">
      <c r="A120" s="22" t="s">
        <v>322</v>
      </c>
      <c r="B120" s="23"/>
      <c r="C120" s="22" t="s">
        <v>323</v>
      </c>
      <c r="D120" s="25" t="s">
        <v>324</v>
      </c>
      <c r="E120" s="22" t="s">
        <v>72</v>
      </c>
      <c r="F120" s="22" t="s">
        <v>52</v>
      </c>
      <c r="G120" s="23"/>
      <c r="H120" s="22" t="s">
        <v>59</v>
      </c>
      <c r="I120" s="22" t="s">
        <v>66</v>
      </c>
      <c r="J120" s="24">
        <v>45506.0</v>
      </c>
      <c r="K120" s="24">
        <v>45506.0</v>
      </c>
      <c r="L120" s="22" t="s">
        <v>38</v>
      </c>
      <c r="M120" s="23">
        <f t="shared" si="1"/>
        <v>0</v>
      </c>
      <c r="N120" s="23">
        <f t="shared" si="3"/>
        <v>55</v>
      </c>
    </row>
    <row r="121">
      <c r="A121" s="22" t="s">
        <v>325</v>
      </c>
      <c r="B121" s="23"/>
      <c r="C121" s="22" t="s">
        <v>326</v>
      </c>
      <c r="D121" s="25" t="s">
        <v>327</v>
      </c>
      <c r="E121" s="22" t="s">
        <v>84</v>
      </c>
      <c r="F121" s="22" t="s">
        <v>52</v>
      </c>
      <c r="G121" s="23"/>
      <c r="H121" s="23"/>
      <c r="I121" s="23"/>
      <c r="J121" s="27"/>
      <c r="K121" s="27"/>
      <c r="L121" s="23"/>
      <c r="M121" s="23" t="str">
        <f t="shared" si="1"/>
        <v/>
      </c>
      <c r="N121" s="23" t="str">
        <f t="shared" si="3"/>
        <v/>
      </c>
    </row>
    <row r="122">
      <c r="A122" s="22" t="s">
        <v>328</v>
      </c>
      <c r="B122" s="23"/>
      <c r="C122" s="22" t="s">
        <v>329</v>
      </c>
      <c r="D122" s="25" t="s">
        <v>330</v>
      </c>
      <c r="E122" s="22" t="s">
        <v>331</v>
      </c>
      <c r="F122" s="22" t="s">
        <v>52</v>
      </c>
      <c r="G122" s="23"/>
      <c r="H122" s="22" t="s">
        <v>59</v>
      </c>
      <c r="I122" s="22" t="s">
        <v>28</v>
      </c>
      <c r="J122" s="24">
        <v>45517.0</v>
      </c>
      <c r="K122" s="24">
        <v>45517.0</v>
      </c>
      <c r="L122" s="22" t="s">
        <v>34</v>
      </c>
      <c r="M122" s="23">
        <f t="shared" si="1"/>
        <v>0</v>
      </c>
      <c r="N122" s="23">
        <f t="shared" si="3"/>
        <v>44</v>
      </c>
    </row>
    <row r="123">
      <c r="A123" s="22" t="s">
        <v>332</v>
      </c>
      <c r="B123" s="23"/>
      <c r="C123" s="22" t="s">
        <v>62</v>
      </c>
      <c r="D123" s="25" t="s">
        <v>333</v>
      </c>
      <c r="E123" s="22" t="s">
        <v>84</v>
      </c>
      <c r="F123" s="22" t="s">
        <v>52</v>
      </c>
      <c r="G123" s="23"/>
      <c r="H123" s="23"/>
      <c r="I123" s="23"/>
      <c r="J123" s="27"/>
      <c r="K123" s="27"/>
      <c r="L123" s="23"/>
      <c r="M123" s="23" t="str">
        <f t="shared" si="1"/>
        <v/>
      </c>
      <c r="N123" s="23" t="str">
        <f t="shared" si="3"/>
        <v/>
      </c>
    </row>
    <row r="124">
      <c r="A124" s="22" t="s">
        <v>334</v>
      </c>
      <c r="B124" s="23"/>
      <c r="C124" s="22" t="s">
        <v>329</v>
      </c>
      <c r="D124" s="25" t="s">
        <v>335</v>
      </c>
      <c r="E124" s="22" t="s">
        <v>84</v>
      </c>
      <c r="F124" s="22" t="s">
        <v>52</v>
      </c>
      <c r="G124" s="23"/>
      <c r="H124" s="22" t="s">
        <v>59</v>
      </c>
      <c r="I124" s="22" t="s">
        <v>28</v>
      </c>
      <c r="J124" s="24">
        <v>45517.0</v>
      </c>
      <c r="K124" s="24">
        <v>45517.0</v>
      </c>
      <c r="L124" s="22" t="s">
        <v>34</v>
      </c>
      <c r="M124" s="23">
        <f t="shared" si="1"/>
        <v>0</v>
      </c>
      <c r="N124" s="23">
        <f t="shared" si="3"/>
        <v>44</v>
      </c>
    </row>
    <row r="125">
      <c r="A125" s="22" t="s">
        <v>334</v>
      </c>
      <c r="B125" s="23"/>
      <c r="C125" s="22" t="s">
        <v>312</v>
      </c>
      <c r="D125" s="25" t="s">
        <v>336</v>
      </c>
      <c r="E125" s="22" t="s">
        <v>84</v>
      </c>
      <c r="F125" s="22" t="s">
        <v>52</v>
      </c>
      <c r="G125" s="23"/>
      <c r="H125" s="23"/>
      <c r="I125" s="23"/>
      <c r="J125" s="27"/>
      <c r="K125" s="27"/>
      <c r="L125" s="23"/>
      <c r="M125" s="23" t="str">
        <f t="shared" si="1"/>
        <v/>
      </c>
      <c r="N125" s="23" t="str">
        <f t="shared" si="3"/>
        <v/>
      </c>
    </row>
    <row r="126">
      <c r="A126" s="22" t="s">
        <v>337</v>
      </c>
      <c r="B126" s="23"/>
      <c r="C126" s="22" t="s">
        <v>338</v>
      </c>
      <c r="D126" s="25" t="s">
        <v>339</v>
      </c>
      <c r="E126" s="22" t="s">
        <v>84</v>
      </c>
      <c r="F126" s="22" t="s">
        <v>52</v>
      </c>
      <c r="G126" s="23"/>
      <c r="H126" s="22" t="s">
        <v>59</v>
      </c>
      <c r="I126" s="22" t="s">
        <v>340</v>
      </c>
      <c r="J126" s="24">
        <v>45516.0</v>
      </c>
      <c r="K126" s="24">
        <v>45516.0</v>
      </c>
      <c r="L126" s="22" t="s">
        <v>34</v>
      </c>
      <c r="M126" s="23">
        <f t="shared" si="1"/>
        <v>0</v>
      </c>
      <c r="N126" s="23">
        <f t="shared" si="3"/>
        <v>45</v>
      </c>
    </row>
    <row r="127">
      <c r="A127" s="22" t="s">
        <v>214</v>
      </c>
      <c r="B127" s="23"/>
      <c r="C127" s="22" t="s">
        <v>312</v>
      </c>
      <c r="D127" s="25" t="s">
        <v>341</v>
      </c>
      <c r="E127" s="22" t="s">
        <v>84</v>
      </c>
      <c r="F127" s="22" t="s">
        <v>52</v>
      </c>
      <c r="G127" s="23"/>
      <c r="H127" s="23"/>
      <c r="I127" s="23"/>
      <c r="J127" s="27"/>
      <c r="K127" s="27"/>
      <c r="L127" s="23"/>
      <c r="M127" s="23" t="str">
        <f t="shared" si="1"/>
        <v/>
      </c>
      <c r="N127" s="23" t="str">
        <f t="shared" si="3"/>
        <v/>
      </c>
    </row>
    <row r="128">
      <c r="A128" s="22" t="s">
        <v>342</v>
      </c>
      <c r="B128" s="23"/>
      <c r="C128" s="22" t="s">
        <v>210</v>
      </c>
      <c r="D128" s="25" t="s">
        <v>343</v>
      </c>
      <c r="E128" s="22" t="s">
        <v>344</v>
      </c>
      <c r="F128" s="22" t="s">
        <v>52</v>
      </c>
      <c r="G128" s="23"/>
      <c r="H128" s="23"/>
      <c r="I128" s="23"/>
      <c r="J128" s="27"/>
      <c r="K128" s="27"/>
      <c r="L128" s="23"/>
      <c r="M128" s="23" t="str">
        <f t="shared" si="1"/>
        <v/>
      </c>
      <c r="N128" s="23" t="str">
        <f t="shared" si="3"/>
        <v/>
      </c>
    </row>
    <row r="129">
      <c r="A129" s="22" t="s">
        <v>345</v>
      </c>
      <c r="B129" s="23"/>
      <c r="C129" s="5" t="s">
        <v>346</v>
      </c>
      <c r="D129" s="25" t="s">
        <v>347</v>
      </c>
      <c r="E129" s="22" t="s">
        <v>84</v>
      </c>
      <c r="F129" s="22" t="s">
        <v>52</v>
      </c>
      <c r="G129" s="23"/>
      <c r="H129" s="23"/>
      <c r="I129" s="23"/>
      <c r="J129" s="27"/>
      <c r="K129" s="27"/>
      <c r="L129" s="23"/>
      <c r="M129" s="23" t="str">
        <f t="shared" si="1"/>
        <v/>
      </c>
      <c r="N129" s="23" t="str">
        <f t="shared" si="3"/>
        <v/>
      </c>
    </row>
    <row r="130">
      <c r="A130" s="22" t="s">
        <v>348</v>
      </c>
      <c r="B130" s="23"/>
      <c r="C130" s="22" t="s">
        <v>349</v>
      </c>
      <c r="D130" s="25" t="s">
        <v>350</v>
      </c>
      <c r="E130" s="22" t="s">
        <v>72</v>
      </c>
      <c r="F130" s="22" t="s">
        <v>52</v>
      </c>
      <c r="G130" s="23"/>
      <c r="H130" s="22" t="s">
        <v>59</v>
      </c>
      <c r="I130" s="22" t="s">
        <v>28</v>
      </c>
      <c r="J130" s="24">
        <v>45517.0</v>
      </c>
      <c r="K130" s="24">
        <v>45517.0</v>
      </c>
      <c r="L130" s="22" t="s">
        <v>38</v>
      </c>
      <c r="M130" s="23">
        <f t="shared" si="1"/>
        <v>0</v>
      </c>
      <c r="N130" s="23">
        <f t="shared" si="3"/>
        <v>44</v>
      </c>
    </row>
    <row r="131">
      <c r="A131" s="22" t="s">
        <v>80</v>
      </c>
      <c r="B131" s="23"/>
      <c r="C131" s="22" t="s">
        <v>351</v>
      </c>
      <c r="D131" s="25" t="s">
        <v>352</v>
      </c>
      <c r="E131" s="22" t="s">
        <v>58</v>
      </c>
      <c r="F131" s="22" t="s">
        <v>52</v>
      </c>
      <c r="G131" s="23"/>
      <c r="H131" s="23"/>
      <c r="I131" s="23"/>
      <c r="J131" s="27"/>
      <c r="K131" s="27"/>
      <c r="L131" s="23"/>
      <c r="M131" s="23" t="str">
        <f t="shared" si="1"/>
        <v/>
      </c>
      <c r="N131" s="23" t="str">
        <f t="shared" si="3"/>
        <v/>
      </c>
    </row>
    <row r="132">
      <c r="A132" s="22" t="s">
        <v>80</v>
      </c>
      <c r="B132" s="23"/>
      <c r="C132" s="22" t="s">
        <v>353</v>
      </c>
      <c r="D132" s="25" t="s">
        <v>354</v>
      </c>
      <c r="E132" s="22" t="s">
        <v>58</v>
      </c>
      <c r="F132" s="22" t="s">
        <v>52</v>
      </c>
      <c r="G132" s="23"/>
      <c r="H132" s="22" t="s">
        <v>59</v>
      </c>
      <c r="I132" s="23"/>
      <c r="J132" s="27"/>
      <c r="K132" s="27"/>
      <c r="L132" s="23"/>
      <c r="M132" s="23" t="str">
        <f t="shared" si="1"/>
        <v/>
      </c>
      <c r="N132" s="23" t="str">
        <f t="shared" si="3"/>
        <v/>
      </c>
    </row>
    <row r="133">
      <c r="A133" s="22" t="s">
        <v>80</v>
      </c>
      <c r="B133" s="23"/>
      <c r="C133" s="22" t="s">
        <v>355</v>
      </c>
      <c r="D133" s="25" t="s">
        <v>356</v>
      </c>
      <c r="E133" s="22" t="s">
        <v>58</v>
      </c>
      <c r="F133" s="22" t="s">
        <v>52</v>
      </c>
      <c r="G133" s="23"/>
      <c r="H133" s="22" t="s">
        <v>59</v>
      </c>
      <c r="I133" s="22" t="s">
        <v>28</v>
      </c>
      <c r="J133" s="24">
        <v>45512.0</v>
      </c>
      <c r="K133" s="24">
        <v>45512.0</v>
      </c>
      <c r="L133" s="22" t="s">
        <v>38</v>
      </c>
      <c r="M133" s="23">
        <f t="shared" si="1"/>
        <v>0</v>
      </c>
      <c r="N133" s="23">
        <f t="shared" si="3"/>
        <v>49</v>
      </c>
    </row>
    <row r="134">
      <c r="A134" s="22" t="s">
        <v>80</v>
      </c>
      <c r="B134" s="23"/>
      <c r="C134" s="22" t="s">
        <v>357</v>
      </c>
      <c r="D134" s="25" t="s">
        <v>358</v>
      </c>
      <c r="E134" s="22" t="s">
        <v>58</v>
      </c>
      <c r="F134" s="22" t="s">
        <v>52</v>
      </c>
      <c r="G134" s="23"/>
      <c r="H134" s="23"/>
      <c r="I134" s="23"/>
      <c r="J134" s="27"/>
      <c r="K134" s="27"/>
      <c r="L134" s="23"/>
      <c r="M134" s="23" t="str">
        <f t="shared" si="1"/>
        <v/>
      </c>
      <c r="N134" s="23" t="str">
        <f t="shared" si="3"/>
        <v/>
      </c>
    </row>
    <row r="135">
      <c r="A135" s="22" t="s">
        <v>359</v>
      </c>
      <c r="B135" s="23"/>
      <c r="C135" s="22" t="s">
        <v>62</v>
      </c>
      <c r="D135" s="25" t="s">
        <v>360</v>
      </c>
      <c r="E135" s="22" t="s">
        <v>72</v>
      </c>
      <c r="F135" s="22" t="s">
        <v>52</v>
      </c>
      <c r="G135" s="23"/>
      <c r="H135" s="22" t="s">
        <v>59</v>
      </c>
      <c r="I135" s="22" t="s">
        <v>28</v>
      </c>
      <c r="J135" s="24">
        <v>45513.0</v>
      </c>
      <c r="K135" s="24">
        <v>45513.0</v>
      </c>
      <c r="L135" s="22" t="s">
        <v>38</v>
      </c>
      <c r="M135" s="23">
        <f t="shared" si="1"/>
        <v>0</v>
      </c>
      <c r="N135" s="23">
        <f t="shared" si="3"/>
        <v>48</v>
      </c>
    </row>
    <row r="136">
      <c r="A136" s="22" t="s">
        <v>361</v>
      </c>
      <c r="B136" s="23"/>
      <c r="C136" s="22" t="s">
        <v>202</v>
      </c>
      <c r="D136" s="25" t="s">
        <v>362</v>
      </c>
      <c r="E136" s="22" t="s">
        <v>84</v>
      </c>
      <c r="F136" s="22" t="s">
        <v>52</v>
      </c>
      <c r="G136" s="23"/>
      <c r="H136" s="22" t="s">
        <v>59</v>
      </c>
      <c r="I136" s="22" t="s">
        <v>28</v>
      </c>
      <c r="J136" s="24">
        <v>45516.0</v>
      </c>
      <c r="K136" s="24">
        <v>45516.0</v>
      </c>
      <c r="L136" s="22" t="s">
        <v>34</v>
      </c>
      <c r="M136" s="23">
        <f t="shared" si="1"/>
        <v>0</v>
      </c>
      <c r="N136" s="23">
        <f t="shared" si="3"/>
        <v>45</v>
      </c>
    </row>
    <row r="137">
      <c r="A137" s="22" t="s">
        <v>363</v>
      </c>
      <c r="B137" s="23"/>
      <c r="C137" s="22" t="s">
        <v>364</v>
      </c>
      <c r="D137" s="25" t="s">
        <v>365</v>
      </c>
      <c r="E137" s="22" t="s">
        <v>58</v>
      </c>
      <c r="F137" s="22" t="s">
        <v>52</v>
      </c>
      <c r="G137" s="23"/>
      <c r="H137" s="22" t="s">
        <v>59</v>
      </c>
      <c r="I137" s="22" t="s">
        <v>28</v>
      </c>
      <c r="J137" s="24">
        <v>45517.0</v>
      </c>
      <c r="K137" s="24">
        <v>45517.0</v>
      </c>
      <c r="L137" s="22" t="s">
        <v>38</v>
      </c>
      <c r="M137" s="23">
        <f t="shared" si="1"/>
        <v>0</v>
      </c>
      <c r="N137" s="23">
        <f t="shared" si="3"/>
        <v>44</v>
      </c>
    </row>
    <row r="138">
      <c r="A138" s="22" t="s">
        <v>172</v>
      </c>
      <c r="B138" s="23"/>
      <c r="C138" s="22" t="s">
        <v>239</v>
      </c>
      <c r="D138" s="25" t="s">
        <v>366</v>
      </c>
      <c r="E138" s="22" t="s">
        <v>84</v>
      </c>
      <c r="F138" s="22" t="s">
        <v>52</v>
      </c>
      <c r="G138" s="23"/>
      <c r="H138" s="22" t="s">
        <v>59</v>
      </c>
      <c r="I138" s="22" t="s">
        <v>66</v>
      </c>
      <c r="J138" s="24">
        <v>45517.0</v>
      </c>
      <c r="K138" s="24">
        <v>45517.0</v>
      </c>
      <c r="L138" s="22" t="s">
        <v>38</v>
      </c>
      <c r="M138" s="23">
        <f t="shared" si="1"/>
        <v>0</v>
      </c>
      <c r="N138" s="23">
        <f t="shared" si="3"/>
        <v>44</v>
      </c>
    </row>
    <row r="139">
      <c r="A139" s="22" t="s">
        <v>47</v>
      </c>
      <c r="B139" s="23"/>
      <c r="C139" s="22" t="s">
        <v>367</v>
      </c>
      <c r="D139" s="25" t="s">
        <v>368</v>
      </c>
      <c r="E139" s="22" t="s">
        <v>72</v>
      </c>
      <c r="F139" s="22" t="s">
        <v>52</v>
      </c>
      <c r="G139" s="23"/>
      <c r="H139" s="22" t="s">
        <v>59</v>
      </c>
      <c r="I139" s="22" t="s">
        <v>28</v>
      </c>
      <c r="J139" s="24">
        <v>45517.0</v>
      </c>
      <c r="K139" s="24">
        <v>45517.0</v>
      </c>
      <c r="L139" s="22" t="s">
        <v>34</v>
      </c>
      <c r="M139" s="23">
        <f t="shared" si="1"/>
        <v>0</v>
      </c>
      <c r="N139" s="23">
        <f t="shared" si="3"/>
        <v>44</v>
      </c>
    </row>
    <row r="140">
      <c r="A140" s="22" t="s">
        <v>369</v>
      </c>
      <c r="B140" s="23"/>
      <c r="C140" s="22" t="s">
        <v>210</v>
      </c>
      <c r="D140" s="25" t="s">
        <v>370</v>
      </c>
      <c r="E140" s="22" t="s">
        <v>344</v>
      </c>
      <c r="F140" s="22" t="s">
        <v>52</v>
      </c>
      <c r="G140" s="23"/>
      <c r="H140" s="22" t="s">
        <v>59</v>
      </c>
      <c r="I140" s="22" t="s">
        <v>66</v>
      </c>
      <c r="J140" s="24">
        <v>45518.0</v>
      </c>
      <c r="K140" s="24">
        <v>45518.0</v>
      </c>
      <c r="L140" s="22" t="s">
        <v>38</v>
      </c>
      <c r="M140" s="23">
        <f t="shared" si="1"/>
        <v>0</v>
      </c>
      <c r="N140" s="23">
        <f t="shared" si="3"/>
        <v>43</v>
      </c>
    </row>
    <row r="141">
      <c r="A141" s="22" t="s">
        <v>371</v>
      </c>
      <c r="B141" s="23"/>
      <c r="C141" s="22" t="s">
        <v>210</v>
      </c>
      <c r="D141" s="25" t="s">
        <v>372</v>
      </c>
      <c r="E141" s="22" t="s">
        <v>84</v>
      </c>
      <c r="F141" s="22" t="s">
        <v>52</v>
      </c>
      <c r="G141" s="23"/>
      <c r="H141" s="23"/>
      <c r="I141" s="23"/>
      <c r="J141" s="27"/>
      <c r="K141" s="27"/>
      <c r="L141" s="23"/>
      <c r="M141" s="23" t="str">
        <f t="shared" si="1"/>
        <v/>
      </c>
      <c r="N141" s="23" t="str">
        <f t="shared" si="3"/>
        <v/>
      </c>
    </row>
    <row r="142">
      <c r="A142" s="22" t="s">
        <v>371</v>
      </c>
      <c r="B142" s="23"/>
      <c r="C142" s="22" t="s">
        <v>233</v>
      </c>
      <c r="D142" s="25" t="s">
        <v>373</v>
      </c>
      <c r="E142" s="22" t="s">
        <v>84</v>
      </c>
      <c r="F142" s="22" t="s">
        <v>52</v>
      </c>
      <c r="G142" s="23"/>
      <c r="H142" s="23"/>
      <c r="I142" s="23"/>
      <c r="J142" s="27"/>
      <c r="K142" s="27"/>
      <c r="L142" s="23"/>
      <c r="M142" s="23" t="str">
        <f t="shared" si="1"/>
        <v/>
      </c>
      <c r="N142" s="23" t="str">
        <f t="shared" si="3"/>
        <v/>
      </c>
    </row>
    <row r="143">
      <c r="A143" s="22" t="s">
        <v>374</v>
      </c>
      <c r="B143" s="23"/>
      <c r="C143" s="22" t="s">
        <v>375</v>
      </c>
      <c r="D143" s="25" t="s">
        <v>376</v>
      </c>
      <c r="E143" s="22" t="s">
        <v>84</v>
      </c>
      <c r="F143" s="22" t="s">
        <v>52</v>
      </c>
      <c r="G143" s="23"/>
      <c r="H143" s="22" t="s">
        <v>59</v>
      </c>
      <c r="I143" s="22" t="s">
        <v>28</v>
      </c>
      <c r="J143" s="24">
        <v>45518.0</v>
      </c>
      <c r="K143" s="24">
        <v>45518.0</v>
      </c>
      <c r="L143" s="22" t="s">
        <v>38</v>
      </c>
      <c r="M143" s="23">
        <f t="shared" si="1"/>
        <v>0</v>
      </c>
      <c r="N143" s="23">
        <f t="shared" si="3"/>
        <v>43</v>
      </c>
    </row>
    <row r="144">
      <c r="A144" s="22" t="s">
        <v>377</v>
      </c>
      <c r="B144" s="23"/>
      <c r="C144" s="22" t="s">
        <v>378</v>
      </c>
      <c r="D144" s="25" t="s">
        <v>379</v>
      </c>
      <c r="E144" s="22" t="s">
        <v>84</v>
      </c>
      <c r="F144" s="22" t="s">
        <v>52</v>
      </c>
      <c r="G144" s="23"/>
      <c r="H144" s="22" t="s">
        <v>59</v>
      </c>
      <c r="I144" s="22" t="s">
        <v>66</v>
      </c>
      <c r="J144" s="24">
        <v>45518.0</v>
      </c>
      <c r="K144" s="24">
        <v>45518.0</v>
      </c>
      <c r="L144" s="22" t="s">
        <v>34</v>
      </c>
      <c r="M144" s="23">
        <f t="shared" si="1"/>
        <v>0</v>
      </c>
      <c r="N144" s="23">
        <f t="shared" si="3"/>
        <v>43</v>
      </c>
    </row>
    <row r="145">
      <c r="A145" s="22" t="s">
        <v>380</v>
      </c>
      <c r="B145" s="23"/>
      <c r="C145" s="22" t="s">
        <v>381</v>
      </c>
      <c r="D145" s="25" t="s">
        <v>382</v>
      </c>
      <c r="E145" s="22" t="s">
        <v>84</v>
      </c>
      <c r="F145" s="22" t="s">
        <v>52</v>
      </c>
      <c r="G145" s="23"/>
      <c r="H145" s="23"/>
      <c r="I145" s="23"/>
      <c r="J145" s="27"/>
      <c r="K145" s="27"/>
      <c r="L145" s="23"/>
      <c r="M145" s="23" t="str">
        <f t="shared" si="1"/>
        <v/>
      </c>
      <c r="N145" s="23" t="str">
        <f t="shared" si="3"/>
        <v/>
      </c>
    </row>
    <row r="146">
      <c r="A146" s="22" t="s">
        <v>380</v>
      </c>
      <c r="B146" s="23"/>
      <c r="C146" s="22" t="s">
        <v>383</v>
      </c>
      <c r="D146" s="25" t="s">
        <v>384</v>
      </c>
      <c r="E146" s="22" t="s">
        <v>84</v>
      </c>
      <c r="F146" s="22" t="s">
        <v>52</v>
      </c>
      <c r="G146" s="23"/>
      <c r="H146" s="22" t="s">
        <v>27</v>
      </c>
      <c r="I146" s="22" t="s">
        <v>28</v>
      </c>
      <c r="J146" s="24">
        <v>45518.0</v>
      </c>
      <c r="K146" s="24">
        <v>45518.0</v>
      </c>
      <c r="L146" s="22" t="s">
        <v>34</v>
      </c>
      <c r="M146" s="23">
        <f t="shared" si="1"/>
        <v>0</v>
      </c>
      <c r="N146" s="23">
        <f t="shared" si="3"/>
        <v>43</v>
      </c>
    </row>
    <row r="147">
      <c r="A147" s="5" t="s">
        <v>385</v>
      </c>
      <c r="J147" s="7"/>
      <c r="K147" s="7"/>
      <c r="M147" s="23" t="str">
        <f t="shared" si="1"/>
        <v/>
      </c>
      <c r="N147" s="23" t="str">
        <f t="shared" si="3"/>
        <v/>
      </c>
    </row>
    <row r="148">
      <c r="A148" s="5" t="s">
        <v>386</v>
      </c>
      <c r="J148" s="7"/>
      <c r="K148" s="7"/>
      <c r="M148" s="23" t="str">
        <f t="shared" si="1"/>
        <v/>
      </c>
      <c r="N148" s="23" t="str">
        <f t="shared" si="3"/>
        <v/>
      </c>
    </row>
    <row r="149">
      <c r="A149" s="5" t="s">
        <v>387</v>
      </c>
      <c r="J149" s="7"/>
      <c r="K149" s="7"/>
      <c r="M149" s="23" t="str">
        <f t="shared" si="1"/>
        <v/>
      </c>
      <c r="N149" s="23" t="str">
        <f t="shared" si="3"/>
        <v/>
      </c>
    </row>
    <row r="150">
      <c r="A150" s="5" t="s">
        <v>388</v>
      </c>
      <c r="J150" s="7"/>
      <c r="K150" s="7"/>
      <c r="M150" s="23" t="str">
        <f t="shared" si="1"/>
        <v/>
      </c>
      <c r="N150" s="23" t="str">
        <f t="shared" si="3"/>
        <v/>
      </c>
    </row>
    <row r="151">
      <c r="A151" s="5" t="s">
        <v>389</v>
      </c>
      <c r="J151" s="7"/>
      <c r="K151" s="7"/>
      <c r="M151" s="23" t="str">
        <f t="shared" si="1"/>
        <v/>
      </c>
      <c r="N151" s="23" t="str">
        <f t="shared" si="3"/>
        <v/>
      </c>
    </row>
    <row r="152">
      <c r="A152" s="5" t="s">
        <v>390</v>
      </c>
      <c r="J152" s="7"/>
      <c r="K152" s="7"/>
      <c r="M152" s="23" t="str">
        <f t="shared" si="1"/>
        <v/>
      </c>
      <c r="N152" s="23" t="str">
        <f t="shared" si="3"/>
        <v/>
      </c>
    </row>
    <row r="153">
      <c r="A153" s="5" t="s">
        <v>391</v>
      </c>
      <c r="J153" s="7"/>
      <c r="K153" s="7"/>
      <c r="M153" s="23" t="str">
        <f t="shared" si="1"/>
        <v/>
      </c>
      <c r="N153" s="23" t="str">
        <f t="shared" si="3"/>
        <v/>
      </c>
    </row>
    <row r="154">
      <c r="A154" s="5" t="s">
        <v>392</v>
      </c>
      <c r="J154" s="7"/>
      <c r="K154" s="7"/>
      <c r="M154" s="23" t="str">
        <f t="shared" si="1"/>
        <v/>
      </c>
      <c r="N154" s="23" t="str">
        <f t="shared" si="3"/>
        <v/>
      </c>
    </row>
    <row r="155">
      <c r="A155" s="5" t="s">
        <v>393</v>
      </c>
      <c r="C155" s="5" t="s">
        <v>233</v>
      </c>
      <c r="D155" s="6" t="s">
        <v>394</v>
      </c>
      <c r="E155" s="5" t="s">
        <v>84</v>
      </c>
      <c r="F155" s="5" t="s">
        <v>395</v>
      </c>
      <c r="J155" s="7"/>
      <c r="K155" s="7"/>
      <c r="M155" s="23" t="str">
        <f t="shared" si="1"/>
        <v/>
      </c>
      <c r="N155" s="23" t="str">
        <f t="shared" si="3"/>
        <v/>
      </c>
    </row>
    <row r="156">
      <c r="A156" s="5" t="s">
        <v>396</v>
      </c>
      <c r="J156" s="7"/>
      <c r="K156" s="7"/>
      <c r="M156" s="23" t="str">
        <f t="shared" si="1"/>
        <v/>
      </c>
      <c r="N156" s="23" t="str">
        <f t="shared" si="3"/>
        <v/>
      </c>
    </row>
    <row r="157">
      <c r="A157" s="5" t="s">
        <v>397</v>
      </c>
      <c r="B157" s="8"/>
      <c r="C157" s="5" t="s">
        <v>239</v>
      </c>
      <c r="D157" s="6" t="s">
        <v>398</v>
      </c>
      <c r="E157" s="5" t="s">
        <v>84</v>
      </c>
      <c r="F157" s="5" t="s">
        <v>52</v>
      </c>
      <c r="G157" s="8"/>
      <c r="H157" s="5" t="s">
        <v>59</v>
      </c>
      <c r="I157" s="5" t="s">
        <v>66</v>
      </c>
      <c r="J157" s="19">
        <v>45518.0</v>
      </c>
      <c r="K157" s="19">
        <v>45518.0</v>
      </c>
      <c r="L157" s="5" t="s">
        <v>38</v>
      </c>
      <c r="M157" s="23">
        <f t="shared" si="1"/>
        <v>0</v>
      </c>
      <c r="N157" s="23">
        <f t="shared" si="3"/>
        <v>43</v>
      </c>
    </row>
    <row r="158">
      <c r="A158" s="5" t="s">
        <v>397</v>
      </c>
      <c r="C158" s="5" t="s">
        <v>233</v>
      </c>
      <c r="D158" s="6" t="s">
        <v>399</v>
      </c>
      <c r="E158" s="5" t="s">
        <v>84</v>
      </c>
      <c r="F158" s="5" t="s">
        <v>52</v>
      </c>
      <c r="J158" s="7"/>
      <c r="K158" s="7"/>
      <c r="M158" s="23" t="str">
        <f t="shared" si="1"/>
        <v/>
      </c>
      <c r="N158" s="23" t="str">
        <f t="shared" si="3"/>
        <v/>
      </c>
    </row>
    <row r="159">
      <c r="A159" s="5" t="s">
        <v>397</v>
      </c>
      <c r="C159" s="5" t="s">
        <v>400</v>
      </c>
      <c r="D159" s="6" t="s">
        <v>401</v>
      </c>
      <c r="E159" s="5" t="s">
        <v>84</v>
      </c>
      <c r="F159" s="5" t="s">
        <v>52</v>
      </c>
      <c r="J159" s="7"/>
      <c r="K159" s="7"/>
      <c r="M159" s="23" t="str">
        <f t="shared" si="1"/>
        <v/>
      </c>
      <c r="N159" s="23" t="str">
        <f t="shared" si="3"/>
        <v/>
      </c>
    </row>
    <row r="160">
      <c r="A160" s="5" t="s">
        <v>397</v>
      </c>
      <c r="C160" s="5" t="s">
        <v>400</v>
      </c>
      <c r="D160" s="6" t="s">
        <v>401</v>
      </c>
      <c r="E160" s="5" t="s">
        <v>84</v>
      </c>
      <c r="F160" s="5" t="s">
        <v>52</v>
      </c>
      <c r="J160" s="7"/>
      <c r="K160" s="7"/>
      <c r="M160" s="23" t="str">
        <f t="shared" si="1"/>
        <v/>
      </c>
      <c r="N160" s="23" t="str">
        <f t="shared" si="3"/>
        <v/>
      </c>
    </row>
    <row r="161">
      <c r="A161" s="5" t="s">
        <v>397</v>
      </c>
      <c r="C161" s="5" t="s">
        <v>402</v>
      </c>
      <c r="D161" s="6" t="s">
        <v>403</v>
      </c>
      <c r="E161" s="5" t="s">
        <v>84</v>
      </c>
      <c r="F161" s="5" t="s">
        <v>52</v>
      </c>
      <c r="J161" s="7"/>
      <c r="K161" s="7"/>
      <c r="M161" s="23" t="str">
        <f t="shared" si="1"/>
        <v/>
      </c>
      <c r="N161" s="23" t="str">
        <f t="shared" si="3"/>
        <v/>
      </c>
    </row>
    <row r="162">
      <c r="A162" s="5" t="s">
        <v>325</v>
      </c>
      <c r="C162" s="5" t="s">
        <v>404</v>
      </c>
      <c r="D162" s="6" t="s">
        <v>405</v>
      </c>
      <c r="E162" s="5" t="s">
        <v>275</v>
      </c>
      <c r="F162" s="5" t="s">
        <v>52</v>
      </c>
      <c r="J162" s="7"/>
      <c r="K162" s="7"/>
      <c r="M162" s="23" t="str">
        <f t="shared" si="1"/>
        <v/>
      </c>
      <c r="N162" s="23" t="str">
        <f t="shared" si="3"/>
        <v/>
      </c>
    </row>
    <row r="163">
      <c r="A163" s="5" t="s">
        <v>406</v>
      </c>
      <c r="J163" s="7"/>
      <c r="K163" s="7"/>
      <c r="M163" s="23" t="str">
        <f t="shared" si="1"/>
        <v/>
      </c>
      <c r="N163" s="23" t="str">
        <f t="shared" si="3"/>
        <v/>
      </c>
    </row>
    <row r="164">
      <c r="A164" s="5" t="s">
        <v>407</v>
      </c>
      <c r="J164" s="7"/>
      <c r="K164" s="7"/>
      <c r="M164" s="23" t="str">
        <f t="shared" si="1"/>
        <v/>
      </c>
      <c r="N164" s="23" t="str">
        <f t="shared" si="3"/>
        <v/>
      </c>
    </row>
    <row r="165">
      <c r="A165" s="5" t="s">
        <v>229</v>
      </c>
      <c r="C165" s="5" t="s">
        <v>210</v>
      </c>
      <c r="D165" s="6" t="s">
        <v>408</v>
      </c>
      <c r="E165" s="5" t="s">
        <v>84</v>
      </c>
      <c r="F165" s="5" t="s">
        <v>52</v>
      </c>
      <c r="J165" s="7"/>
      <c r="K165" s="7"/>
      <c r="M165" s="23" t="str">
        <f t="shared" si="1"/>
        <v/>
      </c>
      <c r="N165" s="23" t="str">
        <f t="shared" si="3"/>
        <v/>
      </c>
    </row>
    <row r="166">
      <c r="A166" s="5" t="s">
        <v>311</v>
      </c>
      <c r="C166" s="5" t="s">
        <v>409</v>
      </c>
      <c r="D166" s="6" t="s">
        <v>410</v>
      </c>
      <c r="E166" s="5" t="s">
        <v>84</v>
      </c>
      <c r="F166" s="5" t="s">
        <v>52</v>
      </c>
      <c r="J166" s="7"/>
      <c r="K166" s="7"/>
      <c r="M166" s="23" t="str">
        <f t="shared" si="1"/>
        <v/>
      </c>
      <c r="N166" s="23" t="str">
        <f t="shared" si="3"/>
        <v/>
      </c>
    </row>
    <row r="167">
      <c r="A167" s="5" t="s">
        <v>45</v>
      </c>
      <c r="B167" s="8"/>
      <c r="C167" s="5" t="s">
        <v>194</v>
      </c>
      <c r="D167" s="6" t="s">
        <v>411</v>
      </c>
      <c r="E167" s="5" t="s">
        <v>72</v>
      </c>
      <c r="F167" s="5" t="s">
        <v>52</v>
      </c>
      <c r="G167" s="8"/>
      <c r="H167" s="5" t="s">
        <v>59</v>
      </c>
      <c r="I167" s="5" t="s">
        <v>66</v>
      </c>
      <c r="J167" s="19">
        <v>45519.0</v>
      </c>
      <c r="K167" s="19">
        <v>45519.0</v>
      </c>
      <c r="L167" s="5" t="s">
        <v>34</v>
      </c>
      <c r="M167" s="23">
        <f t="shared" si="1"/>
        <v>0</v>
      </c>
      <c r="N167" s="23">
        <f t="shared" si="3"/>
        <v>42</v>
      </c>
    </row>
    <row r="168">
      <c r="A168" s="5" t="s">
        <v>412</v>
      </c>
      <c r="B168" s="8"/>
      <c r="C168" s="5" t="s">
        <v>413</v>
      </c>
      <c r="D168" s="6" t="s">
        <v>414</v>
      </c>
      <c r="E168" s="5" t="s">
        <v>84</v>
      </c>
      <c r="F168" s="5" t="s">
        <v>52</v>
      </c>
      <c r="G168" s="8"/>
      <c r="H168" s="5" t="s">
        <v>59</v>
      </c>
      <c r="I168" s="5" t="s">
        <v>28</v>
      </c>
      <c r="J168" s="19">
        <v>45519.0</v>
      </c>
      <c r="K168" s="19">
        <v>45519.0</v>
      </c>
      <c r="L168" s="5" t="s">
        <v>34</v>
      </c>
      <c r="M168" s="23">
        <f t="shared" si="1"/>
        <v>0</v>
      </c>
      <c r="N168" s="23">
        <f t="shared" si="3"/>
        <v>42</v>
      </c>
    </row>
    <row r="169">
      <c r="A169" s="5" t="s">
        <v>415</v>
      </c>
      <c r="B169" s="8"/>
      <c r="C169" s="5" t="s">
        <v>62</v>
      </c>
      <c r="D169" s="6" t="s">
        <v>416</v>
      </c>
      <c r="E169" s="5" t="s">
        <v>166</v>
      </c>
      <c r="F169" s="5" t="s">
        <v>52</v>
      </c>
      <c r="G169" s="8"/>
      <c r="H169" s="5" t="s">
        <v>59</v>
      </c>
      <c r="I169" s="5" t="s">
        <v>28</v>
      </c>
      <c r="J169" s="19">
        <v>45520.0</v>
      </c>
      <c r="K169" s="19">
        <v>45520.0</v>
      </c>
      <c r="L169" s="5" t="s">
        <v>34</v>
      </c>
      <c r="M169" s="23">
        <f t="shared" si="1"/>
        <v>0</v>
      </c>
      <c r="N169" s="23">
        <f t="shared" si="3"/>
        <v>41</v>
      </c>
    </row>
    <row r="170">
      <c r="A170" s="5" t="s">
        <v>417</v>
      </c>
      <c r="B170" s="8"/>
      <c r="C170" s="5" t="s">
        <v>107</v>
      </c>
      <c r="D170" s="6" t="s">
        <v>418</v>
      </c>
      <c r="E170" s="5" t="s">
        <v>166</v>
      </c>
      <c r="F170" s="5" t="s">
        <v>52</v>
      </c>
      <c r="G170" s="8"/>
      <c r="H170" s="5" t="s">
        <v>59</v>
      </c>
      <c r="I170" s="5" t="s">
        <v>28</v>
      </c>
      <c r="J170" s="28">
        <v>45520.0</v>
      </c>
      <c r="K170" s="19">
        <v>45520.0</v>
      </c>
      <c r="L170" s="5" t="s">
        <v>34</v>
      </c>
      <c r="M170" s="23">
        <f t="shared" si="1"/>
        <v>0</v>
      </c>
      <c r="N170" s="23">
        <f t="shared" si="3"/>
        <v>41</v>
      </c>
    </row>
    <row r="171">
      <c r="A171" s="5" t="s">
        <v>419</v>
      </c>
      <c r="B171" s="8"/>
      <c r="C171" s="5" t="s">
        <v>420</v>
      </c>
      <c r="D171" s="6" t="s">
        <v>421</v>
      </c>
      <c r="E171" s="5" t="s">
        <v>84</v>
      </c>
      <c r="F171" s="5" t="s">
        <v>52</v>
      </c>
      <c r="G171" s="8"/>
      <c r="H171" s="5" t="s">
        <v>59</v>
      </c>
      <c r="I171" s="5" t="s">
        <v>66</v>
      </c>
      <c r="J171" s="19">
        <v>45523.0</v>
      </c>
      <c r="K171" s="19">
        <v>45523.0</v>
      </c>
      <c r="L171" s="5" t="s">
        <v>34</v>
      </c>
      <c r="M171" s="23">
        <f t="shared" si="1"/>
        <v>0</v>
      </c>
      <c r="N171" s="23">
        <f t="shared" si="3"/>
        <v>38</v>
      </c>
    </row>
    <row r="172">
      <c r="A172" s="5" t="s">
        <v>422</v>
      </c>
      <c r="C172" s="5" t="s">
        <v>423</v>
      </c>
      <c r="D172" s="6" t="s">
        <v>424</v>
      </c>
      <c r="E172" s="5" t="s">
        <v>425</v>
      </c>
      <c r="F172" s="5" t="s">
        <v>52</v>
      </c>
      <c r="J172" s="7"/>
      <c r="K172" s="7"/>
      <c r="M172" s="23" t="str">
        <f t="shared" si="1"/>
        <v/>
      </c>
      <c r="N172" s="23" t="str">
        <f t="shared" si="3"/>
        <v/>
      </c>
    </row>
    <row r="173">
      <c r="A173" s="5" t="s">
        <v>426</v>
      </c>
      <c r="B173" s="8"/>
      <c r="C173" s="5" t="s">
        <v>427</v>
      </c>
      <c r="D173" s="6" t="s">
        <v>428</v>
      </c>
      <c r="E173" s="5" t="s">
        <v>72</v>
      </c>
      <c r="F173" s="5" t="s">
        <v>52</v>
      </c>
      <c r="G173" s="8"/>
      <c r="H173" s="5" t="s">
        <v>59</v>
      </c>
      <c r="I173" s="5" t="s">
        <v>28</v>
      </c>
      <c r="J173" s="19">
        <v>45525.0</v>
      </c>
      <c r="K173" s="19">
        <v>45525.0</v>
      </c>
      <c r="L173" s="5" t="s">
        <v>38</v>
      </c>
      <c r="M173" s="23">
        <f t="shared" si="1"/>
        <v>0</v>
      </c>
      <c r="N173" s="23">
        <f t="shared" si="3"/>
        <v>36</v>
      </c>
    </row>
    <row r="174">
      <c r="A174" s="5" t="s">
        <v>429</v>
      </c>
      <c r="C174" s="5" t="s">
        <v>430</v>
      </c>
      <c r="D174" s="6" t="s">
        <v>431</v>
      </c>
      <c r="E174" s="5" t="s">
        <v>93</v>
      </c>
      <c r="F174" s="5" t="s">
        <v>52</v>
      </c>
      <c r="J174" s="7"/>
      <c r="K174" s="7"/>
      <c r="M174" s="23" t="str">
        <f t="shared" si="1"/>
        <v/>
      </c>
      <c r="N174" s="23" t="str">
        <f t="shared" si="3"/>
        <v/>
      </c>
    </row>
    <row r="175">
      <c r="A175" s="5" t="s">
        <v>432</v>
      </c>
      <c r="C175" s="5" t="s">
        <v>433</v>
      </c>
      <c r="D175" s="6" t="s">
        <v>434</v>
      </c>
      <c r="E175" s="5" t="s">
        <v>72</v>
      </c>
      <c r="F175" s="5" t="s">
        <v>52</v>
      </c>
      <c r="J175" s="7"/>
      <c r="K175" s="7"/>
      <c r="M175" s="23" t="str">
        <f t="shared" si="1"/>
        <v/>
      </c>
      <c r="N175" s="23" t="str">
        <f t="shared" si="3"/>
        <v/>
      </c>
    </row>
    <row r="176">
      <c r="A176" s="5" t="s">
        <v>432</v>
      </c>
      <c r="C176" s="5" t="s">
        <v>435</v>
      </c>
      <c r="D176" s="6" t="s">
        <v>436</v>
      </c>
      <c r="E176" s="5" t="s">
        <v>51</v>
      </c>
      <c r="F176" s="5" t="s">
        <v>52</v>
      </c>
      <c r="J176" s="7"/>
      <c r="K176" s="7"/>
      <c r="M176" s="23" t="str">
        <f t="shared" si="1"/>
        <v/>
      </c>
      <c r="N176" s="23" t="str">
        <f t="shared" si="3"/>
        <v/>
      </c>
    </row>
    <row r="177">
      <c r="A177" s="5" t="s">
        <v>437</v>
      </c>
      <c r="B177" s="8"/>
      <c r="C177" s="5" t="s">
        <v>438</v>
      </c>
      <c r="D177" s="6" t="s">
        <v>439</v>
      </c>
      <c r="E177" s="5" t="s">
        <v>93</v>
      </c>
      <c r="F177" s="5" t="s">
        <v>52</v>
      </c>
      <c r="G177" s="8"/>
      <c r="H177" s="5" t="s">
        <v>59</v>
      </c>
      <c r="I177" s="5" t="s">
        <v>66</v>
      </c>
      <c r="J177" s="19">
        <v>45523.0</v>
      </c>
      <c r="K177" s="19">
        <v>45523.0</v>
      </c>
      <c r="L177" s="5" t="s">
        <v>34</v>
      </c>
      <c r="M177" s="23">
        <f t="shared" si="1"/>
        <v>0</v>
      </c>
      <c r="N177" s="23">
        <f t="shared" si="3"/>
        <v>38</v>
      </c>
    </row>
    <row r="178">
      <c r="A178" s="5" t="s">
        <v>86</v>
      </c>
      <c r="C178" s="5" t="s">
        <v>440</v>
      </c>
      <c r="D178" s="6" t="s">
        <v>441</v>
      </c>
      <c r="E178" s="5" t="s">
        <v>72</v>
      </c>
      <c r="F178" s="5" t="s">
        <v>52</v>
      </c>
      <c r="J178" s="7"/>
      <c r="K178" s="7"/>
      <c r="M178" s="23" t="str">
        <f t="shared" si="1"/>
        <v/>
      </c>
      <c r="N178" s="23" t="str">
        <f t="shared" si="3"/>
        <v/>
      </c>
    </row>
    <row r="179">
      <c r="A179" s="5" t="s">
        <v>86</v>
      </c>
      <c r="B179" s="8"/>
      <c r="C179" s="5" t="s">
        <v>442</v>
      </c>
      <c r="D179" s="6" t="s">
        <v>443</v>
      </c>
      <c r="E179" s="5" t="s">
        <v>72</v>
      </c>
      <c r="F179" s="5" t="s">
        <v>52</v>
      </c>
      <c r="G179" s="8"/>
      <c r="H179" s="5" t="s">
        <v>59</v>
      </c>
      <c r="I179" s="5" t="s">
        <v>28</v>
      </c>
      <c r="J179" s="19">
        <v>45524.0</v>
      </c>
      <c r="K179" s="19">
        <v>45524.0</v>
      </c>
      <c r="L179" s="5" t="s">
        <v>34</v>
      </c>
      <c r="M179" s="23">
        <f t="shared" si="1"/>
        <v>0</v>
      </c>
      <c r="N179" s="23">
        <f t="shared" si="3"/>
        <v>37</v>
      </c>
    </row>
    <row r="180">
      <c r="A180" s="5" t="s">
        <v>86</v>
      </c>
      <c r="C180" s="5" t="s">
        <v>444</v>
      </c>
      <c r="D180" s="6" t="s">
        <v>445</v>
      </c>
      <c r="E180" s="5" t="s">
        <v>72</v>
      </c>
      <c r="F180" s="5" t="s">
        <v>52</v>
      </c>
      <c r="J180" s="7"/>
      <c r="K180" s="7"/>
      <c r="M180" s="23" t="str">
        <f t="shared" si="1"/>
        <v/>
      </c>
      <c r="N180" s="23" t="str">
        <f t="shared" si="3"/>
        <v/>
      </c>
    </row>
    <row r="181">
      <c r="A181" s="5" t="s">
        <v>415</v>
      </c>
      <c r="B181" s="8"/>
      <c r="C181" s="5" t="s">
        <v>62</v>
      </c>
      <c r="D181" s="6" t="s">
        <v>446</v>
      </c>
      <c r="E181" s="5" t="s">
        <v>166</v>
      </c>
      <c r="F181" s="5" t="s">
        <v>52</v>
      </c>
      <c r="G181" s="8"/>
      <c r="H181" s="5" t="s">
        <v>59</v>
      </c>
      <c r="I181" s="5" t="s">
        <v>28</v>
      </c>
      <c r="J181" s="19">
        <v>45524.0</v>
      </c>
      <c r="K181" s="19">
        <v>45524.0</v>
      </c>
      <c r="L181" s="5" t="s">
        <v>34</v>
      </c>
      <c r="M181" s="23">
        <f t="shared" si="1"/>
        <v>0</v>
      </c>
      <c r="N181" s="23">
        <f t="shared" si="3"/>
        <v>37</v>
      </c>
    </row>
    <row r="182">
      <c r="A182" s="5" t="s">
        <v>447</v>
      </c>
      <c r="B182" s="8"/>
      <c r="C182" s="5" t="s">
        <v>448</v>
      </c>
      <c r="D182" s="6" t="s">
        <v>449</v>
      </c>
      <c r="E182" s="5" t="s">
        <v>93</v>
      </c>
      <c r="F182" s="5" t="s">
        <v>52</v>
      </c>
      <c r="G182" s="8"/>
      <c r="H182" s="5" t="s">
        <v>59</v>
      </c>
      <c r="I182" s="5" t="s">
        <v>28</v>
      </c>
      <c r="J182" s="19">
        <v>45524.0</v>
      </c>
      <c r="K182" s="19">
        <v>45539.0</v>
      </c>
      <c r="L182" s="5" t="s">
        <v>450</v>
      </c>
      <c r="M182" s="23">
        <f t="shared" si="1"/>
        <v>15</v>
      </c>
      <c r="N182" s="23">
        <f t="shared" si="3"/>
        <v>22</v>
      </c>
    </row>
    <row r="183">
      <c r="A183" s="5" t="s">
        <v>451</v>
      </c>
      <c r="B183" s="8"/>
      <c r="C183" s="5" t="s">
        <v>452</v>
      </c>
      <c r="D183" s="6" t="s">
        <v>453</v>
      </c>
      <c r="E183" s="5" t="s">
        <v>72</v>
      </c>
      <c r="F183" s="5" t="s">
        <v>52</v>
      </c>
      <c r="G183" s="29"/>
      <c r="H183" s="5" t="s">
        <v>59</v>
      </c>
      <c r="I183" s="5" t="s">
        <v>28</v>
      </c>
      <c r="J183" s="19">
        <v>45525.0</v>
      </c>
      <c r="K183" s="19">
        <v>45525.0</v>
      </c>
      <c r="L183" s="5" t="s">
        <v>34</v>
      </c>
      <c r="M183" s="23">
        <f t="shared" si="1"/>
        <v>0</v>
      </c>
      <c r="N183" s="23">
        <f t="shared" si="3"/>
        <v>36</v>
      </c>
    </row>
    <row r="184">
      <c r="A184" s="5" t="s">
        <v>454</v>
      </c>
      <c r="C184" s="5" t="s">
        <v>455</v>
      </c>
      <c r="D184" s="6" t="s">
        <v>456</v>
      </c>
      <c r="E184" s="5" t="s">
        <v>72</v>
      </c>
      <c r="F184" s="5" t="s">
        <v>52</v>
      </c>
      <c r="J184" s="7"/>
      <c r="K184" s="7"/>
      <c r="M184" s="23" t="str">
        <f t="shared" si="1"/>
        <v/>
      </c>
      <c r="N184" s="23" t="str">
        <f t="shared" si="3"/>
        <v/>
      </c>
    </row>
    <row r="185">
      <c r="A185" s="5" t="s">
        <v>457</v>
      </c>
      <c r="C185" s="5" t="s">
        <v>458</v>
      </c>
      <c r="D185" s="6" t="s">
        <v>459</v>
      </c>
      <c r="E185" s="5" t="s">
        <v>72</v>
      </c>
      <c r="F185" s="5" t="s">
        <v>52</v>
      </c>
      <c r="J185" s="7"/>
      <c r="K185" s="7"/>
      <c r="M185" s="23" t="str">
        <f t="shared" si="1"/>
        <v/>
      </c>
      <c r="N185" s="23" t="str">
        <f t="shared" si="3"/>
        <v/>
      </c>
    </row>
    <row r="186">
      <c r="A186" s="5" t="s">
        <v>407</v>
      </c>
      <c r="B186" s="8"/>
      <c r="C186" s="5" t="s">
        <v>460</v>
      </c>
      <c r="D186" s="6" t="s">
        <v>461</v>
      </c>
      <c r="E186" s="5" t="s">
        <v>462</v>
      </c>
      <c r="F186" s="5" t="s">
        <v>52</v>
      </c>
      <c r="G186" s="8"/>
      <c r="H186" s="5" t="s">
        <v>59</v>
      </c>
      <c r="I186" s="5" t="s">
        <v>28</v>
      </c>
      <c r="J186" s="19">
        <v>45532.0</v>
      </c>
      <c r="K186" s="19">
        <v>45532.0</v>
      </c>
      <c r="L186" s="5" t="s">
        <v>34</v>
      </c>
      <c r="M186" s="23">
        <f t="shared" si="1"/>
        <v>0</v>
      </c>
      <c r="N186" s="23">
        <f t="shared" si="3"/>
        <v>29</v>
      </c>
    </row>
    <row r="187">
      <c r="A187" s="5" t="s">
        <v>463</v>
      </c>
      <c r="B187" s="8"/>
      <c r="C187" s="5" t="s">
        <v>464</v>
      </c>
      <c r="D187" s="6" t="s">
        <v>465</v>
      </c>
      <c r="E187" s="5" t="s">
        <v>93</v>
      </c>
      <c r="F187" s="5" t="s">
        <v>52</v>
      </c>
      <c r="G187" s="8"/>
      <c r="H187" s="5" t="s">
        <v>59</v>
      </c>
      <c r="I187" s="5" t="s">
        <v>28</v>
      </c>
      <c r="J187" s="19">
        <v>45525.0</v>
      </c>
      <c r="K187" s="19">
        <v>45525.0</v>
      </c>
      <c r="L187" s="5" t="s">
        <v>34</v>
      </c>
      <c r="M187" s="23">
        <f t="shared" si="1"/>
        <v>0</v>
      </c>
      <c r="N187" s="23">
        <f t="shared" si="3"/>
        <v>36</v>
      </c>
    </row>
    <row r="188">
      <c r="A188" s="5" t="s">
        <v>466</v>
      </c>
      <c r="B188" s="8"/>
      <c r="C188" s="5" t="s">
        <v>194</v>
      </c>
      <c r="D188" s="6" t="s">
        <v>467</v>
      </c>
      <c r="E188" s="5" t="s">
        <v>468</v>
      </c>
      <c r="F188" s="5" t="s">
        <v>52</v>
      </c>
      <c r="G188" s="8"/>
      <c r="H188" s="5" t="s">
        <v>59</v>
      </c>
      <c r="I188" s="5" t="s">
        <v>66</v>
      </c>
      <c r="J188" s="19">
        <v>45525.0</v>
      </c>
      <c r="K188" s="19">
        <v>45525.0</v>
      </c>
      <c r="L188" s="5" t="s">
        <v>38</v>
      </c>
      <c r="M188" s="23">
        <f t="shared" si="1"/>
        <v>0</v>
      </c>
      <c r="N188" s="23">
        <f t="shared" si="3"/>
        <v>36</v>
      </c>
    </row>
    <row r="189">
      <c r="A189" s="5" t="s">
        <v>193</v>
      </c>
      <c r="B189" s="8"/>
      <c r="C189" s="5" t="s">
        <v>469</v>
      </c>
      <c r="D189" s="6" t="s">
        <v>470</v>
      </c>
      <c r="E189" s="5" t="s">
        <v>196</v>
      </c>
      <c r="F189" s="5" t="s">
        <v>52</v>
      </c>
      <c r="G189" s="8"/>
      <c r="H189" s="5" t="s">
        <v>59</v>
      </c>
      <c r="I189" s="5" t="s">
        <v>28</v>
      </c>
      <c r="J189" s="19">
        <v>45531.0</v>
      </c>
      <c r="K189" s="19">
        <v>45531.0</v>
      </c>
      <c r="L189" s="5" t="s">
        <v>34</v>
      </c>
      <c r="M189" s="23">
        <f t="shared" si="1"/>
        <v>0</v>
      </c>
      <c r="N189" s="23">
        <f t="shared" si="3"/>
        <v>30</v>
      </c>
    </row>
    <row r="190">
      <c r="A190" s="5" t="s">
        <v>471</v>
      </c>
      <c r="C190" s="5" t="s">
        <v>472</v>
      </c>
      <c r="D190" s="6" t="s">
        <v>473</v>
      </c>
      <c r="E190" s="5" t="s">
        <v>93</v>
      </c>
      <c r="F190" s="5" t="s">
        <v>52</v>
      </c>
      <c r="J190" s="7"/>
      <c r="K190" s="7"/>
      <c r="M190" s="23" t="str">
        <f t="shared" si="1"/>
        <v/>
      </c>
      <c r="N190" s="23" t="str">
        <f t="shared" si="3"/>
        <v/>
      </c>
    </row>
    <row r="191">
      <c r="A191" s="5" t="s">
        <v>474</v>
      </c>
      <c r="J191" s="7"/>
      <c r="K191" s="7"/>
      <c r="M191" s="23" t="str">
        <f t="shared" si="1"/>
        <v/>
      </c>
      <c r="N191" s="23" t="str">
        <f t="shared" si="3"/>
        <v/>
      </c>
    </row>
    <row r="192">
      <c r="A192" s="5" t="s">
        <v>475</v>
      </c>
      <c r="J192" s="7"/>
      <c r="K192" s="7"/>
      <c r="M192" s="23" t="str">
        <f t="shared" si="1"/>
        <v/>
      </c>
      <c r="N192" s="23" t="str">
        <f t="shared" si="3"/>
        <v/>
      </c>
    </row>
    <row r="193">
      <c r="A193" s="5" t="s">
        <v>476</v>
      </c>
      <c r="B193" s="8"/>
      <c r="C193" s="5" t="s">
        <v>477</v>
      </c>
      <c r="D193" s="6" t="s">
        <v>478</v>
      </c>
      <c r="E193" s="5" t="s">
        <v>72</v>
      </c>
      <c r="F193" s="5" t="s">
        <v>52</v>
      </c>
      <c r="G193" s="8"/>
      <c r="H193" s="5" t="s">
        <v>59</v>
      </c>
      <c r="I193" s="5" t="s">
        <v>66</v>
      </c>
      <c r="J193" s="19">
        <v>45527.0</v>
      </c>
      <c r="K193" s="19">
        <v>45527.0</v>
      </c>
      <c r="L193" s="5" t="s">
        <v>34</v>
      </c>
      <c r="M193" s="23">
        <f t="shared" si="1"/>
        <v>0</v>
      </c>
      <c r="N193" s="23">
        <f t="shared" si="3"/>
        <v>34</v>
      </c>
    </row>
    <row r="194">
      <c r="A194" s="5" t="s">
        <v>432</v>
      </c>
      <c r="B194" s="8"/>
      <c r="C194" s="5" t="s">
        <v>479</v>
      </c>
      <c r="D194" s="6" t="s">
        <v>480</v>
      </c>
      <c r="E194" s="5" t="s">
        <v>72</v>
      </c>
      <c r="F194" s="5" t="s">
        <v>52</v>
      </c>
      <c r="G194" s="8"/>
      <c r="H194" s="5" t="s">
        <v>59</v>
      </c>
      <c r="I194" s="5" t="s">
        <v>28</v>
      </c>
      <c r="J194" s="19">
        <v>45527.0</v>
      </c>
      <c r="K194" s="19">
        <v>45527.0</v>
      </c>
      <c r="L194" s="5" t="s">
        <v>38</v>
      </c>
      <c r="M194" s="23">
        <f t="shared" si="1"/>
        <v>0</v>
      </c>
      <c r="N194" s="23">
        <f t="shared" si="3"/>
        <v>34</v>
      </c>
    </row>
    <row r="195">
      <c r="A195" s="5" t="s">
        <v>481</v>
      </c>
      <c r="J195" s="7"/>
      <c r="K195" s="7"/>
      <c r="M195" s="23" t="str">
        <f t="shared" si="1"/>
        <v/>
      </c>
      <c r="N195" s="23" t="str">
        <f t="shared" si="3"/>
        <v/>
      </c>
    </row>
    <row r="196">
      <c r="A196" s="5" t="s">
        <v>482</v>
      </c>
      <c r="C196" s="5" t="s">
        <v>483</v>
      </c>
      <c r="D196" s="6" t="s">
        <v>484</v>
      </c>
      <c r="E196" s="5" t="s">
        <v>84</v>
      </c>
      <c r="F196" s="5" t="s">
        <v>52</v>
      </c>
      <c r="J196" s="7"/>
      <c r="K196" s="7"/>
      <c r="M196" s="23" t="str">
        <f t="shared" si="1"/>
        <v/>
      </c>
      <c r="N196" s="23" t="str">
        <f t="shared" si="3"/>
        <v/>
      </c>
    </row>
    <row r="197">
      <c r="A197" s="5" t="s">
        <v>482</v>
      </c>
      <c r="C197" s="5" t="s">
        <v>485</v>
      </c>
      <c r="D197" s="6" t="s">
        <v>486</v>
      </c>
      <c r="E197" s="5" t="s">
        <v>84</v>
      </c>
      <c r="F197" s="5" t="s">
        <v>52</v>
      </c>
      <c r="J197" s="7"/>
      <c r="K197" s="7"/>
      <c r="M197" s="23" t="str">
        <f t="shared" si="1"/>
        <v/>
      </c>
      <c r="N197" s="23" t="str">
        <f t="shared" si="3"/>
        <v/>
      </c>
    </row>
    <row r="198">
      <c r="A198" s="5" t="s">
        <v>482</v>
      </c>
      <c r="C198" s="5" t="s">
        <v>487</v>
      </c>
      <c r="D198" s="6" t="s">
        <v>488</v>
      </c>
      <c r="E198" s="5" t="s">
        <v>84</v>
      </c>
      <c r="F198" s="5" t="s">
        <v>52</v>
      </c>
      <c r="J198" s="7"/>
      <c r="K198" s="7"/>
      <c r="M198" s="23" t="str">
        <f t="shared" si="1"/>
        <v/>
      </c>
      <c r="N198" s="23" t="str">
        <f t="shared" si="3"/>
        <v/>
      </c>
    </row>
    <row r="199">
      <c r="A199" s="5" t="s">
        <v>489</v>
      </c>
      <c r="B199" s="8"/>
      <c r="C199" s="5" t="s">
        <v>487</v>
      </c>
      <c r="D199" s="6" t="s">
        <v>490</v>
      </c>
      <c r="E199" s="5" t="s">
        <v>84</v>
      </c>
      <c r="F199" s="5" t="s">
        <v>52</v>
      </c>
      <c r="G199" s="8"/>
      <c r="H199" s="5" t="s">
        <v>59</v>
      </c>
      <c r="I199" s="5" t="s">
        <v>66</v>
      </c>
      <c r="J199" s="19">
        <v>45526.0</v>
      </c>
      <c r="K199" s="19">
        <v>45526.0</v>
      </c>
      <c r="L199" s="5" t="s">
        <v>34</v>
      </c>
      <c r="M199" s="23">
        <f t="shared" si="1"/>
        <v>0</v>
      </c>
      <c r="N199" s="23">
        <f t="shared" si="3"/>
        <v>35</v>
      </c>
    </row>
    <row r="200">
      <c r="A200" s="5" t="s">
        <v>491</v>
      </c>
      <c r="B200" s="8"/>
      <c r="C200" s="5" t="s">
        <v>492</v>
      </c>
      <c r="D200" s="6" t="s">
        <v>493</v>
      </c>
      <c r="E200" s="5" t="s">
        <v>84</v>
      </c>
      <c r="F200" s="5" t="s">
        <v>52</v>
      </c>
      <c r="G200" s="8"/>
      <c r="H200" s="5" t="s">
        <v>59</v>
      </c>
      <c r="I200" s="5" t="s">
        <v>66</v>
      </c>
      <c r="J200" s="19">
        <v>45526.0</v>
      </c>
      <c r="K200" s="19">
        <v>45526.0</v>
      </c>
      <c r="L200" s="5" t="s">
        <v>34</v>
      </c>
      <c r="M200" s="23">
        <f t="shared" si="1"/>
        <v>0</v>
      </c>
      <c r="N200" s="23">
        <f t="shared" si="3"/>
        <v>35</v>
      </c>
    </row>
    <row r="201">
      <c r="A201" s="5" t="s">
        <v>494</v>
      </c>
      <c r="C201" s="5" t="s">
        <v>62</v>
      </c>
      <c r="D201" s="6" t="s">
        <v>495</v>
      </c>
      <c r="E201" s="5" t="s">
        <v>84</v>
      </c>
      <c r="F201" s="5" t="s">
        <v>52</v>
      </c>
      <c r="J201" s="7"/>
      <c r="K201" s="7"/>
      <c r="M201" s="23" t="str">
        <f t="shared" si="1"/>
        <v/>
      </c>
      <c r="N201" s="23" t="str">
        <f t="shared" si="3"/>
        <v/>
      </c>
    </row>
    <row r="202">
      <c r="A202" s="5" t="s">
        <v>496</v>
      </c>
      <c r="B202" s="8"/>
      <c r="C202" s="5" t="s">
        <v>233</v>
      </c>
      <c r="D202" s="6" t="s">
        <v>497</v>
      </c>
      <c r="E202" s="5" t="s">
        <v>84</v>
      </c>
      <c r="F202" s="5" t="s">
        <v>52</v>
      </c>
      <c r="G202" s="8"/>
      <c r="H202" s="5" t="s">
        <v>59</v>
      </c>
      <c r="I202" s="5" t="s">
        <v>28</v>
      </c>
      <c r="J202" s="19">
        <v>45527.0</v>
      </c>
      <c r="K202" s="19">
        <v>45527.0</v>
      </c>
      <c r="L202" s="5" t="s">
        <v>34</v>
      </c>
      <c r="M202" s="23">
        <f t="shared" si="1"/>
        <v>0</v>
      </c>
      <c r="N202" s="23">
        <f t="shared" si="3"/>
        <v>34</v>
      </c>
    </row>
    <row r="203">
      <c r="A203" s="5" t="s">
        <v>498</v>
      </c>
      <c r="B203" s="8"/>
      <c r="C203" s="5" t="s">
        <v>233</v>
      </c>
      <c r="D203" s="6" t="s">
        <v>499</v>
      </c>
      <c r="E203" s="5" t="s">
        <v>84</v>
      </c>
      <c r="F203" s="5" t="s">
        <v>52</v>
      </c>
      <c r="G203" s="8"/>
      <c r="H203" s="5" t="s">
        <v>59</v>
      </c>
      <c r="I203" s="5" t="s">
        <v>28</v>
      </c>
      <c r="J203" s="19">
        <v>45527.0</v>
      </c>
      <c r="K203" s="19">
        <v>45527.0</v>
      </c>
      <c r="L203" s="5" t="s">
        <v>34</v>
      </c>
      <c r="M203" s="23">
        <f t="shared" si="1"/>
        <v>0</v>
      </c>
      <c r="N203" s="23">
        <f t="shared" si="3"/>
        <v>34</v>
      </c>
    </row>
    <row r="204">
      <c r="A204" s="5" t="s">
        <v>500</v>
      </c>
      <c r="C204" s="5" t="s">
        <v>501</v>
      </c>
      <c r="D204" s="6" t="s">
        <v>502</v>
      </c>
      <c r="E204" s="5" t="s">
        <v>84</v>
      </c>
      <c r="F204" s="5" t="s">
        <v>52</v>
      </c>
      <c r="J204" s="7"/>
      <c r="K204" s="7"/>
      <c r="M204" s="23" t="str">
        <f t="shared" si="1"/>
        <v/>
      </c>
      <c r="N204" s="23" t="str">
        <f t="shared" si="3"/>
        <v/>
      </c>
    </row>
    <row r="205">
      <c r="A205" s="5" t="s">
        <v>500</v>
      </c>
      <c r="C205" s="5" t="s">
        <v>503</v>
      </c>
      <c r="D205" s="6" t="s">
        <v>504</v>
      </c>
      <c r="E205" s="5" t="s">
        <v>84</v>
      </c>
      <c r="F205" s="5" t="s">
        <v>52</v>
      </c>
      <c r="J205" s="7"/>
      <c r="K205" s="7"/>
      <c r="M205" s="23" t="str">
        <f t="shared" si="1"/>
        <v/>
      </c>
      <c r="N205" s="23" t="str">
        <f t="shared" si="3"/>
        <v/>
      </c>
    </row>
    <row r="206">
      <c r="A206" s="5" t="s">
        <v>390</v>
      </c>
      <c r="C206" s="5" t="s">
        <v>505</v>
      </c>
      <c r="D206" s="6" t="s">
        <v>506</v>
      </c>
      <c r="E206" s="5" t="s">
        <v>84</v>
      </c>
      <c r="F206" s="5" t="s">
        <v>52</v>
      </c>
      <c r="J206" s="7"/>
      <c r="K206" s="7"/>
      <c r="M206" s="23" t="str">
        <f t="shared" si="1"/>
        <v/>
      </c>
      <c r="N206" s="23" t="str">
        <f t="shared" si="3"/>
        <v/>
      </c>
    </row>
    <row r="207">
      <c r="A207" s="5" t="s">
        <v>390</v>
      </c>
      <c r="C207" s="5" t="s">
        <v>507</v>
      </c>
      <c r="D207" s="6" t="s">
        <v>508</v>
      </c>
      <c r="E207" s="5" t="s">
        <v>84</v>
      </c>
      <c r="F207" s="5" t="s">
        <v>52</v>
      </c>
      <c r="J207" s="7"/>
      <c r="K207" s="7"/>
      <c r="M207" s="23" t="str">
        <f t="shared" si="1"/>
        <v/>
      </c>
      <c r="N207" s="23" t="str">
        <f t="shared" si="3"/>
        <v/>
      </c>
    </row>
    <row r="208">
      <c r="A208" s="5" t="s">
        <v>509</v>
      </c>
      <c r="B208" s="8"/>
      <c r="C208" s="5" t="s">
        <v>62</v>
      </c>
      <c r="D208" s="6" t="s">
        <v>510</v>
      </c>
      <c r="E208" s="5" t="s">
        <v>84</v>
      </c>
      <c r="F208" s="5" t="s">
        <v>52</v>
      </c>
      <c r="G208" s="8"/>
      <c r="H208" s="5" t="s">
        <v>59</v>
      </c>
      <c r="I208" s="5" t="s">
        <v>28</v>
      </c>
      <c r="J208" s="19">
        <v>45529.0</v>
      </c>
      <c r="K208" s="19">
        <v>45529.0</v>
      </c>
      <c r="L208" s="5" t="s">
        <v>34</v>
      </c>
      <c r="M208" s="23">
        <f t="shared" si="1"/>
        <v>0</v>
      </c>
      <c r="N208" s="23">
        <f t="shared" si="3"/>
        <v>32</v>
      </c>
    </row>
    <row r="209">
      <c r="A209" s="5" t="s">
        <v>511</v>
      </c>
      <c r="B209" s="8"/>
      <c r="C209" s="5" t="s">
        <v>233</v>
      </c>
      <c r="D209" s="6" t="s">
        <v>512</v>
      </c>
      <c r="E209" s="5" t="s">
        <v>84</v>
      </c>
      <c r="F209" s="5" t="s">
        <v>52</v>
      </c>
      <c r="G209" s="8"/>
      <c r="H209" s="5" t="s">
        <v>59</v>
      </c>
      <c r="I209" s="5" t="s">
        <v>28</v>
      </c>
      <c r="J209" s="19">
        <v>45531.0</v>
      </c>
      <c r="K209" s="19">
        <v>45531.0</v>
      </c>
      <c r="L209" s="5" t="s">
        <v>34</v>
      </c>
      <c r="M209" s="23">
        <f t="shared" si="1"/>
        <v>0</v>
      </c>
      <c r="N209" s="23">
        <f t="shared" si="3"/>
        <v>30</v>
      </c>
    </row>
    <row r="210">
      <c r="A210" s="5" t="s">
        <v>513</v>
      </c>
      <c r="C210" s="5" t="s">
        <v>514</v>
      </c>
      <c r="D210" s="6" t="s">
        <v>515</v>
      </c>
      <c r="E210" s="5" t="s">
        <v>84</v>
      </c>
      <c r="F210" s="5" t="s">
        <v>52</v>
      </c>
      <c r="J210" s="7"/>
      <c r="K210" s="7"/>
      <c r="M210" s="23" t="str">
        <f t="shared" si="1"/>
        <v/>
      </c>
      <c r="N210" s="23" t="str">
        <f t="shared" si="3"/>
        <v/>
      </c>
    </row>
    <row r="211">
      <c r="A211" s="5" t="s">
        <v>513</v>
      </c>
      <c r="C211" s="5" t="s">
        <v>516</v>
      </c>
      <c r="D211" s="6" t="s">
        <v>517</v>
      </c>
      <c r="E211" s="5" t="s">
        <v>84</v>
      </c>
      <c r="F211" s="5" t="s">
        <v>52</v>
      </c>
      <c r="J211" s="7"/>
      <c r="K211" s="7"/>
      <c r="M211" s="23" t="str">
        <f t="shared" si="1"/>
        <v/>
      </c>
      <c r="N211" s="23" t="str">
        <f t="shared" si="3"/>
        <v/>
      </c>
    </row>
    <row r="212">
      <c r="A212" s="5" t="s">
        <v>518</v>
      </c>
      <c r="B212" s="8"/>
      <c r="C212" s="5" t="s">
        <v>62</v>
      </c>
      <c r="D212" s="6" t="s">
        <v>519</v>
      </c>
      <c r="E212" s="5" t="s">
        <v>84</v>
      </c>
      <c r="F212" s="5" t="s">
        <v>52</v>
      </c>
      <c r="G212" s="8"/>
      <c r="H212" s="5" t="s">
        <v>59</v>
      </c>
      <c r="I212" s="5" t="s">
        <v>66</v>
      </c>
      <c r="J212" s="19">
        <v>45527.0</v>
      </c>
      <c r="K212" s="19">
        <v>45527.0</v>
      </c>
      <c r="L212" s="5" t="s">
        <v>34</v>
      </c>
      <c r="M212" s="23">
        <f t="shared" si="1"/>
        <v>0</v>
      </c>
      <c r="N212" s="23">
        <f t="shared" si="3"/>
        <v>34</v>
      </c>
    </row>
    <row r="213">
      <c r="A213" s="5" t="s">
        <v>518</v>
      </c>
      <c r="B213" s="8"/>
      <c r="C213" s="5" t="s">
        <v>520</v>
      </c>
      <c r="D213" s="6" t="s">
        <v>521</v>
      </c>
      <c r="E213" s="5" t="s">
        <v>84</v>
      </c>
      <c r="F213" s="5" t="s">
        <v>52</v>
      </c>
      <c r="G213" s="8"/>
      <c r="H213" s="5" t="s">
        <v>59</v>
      </c>
      <c r="I213" s="5" t="s">
        <v>66</v>
      </c>
      <c r="J213" s="19">
        <v>45527.0</v>
      </c>
      <c r="K213" s="19">
        <v>45527.0</v>
      </c>
      <c r="L213" s="5" t="s">
        <v>34</v>
      </c>
      <c r="M213" s="23">
        <f t="shared" si="1"/>
        <v>0</v>
      </c>
      <c r="N213" s="23">
        <f t="shared" si="3"/>
        <v>34</v>
      </c>
    </row>
    <row r="214">
      <c r="A214" s="5" t="s">
        <v>518</v>
      </c>
      <c r="C214" s="5" t="s">
        <v>522</v>
      </c>
      <c r="D214" s="6" t="s">
        <v>523</v>
      </c>
      <c r="E214" s="5" t="s">
        <v>84</v>
      </c>
      <c r="F214" s="5" t="s">
        <v>52</v>
      </c>
      <c r="J214" s="7"/>
      <c r="K214" s="7"/>
      <c r="M214" s="23" t="str">
        <f t="shared" si="1"/>
        <v/>
      </c>
      <c r="N214" s="23" t="str">
        <f t="shared" si="3"/>
        <v/>
      </c>
    </row>
    <row r="215">
      <c r="A215" s="5" t="s">
        <v>524</v>
      </c>
      <c r="B215" s="8"/>
      <c r="C215" s="5" t="s">
        <v>525</v>
      </c>
      <c r="D215" s="6" t="s">
        <v>526</v>
      </c>
      <c r="E215" s="5" t="s">
        <v>84</v>
      </c>
      <c r="F215" s="5" t="s">
        <v>52</v>
      </c>
      <c r="G215" s="8"/>
      <c r="H215" s="5" t="s">
        <v>59</v>
      </c>
      <c r="I215" s="5" t="s">
        <v>28</v>
      </c>
      <c r="J215" s="19">
        <v>45527.0</v>
      </c>
      <c r="K215" s="19">
        <v>45527.0</v>
      </c>
      <c r="L215" s="5" t="s">
        <v>34</v>
      </c>
      <c r="M215" s="23">
        <f t="shared" si="1"/>
        <v>0</v>
      </c>
      <c r="N215" s="23">
        <f t="shared" si="3"/>
        <v>34</v>
      </c>
    </row>
    <row r="216">
      <c r="A216" s="5" t="s">
        <v>524</v>
      </c>
      <c r="C216" s="5" t="s">
        <v>527</v>
      </c>
      <c r="D216" s="6" t="s">
        <v>528</v>
      </c>
      <c r="E216" s="5" t="s">
        <v>84</v>
      </c>
      <c r="F216" s="5" t="s">
        <v>52</v>
      </c>
      <c r="J216" s="7"/>
      <c r="K216" s="7"/>
      <c r="M216" s="23" t="str">
        <f t="shared" si="1"/>
        <v/>
      </c>
      <c r="N216" s="23" t="str">
        <f t="shared" si="3"/>
        <v/>
      </c>
    </row>
    <row r="217">
      <c r="A217" s="5" t="s">
        <v>529</v>
      </c>
      <c r="C217" s="5" t="s">
        <v>530</v>
      </c>
      <c r="D217" s="6" t="s">
        <v>531</v>
      </c>
      <c r="E217" s="5" t="s">
        <v>84</v>
      </c>
      <c r="F217" s="5" t="s">
        <v>52</v>
      </c>
      <c r="J217" s="7"/>
      <c r="K217" s="7"/>
      <c r="M217" s="23" t="str">
        <f t="shared" si="1"/>
        <v/>
      </c>
      <c r="N217" s="23" t="str">
        <f t="shared" si="3"/>
        <v/>
      </c>
    </row>
    <row r="218">
      <c r="A218" s="5" t="s">
        <v>532</v>
      </c>
      <c r="B218" s="8"/>
      <c r="C218" s="5" t="s">
        <v>533</v>
      </c>
      <c r="D218" s="6" t="s">
        <v>534</v>
      </c>
      <c r="E218" s="5" t="s">
        <v>84</v>
      </c>
      <c r="F218" s="5" t="s">
        <v>52</v>
      </c>
      <c r="G218" s="8"/>
      <c r="H218" s="5" t="s">
        <v>59</v>
      </c>
      <c r="I218" s="5" t="s">
        <v>28</v>
      </c>
      <c r="J218" s="19">
        <v>45529.0</v>
      </c>
      <c r="K218" s="19">
        <v>45529.0</v>
      </c>
      <c r="L218" s="5" t="s">
        <v>38</v>
      </c>
      <c r="M218" s="23">
        <f t="shared" si="1"/>
        <v>0</v>
      </c>
      <c r="N218" s="23">
        <f t="shared" si="3"/>
        <v>32</v>
      </c>
    </row>
    <row r="219">
      <c r="A219" s="5" t="s">
        <v>535</v>
      </c>
      <c r="B219" s="8"/>
      <c r="C219" s="5" t="s">
        <v>62</v>
      </c>
      <c r="D219" s="6" t="s">
        <v>536</v>
      </c>
      <c r="E219" s="5" t="s">
        <v>84</v>
      </c>
      <c r="F219" s="5" t="s">
        <v>52</v>
      </c>
      <c r="G219" s="8"/>
      <c r="H219" s="5" t="s">
        <v>59</v>
      </c>
      <c r="I219" s="5" t="s">
        <v>28</v>
      </c>
      <c r="J219" s="19">
        <v>45529.0</v>
      </c>
      <c r="K219" s="19">
        <v>45529.0</v>
      </c>
      <c r="L219" s="5" t="s">
        <v>34</v>
      </c>
      <c r="M219" s="23">
        <f t="shared" si="1"/>
        <v>0</v>
      </c>
      <c r="N219" s="23">
        <f t="shared" si="3"/>
        <v>32</v>
      </c>
    </row>
    <row r="220">
      <c r="A220" s="5" t="s">
        <v>535</v>
      </c>
      <c r="C220" s="5" t="s">
        <v>537</v>
      </c>
      <c r="D220" s="6" t="s">
        <v>538</v>
      </c>
      <c r="E220" s="5" t="s">
        <v>84</v>
      </c>
      <c r="F220" s="5" t="s">
        <v>52</v>
      </c>
      <c r="J220" s="7"/>
      <c r="K220" s="7"/>
      <c r="M220" s="23" t="str">
        <f t="shared" si="1"/>
        <v/>
      </c>
      <c r="N220" s="23" t="str">
        <f t="shared" si="3"/>
        <v/>
      </c>
    </row>
    <row r="221">
      <c r="A221" s="5" t="s">
        <v>539</v>
      </c>
      <c r="C221" s="5" t="s">
        <v>540</v>
      </c>
      <c r="D221" s="6" t="s">
        <v>541</v>
      </c>
      <c r="E221" s="5" t="s">
        <v>84</v>
      </c>
      <c r="F221" s="5" t="s">
        <v>52</v>
      </c>
      <c r="J221" s="7"/>
      <c r="K221" s="7"/>
      <c r="M221" s="23" t="str">
        <f t="shared" si="1"/>
        <v/>
      </c>
      <c r="N221" s="23" t="str">
        <f t="shared" si="3"/>
        <v/>
      </c>
    </row>
    <row r="222">
      <c r="A222" s="5" t="s">
        <v>539</v>
      </c>
      <c r="C222" s="5" t="s">
        <v>542</v>
      </c>
      <c r="D222" s="6" t="s">
        <v>543</v>
      </c>
      <c r="E222" s="5" t="s">
        <v>84</v>
      </c>
      <c r="F222" s="5" t="s">
        <v>52</v>
      </c>
      <c r="J222" s="7"/>
      <c r="K222" s="7"/>
      <c r="M222" s="23" t="str">
        <f t="shared" si="1"/>
        <v/>
      </c>
      <c r="N222" s="23" t="str">
        <f t="shared" si="3"/>
        <v/>
      </c>
    </row>
    <row r="223">
      <c r="A223" s="5" t="s">
        <v>544</v>
      </c>
      <c r="B223" s="8"/>
      <c r="C223" s="5" t="s">
        <v>545</v>
      </c>
      <c r="D223" s="6" t="s">
        <v>546</v>
      </c>
      <c r="E223" s="5" t="s">
        <v>84</v>
      </c>
      <c r="F223" s="5" t="s">
        <v>52</v>
      </c>
      <c r="G223" s="8"/>
      <c r="H223" s="5" t="s">
        <v>59</v>
      </c>
      <c r="I223" s="5" t="s">
        <v>28</v>
      </c>
      <c r="J223" s="19">
        <v>45531.0</v>
      </c>
      <c r="K223" s="19">
        <v>45531.0</v>
      </c>
      <c r="L223" s="5" t="s">
        <v>34</v>
      </c>
      <c r="M223" s="23">
        <f t="shared" si="1"/>
        <v>0</v>
      </c>
      <c r="N223" s="23">
        <f t="shared" si="3"/>
        <v>30</v>
      </c>
    </row>
    <row r="224">
      <c r="A224" s="5" t="s">
        <v>547</v>
      </c>
      <c r="C224" s="5" t="s">
        <v>487</v>
      </c>
      <c r="D224" s="6" t="s">
        <v>548</v>
      </c>
      <c r="E224" s="5" t="s">
        <v>84</v>
      </c>
      <c r="F224" s="5" t="s">
        <v>52</v>
      </c>
      <c r="J224" s="7"/>
      <c r="K224" s="7"/>
      <c r="M224" s="23" t="str">
        <f t="shared" si="1"/>
        <v/>
      </c>
      <c r="N224" s="23" t="str">
        <f t="shared" si="3"/>
        <v/>
      </c>
    </row>
    <row r="225">
      <c r="A225" s="5" t="s">
        <v>549</v>
      </c>
      <c r="C225" s="5" t="s">
        <v>550</v>
      </c>
      <c r="D225" s="6" t="s">
        <v>551</v>
      </c>
      <c r="E225" s="5" t="s">
        <v>84</v>
      </c>
      <c r="F225" s="5" t="s">
        <v>52</v>
      </c>
      <c r="J225" s="7"/>
      <c r="K225" s="7"/>
      <c r="M225" s="23" t="str">
        <f t="shared" si="1"/>
        <v/>
      </c>
      <c r="N225" s="23" t="str">
        <f t="shared" si="3"/>
        <v/>
      </c>
    </row>
    <row r="226">
      <c r="A226" s="5" t="s">
        <v>552</v>
      </c>
      <c r="C226" s="5" t="s">
        <v>553</v>
      </c>
      <c r="D226" s="6" t="s">
        <v>554</v>
      </c>
      <c r="E226" s="5" t="s">
        <v>84</v>
      </c>
      <c r="F226" s="5" t="s">
        <v>52</v>
      </c>
      <c r="J226" s="7"/>
      <c r="K226" s="7"/>
      <c r="L226" s="5" t="s">
        <v>76</v>
      </c>
      <c r="M226" s="23" t="str">
        <f t="shared" si="1"/>
        <v/>
      </c>
      <c r="N226" s="23" t="str">
        <f t="shared" si="3"/>
        <v/>
      </c>
    </row>
    <row r="227">
      <c r="A227" s="5" t="s">
        <v>555</v>
      </c>
      <c r="B227" s="8"/>
      <c r="C227" s="5" t="s">
        <v>233</v>
      </c>
      <c r="D227" s="6" t="s">
        <v>556</v>
      </c>
      <c r="E227" s="5" t="s">
        <v>84</v>
      </c>
      <c r="F227" s="5" t="s">
        <v>52</v>
      </c>
      <c r="G227" s="8"/>
      <c r="H227" s="5" t="s">
        <v>59</v>
      </c>
      <c r="I227" s="5" t="s">
        <v>28</v>
      </c>
      <c r="J227" s="19">
        <v>45529.0</v>
      </c>
      <c r="K227" s="19">
        <v>45529.0</v>
      </c>
      <c r="L227" s="5" t="s">
        <v>34</v>
      </c>
      <c r="M227" s="23">
        <f t="shared" si="1"/>
        <v>0</v>
      </c>
      <c r="N227" s="23">
        <f t="shared" si="3"/>
        <v>32</v>
      </c>
    </row>
    <row r="228">
      <c r="A228" s="5" t="s">
        <v>557</v>
      </c>
      <c r="B228" s="8"/>
      <c r="C228" s="5" t="s">
        <v>540</v>
      </c>
      <c r="D228" s="6" t="s">
        <v>558</v>
      </c>
      <c r="E228" s="5" t="s">
        <v>84</v>
      </c>
      <c r="F228" s="5" t="s">
        <v>52</v>
      </c>
      <c r="G228" s="8"/>
      <c r="H228" s="5" t="s">
        <v>59</v>
      </c>
      <c r="I228" s="5" t="s">
        <v>66</v>
      </c>
      <c r="J228" s="19">
        <v>45527.0</v>
      </c>
      <c r="K228" s="19">
        <v>45527.0</v>
      </c>
      <c r="L228" s="5" t="s">
        <v>34</v>
      </c>
      <c r="M228" s="23">
        <f t="shared" si="1"/>
        <v>0</v>
      </c>
      <c r="N228" s="23">
        <f t="shared" si="3"/>
        <v>34</v>
      </c>
    </row>
    <row r="229">
      <c r="A229" s="5" t="s">
        <v>559</v>
      </c>
      <c r="C229" s="5" t="s">
        <v>560</v>
      </c>
      <c r="D229" s="6" t="s">
        <v>561</v>
      </c>
      <c r="E229" s="5" t="s">
        <v>84</v>
      </c>
      <c r="F229" s="5" t="s">
        <v>52</v>
      </c>
      <c r="J229" s="7"/>
      <c r="K229" s="7"/>
      <c r="M229" s="23" t="str">
        <f t="shared" si="1"/>
        <v/>
      </c>
      <c r="N229" s="23" t="str">
        <f t="shared" si="3"/>
        <v/>
      </c>
    </row>
    <row r="230">
      <c r="A230" s="5" t="s">
        <v>562</v>
      </c>
      <c r="C230" s="5" t="s">
        <v>563</v>
      </c>
      <c r="D230" s="6" t="s">
        <v>564</v>
      </c>
      <c r="E230" s="5" t="s">
        <v>84</v>
      </c>
      <c r="F230" s="5" t="s">
        <v>52</v>
      </c>
      <c r="J230" s="7"/>
      <c r="K230" s="7"/>
      <c r="L230" s="5" t="s">
        <v>76</v>
      </c>
      <c r="M230" s="23" t="str">
        <f t="shared" si="1"/>
        <v/>
      </c>
      <c r="N230" s="23" t="str">
        <f t="shared" si="3"/>
        <v/>
      </c>
    </row>
    <row r="231">
      <c r="A231" s="5" t="s">
        <v>562</v>
      </c>
      <c r="B231" s="8"/>
      <c r="C231" s="5" t="s">
        <v>550</v>
      </c>
      <c r="D231" s="6" t="s">
        <v>565</v>
      </c>
      <c r="E231" s="5" t="s">
        <v>84</v>
      </c>
      <c r="F231" s="5" t="s">
        <v>52</v>
      </c>
      <c r="G231" s="8"/>
      <c r="H231" s="5" t="s">
        <v>59</v>
      </c>
      <c r="I231" s="5" t="s">
        <v>66</v>
      </c>
      <c r="J231" s="19">
        <v>45527.0</v>
      </c>
      <c r="K231" s="19">
        <v>45527.0</v>
      </c>
      <c r="L231" s="5" t="s">
        <v>38</v>
      </c>
      <c r="M231" s="23">
        <f t="shared" si="1"/>
        <v>0</v>
      </c>
      <c r="N231" s="23">
        <f t="shared" si="3"/>
        <v>34</v>
      </c>
    </row>
    <row r="232">
      <c r="A232" s="5" t="s">
        <v>566</v>
      </c>
      <c r="C232" s="5" t="s">
        <v>507</v>
      </c>
      <c r="D232" s="6" t="s">
        <v>567</v>
      </c>
      <c r="E232" s="5" t="s">
        <v>84</v>
      </c>
      <c r="F232" s="5" t="s">
        <v>52</v>
      </c>
      <c r="J232" s="7"/>
      <c r="K232" s="7"/>
      <c r="M232" s="23" t="str">
        <f t="shared" si="1"/>
        <v/>
      </c>
      <c r="N232" s="23" t="str">
        <f t="shared" si="3"/>
        <v/>
      </c>
    </row>
    <row r="233">
      <c r="A233" s="5" t="s">
        <v>568</v>
      </c>
      <c r="B233" s="8"/>
      <c r="C233" s="5" t="s">
        <v>233</v>
      </c>
      <c r="D233" s="6" t="s">
        <v>569</v>
      </c>
      <c r="E233" s="5" t="s">
        <v>84</v>
      </c>
      <c r="F233" s="5" t="s">
        <v>52</v>
      </c>
      <c r="G233" s="8"/>
      <c r="H233" s="5" t="s">
        <v>59</v>
      </c>
      <c r="I233" s="5" t="s">
        <v>28</v>
      </c>
      <c r="J233" s="19">
        <v>45527.0</v>
      </c>
      <c r="K233" s="19">
        <v>45527.0</v>
      </c>
      <c r="L233" s="5" t="s">
        <v>34</v>
      </c>
      <c r="M233" s="23">
        <f t="shared" si="1"/>
        <v>0</v>
      </c>
      <c r="N233" s="23">
        <f t="shared" si="3"/>
        <v>34</v>
      </c>
    </row>
    <row r="234">
      <c r="A234" s="5" t="s">
        <v>570</v>
      </c>
      <c r="C234" s="5" t="s">
        <v>571</v>
      </c>
      <c r="D234" s="6" t="s">
        <v>572</v>
      </c>
      <c r="E234" s="5" t="s">
        <v>84</v>
      </c>
      <c r="F234" s="5" t="s">
        <v>52</v>
      </c>
      <c r="J234" s="7"/>
      <c r="K234" s="7"/>
      <c r="M234" s="23" t="str">
        <f t="shared" si="1"/>
        <v/>
      </c>
      <c r="N234" s="23" t="str">
        <f t="shared" si="3"/>
        <v/>
      </c>
    </row>
    <row r="235">
      <c r="A235" s="5" t="s">
        <v>570</v>
      </c>
      <c r="C235" s="5" t="s">
        <v>573</v>
      </c>
      <c r="D235" s="6" t="s">
        <v>574</v>
      </c>
      <c r="E235" s="5" t="s">
        <v>84</v>
      </c>
      <c r="F235" s="5" t="s">
        <v>52</v>
      </c>
      <c r="J235" s="7"/>
      <c r="K235" s="7"/>
      <c r="M235" s="23" t="str">
        <f t="shared" si="1"/>
        <v/>
      </c>
      <c r="N235" s="23" t="str">
        <f t="shared" si="3"/>
        <v/>
      </c>
    </row>
    <row r="236">
      <c r="A236" s="5" t="s">
        <v>570</v>
      </c>
      <c r="C236" s="5" t="s">
        <v>575</v>
      </c>
      <c r="D236" s="6" t="s">
        <v>576</v>
      </c>
      <c r="E236" s="5" t="s">
        <v>84</v>
      </c>
      <c r="F236" s="5" t="s">
        <v>52</v>
      </c>
      <c r="J236" s="7"/>
      <c r="K236" s="7"/>
      <c r="M236" s="23" t="str">
        <f t="shared" si="1"/>
        <v/>
      </c>
      <c r="N236" s="23" t="str">
        <f t="shared" si="3"/>
        <v/>
      </c>
    </row>
    <row r="237">
      <c r="A237" s="5" t="s">
        <v>577</v>
      </c>
      <c r="C237" s="5" t="s">
        <v>578</v>
      </c>
      <c r="D237" s="6" t="s">
        <v>579</v>
      </c>
      <c r="E237" s="5" t="s">
        <v>84</v>
      </c>
      <c r="F237" s="5" t="s">
        <v>52</v>
      </c>
      <c r="G237" s="5" t="s">
        <v>580</v>
      </c>
      <c r="J237" s="7"/>
      <c r="K237" s="7"/>
      <c r="M237" s="23" t="str">
        <f t="shared" si="1"/>
        <v/>
      </c>
      <c r="N237" s="23" t="str">
        <f t="shared" si="3"/>
        <v/>
      </c>
    </row>
    <row r="238">
      <c r="A238" s="5" t="s">
        <v>581</v>
      </c>
      <c r="B238" s="8"/>
      <c r="C238" s="5" t="s">
        <v>582</v>
      </c>
      <c r="D238" s="6" t="s">
        <v>583</v>
      </c>
      <c r="E238" s="5" t="s">
        <v>84</v>
      </c>
      <c r="F238" s="5" t="s">
        <v>52</v>
      </c>
      <c r="G238" s="8"/>
      <c r="H238" s="5" t="s">
        <v>59</v>
      </c>
      <c r="I238" s="5" t="s">
        <v>66</v>
      </c>
      <c r="J238" s="19">
        <v>45527.0</v>
      </c>
      <c r="K238" s="19">
        <v>45527.0</v>
      </c>
      <c r="L238" s="5" t="s">
        <v>34</v>
      </c>
      <c r="M238" s="23">
        <f t="shared" si="1"/>
        <v>0</v>
      </c>
      <c r="N238" s="23">
        <f t="shared" si="3"/>
        <v>34</v>
      </c>
    </row>
    <row r="239">
      <c r="A239" s="5" t="s">
        <v>584</v>
      </c>
      <c r="C239" s="5" t="s">
        <v>487</v>
      </c>
      <c r="D239" s="6" t="s">
        <v>585</v>
      </c>
      <c r="E239" s="5" t="s">
        <v>84</v>
      </c>
      <c r="F239" s="5" t="s">
        <v>52</v>
      </c>
      <c r="J239" s="7"/>
      <c r="K239" s="7"/>
      <c r="M239" s="23" t="str">
        <f t="shared" si="1"/>
        <v/>
      </c>
      <c r="N239" s="23" t="str">
        <f t="shared" si="3"/>
        <v/>
      </c>
    </row>
    <row r="240">
      <c r="A240" s="5" t="s">
        <v>586</v>
      </c>
      <c r="B240" s="6" t="s">
        <v>587</v>
      </c>
      <c r="C240" s="5" t="s">
        <v>233</v>
      </c>
      <c r="D240" s="6" t="s">
        <v>588</v>
      </c>
      <c r="E240" s="5" t="s">
        <v>182</v>
      </c>
      <c r="F240" s="5" t="s">
        <v>52</v>
      </c>
      <c r="G240" s="8"/>
      <c r="H240" s="5" t="s">
        <v>59</v>
      </c>
      <c r="I240" s="5" t="s">
        <v>66</v>
      </c>
      <c r="J240" s="19">
        <v>45526.0</v>
      </c>
      <c r="K240" s="19">
        <v>45526.0</v>
      </c>
      <c r="L240" s="5" t="s">
        <v>34</v>
      </c>
      <c r="M240" s="23">
        <f t="shared" si="1"/>
        <v>0</v>
      </c>
      <c r="N240" s="23">
        <f t="shared" si="3"/>
        <v>35</v>
      </c>
    </row>
    <row r="241">
      <c r="A241" s="5" t="s">
        <v>586</v>
      </c>
      <c r="B241" s="8"/>
      <c r="C241" s="5" t="s">
        <v>589</v>
      </c>
      <c r="D241" s="6" t="s">
        <v>590</v>
      </c>
      <c r="E241" s="5" t="s">
        <v>182</v>
      </c>
      <c r="F241" s="5" t="s">
        <v>52</v>
      </c>
      <c r="G241" s="8"/>
      <c r="H241" s="5" t="s">
        <v>59</v>
      </c>
      <c r="I241" s="5" t="s">
        <v>66</v>
      </c>
      <c r="J241" s="19">
        <v>45526.0</v>
      </c>
      <c r="K241" s="19">
        <v>45526.0</v>
      </c>
      <c r="L241" s="5" t="s">
        <v>34</v>
      </c>
      <c r="M241" s="23">
        <f t="shared" si="1"/>
        <v>0</v>
      </c>
      <c r="N241" s="23">
        <f t="shared" si="3"/>
        <v>35</v>
      </c>
    </row>
    <row r="242">
      <c r="A242" s="5" t="s">
        <v>586</v>
      </c>
      <c r="B242" s="8"/>
      <c r="C242" s="5" t="s">
        <v>589</v>
      </c>
      <c r="D242" s="6" t="s">
        <v>591</v>
      </c>
      <c r="E242" s="5" t="s">
        <v>182</v>
      </c>
      <c r="F242" s="5" t="s">
        <v>52</v>
      </c>
      <c r="G242" s="8"/>
      <c r="H242" s="5" t="s">
        <v>59</v>
      </c>
      <c r="I242" s="5" t="s">
        <v>66</v>
      </c>
      <c r="J242" s="19">
        <v>45526.0</v>
      </c>
      <c r="K242" s="19">
        <v>45526.0</v>
      </c>
      <c r="L242" s="5" t="s">
        <v>34</v>
      </c>
      <c r="M242" s="23">
        <f t="shared" si="1"/>
        <v>0</v>
      </c>
      <c r="N242" s="23">
        <f t="shared" si="3"/>
        <v>35</v>
      </c>
    </row>
    <row r="243">
      <c r="A243" s="5" t="s">
        <v>586</v>
      </c>
      <c r="B243" s="8"/>
      <c r="C243" s="5" t="s">
        <v>487</v>
      </c>
      <c r="D243" s="6" t="s">
        <v>592</v>
      </c>
      <c r="E243" s="5" t="s">
        <v>72</v>
      </c>
      <c r="F243" s="5" t="s">
        <v>52</v>
      </c>
      <c r="G243" s="8"/>
      <c r="H243" s="5" t="s">
        <v>59</v>
      </c>
      <c r="I243" s="5" t="s">
        <v>66</v>
      </c>
      <c r="J243" s="19">
        <v>45526.0</v>
      </c>
      <c r="K243" s="19">
        <v>45526.0</v>
      </c>
      <c r="L243" s="5" t="s">
        <v>34</v>
      </c>
      <c r="M243" s="23">
        <f t="shared" si="1"/>
        <v>0</v>
      </c>
      <c r="N243" s="23">
        <f t="shared" si="3"/>
        <v>35</v>
      </c>
    </row>
    <row r="244">
      <c r="A244" s="5" t="s">
        <v>586</v>
      </c>
      <c r="B244" s="8"/>
      <c r="C244" s="5" t="s">
        <v>233</v>
      </c>
      <c r="D244" s="6" t="s">
        <v>593</v>
      </c>
      <c r="E244" s="5" t="s">
        <v>72</v>
      </c>
      <c r="F244" s="5" t="s">
        <v>52</v>
      </c>
      <c r="G244" s="8"/>
      <c r="H244" s="5" t="s">
        <v>59</v>
      </c>
      <c r="I244" s="5" t="s">
        <v>66</v>
      </c>
      <c r="J244" s="19">
        <v>45526.0</v>
      </c>
      <c r="K244" s="19">
        <v>45526.0</v>
      </c>
      <c r="L244" s="5" t="s">
        <v>34</v>
      </c>
      <c r="M244" s="23">
        <f t="shared" si="1"/>
        <v>0</v>
      </c>
      <c r="N244" s="23">
        <f t="shared" si="3"/>
        <v>35</v>
      </c>
    </row>
    <row r="245">
      <c r="A245" s="5" t="s">
        <v>586</v>
      </c>
      <c r="B245" s="8"/>
      <c r="C245" s="5" t="s">
        <v>594</v>
      </c>
      <c r="D245" s="6" t="s">
        <v>595</v>
      </c>
      <c r="E245" s="5" t="s">
        <v>72</v>
      </c>
      <c r="F245" s="5" t="s">
        <v>52</v>
      </c>
      <c r="G245" s="8"/>
      <c r="H245" s="5" t="s">
        <v>59</v>
      </c>
      <c r="I245" s="5" t="s">
        <v>66</v>
      </c>
      <c r="J245" s="19">
        <v>45526.0</v>
      </c>
      <c r="K245" s="19">
        <v>45526.0</v>
      </c>
      <c r="L245" s="5" t="s">
        <v>34</v>
      </c>
      <c r="M245" s="23">
        <f t="shared" si="1"/>
        <v>0</v>
      </c>
      <c r="N245" s="23">
        <f t="shared" si="3"/>
        <v>35</v>
      </c>
    </row>
    <row r="246">
      <c r="A246" s="5" t="s">
        <v>54</v>
      </c>
      <c r="B246" s="8"/>
      <c r="C246" s="5" t="s">
        <v>596</v>
      </c>
      <c r="D246" s="6" t="s">
        <v>597</v>
      </c>
      <c r="E246" s="5" t="s">
        <v>58</v>
      </c>
      <c r="F246" s="5" t="s">
        <v>52</v>
      </c>
      <c r="G246" s="8"/>
      <c r="H246" s="5" t="s">
        <v>59</v>
      </c>
      <c r="I246" s="5" t="s">
        <v>28</v>
      </c>
      <c r="J246" s="19">
        <v>45530.0</v>
      </c>
      <c r="K246" s="19">
        <v>45530.0</v>
      </c>
      <c r="L246" s="5" t="s">
        <v>38</v>
      </c>
      <c r="M246" s="23">
        <f t="shared" si="1"/>
        <v>0</v>
      </c>
      <c r="N246" s="23">
        <f t="shared" si="3"/>
        <v>31</v>
      </c>
    </row>
    <row r="247">
      <c r="A247" s="5" t="s">
        <v>598</v>
      </c>
      <c r="B247" s="8"/>
      <c r="C247" s="5" t="s">
        <v>599</v>
      </c>
      <c r="D247" s="6" t="s">
        <v>600</v>
      </c>
      <c r="E247" s="5" t="s">
        <v>58</v>
      </c>
      <c r="F247" s="5" t="s">
        <v>52</v>
      </c>
      <c r="G247" s="8"/>
      <c r="H247" s="5" t="s">
        <v>59</v>
      </c>
      <c r="I247" s="5" t="s">
        <v>66</v>
      </c>
      <c r="J247" s="19">
        <v>45527.0</v>
      </c>
      <c r="K247" s="19">
        <v>45527.0</v>
      </c>
      <c r="L247" s="5" t="s">
        <v>34</v>
      </c>
      <c r="M247" s="23">
        <f t="shared" si="1"/>
        <v>0</v>
      </c>
      <c r="N247" s="23">
        <f t="shared" si="3"/>
        <v>34</v>
      </c>
    </row>
    <row r="248">
      <c r="A248" s="5" t="s">
        <v>601</v>
      </c>
      <c r="B248" s="8"/>
      <c r="C248" s="5" t="s">
        <v>487</v>
      </c>
      <c r="D248" s="6" t="s">
        <v>602</v>
      </c>
      <c r="E248" s="5" t="s">
        <v>166</v>
      </c>
      <c r="F248" s="5" t="s">
        <v>52</v>
      </c>
      <c r="G248" s="8"/>
      <c r="H248" s="5" t="s">
        <v>59</v>
      </c>
      <c r="I248" s="5" t="s">
        <v>28</v>
      </c>
      <c r="J248" s="19">
        <v>45529.0</v>
      </c>
      <c r="K248" s="19">
        <v>45529.0</v>
      </c>
      <c r="L248" s="5" t="s">
        <v>34</v>
      </c>
      <c r="M248" s="23">
        <f t="shared" si="1"/>
        <v>0</v>
      </c>
      <c r="N248" s="23">
        <f t="shared" si="3"/>
        <v>32</v>
      </c>
    </row>
    <row r="249">
      <c r="A249" s="5" t="s">
        <v>603</v>
      </c>
      <c r="C249" s="5" t="s">
        <v>604</v>
      </c>
      <c r="D249" s="6" t="s">
        <v>605</v>
      </c>
      <c r="E249" s="5" t="s">
        <v>166</v>
      </c>
      <c r="F249" s="5" t="s">
        <v>52</v>
      </c>
      <c r="J249" s="7"/>
      <c r="K249" s="7"/>
      <c r="M249" s="23" t="str">
        <f t="shared" si="1"/>
        <v/>
      </c>
      <c r="N249" s="23" t="str">
        <f t="shared" si="3"/>
        <v/>
      </c>
    </row>
    <row r="250">
      <c r="A250" s="5" t="s">
        <v>603</v>
      </c>
      <c r="B250" s="8"/>
      <c r="C250" s="5" t="s">
        <v>606</v>
      </c>
      <c r="D250" s="6" t="s">
        <v>607</v>
      </c>
      <c r="E250" s="5" t="s">
        <v>166</v>
      </c>
      <c r="F250" s="5" t="s">
        <v>52</v>
      </c>
      <c r="G250" s="8"/>
      <c r="H250" s="5" t="s">
        <v>59</v>
      </c>
      <c r="I250" s="5" t="s">
        <v>28</v>
      </c>
      <c r="J250" s="19">
        <v>45530.0</v>
      </c>
      <c r="K250" s="19">
        <v>45530.0</v>
      </c>
      <c r="L250" s="5" t="s">
        <v>38</v>
      </c>
      <c r="M250" s="23">
        <f t="shared" si="1"/>
        <v>0</v>
      </c>
      <c r="N250" s="23">
        <f t="shared" si="3"/>
        <v>31</v>
      </c>
    </row>
    <row r="251">
      <c r="A251" s="5" t="s">
        <v>603</v>
      </c>
      <c r="B251" s="8"/>
      <c r="C251" s="5" t="s">
        <v>608</v>
      </c>
      <c r="D251" s="6" t="s">
        <v>609</v>
      </c>
      <c r="E251" s="5" t="s">
        <v>166</v>
      </c>
      <c r="F251" s="5" t="s">
        <v>52</v>
      </c>
      <c r="G251" s="8"/>
      <c r="H251" s="5" t="s">
        <v>59</v>
      </c>
      <c r="I251" s="5" t="s">
        <v>28</v>
      </c>
      <c r="J251" s="19">
        <v>45530.0</v>
      </c>
      <c r="K251" s="19">
        <v>45530.0</v>
      </c>
      <c r="L251" s="5" t="s">
        <v>38</v>
      </c>
      <c r="M251" s="23">
        <f t="shared" si="1"/>
        <v>0</v>
      </c>
      <c r="N251" s="23">
        <f t="shared" si="3"/>
        <v>31</v>
      </c>
    </row>
    <row r="252">
      <c r="A252" s="5" t="s">
        <v>610</v>
      </c>
      <c r="B252" s="8"/>
      <c r="C252" s="5" t="s">
        <v>611</v>
      </c>
      <c r="D252" s="6" t="s">
        <v>612</v>
      </c>
      <c r="E252" s="5" t="s">
        <v>58</v>
      </c>
      <c r="F252" s="5" t="s">
        <v>52</v>
      </c>
      <c r="G252" s="5" t="s">
        <v>152</v>
      </c>
      <c r="H252" s="5" t="s">
        <v>59</v>
      </c>
      <c r="I252" s="8"/>
      <c r="J252" s="19">
        <v>45530.0</v>
      </c>
      <c r="K252" s="19">
        <v>45530.0</v>
      </c>
      <c r="L252" s="5" t="s">
        <v>34</v>
      </c>
      <c r="M252" s="23">
        <f t="shared" si="1"/>
        <v>0</v>
      </c>
      <c r="N252" s="23">
        <f t="shared" si="3"/>
        <v>31</v>
      </c>
    </row>
    <row r="253">
      <c r="A253" s="5" t="s">
        <v>613</v>
      </c>
      <c r="B253" s="8"/>
      <c r="C253" s="5" t="s">
        <v>614</v>
      </c>
      <c r="D253" s="6" t="s">
        <v>615</v>
      </c>
      <c r="E253" s="5" t="s">
        <v>72</v>
      </c>
      <c r="F253" s="5" t="s">
        <v>616</v>
      </c>
      <c r="G253" s="5" t="s">
        <v>617</v>
      </c>
      <c r="H253" s="5" t="s">
        <v>59</v>
      </c>
      <c r="I253" s="5" t="s">
        <v>66</v>
      </c>
      <c r="J253" s="19">
        <v>45531.0</v>
      </c>
      <c r="K253" s="19">
        <v>45531.0</v>
      </c>
      <c r="L253" s="5" t="s">
        <v>34</v>
      </c>
      <c r="M253" s="23">
        <f t="shared" si="1"/>
        <v>0</v>
      </c>
      <c r="N253" s="23">
        <f t="shared" si="3"/>
        <v>30</v>
      </c>
    </row>
    <row r="254">
      <c r="A254" s="5" t="s">
        <v>618</v>
      </c>
      <c r="B254" s="8"/>
      <c r="C254" s="5" t="s">
        <v>619</v>
      </c>
      <c r="D254" s="6" t="s">
        <v>620</v>
      </c>
      <c r="E254" s="5" t="s">
        <v>72</v>
      </c>
      <c r="F254" s="5" t="s">
        <v>52</v>
      </c>
      <c r="G254" s="8"/>
      <c r="H254" s="5" t="s">
        <v>59</v>
      </c>
      <c r="I254" s="5" t="s">
        <v>28</v>
      </c>
      <c r="J254" s="19">
        <v>45531.0</v>
      </c>
      <c r="K254" s="19">
        <v>45531.0</v>
      </c>
      <c r="L254" s="5" t="s">
        <v>38</v>
      </c>
      <c r="M254" s="23">
        <f t="shared" si="1"/>
        <v>0</v>
      </c>
      <c r="N254" s="23">
        <f t="shared" si="3"/>
        <v>30</v>
      </c>
    </row>
    <row r="255">
      <c r="A255" s="5" t="s">
        <v>621</v>
      </c>
      <c r="B255" s="8"/>
      <c r="C255" s="5" t="s">
        <v>233</v>
      </c>
      <c r="D255" s="6" t="s">
        <v>622</v>
      </c>
      <c r="E255" s="5" t="s">
        <v>182</v>
      </c>
      <c r="F255" s="5" t="s">
        <v>616</v>
      </c>
      <c r="G255" s="8"/>
      <c r="H255" s="5" t="s">
        <v>59</v>
      </c>
      <c r="I255" s="5" t="s">
        <v>66</v>
      </c>
      <c r="J255" s="19">
        <v>45531.0</v>
      </c>
      <c r="K255" s="7"/>
      <c r="M255" s="23" t="str">
        <f t="shared" si="1"/>
        <v>#NUM!</v>
      </c>
      <c r="N255" s="23" t="str">
        <f t="shared" si="3"/>
        <v/>
      </c>
    </row>
    <row r="256">
      <c r="A256" s="5" t="s">
        <v>623</v>
      </c>
      <c r="B256" s="8"/>
      <c r="C256" s="5" t="s">
        <v>233</v>
      </c>
      <c r="D256" s="6" t="s">
        <v>624</v>
      </c>
      <c r="E256" s="5" t="s">
        <v>182</v>
      </c>
      <c r="F256" s="5" t="s">
        <v>616</v>
      </c>
      <c r="G256" s="5" t="s">
        <v>625</v>
      </c>
      <c r="H256" s="5" t="s">
        <v>59</v>
      </c>
      <c r="I256" s="8"/>
      <c r="J256" s="19">
        <v>45531.0</v>
      </c>
      <c r="K256" s="19">
        <v>45531.0</v>
      </c>
      <c r="L256" s="5" t="s">
        <v>38</v>
      </c>
      <c r="M256" s="23">
        <f t="shared" si="1"/>
        <v>0</v>
      </c>
      <c r="N256" s="23">
        <f t="shared" si="3"/>
        <v>30</v>
      </c>
    </row>
    <row r="257">
      <c r="A257" s="5" t="s">
        <v>198</v>
      </c>
      <c r="B257" s="8"/>
      <c r="C257" s="5" t="s">
        <v>626</v>
      </c>
      <c r="D257" s="6" t="s">
        <v>627</v>
      </c>
      <c r="E257" s="5" t="s">
        <v>72</v>
      </c>
      <c r="F257" s="5" t="s">
        <v>52</v>
      </c>
      <c r="G257" s="8"/>
      <c r="H257" s="5" t="s">
        <v>59</v>
      </c>
      <c r="I257" s="5" t="s">
        <v>28</v>
      </c>
      <c r="J257" s="19">
        <v>45531.0</v>
      </c>
      <c r="K257" s="19">
        <v>45531.0</v>
      </c>
      <c r="L257" s="5" t="s">
        <v>34</v>
      </c>
      <c r="M257" s="23">
        <f t="shared" si="1"/>
        <v>0</v>
      </c>
      <c r="N257" s="23">
        <f t="shared" si="3"/>
        <v>30</v>
      </c>
    </row>
    <row r="258">
      <c r="A258" s="5" t="s">
        <v>628</v>
      </c>
      <c r="B258" s="8"/>
      <c r="C258" s="5" t="s">
        <v>614</v>
      </c>
      <c r="D258" s="6" t="s">
        <v>629</v>
      </c>
      <c r="E258" s="5" t="s">
        <v>72</v>
      </c>
      <c r="F258" s="5" t="s">
        <v>52</v>
      </c>
      <c r="G258" s="5" t="s">
        <v>630</v>
      </c>
      <c r="H258" s="5" t="s">
        <v>59</v>
      </c>
      <c r="I258" s="5" t="s">
        <v>66</v>
      </c>
      <c r="J258" s="19">
        <v>45531.0</v>
      </c>
      <c r="K258" s="19">
        <v>45531.0</v>
      </c>
      <c r="L258" s="5" t="s">
        <v>34</v>
      </c>
      <c r="M258" s="23">
        <f t="shared" si="1"/>
        <v>0</v>
      </c>
      <c r="N258" s="23">
        <f t="shared" si="3"/>
        <v>30</v>
      </c>
    </row>
    <row r="259">
      <c r="A259" s="5" t="s">
        <v>631</v>
      </c>
      <c r="B259" s="8"/>
      <c r="C259" s="5" t="s">
        <v>632</v>
      </c>
      <c r="D259" s="6" t="s">
        <v>633</v>
      </c>
      <c r="E259" s="5" t="s">
        <v>84</v>
      </c>
      <c r="F259" s="5" t="s">
        <v>52</v>
      </c>
      <c r="G259" s="5" t="s">
        <v>625</v>
      </c>
      <c r="H259" s="5" t="s">
        <v>59</v>
      </c>
      <c r="I259" s="5" t="s">
        <v>66</v>
      </c>
      <c r="J259" s="19">
        <v>45531.0</v>
      </c>
      <c r="K259" s="19">
        <v>45531.0</v>
      </c>
      <c r="L259" s="5" t="s">
        <v>38</v>
      </c>
      <c r="M259" s="23">
        <f t="shared" si="1"/>
        <v>0</v>
      </c>
      <c r="N259" s="23">
        <f t="shared" si="3"/>
        <v>30</v>
      </c>
    </row>
    <row r="260">
      <c r="A260" s="5" t="s">
        <v>634</v>
      </c>
      <c r="B260" s="8"/>
      <c r="C260" s="5" t="s">
        <v>635</v>
      </c>
      <c r="D260" s="6" t="s">
        <v>636</v>
      </c>
      <c r="E260" s="5" t="s">
        <v>84</v>
      </c>
      <c r="F260" s="5" t="s">
        <v>52</v>
      </c>
      <c r="G260" s="8"/>
      <c r="H260" s="5" t="s">
        <v>59</v>
      </c>
      <c r="I260" s="5" t="s">
        <v>28</v>
      </c>
      <c r="J260" s="19">
        <v>45531.0</v>
      </c>
      <c r="K260" s="19">
        <v>45531.0</v>
      </c>
      <c r="L260" s="5" t="s">
        <v>34</v>
      </c>
      <c r="M260" s="23">
        <f t="shared" si="1"/>
        <v>0</v>
      </c>
      <c r="N260" s="23">
        <f t="shared" si="3"/>
        <v>30</v>
      </c>
    </row>
    <row r="261">
      <c r="A261" s="5" t="s">
        <v>634</v>
      </c>
      <c r="C261" s="5" t="s">
        <v>637</v>
      </c>
      <c r="D261" s="6" t="s">
        <v>638</v>
      </c>
      <c r="E261" s="5" t="s">
        <v>84</v>
      </c>
      <c r="F261" s="5" t="s">
        <v>52</v>
      </c>
      <c r="J261" s="7"/>
      <c r="K261" s="7"/>
      <c r="M261" s="23" t="str">
        <f t="shared" si="1"/>
        <v/>
      </c>
      <c r="N261" s="23" t="str">
        <f t="shared" si="3"/>
        <v/>
      </c>
    </row>
    <row r="262">
      <c r="A262" s="5" t="s">
        <v>634</v>
      </c>
      <c r="C262" s="5" t="s">
        <v>639</v>
      </c>
      <c r="D262" s="6" t="s">
        <v>640</v>
      </c>
      <c r="E262" s="5" t="s">
        <v>84</v>
      </c>
      <c r="F262" s="5" t="s">
        <v>52</v>
      </c>
      <c r="J262" s="7"/>
      <c r="K262" s="7"/>
      <c r="M262" s="23" t="str">
        <f t="shared" si="1"/>
        <v/>
      </c>
      <c r="N262" s="23" t="str">
        <f t="shared" si="3"/>
        <v/>
      </c>
    </row>
    <row r="263">
      <c r="A263" s="5" t="s">
        <v>641</v>
      </c>
      <c r="B263" s="8"/>
      <c r="C263" s="5" t="s">
        <v>642</v>
      </c>
      <c r="D263" s="6" t="s">
        <v>643</v>
      </c>
      <c r="E263" s="5" t="s">
        <v>72</v>
      </c>
      <c r="F263" s="5" t="s">
        <v>52</v>
      </c>
      <c r="G263" s="8"/>
      <c r="H263" s="5" t="s">
        <v>59</v>
      </c>
      <c r="I263" s="5" t="s">
        <v>66</v>
      </c>
      <c r="J263" s="19">
        <v>45532.0</v>
      </c>
      <c r="K263" s="19">
        <v>45532.0</v>
      </c>
      <c r="L263" s="5" t="s">
        <v>34</v>
      </c>
      <c r="M263" s="23">
        <f t="shared" si="1"/>
        <v>0</v>
      </c>
      <c r="N263" s="23">
        <f t="shared" si="3"/>
        <v>29</v>
      </c>
    </row>
    <row r="264">
      <c r="A264" s="5" t="s">
        <v>644</v>
      </c>
      <c r="B264" s="8"/>
      <c r="C264" s="5" t="s">
        <v>645</v>
      </c>
      <c r="D264" s="6" t="s">
        <v>646</v>
      </c>
      <c r="E264" s="5" t="s">
        <v>72</v>
      </c>
      <c r="F264" s="5" t="s">
        <v>52</v>
      </c>
      <c r="G264" s="8"/>
      <c r="H264" s="5" t="s">
        <v>59</v>
      </c>
      <c r="I264" s="5" t="s">
        <v>28</v>
      </c>
      <c r="J264" s="19">
        <v>45532.0</v>
      </c>
      <c r="K264" s="19">
        <v>45532.0</v>
      </c>
      <c r="L264" s="5" t="s">
        <v>647</v>
      </c>
      <c r="M264" s="23">
        <f t="shared" si="1"/>
        <v>0</v>
      </c>
      <c r="N264" s="23">
        <f t="shared" si="3"/>
        <v>29</v>
      </c>
    </row>
    <row r="265">
      <c r="A265" s="5" t="s">
        <v>648</v>
      </c>
      <c r="B265" s="8"/>
      <c r="C265" s="5" t="s">
        <v>649</v>
      </c>
      <c r="D265" s="6" t="s">
        <v>650</v>
      </c>
      <c r="E265" s="5" t="s">
        <v>72</v>
      </c>
      <c r="F265" s="5" t="s">
        <v>52</v>
      </c>
      <c r="G265" s="8"/>
      <c r="H265" s="5" t="s">
        <v>59</v>
      </c>
      <c r="I265" s="5" t="s">
        <v>66</v>
      </c>
      <c r="J265" s="19">
        <v>45532.0</v>
      </c>
      <c r="K265" s="19">
        <v>45532.0</v>
      </c>
      <c r="L265" s="5" t="s">
        <v>34</v>
      </c>
      <c r="M265" s="23">
        <f t="shared" si="1"/>
        <v>0</v>
      </c>
      <c r="N265" s="23">
        <f t="shared" si="3"/>
        <v>29</v>
      </c>
    </row>
    <row r="266">
      <c r="A266" s="5" t="s">
        <v>651</v>
      </c>
      <c r="B266" s="8"/>
      <c r="C266" s="5" t="s">
        <v>652</v>
      </c>
      <c r="D266" s="6" t="s">
        <v>653</v>
      </c>
      <c r="E266" s="5" t="s">
        <v>182</v>
      </c>
      <c r="F266" s="5" t="s">
        <v>52</v>
      </c>
      <c r="G266" s="8"/>
      <c r="H266" s="5" t="s">
        <v>59</v>
      </c>
      <c r="I266" s="5" t="s">
        <v>28</v>
      </c>
      <c r="J266" s="19">
        <v>45532.0</v>
      </c>
      <c r="K266" s="19">
        <v>45532.0</v>
      </c>
      <c r="L266" s="5" t="s">
        <v>38</v>
      </c>
      <c r="M266" s="23">
        <f t="shared" si="1"/>
        <v>0</v>
      </c>
      <c r="N266" s="23">
        <f t="shared" si="3"/>
        <v>29</v>
      </c>
    </row>
    <row r="267">
      <c r="A267" s="5" t="s">
        <v>654</v>
      </c>
      <c r="B267" s="8"/>
      <c r="C267" s="5" t="s">
        <v>239</v>
      </c>
      <c r="D267" s="6" t="s">
        <v>655</v>
      </c>
      <c r="E267" s="5" t="s">
        <v>72</v>
      </c>
      <c r="F267" s="5" t="s">
        <v>52</v>
      </c>
      <c r="G267" s="8"/>
      <c r="H267" s="5" t="s">
        <v>59</v>
      </c>
      <c r="I267" s="5" t="s">
        <v>28</v>
      </c>
      <c r="J267" s="19">
        <v>45532.0</v>
      </c>
      <c r="K267" s="19">
        <v>45532.0</v>
      </c>
      <c r="L267" s="5" t="s">
        <v>34</v>
      </c>
      <c r="M267" s="23">
        <f t="shared" si="1"/>
        <v>0</v>
      </c>
      <c r="N267" s="23">
        <f t="shared" si="3"/>
        <v>29</v>
      </c>
    </row>
    <row r="268">
      <c r="A268" s="5" t="s">
        <v>656</v>
      </c>
      <c r="B268" s="8"/>
      <c r="C268" s="5" t="s">
        <v>657</v>
      </c>
      <c r="D268" s="6" t="s">
        <v>658</v>
      </c>
      <c r="E268" s="5" t="s">
        <v>72</v>
      </c>
      <c r="F268" s="5" t="s">
        <v>52</v>
      </c>
      <c r="G268" s="8"/>
      <c r="H268" s="5" t="s">
        <v>59</v>
      </c>
      <c r="I268" s="5" t="s">
        <v>28</v>
      </c>
      <c r="J268" s="19">
        <v>45532.0</v>
      </c>
      <c r="K268" s="19">
        <v>45532.0</v>
      </c>
      <c r="L268" s="5" t="s">
        <v>34</v>
      </c>
      <c r="M268" s="23">
        <f t="shared" si="1"/>
        <v>0</v>
      </c>
      <c r="N268" s="23">
        <f t="shared" si="3"/>
        <v>29</v>
      </c>
    </row>
    <row r="269">
      <c r="A269" s="5" t="s">
        <v>656</v>
      </c>
      <c r="B269" s="8"/>
      <c r="C269" s="5" t="s">
        <v>657</v>
      </c>
      <c r="D269" s="6" t="s">
        <v>659</v>
      </c>
      <c r="E269" s="5" t="s">
        <v>72</v>
      </c>
      <c r="F269" s="5" t="s">
        <v>52</v>
      </c>
      <c r="G269" s="8"/>
      <c r="H269" s="5" t="s">
        <v>59</v>
      </c>
      <c r="I269" s="5" t="s">
        <v>28</v>
      </c>
      <c r="J269" s="19">
        <v>45532.0</v>
      </c>
      <c r="K269" s="19">
        <v>45532.0</v>
      </c>
      <c r="L269" s="5" t="s">
        <v>34</v>
      </c>
      <c r="M269" s="23">
        <f t="shared" si="1"/>
        <v>0</v>
      </c>
      <c r="N269" s="23">
        <f t="shared" si="3"/>
        <v>29</v>
      </c>
    </row>
    <row r="270">
      <c r="A270" s="5" t="s">
        <v>660</v>
      </c>
      <c r="B270" s="8"/>
      <c r="C270" s="5" t="s">
        <v>483</v>
      </c>
      <c r="D270" s="6" t="s">
        <v>661</v>
      </c>
      <c r="E270" s="5" t="s">
        <v>84</v>
      </c>
      <c r="F270" s="5" t="s">
        <v>52</v>
      </c>
      <c r="G270" s="8"/>
      <c r="H270" s="5" t="s">
        <v>59</v>
      </c>
      <c r="I270" s="5" t="s">
        <v>28</v>
      </c>
      <c r="J270" s="19">
        <v>45533.0</v>
      </c>
      <c r="K270" s="19">
        <v>45533.0</v>
      </c>
      <c r="L270" s="5" t="s">
        <v>34</v>
      </c>
      <c r="M270" s="23">
        <f t="shared" si="1"/>
        <v>0</v>
      </c>
      <c r="N270" s="23">
        <f t="shared" si="3"/>
        <v>28</v>
      </c>
    </row>
    <row r="271">
      <c r="A271" s="5" t="s">
        <v>662</v>
      </c>
      <c r="B271" s="8"/>
      <c r="C271" s="5" t="s">
        <v>663</v>
      </c>
      <c r="D271" s="6" t="s">
        <v>664</v>
      </c>
      <c r="E271" s="5" t="s">
        <v>84</v>
      </c>
      <c r="F271" s="5" t="s">
        <v>52</v>
      </c>
      <c r="G271" s="8"/>
      <c r="H271" s="5" t="s">
        <v>59</v>
      </c>
      <c r="I271" s="5" t="s">
        <v>28</v>
      </c>
      <c r="J271" s="19">
        <v>45533.0</v>
      </c>
      <c r="K271" s="19">
        <v>45533.0</v>
      </c>
      <c r="L271" s="5" t="s">
        <v>38</v>
      </c>
      <c r="M271" s="23">
        <f t="shared" si="1"/>
        <v>0</v>
      </c>
      <c r="N271" s="23">
        <f t="shared" si="3"/>
        <v>28</v>
      </c>
    </row>
    <row r="272">
      <c r="A272" s="5" t="s">
        <v>665</v>
      </c>
      <c r="B272" s="8"/>
      <c r="C272" s="5" t="s">
        <v>303</v>
      </c>
      <c r="D272" s="6" t="s">
        <v>666</v>
      </c>
      <c r="E272" s="5" t="s">
        <v>72</v>
      </c>
      <c r="F272" s="5" t="s">
        <v>52</v>
      </c>
      <c r="G272" s="8"/>
      <c r="H272" s="5" t="s">
        <v>59</v>
      </c>
      <c r="I272" s="5" t="s">
        <v>28</v>
      </c>
      <c r="J272" s="19">
        <v>45533.0</v>
      </c>
      <c r="K272" s="19">
        <v>45533.0</v>
      </c>
      <c r="L272" s="5" t="s">
        <v>34</v>
      </c>
      <c r="M272" s="23">
        <f t="shared" si="1"/>
        <v>0</v>
      </c>
      <c r="N272" s="23">
        <f t="shared" si="3"/>
        <v>28</v>
      </c>
    </row>
    <row r="273">
      <c r="A273" s="5" t="s">
        <v>667</v>
      </c>
      <c r="B273" s="8"/>
      <c r="C273" s="5" t="s">
        <v>668</v>
      </c>
      <c r="D273" s="6" t="s">
        <v>669</v>
      </c>
      <c r="E273" s="5" t="s">
        <v>84</v>
      </c>
      <c r="F273" s="5" t="s">
        <v>52</v>
      </c>
      <c r="G273" s="5" t="s">
        <v>625</v>
      </c>
      <c r="H273" s="5" t="s">
        <v>59</v>
      </c>
      <c r="I273" s="5" t="s">
        <v>66</v>
      </c>
      <c r="J273" s="19">
        <v>45533.0</v>
      </c>
      <c r="K273" s="19">
        <v>45533.0</v>
      </c>
      <c r="L273" s="5" t="s">
        <v>34</v>
      </c>
      <c r="M273" s="23">
        <f t="shared" si="1"/>
        <v>0</v>
      </c>
      <c r="N273" s="23">
        <f t="shared" si="3"/>
        <v>28</v>
      </c>
    </row>
    <row r="274">
      <c r="A274" s="5" t="s">
        <v>670</v>
      </c>
      <c r="B274" s="8"/>
      <c r="C274" s="5" t="s">
        <v>671</v>
      </c>
      <c r="D274" s="6" t="s">
        <v>672</v>
      </c>
      <c r="E274" s="5" t="s">
        <v>84</v>
      </c>
      <c r="F274" s="5" t="s">
        <v>52</v>
      </c>
      <c r="G274" s="8"/>
      <c r="H274" s="5" t="s">
        <v>59</v>
      </c>
      <c r="I274" s="5" t="s">
        <v>28</v>
      </c>
      <c r="J274" s="19">
        <v>45533.0</v>
      </c>
      <c r="K274" s="19">
        <v>45533.0</v>
      </c>
      <c r="L274" s="5" t="s">
        <v>34</v>
      </c>
      <c r="M274" s="23">
        <f t="shared" si="1"/>
        <v>0</v>
      </c>
      <c r="N274" s="23">
        <f t="shared" si="3"/>
        <v>28</v>
      </c>
    </row>
    <row r="275">
      <c r="A275" s="5" t="s">
        <v>673</v>
      </c>
      <c r="C275" s="5" t="s">
        <v>674</v>
      </c>
      <c r="D275" s="6" t="s">
        <v>675</v>
      </c>
      <c r="E275" s="5" t="s">
        <v>84</v>
      </c>
      <c r="F275" s="5" t="s">
        <v>52</v>
      </c>
      <c r="H275" s="5" t="s">
        <v>59</v>
      </c>
      <c r="I275" s="5" t="s">
        <v>28</v>
      </c>
      <c r="J275" s="7"/>
      <c r="K275" s="7"/>
      <c r="M275" s="23" t="str">
        <f t="shared" si="1"/>
        <v/>
      </c>
      <c r="N275" s="23" t="str">
        <f t="shared" si="3"/>
        <v/>
      </c>
    </row>
    <row r="276">
      <c r="A276" s="5" t="s">
        <v>676</v>
      </c>
      <c r="B276" s="8"/>
      <c r="C276" s="5" t="s">
        <v>233</v>
      </c>
      <c r="D276" s="6" t="s">
        <v>677</v>
      </c>
      <c r="E276" s="5" t="s">
        <v>84</v>
      </c>
      <c r="F276" s="5" t="s">
        <v>52</v>
      </c>
      <c r="G276" s="8"/>
      <c r="H276" s="5" t="s">
        <v>59</v>
      </c>
      <c r="I276" s="5" t="s">
        <v>28</v>
      </c>
      <c r="J276" s="19">
        <v>45533.0</v>
      </c>
      <c r="K276" s="19">
        <v>45533.0</v>
      </c>
      <c r="L276" s="5" t="s">
        <v>34</v>
      </c>
      <c r="M276" s="23">
        <f t="shared" si="1"/>
        <v>0</v>
      </c>
      <c r="N276" s="23">
        <f t="shared" si="3"/>
        <v>28</v>
      </c>
    </row>
    <row r="277">
      <c r="A277" s="5" t="s">
        <v>678</v>
      </c>
      <c r="B277" s="8"/>
      <c r="C277" s="5" t="s">
        <v>233</v>
      </c>
      <c r="D277" s="6" t="s">
        <v>679</v>
      </c>
      <c r="E277" s="5" t="s">
        <v>84</v>
      </c>
      <c r="F277" s="5" t="s">
        <v>52</v>
      </c>
      <c r="G277" s="8"/>
      <c r="H277" s="5" t="s">
        <v>59</v>
      </c>
      <c r="I277" s="5" t="s">
        <v>66</v>
      </c>
      <c r="J277" s="19">
        <v>45533.0</v>
      </c>
      <c r="K277" s="19">
        <v>45533.0</v>
      </c>
      <c r="L277" s="5" t="s">
        <v>38</v>
      </c>
      <c r="M277" s="23">
        <f t="shared" si="1"/>
        <v>0</v>
      </c>
      <c r="N277" s="23">
        <f t="shared" si="3"/>
        <v>28</v>
      </c>
    </row>
    <row r="278">
      <c r="A278" s="5" t="s">
        <v>680</v>
      </c>
      <c r="B278" s="8"/>
      <c r="C278" s="5" t="s">
        <v>62</v>
      </c>
      <c r="D278" s="6" t="s">
        <v>681</v>
      </c>
      <c r="E278" s="5" t="s">
        <v>84</v>
      </c>
      <c r="F278" s="5" t="s">
        <v>52</v>
      </c>
      <c r="G278" s="8"/>
      <c r="H278" s="5" t="s">
        <v>59</v>
      </c>
      <c r="I278" s="5" t="s">
        <v>28</v>
      </c>
      <c r="J278" s="19">
        <v>45533.0</v>
      </c>
      <c r="K278" s="19">
        <v>45533.0</v>
      </c>
      <c r="L278" s="5" t="s">
        <v>38</v>
      </c>
      <c r="M278" s="23">
        <f t="shared" si="1"/>
        <v>0</v>
      </c>
      <c r="N278" s="23">
        <f t="shared" si="3"/>
        <v>28</v>
      </c>
    </row>
    <row r="279">
      <c r="A279" s="5" t="s">
        <v>682</v>
      </c>
      <c r="B279" s="8"/>
      <c r="C279" s="5" t="s">
        <v>233</v>
      </c>
      <c r="D279" s="6" t="s">
        <v>683</v>
      </c>
      <c r="E279" s="5" t="s">
        <v>84</v>
      </c>
      <c r="F279" s="5" t="s">
        <v>52</v>
      </c>
      <c r="G279" s="8"/>
      <c r="H279" s="5" t="s">
        <v>59</v>
      </c>
      <c r="I279" s="5" t="s">
        <v>28</v>
      </c>
      <c r="J279" s="19">
        <v>45533.0</v>
      </c>
      <c r="K279" s="19">
        <v>45533.0</v>
      </c>
      <c r="L279" s="5" t="s">
        <v>34</v>
      </c>
      <c r="M279" s="23">
        <f t="shared" si="1"/>
        <v>0</v>
      </c>
      <c r="N279" s="23">
        <f t="shared" si="3"/>
        <v>28</v>
      </c>
    </row>
    <row r="280">
      <c r="A280" s="5" t="s">
        <v>684</v>
      </c>
      <c r="B280" s="8"/>
      <c r="C280" s="5" t="s">
        <v>685</v>
      </c>
      <c r="D280" s="6" t="s">
        <v>686</v>
      </c>
      <c r="E280" s="5" t="s">
        <v>84</v>
      </c>
      <c r="F280" s="5" t="s">
        <v>52</v>
      </c>
      <c r="G280" s="5" t="s">
        <v>687</v>
      </c>
      <c r="H280" s="5" t="s">
        <v>59</v>
      </c>
      <c r="I280" s="5" t="s">
        <v>66</v>
      </c>
      <c r="J280" s="19">
        <v>45533.0</v>
      </c>
      <c r="K280" s="19">
        <v>45533.0</v>
      </c>
      <c r="L280" s="5" t="s">
        <v>34</v>
      </c>
      <c r="M280" s="23">
        <f t="shared" si="1"/>
        <v>0</v>
      </c>
      <c r="N280" s="23">
        <f t="shared" si="3"/>
        <v>28</v>
      </c>
    </row>
    <row r="281">
      <c r="A281" s="5" t="s">
        <v>684</v>
      </c>
      <c r="B281" s="8"/>
      <c r="C281" s="5" t="s">
        <v>688</v>
      </c>
      <c r="D281" s="6" t="s">
        <v>689</v>
      </c>
      <c r="E281" s="5" t="s">
        <v>84</v>
      </c>
      <c r="F281" s="5" t="s">
        <v>52</v>
      </c>
      <c r="G281" s="5" t="s">
        <v>687</v>
      </c>
      <c r="H281" s="5" t="s">
        <v>59</v>
      </c>
      <c r="I281" s="5" t="s">
        <v>66</v>
      </c>
      <c r="J281" s="19">
        <v>45533.0</v>
      </c>
      <c r="K281" s="19">
        <v>45533.0</v>
      </c>
      <c r="L281" s="5" t="s">
        <v>34</v>
      </c>
      <c r="M281" s="23">
        <f t="shared" si="1"/>
        <v>0</v>
      </c>
      <c r="N281" s="23">
        <f t="shared" si="3"/>
        <v>28</v>
      </c>
    </row>
    <row r="282">
      <c r="A282" s="5" t="s">
        <v>690</v>
      </c>
      <c r="C282" s="5" t="s">
        <v>691</v>
      </c>
      <c r="D282" s="6" t="s">
        <v>692</v>
      </c>
      <c r="E282" s="5" t="s">
        <v>84</v>
      </c>
      <c r="F282" s="5" t="s">
        <v>52</v>
      </c>
      <c r="G282" s="5" t="s">
        <v>693</v>
      </c>
      <c r="H282" s="5" t="s">
        <v>59</v>
      </c>
      <c r="I282" s="5" t="s">
        <v>28</v>
      </c>
      <c r="J282" s="7"/>
      <c r="K282" s="7"/>
      <c r="M282" s="23" t="str">
        <f t="shared" si="1"/>
        <v/>
      </c>
      <c r="N282" s="23" t="str">
        <f t="shared" si="3"/>
        <v/>
      </c>
    </row>
    <row r="283">
      <c r="A283" s="5" t="s">
        <v>694</v>
      </c>
      <c r="B283" s="8"/>
      <c r="C283" s="5" t="s">
        <v>233</v>
      </c>
      <c r="D283" s="6" t="s">
        <v>695</v>
      </c>
      <c r="E283" s="5" t="s">
        <v>72</v>
      </c>
      <c r="F283" s="5" t="s">
        <v>52</v>
      </c>
      <c r="G283" s="5" t="s">
        <v>696</v>
      </c>
      <c r="H283" s="5" t="s">
        <v>59</v>
      </c>
      <c r="I283" s="8"/>
      <c r="J283" s="19">
        <v>45535.0</v>
      </c>
      <c r="K283" s="19">
        <v>45535.0</v>
      </c>
      <c r="L283" s="5" t="s">
        <v>34</v>
      </c>
      <c r="M283" s="23">
        <f t="shared" si="1"/>
        <v>0</v>
      </c>
      <c r="N283" s="23">
        <f t="shared" si="3"/>
        <v>26</v>
      </c>
    </row>
    <row r="284">
      <c r="A284" s="5" t="s">
        <v>697</v>
      </c>
      <c r="B284" s="8"/>
      <c r="C284" s="5" t="s">
        <v>525</v>
      </c>
      <c r="D284" s="8"/>
      <c r="E284" s="5" t="s">
        <v>72</v>
      </c>
      <c r="F284" s="5" t="s">
        <v>52</v>
      </c>
      <c r="G284" s="5" t="s">
        <v>698</v>
      </c>
      <c r="H284" s="8"/>
      <c r="I284" s="8"/>
      <c r="J284" s="19">
        <v>45535.0</v>
      </c>
      <c r="K284" s="19">
        <v>45535.0</v>
      </c>
      <c r="L284" s="5" t="s">
        <v>34</v>
      </c>
      <c r="M284" s="23">
        <f t="shared" si="1"/>
        <v>0</v>
      </c>
      <c r="N284" s="23">
        <f t="shared" si="3"/>
        <v>26</v>
      </c>
    </row>
    <row r="285">
      <c r="A285" s="5" t="s">
        <v>699</v>
      </c>
      <c r="B285" s="8"/>
      <c r="C285" s="5" t="s">
        <v>700</v>
      </c>
      <c r="D285" s="6" t="s">
        <v>701</v>
      </c>
      <c r="E285" s="5" t="s">
        <v>84</v>
      </c>
      <c r="F285" s="5" t="s">
        <v>52</v>
      </c>
      <c r="G285" s="8"/>
      <c r="H285" s="5" t="s">
        <v>59</v>
      </c>
      <c r="I285" s="5" t="s">
        <v>28</v>
      </c>
      <c r="J285" s="19">
        <v>45535.0</v>
      </c>
      <c r="K285" s="19">
        <v>45535.0</v>
      </c>
      <c r="L285" s="5" t="s">
        <v>34</v>
      </c>
      <c r="M285" s="23">
        <f t="shared" si="1"/>
        <v>0</v>
      </c>
      <c r="N285" s="23">
        <f t="shared" si="3"/>
        <v>26</v>
      </c>
    </row>
    <row r="286">
      <c r="A286" s="5" t="s">
        <v>702</v>
      </c>
      <c r="B286" s="8"/>
      <c r="C286" s="5" t="s">
        <v>460</v>
      </c>
      <c r="D286" s="30" t="s">
        <v>703</v>
      </c>
      <c r="E286" s="5" t="s">
        <v>704</v>
      </c>
      <c r="F286" s="5" t="s">
        <v>52</v>
      </c>
      <c r="G286" s="8"/>
      <c r="H286" s="5" t="s">
        <v>59</v>
      </c>
      <c r="I286" s="5" t="s">
        <v>28</v>
      </c>
      <c r="J286" s="19">
        <v>45538.0</v>
      </c>
      <c r="K286" s="19">
        <v>45538.0</v>
      </c>
      <c r="L286" s="5" t="s">
        <v>38</v>
      </c>
      <c r="M286" s="23">
        <f t="shared" si="1"/>
        <v>0</v>
      </c>
      <c r="N286" s="23">
        <f t="shared" si="3"/>
        <v>23</v>
      </c>
    </row>
    <row r="287">
      <c r="A287" s="5" t="s">
        <v>266</v>
      </c>
      <c r="B287" s="8"/>
      <c r="C287" s="5" t="s">
        <v>705</v>
      </c>
      <c r="D287" s="6" t="s">
        <v>706</v>
      </c>
      <c r="E287" s="5" t="s">
        <v>72</v>
      </c>
      <c r="F287" s="5" t="s">
        <v>52</v>
      </c>
      <c r="G287" s="8"/>
      <c r="H287" s="5" t="s">
        <v>59</v>
      </c>
      <c r="I287" s="5" t="s">
        <v>28</v>
      </c>
      <c r="J287" s="19">
        <v>45538.0</v>
      </c>
      <c r="K287" s="19">
        <v>45538.0</v>
      </c>
      <c r="L287" s="5" t="s">
        <v>34</v>
      </c>
      <c r="M287" s="23">
        <f t="shared" si="1"/>
        <v>0</v>
      </c>
      <c r="N287" s="23">
        <f t="shared" si="3"/>
        <v>23</v>
      </c>
    </row>
    <row r="288">
      <c r="A288" s="5" t="s">
        <v>707</v>
      </c>
      <c r="B288" s="8"/>
      <c r="C288" s="5" t="s">
        <v>708</v>
      </c>
      <c r="D288" s="6" t="s">
        <v>709</v>
      </c>
      <c r="E288" s="5" t="s">
        <v>72</v>
      </c>
      <c r="F288" s="5" t="s">
        <v>52</v>
      </c>
      <c r="G288" s="8"/>
      <c r="H288" s="5" t="s">
        <v>59</v>
      </c>
      <c r="I288" s="5" t="s">
        <v>28</v>
      </c>
      <c r="J288" s="19">
        <v>45538.0</v>
      </c>
      <c r="K288" s="19">
        <v>45538.0</v>
      </c>
      <c r="L288" s="5" t="s">
        <v>34</v>
      </c>
      <c r="M288" s="23">
        <f t="shared" si="1"/>
        <v>0</v>
      </c>
      <c r="N288" s="23">
        <f t="shared" si="3"/>
        <v>23</v>
      </c>
    </row>
    <row r="289">
      <c r="A289" s="5" t="s">
        <v>710</v>
      </c>
      <c r="C289" s="5" t="s">
        <v>711</v>
      </c>
      <c r="D289" s="6" t="s">
        <v>712</v>
      </c>
      <c r="E289" s="5" t="s">
        <v>84</v>
      </c>
      <c r="F289" s="5" t="s">
        <v>52</v>
      </c>
      <c r="G289" s="5" t="s">
        <v>713</v>
      </c>
      <c r="J289" s="7"/>
      <c r="K289" s="7"/>
      <c r="M289" s="23" t="str">
        <f t="shared" si="1"/>
        <v/>
      </c>
      <c r="N289" s="23" t="str">
        <f t="shared" si="3"/>
        <v/>
      </c>
    </row>
    <row r="290">
      <c r="A290" s="5" t="s">
        <v>714</v>
      </c>
      <c r="B290" s="8"/>
      <c r="C290" s="5" t="s">
        <v>715</v>
      </c>
      <c r="D290" s="6" t="s">
        <v>716</v>
      </c>
      <c r="E290" s="5" t="s">
        <v>72</v>
      </c>
      <c r="F290" s="5" t="s">
        <v>52</v>
      </c>
      <c r="G290" s="8"/>
      <c r="H290" s="5" t="s">
        <v>59</v>
      </c>
      <c r="I290" s="5" t="s">
        <v>28</v>
      </c>
      <c r="J290" s="19">
        <v>45538.0</v>
      </c>
      <c r="K290" s="19">
        <v>45538.0</v>
      </c>
      <c r="L290" s="5" t="s">
        <v>34</v>
      </c>
      <c r="M290" s="23">
        <f t="shared" si="1"/>
        <v>0</v>
      </c>
      <c r="N290" s="23">
        <f t="shared" si="3"/>
        <v>23</v>
      </c>
    </row>
    <row r="291">
      <c r="A291" s="5" t="s">
        <v>717</v>
      </c>
      <c r="B291" s="8"/>
      <c r="C291" s="5" t="s">
        <v>718</v>
      </c>
      <c r="D291" s="6" t="s">
        <v>719</v>
      </c>
      <c r="E291" s="5" t="s">
        <v>84</v>
      </c>
      <c r="F291" s="5" t="s">
        <v>52</v>
      </c>
      <c r="G291" s="8"/>
      <c r="H291" s="5" t="s">
        <v>59</v>
      </c>
      <c r="I291" s="5" t="s">
        <v>28</v>
      </c>
      <c r="J291" s="19">
        <v>45538.0</v>
      </c>
      <c r="K291" s="19">
        <v>45538.0</v>
      </c>
      <c r="L291" s="5" t="s">
        <v>38</v>
      </c>
      <c r="M291" s="23">
        <f t="shared" si="1"/>
        <v>0</v>
      </c>
      <c r="N291" s="23">
        <f t="shared" si="3"/>
        <v>23</v>
      </c>
    </row>
    <row r="292">
      <c r="A292" s="5" t="s">
        <v>311</v>
      </c>
      <c r="C292" s="5" t="s">
        <v>409</v>
      </c>
      <c r="D292" s="6" t="s">
        <v>410</v>
      </c>
      <c r="E292" s="5" t="s">
        <v>84</v>
      </c>
      <c r="F292" s="5" t="s">
        <v>52</v>
      </c>
      <c r="J292" s="7"/>
      <c r="K292" s="7"/>
      <c r="M292" s="23" t="str">
        <f t="shared" si="1"/>
        <v/>
      </c>
      <c r="N292" s="23" t="str">
        <f t="shared" si="3"/>
        <v/>
      </c>
    </row>
    <row r="293">
      <c r="A293" s="5" t="s">
        <v>511</v>
      </c>
      <c r="B293" s="8"/>
      <c r="C293" s="5" t="s">
        <v>720</v>
      </c>
      <c r="D293" s="6" t="s">
        <v>721</v>
      </c>
      <c r="E293" s="5" t="s">
        <v>84</v>
      </c>
      <c r="F293" s="5" t="s">
        <v>52</v>
      </c>
      <c r="G293" s="8"/>
      <c r="H293" s="5" t="s">
        <v>59</v>
      </c>
      <c r="I293" s="5" t="s">
        <v>28</v>
      </c>
      <c r="J293" s="19">
        <v>45538.0</v>
      </c>
      <c r="K293" s="19">
        <v>45538.0</v>
      </c>
      <c r="L293" s="5" t="s">
        <v>34</v>
      </c>
      <c r="M293" s="23">
        <f t="shared" si="1"/>
        <v>0</v>
      </c>
      <c r="N293" s="23">
        <f t="shared" si="3"/>
        <v>23</v>
      </c>
    </row>
    <row r="294">
      <c r="A294" s="5" t="s">
        <v>722</v>
      </c>
      <c r="B294" s="8"/>
      <c r="C294" s="5" t="s">
        <v>723</v>
      </c>
      <c r="D294" s="6" t="s">
        <v>724</v>
      </c>
      <c r="E294" s="5" t="s">
        <v>72</v>
      </c>
      <c r="F294" s="5" t="s">
        <v>52</v>
      </c>
      <c r="G294" s="8"/>
      <c r="H294" s="5" t="s">
        <v>59</v>
      </c>
      <c r="I294" s="5" t="s">
        <v>28</v>
      </c>
      <c r="J294" s="19">
        <v>45538.0</v>
      </c>
      <c r="K294" s="19">
        <v>45538.0</v>
      </c>
      <c r="L294" s="5" t="s">
        <v>38</v>
      </c>
      <c r="M294" s="23">
        <f t="shared" si="1"/>
        <v>0</v>
      </c>
      <c r="N294" s="23">
        <f t="shared" si="3"/>
        <v>23</v>
      </c>
    </row>
    <row r="295">
      <c r="A295" s="5" t="s">
        <v>722</v>
      </c>
      <c r="C295" s="5" t="s">
        <v>725</v>
      </c>
      <c r="D295" s="6" t="s">
        <v>726</v>
      </c>
      <c r="E295" s="5" t="s">
        <v>72</v>
      </c>
      <c r="F295" s="5" t="s">
        <v>52</v>
      </c>
      <c r="J295" s="7"/>
      <c r="K295" s="7"/>
      <c r="M295" s="23" t="str">
        <f t="shared" si="1"/>
        <v/>
      </c>
      <c r="N295" s="23" t="str">
        <f t="shared" si="3"/>
        <v/>
      </c>
    </row>
    <row r="296">
      <c r="A296" s="5" t="s">
        <v>722</v>
      </c>
      <c r="C296" s="5" t="s">
        <v>727</v>
      </c>
      <c r="D296" s="6" t="s">
        <v>728</v>
      </c>
      <c r="E296" s="5" t="s">
        <v>72</v>
      </c>
      <c r="F296" s="5" t="s">
        <v>52</v>
      </c>
      <c r="J296" s="7"/>
      <c r="K296" s="7"/>
      <c r="M296" s="23" t="str">
        <f t="shared" si="1"/>
        <v/>
      </c>
      <c r="N296" s="23" t="str">
        <f t="shared" si="3"/>
        <v/>
      </c>
    </row>
    <row r="297">
      <c r="A297" s="5" t="s">
        <v>722</v>
      </c>
      <c r="C297" s="5" t="s">
        <v>729</v>
      </c>
      <c r="D297" s="6" t="s">
        <v>730</v>
      </c>
      <c r="E297" s="5" t="s">
        <v>72</v>
      </c>
      <c r="F297" s="5" t="s">
        <v>52</v>
      </c>
      <c r="J297" s="7"/>
      <c r="K297" s="7"/>
      <c r="M297" s="23" t="str">
        <f t="shared" si="1"/>
        <v/>
      </c>
      <c r="N297" s="23" t="str">
        <f t="shared" si="3"/>
        <v/>
      </c>
    </row>
    <row r="298">
      <c r="A298" s="5" t="s">
        <v>272</v>
      </c>
      <c r="C298" s="5" t="s">
        <v>731</v>
      </c>
      <c r="D298" s="6" t="s">
        <v>732</v>
      </c>
      <c r="E298" s="5" t="s">
        <v>72</v>
      </c>
      <c r="F298" s="5" t="s">
        <v>52</v>
      </c>
      <c r="J298" s="7"/>
      <c r="K298" s="7"/>
      <c r="M298" s="23" t="str">
        <f t="shared" si="1"/>
        <v/>
      </c>
      <c r="N298" s="23" t="str">
        <f t="shared" si="3"/>
        <v/>
      </c>
    </row>
    <row r="299">
      <c r="A299" s="5" t="s">
        <v>733</v>
      </c>
      <c r="B299" s="8"/>
      <c r="C299" s="5" t="s">
        <v>734</v>
      </c>
      <c r="D299" s="6" t="s">
        <v>735</v>
      </c>
      <c r="E299" s="5" t="s">
        <v>84</v>
      </c>
      <c r="F299" s="5" t="s">
        <v>52</v>
      </c>
      <c r="G299" s="8"/>
      <c r="H299" s="5" t="s">
        <v>59</v>
      </c>
      <c r="I299" s="5" t="s">
        <v>28</v>
      </c>
      <c r="J299" s="19">
        <v>45538.0</v>
      </c>
      <c r="K299" s="19">
        <v>45538.0</v>
      </c>
      <c r="L299" s="5" t="s">
        <v>34</v>
      </c>
      <c r="M299" s="23">
        <f t="shared" si="1"/>
        <v>0</v>
      </c>
      <c r="N299" s="23">
        <f t="shared" si="3"/>
        <v>23</v>
      </c>
    </row>
    <row r="300">
      <c r="A300" s="5" t="s">
        <v>736</v>
      </c>
      <c r="B300" s="6" t="s">
        <v>737</v>
      </c>
      <c r="C300" s="5" t="s">
        <v>738</v>
      </c>
      <c r="D300" s="6" t="s">
        <v>739</v>
      </c>
      <c r="E300" s="5" t="s">
        <v>166</v>
      </c>
      <c r="F300" s="5" t="s">
        <v>52</v>
      </c>
      <c r="G300" s="5" t="s">
        <v>740</v>
      </c>
      <c r="H300" s="5" t="s">
        <v>59</v>
      </c>
      <c r="I300" s="5" t="s">
        <v>66</v>
      </c>
      <c r="J300" s="19">
        <v>45539.0</v>
      </c>
      <c r="K300" s="19">
        <v>45539.0</v>
      </c>
      <c r="L300" s="5" t="s">
        <v>34</v>
      </c>
      <c r="M300" s="23">
        <f t="shared" si="1"/>
        <v>0</v>
      </c>
      <c r="N300" s="23">
        <f t="shared" si="3"/>
        <v>22</v>
      </c>
    </row>
    <row r="301">
      <c r="A301" s="5" t="s">
        <v>741</v>
      </c>
      <c r="B301" s="8"/>
      <c r="C301" s="5" t="s">
        <v>742</v>
      </c>
      <c r="D301" s="6" t="s">
        <v>743</v>
      </c>
      <c r="E301" s="5" t="s">
        <v>189</v>
      </c>
      <c r="F301" s="5" t="s">
        <v>52</v>
      </c>
      <c r="G301" s="8"/>
      <c r="H301" s="5" t="s">
        <v>59</v>
      </c>
      <c r="I301" s="5" t="s">
        <v>28</v>
      </c>
      <c r="J301" s="19">
        <v>45540.0</v>
      </c>
      <c r="K301" s="19">
        <v>45540.0</v>
      </c>
      <c r="L301" s="5" t="s">
        <v>38</v>
      </c>
      <c r="M301" s="23">
        <f t="shared" si="1"/>
        <v>0</v>
      </c>
      <c r="N301" s="23">
        <f t="shared" si="3"/>
        <v>21</v>
      </c>
    </row>
    <row r="302">
      <c r="A302" s="5" t="s">
        <v>744</v>
      </c>
      <c r="B302" s="8"/>
      <c r="C302" s="5" t="s">
        <v>745</v>
      </c>
      <c r="D302" s="6" t="s">
        <v>746</v>
      </c>
      <c r="E302" s="5" t="s">
        <v>84</v>
      </c>
      <c r="F302" s="5" t="s">
        <v>52</v>
      </c>
      <c r="G302" s="8"/>
      <c r="H302" s="5" t="s">
        <v>59</v>
      </c>
      <c r="I302" s="5" t="s">
        <v>28</v>
      </c>
      <c r="J302" s="19">
        <v>45540.0</v>
      </c>
      <c r="K302" s="19">
        <v>45540.0</v>
      </c>
      <c r="L302" s="5" t="s">
        <v>34</v>
      </c>
      <c r="M302" s="23">
        <f t="shared" si="1"/>
        <v>0</v>
      </c>
      <c r="N302" s="23">
        <f t="shared" si="3"/>
        <v>21</v>
      </c>
    </row>
    <row r="303">
      <c r="A303" s="5" t="s">
        <v>154</v>
      </c>
      <c r="B303" s="8"/>
      <c r="C303" s="5" t="s">
        <v>747</v>
      </c>
      <c r="D303" s="6" t="s">
        <v>748</v>
      </c>
      <c r="E303" s="5" t="s">
        <v>72</v>
      </c>
      <c r="F303" s="5" t="s">
        <v>52</v>
      </c>
      <c r="G303" s="8"/>
      <c r="H303" s="5" t="s">
        <v>59</v>
      </c>
      <c r="I303" s="5" t="s">
        <v>28</v>
      </c>
      <c r="J303" s="19">
        <v>45540.0</v>
      </c>
      <c r="K303" s="19">
        <v>45540.0</v>
      </c>
      <c r="L303" s="5" t="s">
        <v>34</v>
      </c>
      <c r="M303" s="23">
        <f t="shared" si="1"/>
        <v>0</v>
      </c>
      <c r="N303" s="23">
        <f t="shared" si="3"/>
        <v>21</v>
      </c>
    </row>
    <row r="304">
      <c r="A304" s="5" t="s">
        <v>749</v>
      </c>
      <c r="C304" s="5" t="s">
        <v>750</v>
      </c>
      <c r="D304" s="6" t="s">
        <v>751</v>
      </c>
      <c r="E304" s="5" t="s">
        <v>93</v>
      </c>
      <c r="F304" s="5" t="s">
        <v>52</v>
      </c>
      <c r="J304" s="7"/>
      <c r="K304" s="7"/>
      <c r="M304" s="23" t="str">
        <f t="shared" si="1"/>
        <v/>
      </c>
      <c r="N304" s="23" t="str">
        <f t="shared" si="3"/>
        <v/>
      </c>
    </row>
    <row r="305">
      <c r="A305" s="5" t="s">
        <v>752</v>
      </c>
      <c r="B305" s="8"/>
      <c r="C305" s="5" t="s">
        <v>753</v>
      </c>
      <c r="D305" s="6" t="s">
        <v>754</v>
      </c>
      <c r="E305" s="5" t="s">
        <v>93</v>
      </c>
      <c r="F305" s="5" t="s">
        <v>52</v>
      </c>
      <c r="G305" s="5" t="s">
        <v>755</v>
      </c>
      <c r="H305" s="5" t="s">
        <v>59</v>
      </c>
      <c r="I305" s="5" t="s">
        <v>66</v>
      </c>
      <c r="J305" s="19">
        <v>45540.0</v>
      </c>
      <c r="K305" s="19">
        <v>45540.0</v>
      </c>
      <c r="L305" s="5" t="s">
        <v>34</v>
      </c>
      <c r="M305" s="23">
        <f t="shared" si="1"/>
        <v>0</v>
      </c>
      <c r="N305" s="23">
        <f t="shared" si="3"/>
        <v>21</v>
      </c>
    </row>
    <row r="306">
      <c r="A306" s="5" t="s">
        <v>756</v>
      </c>
      <c r="B306" s="8"/>
      <c r="C306" s="5" t="s">
        <v>233</v>
      </c>
      <c r="D306" s="6" t="s">
        <v>757</v>
      </c>
      <c r="E306" s="5" t="s">
        <v>84</v>
      </c>
      <c r="F306" s="5" t="s">
        <v>52</v>
      </c>
      <c r="G306" s="8"/>
      <c r="H306" s="5" t="s">
        <v>59</v>
      </c>
      <c r="I306" s="5" t="s">
        <v>28</v>
      </c>
      <c r="J306" s="19">
        <v>45541.0</v>
      </c>
      <c r="K306" s="19">
        <v>45541.0</v>
      </c>
      <c r="L306" s="5" t="s">
        <v>38</v>
      </c>
      <c r="M306" s="23">
        <f t="shared" si="1"/>
        <v>0</v>
      </c>
      <c r="N306" s="23">
        <f t="shared" si="3"/>
        <v>20</v>
      </c>
    </row>
    <row r="307">
      <c r="A307" s="5" t="s">
        <v>758</v>
      </c>
      <c r="C307" s="5" t="s">
        <v>759</v>
      </c>
      <c r="D307" s="6" t="s">
        <v>760</v>
      </c>
      <c r="E307" s="5" t="s">
        <v>84</v>
      </c>
      <c r="F307" s="5" t="s">
        <v>52</v>
      </c>
      <c r="J307" s="7"/>
      <c r="K307" s="7"/>
      <c r="M307" s="23" t="str">
        <f t="shared" si="1"/>
        <v/>
      </c>
      <c r="N307" s="23" t="str">
        <f t="shared" si="3"/>
        <v/>
      </c>
    </row>
    <row r="308">
      <c r="A308" s="5" t="s">
        <v>758</v>
      </c>
      <c r="C308" s="5" t="s">
        <v>761</v>
      </c>
      <c r="D308" s="6" t="s">
        <v>762</v>
      </c>
      <c r="E308" s="5" t="s">
        <v>84</v>
      </c>
      <c r="F308" s="5" t="s">
        <v>52</v>
      </c>
      <c r="J308" s="7"/>
      <c r="K308" s="7"/>
      <c r="M308" s="23" t="str">
        <f t="shared" si="1"/>
        <v/>
      </c>
      <c r="N308" s="23" t="str">
        <f t="shared" si="3"/>
        <v/>
      </c>
    </row>
    <row r="309">
      <c r="A309" s="5" t="s">
        <v>758</v>
      </c>
      <c r="B309" s="8"/>
      <c r="C309" s="5" t="s">
        <v>763</v>
      </c>
      <c r="D309" s="6" t="s">
        <v>764</v>
      </c>
      <c r="E309" s="5" t="s">
        <v>84</v>
      </c>
      <c r="F309" s="5" t="s">
        <v>52</v>
      </c>
      <c r="G309" s="8"/>
      <c r="H309" s="5" t="s">
        <v>59</v>
      </c>
      <c r="I309" s="5" t="s">
        <v>28</v>
      </c>
      <c r="J309" s="19">
        <v>45541.0</v>
      </c>
      <c r="K309" s="19">
        <v>45541.0</v>
      </c>
      <c r="L309" s="5" t="s">
        <v>38</v>
      </c>
      <c r="M309" s="23">
        <f t="shared" si="1"/>
        <v>0</v>
      </c>
      <c r="N309" s="23">
        <f t="shared" si="3"/>
        <v>20</v>
      </c>
    </row>
    <row r="310">
      <c r="A310" s="5" t="s">
        <v>758</v>
      </c>
      <c r="C310" s="5" t="s">
        <v>761</v>
      </c>
      <c r="D310" s="6" t="s">
        <v>765</v>
      </c>
      <c r="E310" s="5" t="s">
        <v>84</v>
      </c>
      <c r="F310" s="5" t="s">
        <v>52</v>
      </c>
      <c r="J310" s="7"/>
      <c r="K310" s="7"/>
      <c r="M310" s="23" t="str">
        <f t="shared" si="1"/>
        <v/>
      </c>
      <c r="N310" s="23" t="str">
        <f t="shared" si="3"/>
        <v/>
      </c>
    </row>
    <row r="311">
      <c r="A311" s="5" t="s">
        <v>758</v>
      </c>
      <c r="C311" s="5" t="s">
        <v>533</v>
      </c>
      <c r="D311" s="6" t="s">
        <v>766</v>
      </c>
      <c r="E311" s="5" t="s">
        <v>84</v>
      </c>
      <c r="F311" s="5" t="s">
        <v>52</v>
      </c>
      <c r="J311" s="7"/>
      <c r="K311" s="7"/>
      <c r="M311" s="23" t="str">
        <f t="shared" si="1"/>
        <v/>
      </c>
      <c r="N311" s="23" t="str">
        <f t="shared" si="3"/>
        <v/>
      </c>
    </row>
    <row r="312">
      <c r="A312" s="5" t="s">
        <v>767</v>
      </c>
      <c r="B312" s="8"/>
      <c r="C312" s="5" t="s">
        <v>768</v>
      </c>
      <c r="D312" s="6" t="s">
        <v>769</v>
      </c>
      <c r="E312" s="5" t="s">
        <v>72</v>
      </c>
      <c r="F312" s="5" t="s">
        <v>52</v>
      </c>
      <c r="G312" s="8"/>
      <c r="H312" s="5" t="s">
        <v>59</v>
      </c>
      <c r="I312" s="5" t="s">
        <v>66</v>
      </c>
      <c r="J312" s="19">
        <v>45541.0</v>
      </c>
      <c r="K312" s="19">
        <v>45541.0</v>
      </c>
      <c r="L312" s="5" t="s">
        <v>38</v>
      </c>
      <c r="M312" s="23">
        <f t="shared" si="1"/>
        <v>0</v>
      </c>
      <c r="N312" s="23">
        <f t="shared" si="3"/>
        <v>20</v>
      </c>
    </row>
    <row r="313">
      <c r="A313" s="5" t="s">
        <v>770</v>
      </c>
      <c r="C313" s="5" t="s">
        <v>771</v>
      </c>
      <c r="D313" s="6" t="s">
        <v>772</v>
      </c>
      <c r="E313" s="5" t="s">
        <v>344</v>
      </c>
      <c r="F313" s="5" t="s">
        <v>52</v>
      </c>
      <c r="J313" s="7"/>
      <c r="K313" s="7"/>
      <c r="M313" s="23" t="str">
        <f t="shared" si="1"/>
        <v/>
      </c>
      <c r="N313" s="23" t="str">
        <f t="shared" si="3"/>
        <v/>
      </c>
    </row>
    <row r="314">
      <c r="A314" s="5" t="s">
        <v>773</v>
      </c>
      <c r="B314" s="8"/>
      <c r="C314" s="5" t="s">
        <v>774</v>
      </c>
      <c r="D314" s="6" t="s">
        <v>775</v>
      </c>
      <c r="E314" s="5" t="s">
        <v>72</v>
      </c>
      <c r="F314" s="5" t="s">
        <v>52</v>
      </c>
      <c r="G314" s="8"/>
      <c r="H314" s="5" t="s">
        <v>59</v>
      </c>
      <c r="I314" s="5" t="s">
        <v>28</v>
      </c>
      <c r="J314" s="19">
        <v>45541.0</v>
      </c>
      <c r="K314" s="19">
        <v>45541.0</v>
      </c>
      <c r="L314" s="5" t="s">
        <v>38</v>
      </c>
      <c r="M314" s="23">
        <f t="shared" si="1"/>
        <v>0</v>
      </c>
      <c r="N314" s="23">
        <f t="shared" si="3"/>
        <v>20</v>
      </c>
    </row>
    <row r="315">
      <c r="A315" s="5" t="s">
        <v>776</v>
      </c>
      <c r="B315" s="8"/>
      <c r="C315" s="5" t="s">
        <v>777</v>
      </c>
      <c r="D315" s="6" t="s">
        <v>778</v>
      </c>
      <c r="E315" s="5" t="s">
        <v>72</v>
      </c>
      <c r="F315" s="5" t="s">
        <v>52</v>
      </c>
      <c r="G315" s="5" t="s">
        <v>779</v>
      </c>
      <c r="H315" s="5" t="s">
        <v>59</v>
      </c>
      <c r="I315" s="5" t="s">
        <v>66</v>
      </c>
      <c r="J315" s="19">
        <v>45541.0</v>
      </c>
      <c r="K315" s="19">
        <v>45541.0</v>
      </c>
      <c r="L315" s="5" t="s">
        <v>34</v>
      </c>
      <c r="M315" s="23">
        <f t="shared" si="1"/>
        <v>0</v>
      </c>
      <c r="N315" s="23">
        <f t="shared" si="3"/>
        <v>20</v>
      </c>
    </row>
    <row r="316">
      <c r="A316" s="5" t="s">
        <v>780</v>
      </c>
      <c r="B316" s="8"/>
      <c r="C316" s="5" t="s">
        <v>781</v>
      </c>
      <c r="D316" s="6" t="s">
        <v>782</v>
      </c>
      <c r="E316" s="5" t="s">
        <v>783</v>
      </c>
      <c r="F316" s="5" t="s">
        <v>52</v>
      </c>
      <c r="G316" s="8"/>
      <c r="H316" s="5" t="s">
        <v>59</v>
      </c>
      <c r="I316" s="5" t="s">
        <v>28</v>
      </c>
      <c r="J316" s="19">
        <v>45541.0</v>
      </c>
      <c r="K316" s="19">
        <v>45541.0</v>
      </c>
      <c r="L316" s="5" t="s">
        <v>34</v>
      </c>
      <c r="M316" s="23">
        <f t="shared" si="1"/>
        <v>0</v>
      </c>
      <c r="N316" s="23">
        <f t="shared" si="3"/>
        <v>20</v>
      </c>
    </row>
    <row r="317">
      <c r="A317" s="5" t="s">
        <v>784</v>
      </c>
      <c r="B317" s="8"/>
      <c r="C317" s="5" t="s">
        <v>785</v>
      </c>
      <c r="D317" s="6" t="s">
        <v>786</v>
      </c>
      <c r="E317" s="5" t="s">
        <v>189</v>
      </c>
      <c r="F317" s="5" t="s">
        <v>52</v>
      </c>
      <c r="G317" s="8"/>
      <c r="H317" s="5" t="s">
        <v>59</v>
      </c>
      <c r="I317" s="5" t="s">
        <v>28</v>
      </c>
      <c r="J317" s="19">
        <v>45547.0</v>
      </c>
      <c r="K317" s="19">
        <v>45547.0</v>
      </c>
      <c r="L317" s="5" t="s">
        <v>34</v>
      </c>
      <c r="M317" s="23">
        <f t="shared" si="1"/>
        <v>0</v>
      </c>
      <c r="N317" s="23">
        <f t="shared" si="3"/>
        <v>14</v>
      </c>
    </row>
    <row r="318">
      <c r="A318" s="5" t="s">
        <v>787</v>
      </c>
      <c r="B318" s="8"/>
      <c r="C318" s="5" t="s">
        <v>194</v>
      </c>
      <c r="D318" s="6" t="s">
        <v>788</v>
      </c>
      <c r="E318" s="5" t="s">
        <v>93</v>
      </c>
      <c r="F318" s="5" t="s">
        <v>52</v>
      </c>
      <c r="G318" s="5" t="s">
        <v>789</v>
      </c>
      <c r="H318" s="5" t="s">
        <v>59</v>
      </c>
      <c r="I318" s="5" t="s">
        <v>28</v>
      </c>
      <c r="J318" s="19">
        <v>45547.0</v>
      </c>
      <c r="K318" s="19">
        <v>45547.0</v>
      </c>
      <c r="L318" s="5" t="s">
        <v>34</v>
      </c>
      <c r="M318" s="23">
        <f t="shared" si="1"/>
        <v>0</v>
      </c>
      <c r="N318" s="23">
        <f t="shared" si="3"/>
        <v>14</v>
      </c>
    </row>
    <row r="319">
      <c r="A319" s="5" t="s">
        <v>451</v>
      </c>
      <c r="C319" s="5" t="s">
        <v>452</v>
      </c>
      <c r="D319" s="6" t="s">
        <v>790</v>
      </c>
      <c r="E319" s="5" t="s">
        <v>72</v>
      </c>
      <c r="F319" s="5" t="s">
        <v>52</v>
      </c>
      <c r="J319" s="7"/>
      <c r="K319" s="7"/>
      <c r="M319" s="23" t="str">
        <f t="shared" si="1"/>
        <v/>
      </c>
      <c r="N319" s="23" t="str">
        <f t="shared" si="3"/>
        <v/>
      </c>
    </row>
    <row r="320">
      <c r="A320" s="5" t="s">
        <v>451</v>
      </c>
      <c r="C320" s="5" t="s">
        <v>791</v>
      </c>
      <c r="D320" s="6" t="s">
        <v>792</v>
      </c>
      <c r="E320" s="5" t="s">
        <v>72</v>
      </c>
      <c r="F320" s="5" t="s">
        <v>52</v>
      </c>
      <c r="J320" s="7"/>
      <c r="K320" s="7"/>
      <c r="M320" s="23" t="str">
        <f t="shared" si="1"/>
        <v/>
      </c>
      <c r="N320" s="23" t="str">
        <f t="shared" si="3"/>
        <v/>
      </c>
    </row>
    <row r="321">
      <c r="A321" s="5" t="s">
        <v>451</v>
      </c>
      <c r="C321" s="5" t="s">
        <v>349</v>
      </c>
      <c r="D321" s="6" t="s">
        <v>793</v>
      </c>
      <c r="E321" s="5" t="s">
        <v>72</v>
      </c>
      <c r="F321" s="5" t="s">
        <v>52</v>
      </c>
      <c r="J321" s="7"/>
      <c r="K321" s="7"/>
      <c r="M321" s="23" t="str">
        <f t="shared" si="1"/>
        <v/>
      </c>
      <c r="N321" s="23" t="str">
        <f t="shared" si="3"/>
        <v/>
      </c>
    </row>
    <row r="322">
      <c r="A322" s="5" t="s">
        <v>794</v>
      </c>
      <c r="B322" s="8"/>
      <c r="C322" s="5" t="s">
        <v>795</v>
      </c>
      <c r="D322" s="6" t="s">
        <v>796</v>
      </c>
      <c r="E322" s="5" t="s">
        <v>72</v>
      </c>
      <c r="F322" s="5" t="s">
        <v>52</v>
      </c>
      <c r="G322" s="8"/>
      <c r="H322" s="5" t="s">
        <v>59</v>
      </c>
      <c r="I322" s="5" t="s">
        <v>28</v>
      </c>
      <c r="J322" s="19">
        <v>45553.0</v>
      </c>
      <c r="K322" s="19">
        <v>45553.0</v>
      </c>
      <c r="L322" s="5" t="s">
        <v>34</v>
      </c>
      <c r="M322" s="23">
        <f t="shared" si="1"/>
        <v>0</v>
      </c>
      <c r="N322" s="23">
        <f t="shared" si="3"/>
        <v>8</v>
      </c>
    </row>
    <row r="323">
      <c r="A323" s="5" t="s">
        <v>457</v>
      </c>
      <c r="B323" s="8"/>
      <c r="C323" s="5" t="s">
        <v>62</v>
      </c>
      <c r="D323" s="6" t="s">
        <v>797</v>
      </c>
      <c r="E323" s="5" t="s">
        <v>72</v>
      </c>
      <c r="F323" s="5" t="s">
        <v>52</v>
      </c>
      <c r="G323" s="8"/>
      <c r="H323" s="5" t="s">
        <v>59</v>
      </c>
      <c r="I323" s="5" t="s">
        <v>28</v>
      </c>
      <c r="J323" s="19">
        <v>45548.0</v>
      </c>
      <c r="K323" s="19">
        <v>45548.0</v>
      </c>
      <c r="L323" s="5" t="s">
        <v>34</v>
      </c>
      <c r="M323" s="23">
        <f t="shared" si="1"/>
        <v>0</v>
      </c>
      <c r="N323" s="23">
        <f t="shared" si="3"/>
        <v>13</v>
      </c>
    </row>
    <row r="324">
      <c r="A324" s="5" t="s">
        <v>798</v>
      </c>
      <c r="C324" s="5" t="s">
        <v>799</v>
      </c>
      <c r="D324" s="6" t="s">
        <v>800</v>
      </c>
      <c r="E324" s="5" t="s">
        <v>72</v>
      </c>
      <c r="F324" s="5" t="s">
        <v>52</v>
      </c>
      <c r="J324" s="7"/>
      <c r="K324" s="7"/>
      <c r="M324" s="23" t="str">
        <f t="shared" si="1"/>
        <v/>
      </c>
      <c r="N324" s="23" t="str">
        <f t="shared" si="3"/>
        <v/>
      </c>
    </row>
    <row r="325">
      <c r="A325" s="5" t="s">
        <v>801</v>
      </c>
      <c r="C325" s="5" t="s">
        <v>802</v>
      </c>
      <c r="D325" s="6" t="s">
        <v>803</v>
      </c>
      <c r="E325" s="5" t="s">
        <v>783</v>
      </c>
      <c r="F325" s="5" t="s">
        <v>52</v>
      </c>
      <c r="J325" s="7"/>
      <c r="K325" s="7"/>
      <c r="M325" s="23" t="str">
        <f t="shared" si="1"/>
        <v/>
      </c>
      <c r="N325" s="23" t="str">
        <f t="shared" si="3"/>
        <v/>
      </c>
    </row>
    <row r="326">
      <c r="A326" s="5" t="s">
        <v>804</v>
      </c>
      <c r="C326" s="5" t="s">
        <v>805</v>
      </c>
      <c r="D326" s="6" t="s">
        <v>806</v>
      </c>
      <c r="E326" s="5" t="s">
        <v>178</v>
      </c>
      <c r="F326" s="5" t="s">
        <v>52</v>
      </c>
      <c r="J326" s="7"/>
      <c r="K326" s="7"/>
      <c r="M326" s="23" t="str">
        <f t="shared" si="1"/>
        <v/>
      </c>
      <c r="N326" s="23" t="str">
        <f t="shared" si="3"/>
        <v/>
      </c>
    </row>
    <row r="327">
      <c r="A327" s="5" t="s">
        <v>807</v>
      </c>
      <c r="B327" s="8"/>
      <c r="C327" s="5" t="s">
        <v>808</v>
      </c>
      <c r="D327" s="6" t="s">
        <v>809</v>
      </c>
      <c r="E327" s="5" t="s">
        <v>783</v>
      </c>
      <c r="F327" s="5" t="s">
        <v>52</v>
      </c>
      <c r="G327" s="8"/>
      <c r="H327" s="5" t="s">
        <v>59</v>
      </c>
      <c r="I327" s="5" t="s">
        <v>66</v>
      </c>
      <c r="J327" s="19">
        <v>45544.0</v>
      </c>
      <c r="K327" s="19">
        <v>45544.0</v>
      </c>
      <c r="L327" s="5" t="s">
        <v>34</v>
      </c>
      <c r="M327" s="23">
        <f t="shared" si="1"/>
        <v>0</v>
      </c>
      <c r="N327" s="23">
        <f t="shared" si="3"/>
        <v>17</v>
      </c>
    </row>
    <row r="328">
      <c r="A328" s="5" t="s">
        <v>810</v>
      </c>
      <c r="C328" s="5" t="s">
        <v>349</v>
      </c>
      <c r="D328" s="6" t="s">
        <v>811</v>
      </c>
      <c r="E328" s="5" t="s">
        <v>72</v>
      </c>
      <c r="F328" s="5" t="s">
        <v>52</v>
      </c>
      <c r="J328" s="7"/>
      <c r="K328" s="7"/>
      <c r="M328" s="23" t="str">
        <f t="shared" si="1"/>
        <v/>
      </c>
      <c r="N328" s="23" t="str">
        <f t="shared" si="3"/>
        <v/>
      </c>
    </row>
    <row r="329">
      <c r="A329" s="5" t="s">
        <v>149</v>
      </c>
      <c r="B329" s="8"/>
      <c r="C329" s="5" t="s">
        <v>812</v>
      </c>
      <c r="D329" s="6" t="s">
        <v>813</v>
      </c>
      <c r="E329" s="5" t="s">
        <v>151</v>
      </c>
      <c r="F329" s="5" t="s">
        <v>52</v>
      </c>
      <c r="G329" s="8"/>
      <c r="H329" s="5" t="s">
        <v>59</v>
      </c>
      <c r="I329" s="5" t="s">
        <v>28</v>
      </c>
      <c r="J329" s="19">
        <v>45548.0</v>
      </c>
      <c r="K329" s="19">
        <v>45548.0</v>
      </c>
      <c r="L329" s="5" t="s">
        <v>34</v>
      </c>
      <c r="M329" s="23">
        <f t="shared" si="1"/>
        <v>0</v>
      </c>
      <c r="N329" s="23">
        <f t="shared" si="3"/>
        <v>13</v>
      </c>
    </row>
    <row r="330">
      <c r="A330" s="5" t="s">
        <v>814</v>
      </c>
      <c r="C330" s="5" t="s">
        <v>815</v>
      </c>
      <c r="D330" s="6" t="s">
        <v>816</v>
      </c>
      <c r="E330" s="5" t="s">
        <v>72</v>
      </c>
      <c r="F330" s="5" t="s">
        <v>52</v>
      </c>
      <c r="J330" s="7"/>
      <c r="K330" s="7"/>
    </row>
    <row r="331">
      <c r="A331" s="5" t="s">
        <v>817</v>
      </c>
      <c r="C331" s="5" t="s">
        <v>818</v>
      </c>
      <c r="D331" s="6" t="s">
        <v>819</v>
      </c>
      <c r="E331" s="5" t="s">
        <v>72</v>
      </c>
      <c r="F331" s="5" t="s">
        <v>52</v>
      </c>
      <c r="J331" s="7"/>
      <c r="K331" s="7"/>
    </row>
    <row r="332">
      <c r="A332" s="5" t="s">
        <v>820</v>
      </c>
      <c r="B332" s="8"/>
      <c r="C332" s="5" t="s">
        <v>62</v>
      </c>
      <c r="D332" s="6" t="s">
        <v>821</v>
      </c>
      <c r="E332" s="5" t="s">
        <v>72</v>
      </c>
      <c r="F332" s="5" t="s">
        <v>52</v>
      </c>
      <c r="G332" s="8"/>
      <c r="H332" s="5" t="s">
        <v>59</v>
      </c>
      <c r="I332" s="5" t="s">
        <v>28</v>
      </c>
      <c r="J332" s="19">
        <v>45547.0</v>
      </c>
      <c r="K332" s="19">
        <v>45547.0</v>
      </c>
      <c r="L332" s="5" t="s">
        <v>34</v>
      </c>
    </row>
    <row r="333">
      <c r="A333" s="5" t="s">
        <v>822</v>
      </c>
      <c r="B333" s="8"/>
      <c r="C333" s="5" t="s">
        <v>823</v>
      </c>
      <c r="D333" s="6" t="s">
        <v>824</v>
      </c>
      <c r="E333" s="5" t="s">
        <v>178</v>
      </c>
      <c r="F333" s="5" t="s">
        <v>52</v>
      </c>
      <c r="G333" s="8"/>
      <c r="H333" s="5" t="s">
        <v>59</v>
      </c>
      <c r="I333" s="5" t="s">
        <v>66</v>
      </c>
      <c r="J333" s="19">
        <v>45547.0</v>
      </c>
      <c r="K333" s="19">
        <v>45547.0</v>
      </c>
      <c r="L333" s="5" t="s">
        <v>34</v>
      </c>
    </row>
    <row r="334">
      <c r="A334" s="5" t="s">
        <v>825</v>
      </c>
      <c r="C334" s="5" t="s">
        <v>818</v>
      </c>
      <c r="D334" s="6" t="s">
        <v>826</v>
      </c>
      <c r="E334" s="5" t="s">
        <v>72</v>
      </c>
      <c r="F334" s="5" t="s">
        <v>52</v>
      </c>
      <c r="J334" s="7"/>
      <c r="K334" s="7"/>
    </row>
    <row r="335">
      <c r="A335" s="5" t="s">
        <v>827</v>
      </c>
      <c r="C335" s="5" t="s">
        <v>828</v>
      </c>
      <c r="D335" s="6" t="s">
        <v>829</v>
      </c>
      <c r="E335" s="5" t="s">
        <v>72</v>
      </c>
      <c r="F335" s="5" t="s">
        <v>52</v>
      </c>
      <c r="J335" s="7"/>
      <c r="K335" s="7"/>
    </row>
    <row r="336">
      <c r="A336" s="5" t="s">
        <v>830</v>
      </c>
      <c r="B336" s="8"/>
      <c r="C336" s="5" t="s">
        <v>831</v>
      </c>
      <c r="D336" s="6" t="s">
        <v>832</v>
      </c>
      <c r="E336" s="5" t="s">
        <v>72</v>
      </c>
      <c r="F336" s="5" t="s">
        <v>52</v>
      </c>
      <c r="G336" s="8"/>
      <c r="H336" s="5" t="s">
        <v>59</v>
      </c>
      <c r="I336" s="5" t="s">
        <v>28</v>
      </c>
      <c r="J336" s="19">
        <v>45547.0</v>
      </c>
      <c r="K336" s="19">
        <v>45547.0</v>
      </c>
      <c r="L336" s="5" t="s">
        <v>34</v>
      </c>
    </row>
    <row r="337">
      <c r="A337" s="5" t="s">
        <v>833</v>
      </c>
      <c r="B337" s="8"/>
      <c r="C337" s="5" t="s">
        <v>834</v>
      </c>
      <c r="D337" s="6" t="s">
        <v>835</v>
      </c>
      <c r="E337" s="5" t="s">
        <v>72</v>
      </c>
      <c r="F337" s="5" t="s">
        <v>52</v>
      </c>
      <c r="G337" s="5" t="s">
        <v>836</v>
      </c>
      <c r="H337" s="5" t="s">
        <v>59</v>
      </c>
      <c r="I337" s="5" t="s">
        <v>28</v>
      </c>
      <c r="J337" s="19">
        <v>45547.0</v>
      </c>
      <c r="K337" s="19">
        <v>45547.0</v>
      </c>
      <c r="L337" s="5" t="s">
        <v>34</v>
      </c>
    </row>
    <row r="338">
      <c r="A338" s="5" t="s">
        <v>837</v>
      </c>
      <c r="B338" s="8"/>
      <c r="C338" s="5" t="s">
        <v>838</v>
      </c>
      <c r="D338" s="6" t="s">
        <v>839</v>
      </c>
      <c r="E338" s="5" t="s">
        <v>72</v>
      </c>
      <c r="F338" s="5" t="s">
        <v>52</v>
      </c>
      <c r="G338" s="5" t="s">
        <v>840</v>
      </c>
      <c r="H338" s="5" t="s">
        <v>59</v>
      </c>
      <c r="I338" s="5" t="s">
        <v>66</v>
      </c>
      <c r="J338" s="19">
        <v>45544.0</v>
      </c>
      <c r="K338" s="19">
        <v>45544.0</v>
      </c>
      <c r="L338" s="5" t="s">
        <v>38</v>
      </c>
    </row>
    <row r="339">
      <c r="A339" s="5" t="s">
        <v>841</v>
      </c>
      <c r="B339" s="8"/>
      <c r="C339" s="5" t="s">
        <v>842</v>
      </c>
      <c r="D339" s="6" t="s">
        <v>843</v>
      </c>
      <c r="E339" s="5" t="s">
        <v>72</v>
      </c>
      <c r="F339" s="5" t="s">
        <v>52</v>
      </c>
      <c r="G339" s="5" t="s">
        <v>844</v>
      </c>
      <c r="H339" s="5" t="s">
        <v>59</v>
      </c>
      <c r="I339" s="5" t="s">
        <v>28</v>
      </c>
      <c r="J339" s="19">
        <v>45548.0</v>
      </c>
      <c r="K339" s="19">
        <v>45548.0</v>
      </c>
      <c r="L339" s="5" t="s">
        <v>34</v>
      </c>
    </row>
    <row r="340">
      <c r="A340" s="5" t="s">
        <v>841</v>
      </c>
      <c r="C340" s="5" t="s">
        <v>845</v>
      </c>
      <c r="D340" s="6" t="s">
        <v>846</v>
      </c>
      <c r="E340" s="5" t="s">
        <v>72</v>
      </c>
      <c r="F340" s="5" t="s">
        <v>52</v>
      </c>
      <c r="J340" s="7"/>
      <c r="K340" s="7"/>
    </row>
    <row r="341">
      <c r="A341" s="5" t="s">
        <v>841</v>
      </c>
      <c r="B341" s="8"/>
      <c r="C341" s="5" t="s">
        <v>847</v>
      </c>
      <c r="D341" s="6" t="s">
        <v>848</v>
      </c>
      <c r="E341" s="5" t="s">
        <v>72</v>
      </c>
      <c r="F341" s="5" t="s">
        <v>52</v>
      </c>
      <c r="G341" s="5" t="s">
        <v>844</v>
      </c>
      <c r="H341" s="5" t="s">
        <v>59</v>
      </c>
      <c r="I341" s="5" t="s">
        <v>28</v>
      </c>
      <c r="J341" s="19">
        <v>45548.0</v>
      </c>
      <c r="K341" s="19">
        <v>45548.0</v>
      </c>
      <c r="L341" s="5" t="s">
        <v>34</v>
      </c>
    </row>
    <row r="342">
      <c r="A342" s="5" t="s">
        <v>849</v>
      </c>
      <c r="C342" s="5" t="s">
        <v>850</v>
      </c>
      <c r="D342" s="6" t="s">
        <v>851</v>
      </c>
      <c r="E342" s="5" t="s">
        <v>72</v>
      </c>
      <c r="F342" s="5" t="s">
        <v>52</v>
      </c>
      <c r="J342" s="7"/>
      <c r="K342" s="7"/>
    </row>
    <row r="343">
      <c r="A343" s="5" t="s">
        <v>849</v>
      </c>
      <c r="C343" s="5" t="s">
        <v>852</v>
      </c>
      <c r="D343" s="6" t="s">
        <v>853</v>
      </c>
      <c r="E343" s="5" t="s">
        <v>84</v>
      </c>
      <c r="F343" s="5" t="s">
        <v>52</v>
      </c>
      <c r="J343" s="7"/>
      <c r="K343" s="7"/>
    </row>
    <row r="344">
      <c r="A344" s="5" t="s">
        <v>849</v>
      </c>
      <c r="C344" s="5" t="s">
        <v>854</v>
      </c>
      <c r="D344" s="6" t="s">
        <v>855</v>
      </c>
      <c r="E344" s="5" t="s">
        <v>84</v>
      </c>
      <c r="F344" s="5" t="s">
        <v>52</v>
      </c>
      <c r="J344" s="7"/>
      <c r="K344" s="7"/>
    </row>
    <row r="345">
      <c r="A345" s="5" t="s">
        <v>849</v>
      </c>
      <c r="B345" s="8"/>
      <c r="C345" s="31" t="s">
        <v>856</v>
      </c>
      <c r="D345" s="6" t="s">
        <v>857</v>
      </c>
      <c r="E345" s="5" t="s">
        <v>84</v>
      </c>
      <c r="F345" s="5" t="s">
        <v>52</v>
      </c>
      <c r="G345" s="8"/>
      <c r="H345" s="5" t="s">
        <v>59</v>
      </c>
      <c r="I345" s="5" t="s">
        <v>28</v>
      </c>
      <c r="J345" s="19">
        <v>45548.0</v>
      </c>
      <c r="K345" s="19">
        <v>45548.0</v>
      </c>
      <c r="L345" s="5" t="s">
        <v>38</v>
      </c>
    </row>
    <row r="346">
      <c r="A346" s="5" t="s">
        <v>849</v>
      </c>
      <c r="C346" s="5" t="s">
        <v>858</v>
      </c>
      <c r="D346" s="6" t="s">
        <v>859</v>
      </c>
      <c r="E346" s="5" t="s">
        <v>84</v>
      </c>
      <c r="F346" s="5" t="s">
        <v>52</v>
      </c>
      <c r="J346" s="7"/>
      <c r="K346" s="7"/>
    </row>
    <row r="347">
      <c r="A347" s="5" t="s">
        <v>860</v>
      </c>
      <c r="B347" s="8"/>
      <c r="C347" s="5" t="s">
        <v>233</v>
      </c>
      <c r="D347" s="6" t="s">
        <v>861</v>
      </c>
      <c r="E347" s="5" t="s">
        <v>72</v>
      </c>
      <c r="F347" s="5" t="s">
        <v>52</v>
      </c>
      <c r="G347" s="5" t="s">
        <v>862</v>
      </c>
      <c r="H347" s="5" t="s">
        <v>59</v>
      </c>
      <c r="I347" s="5" t="s">
        <v>28</v>
      </c>
      <c r="J347" s="19">
        <v>45546.0</v>
      </c>
      <c r="K347" s="19">
        <v>45546.0</v>
      </c>
      <c r="L347" s="5" t="s">
        <v>34</v>
      </c>
    </row>
    <row r="348">
      <c r="A348" s="5" t="s">
        <v>863</v>
      </c>
      <c r="C348" s="5" t="s">
        <v>864</v>
      </c>
      <c r="D348" s="6" t="s">
        <v>865</v>
      </c>
      <c r="E348" s="5" t="s">
        <v>72</v>
      </c>
      <c r="F348" s="5" t="s">
        <v>52</v>
      </c>
      <c r="J348" s="7"/>
      <c r="K348" s="7"/>
    </row>
    <row r="349">
      <c r="A349" s="5" t="s">
        <v>866</v>
      </c>
      <c r="C349" s="5" t="s">
        <v>867</v>
      </c>
      <c r="D349" s="6" t="s">
        <v>868</v>
      </c>
      <c r="E349" s="5" t="s">
        <v>84</v>
      </c>
      <c r="F349" s="5" t="s">
        <v>52</v>
      </c>
      <c r="J349" s="7"/>
      <c r="K349" s="7"/>
    </row>
    <row r="350">
      <c r="A350" s="5" t="s">
        <v>866</v>
      </c>
      <c r="C350" s="5" t="s">
        <v>869</v>
      </c>
      <c r="D350" s="6" t="s">
        <v>870</v>
      </c>
      <c r="E350" s="5" t="s">
        <v>84</v>
      </c>
      <c r="F350" s="5" t="s">
        <v>52</v>
      </c>
      <c r="J350" s="7"/>
      <c r="K350" s="7"/>
    </row>
    <row r="351">
      <c r="A351" s="5" t="s">
        <v>871</v>
      </c>
      <c r="B351" s="8"/>
      <c r="C351" s="5" t="s">
        <v>233</v>
      </c>
      <c r="D351" s="6" t="s">
        <v>872</v>
      </c>
      <c r="E351" s="5" t="s">
        <v>783</v>
      </c>
      <c r="F351" s="5" t="s">
        <v>52</v>
      </c>
      <c r="G351" s="5" t="s">
        <v>840</v>
      </c>
      <c r="H351" s="5" t="s">
        <v>59</v>
      </c>
      <c r="I351" s="5" t="s">
        <v>66</v>
      </c>
      <c r="J351" s="19">
        <v>45544.0</v>
      </c>
      <c r="K351" s="19">
        <v>45544.0</v>
      </c>
      <c r="L351" s="5" t="s">
        <v>34</v>
      </c>
    </row>
    <row r="352">
      <c r="A352" s="5" t="s">
        <v>873</v>
      </c>
      <c r="B352" s="8"/>
      <c r="C352" s="5" t="s">
        <v>874</v>
      </c>
      <c r="D352" s="6" t="s">
        <v>875</v>
      </c>
      <c r="E352" s="5" t="s">
        <v>72</v>
      </c>
      <c r="F352" s="5" t="s">
        <v>52</v>
      </c>
      <c r="G352" s="8"/>
      <c r="H352" s="5" t="s">
        <v>59</v>
      </c>
      <c r="I352" s="5" t="s">
        <v>28</v>
      </c>
      <c r="J352" s="19">
        <v>45548.0</v>
      </c>
      <c r="K352" s="28">
        <v>45548.0</v>
      </c>
      <c r="L352" s="5" t="s">
        <v>34</v>
      </c>
    </row>
    <row r="353">
      <c r="A353" s="5" t="s">
        <v>876</v>
      </c>
      <c r="B353" s="8"/>
      <c r="C353" s="5" t="s">
        <v>119</v>
      </c>
      <c r="D353" s="6" t="s">
        <v>877</v>
      </c>
      <c r="E353" s="5" t="s">
        <v>72</v>
      </c>
      <c r="F353" s="5" t="s">
        <v>52</v>
      </c>
      <c r="G353" s="8"/>
      <c r="H353" s="5" t="s">
        <v>59</v>
      </c>
      <c r="I353" s="5" t="s">
        <v>28</v>
      </c>
      <c r="J353" s="19">
        <v>45548.0</v>
      </c>
      <c r="K353" s="19">
        <v>45548.0</v>
      </c>
      <c r="L353" s="5" t="s">
        <v>34</v>
      </c>
    </row>
    <row r="354">
      <c r="A354" s="5" t="s">
        <v>286</v>
      </c>
      <c r="C354" s="5" t="s">
        <v>878</v>
      </c>
      <c r="D354" s="6" t="s">
        <v>879</v>
      </c>
      <c r="E354" s="5" t="s">
        <v>72</v>
      </c>
      <c r="F354" s="5" t="s">
        <v>52</v>
      </c>
      <c r="J354" s="7"/>
      <c r="K354" s="7"/>
    </row>
    <row r="355">
      <c r="A355" s="5" t="s">
        <v>880</v>
      </c>
      <c r="C355" s="5" t="s">
        <v>881</v>
      </c>
      <c r="D355" s="6" t="s">
        <v>882</v>
      </c>
      <c r="E355" s="5" t="s">
        <v>72</v>
      </c>
      <c r="F355" s="5" t="s">
        <v>52</v>
      </c>
      <c r="J355" s="7"/>
      <c r="K355" s="7"/>
    </row>
    <row r="356">
      <c r="A356" s="5" t="s">
        <v>880</v>
      </c>
      <c r="B356" s="8"/>
      <c r="C356" s="5" t="s">
        <v>883</v>
      </c>
      <c r="D356" s="6" t="s">
        <v>884</v>
      </c>
      <c r="E356" s="5" t="s">
        <v>72</v>
      </c>
      <c r="F356" s="5" t="s">
        <v>52</v>
      </c>
      <c r="G356" s="8"/>
      <c r="H356" s="5" t="s">
        <v>59</v>
      </c>
      <c r="I356" s="5" t="s">
        <v>28</v>
      </c>
      <c r="J356" s="19">
        <v>45546.0</v>
      </c>
      <c r="K356" s="19">
        <v>45546.0</v>
      </c>
      <c r="L356" s="5" t="s">
        <v>34</v>
      </c>
    </row>
    <row r="357">
      <c r="A357" s="5" t="s">
        <v>885</v>
      </c>
      <c r="B357" s="8"/>
      <c r="C357" s="5" t="s">
        <v>525</v>
      </c>
      <c r="D357" s="6" t="s">
        <v>886</v>
      </c>
      <c r="E357" s="5" t="s">
        <v>72</v>
      </c>
      <c r="F357" s="5" t="s">
        <v>52</v>
      </c>
      <c r="G357" s="5" t="s">
        <v>887</v>
      </c>
      <c r="H357" s="5" t="s">
        <v>59</v>
      </c>
      <c r="I357" s="5" t="s">
        <v>66</v>
      </c>
      <c r="J357" s="19">
        <v>45546.0</v>
      </c>
      <c r="K357" s="19">
        <v>45546.0</v>
      </c>
      <c r="L357" s="5" t="s">
        <v>34</v>
      </c>
    </row>
    <row r="358">
      <c r="A358" s="5" t="s">
        <v>888</v>
      </c>
      <c r="B358" s="8"/>
      <c r="C358" s="5" t="s">
        <v>889</v>
      </c>
      <c r="D358" s="6" t="s">
        <v>890</v>
      </c>
      <c r="E358" s="5" t="s">
        <v>72</v>
      </c>
      <c r="F358" s="5" t="s">
        <v>52</v>
      </c>
      <c r="G358" s="5" t="s">
        <v>891</v>
      </c>
      <c r="H358" s="5" t="s">
        <v>59</v>
      </c>
      <c r="I358" s="5" t="s">
        <v>66</v>
      </c>
      <c r="J358" s="19">
        <v>45546.0</v>
      </c>
      <c r="K358" s="19">
        <v>45546.0</v>
      </c>
      <c r="L358" s="5" t="s">
        <v>34</v>
      </c>
    </row>
    <row r="359">
      <c r="A359" s="5" t="s">
        <v>892</v>
      </c>
      <c r="B359" s="8"/>
      <c r="C359" s="5" t="s">
        <v>119</v>
      </c>
      <c r="D359" s="6" t="s">
        <v>893</v>
      </c>
      <c r="E359" s="5" t="s">
        <v>72</v>
      </c>
      <c r="F359" s="5" t="s">
        <v>52</v>
      </c>
      <c r="G359" s="5" t="s">
        <v>789</v>
      </c>
      <c r="H359" s="5" t="s">
        <v>59</v>
      </c>
      <c r="I359" s="5" t="s">
        <v>28</v>
      </c>
      <c r="J359" s="19">
        <v>45547.0</v>
      </c>
      <c r="K359" s="19">
        <v>45547.0</v>
      </c>
      <c r="L359" s="5" t="s">
        <v>34</v>
      </c>
    </row>
    <row r="360">
      <c r="A360" s="5" t="s">
        <v>894</v>
      </c>
      <c r="C360" s="5" t="s">
        <v>119</v>
      </c>
      <c r="D360" s="6" t="s">
        <v>895</v>
      </c>
      <c r="E360" s="5" t="s">
        <v>72</v>
      </c>
      <c r="F360" s="5" t="s">
        <v>52</v>
      </c>
      <c r="J360" s="7"/>
      <c r="K360" s="7"/>
    </row>
    <row r="361">
      <c r="A361" s="5" t="s">
        <v>896</v>
      </c>
      <c r="B361" s="8"/>
      <c r="C361" s="5" t="s">
        <v>897</v>
      </c>
      <c r="D361" s="6" t="s">
        <v>898</v>
      </c>
      <c r="E361" s="5" t="s">
        <v>899</v>
      </c>
      <c r="F361" s="5" t="s">
        <v>52</v>
      </c>
      <c r="G361" s="5" t="s">
        <v>900</v>
      </c>
      <c r="H361" s="5" t="s">
        <v>59</v>
      </c>
      <c r="I361" s="5" t="s">
        <v>28</v>
      </c>
      <c r="J361" s="19">
        <v>45547.0</v>
      </c>
      <c r="K361" s="19">
        <v>45547.0</v>
      </c>
      <c r="L361" s="5" t="s">
        <v>38</v>
      </c>
    </row>
    <row r="362">
      <c r="A362" s="5" t="s">
        <v>901</v>
      </c>
      <c r="B362" s="8"/>
      <c r="C362" s="5" t="s">
        <v>233</v>
      </c>
      <c r="D362" s="6" t="s">
        <v>902</v>
      </c>
      <c r="E362" s="5" t="s">
        <v>72</v>
      </c>
      <c r="F362" s="5" t="s">
        <v>52</v>
      </c>
      <c r="G362" s="8"/>
      <c r="H362" s="5" t="s">
        <v>59</v>
      </c>
      <c r="I362" s="5" t="s">
        <v>66</v>
      </c>
      <c r="J362" s="19">
        <v>45548.0</v>
      </c>
      <c r="K362" s="19">
        <v>45548.0</v>
      </c>
      <c r="L362" s="5" t="s">
        <v>34</v>
      </c>
    </row>
    <row r="363">
      <c r="A363" s="5" t="s">
        <v>903</v>
      </c>
      <c r="B363" s="8"/>
      <c r="C363" s="5" t="s">
        <v>904</v>
      </c>
      <c r="D363" s="6" t="s">
        <v>905</v>
      </c>
      <c r="E363" s="5" t="s">
        <v>178</v>
      </c>
      <c r="F363" s="5" t="s">
        <v>52</v>
      </c>
      <c r="G363" s="8"/>
      <c r="H363" s="5" t="s">
        <v>59</v>
      </c>
      <c r="I363" s="5" t="s">
        <v>66</v>
      </c>
      <c r="J363" s="19">
        <v>45548.0</v>
      </c>
      <c r="K363" s="19">
        <v>45548.0</v>
      </c>
      <c r="L363" s="5" t="s">
        <v>34</v>
      </c>
    </row>
    <row r="364">
      <c r="A364" s="5" t="s">
        <v>903</v>
      </c>
      <c r="C364" s="5" t="s">
        <v>487</v>
      </c>
      <c r="D364" s="6" t="s">
        <v>906</v>
      </c>
      <c r="E364" s="5" t="s">
        <v>178</v>
      </c>
      <c r="F364" s="5" t="s">
        <v>52</v>
      </c>
      <c r="J364" s="7"/>
      <c r="K364" s="7"/>
    </row>
    <row r="365">
      <c r="A365" s="5" t="s">
        <v>907</v>
      </c>
      <c r="B365" s="8"/>
      <c r="C365" s="5" t="s">
        <v>908</v>
      </c>
      <c r="D365" s="6" t="s">
        <v>909</v>
      </c>
      <c r="E365" s="5" t="s">
        <v>178</v>
      </c>
      <c r="F365" s="5" t="s">
        <v>52</v>
      </c>
      <c r="G365" s="8"/>
      <c r="H365" s="5" t="s">
        <v>59</v>
      </c>
      <c r="I365" s="5" t="s">
        <v>28</v>
      </c>
      <c r="J365" s="19">
        <v>45547.0</v>
      </c>
      <c r="K365" s="19">
        <v>45547.0</v>
      </c>
      <c r="L365" s="5" t="s">
        <v>34</v>
      </c>
    </row>
    <row r="366">
      <c r="A366" s="5" t="s">
        <v>910</v>
      </c>
      <c r="B366" s="8"/>
      <c r="C366" s="5" t="s">
        <v>911</v>
      </c>
      <c r="D366" s="6" t="s">
        <v>912</v>
      </c>
      <c r="E366" s="5" t="s">
        <v>72</v>
      </c>
      <c r="F366" s="5" t="s">
        <v>52</v>
      </c>
      <c r="G366" s="8"/>
      <c r="H366" s="5" t="s">
        <v>59</v>
      </c>
      <c r="I366" s="5" t="s">
        <v>66</v>
      </c>
      <c r="J366" s="19">
        <v>45547.0</v>
      </c>
      <c r="K366" s="19">
        <v>45547.0</v>
      </c>
      <c r="L366" s="5" t="s">
        <v>34</v>
      </c>
    </row>
    <row r="367">
      <c r="A367" s="5" t="s">
        <v>913</v>
      </c>
      <c r="C367" s="5" t="s">
        <v>914</v>
      </c>
      <c r="D367" s="6" t="s">
        <v>915</v>
      </c>
      <c r="E367" s="5" t="s">
        <v>151</v>
      </c>
      <c r="F367" s="5" t="s">
        <v>52</v>
      </c>
      <c r="G367" s="5" t="s">
        <v>916</v>
      </c>
      <c r="J367" s="7"/>
      <c r="K367" s="7"/>
    </row>
    <row r="368">
      <c r="A368" s="5" t="s">
        <v>917</v>
      </c>
      <c r="B368" s="8"/>
      <c r="C368" s="5" t="s">
        <v>918</v>
      </c>
      <c r="D368" s="6" t="s">
        <v>919</v>
      </c>
      <c r="E368" s="5" t="s">
        <v>72</v>
      </c>
      <c r="F368" s="5" t="s">
        <v>52</v>
      </c>
      <c r="G368" s="8"/>
      <c r="H368" s="5" t="s">
        <v>59</v>
      </c>
      <c r="I368" s="5" t="s">
        <v>28</v>
      </c>
      <c r="J368" s="19">
        <v>45544.0</v>
      </c>
      <c r="K368" s="19">
        <v>45544.0</v>
      </c>
      <c r="L368" s="5" t="s">
        <v>34</v>
      </c>
    </row>
    <row r="369">
      <c r="A369" s="5" t="s">
        <v>920</v>
      </c>
      <c r="C369" s="5" t="s">
        <v>194</v>
      </c>
      <c r="D369" s="6" t="s">
        <v>921</v>
      </c>
      <c r="E369" s="5" t="s">
        <v>922</v>
      </c>
      <c r="F369" s="5" t="s">
        <v>52</v>
      </c>
      <c r="J369" s="7"/>
      <c r="K369" s="7"/>
    </row>
    <row r="370">
      <c r="A370" s="5" t="s">
        <v>923</v>
      </c>
      <c r="C370" s="5" t="s">
        <v>924</v>
      </c>
      <c r="D370" s="6" t="s">
        <v>925</v>
      </c>
      <c r="E370" s="5" t="s">
        <v>926</v>
      </c>
      <c r="F370" s="5" t="s">
        <v>52</v>
      </c>
      <c r="J370" s="7"/>
      <c r="K370" s="7"/>
    </row>
    <row r="371">
      <c r="A371" s="5" t="s">
        <v>927</v>
      </c>
      <c r="B371" s="8"/>
      <c r="C371" s="5" t="s">
        <v>928</v>
      </c>
      <c r="D371" s="6" t="s">
        <v>929</v>
      </c>
      <c r="E371" s="5" t="s">
        <v>72</v>
      </c>
      <c r="F371" s="5" t="s">
        <v>52</v>
      </c>
      <c r="G371" s="5" t="s">
        <v>930</v>
      </c>
      <c r="H371" s="5" t="s">
        <v>59</v>
      </c>
      <c r="I371" s="5" t="s">
        <v>66</v>
      </c>
      <c r="J371" s="19">
        <v>45547.0</v>
      </c>
      <c r="K371" s="19">
        <v>45547.0</v>
      </c>
      <c r="L371" s="5" t="s">
        <v>38</v>
      </c>
    </row>
    <row r="372">
      <c r="A372" s="5" t="s">
        <v>289</v>
      </c>
      <c r="B372" s="8"/>
      <c r="C372" s="5" t="s">
        <v>931</v>
      </c>
      <c r="D372" s="6" t="s">
        <v>932</v>
      </c>
      <c r="E372" s="5" t="s">
        <v>72</v>
      </c>
      <c r="F372" s="5" t="s">
        <v>52</v>
      </c>
      <c r="G372" s="5" t="s">
        <v>930</v>
      </c>
      <c r="H372" s="5" t="s">
        <v>59</v>
      </c>
      <c r="I372" s="5" t="s">
        <v>66</v>
      </c>
      <c r="J372" s="19">
        <v>45547.0</v>
      </c>
      <c r="K372" s="19">
        <v>45547.0</v>
      </c>
      <c r="L372" s="5" t="s">
        <v>34</v>
      </c>
    </row>
    <row r="373">
      <c r="A373" s="5" t="s">
        <v>933</v>
      </c>
      <c r="C373" s="5" t="s">
        <v>934</v>
      </c>
      <c r="D373" s="6" t="s">
        <v>935</v>
      </c>
      <c r="E373" s="5" t="s">
        <v>72</v>
      </c>
      <c r="F373" s="5" t="s">
        <v>52</v>
      </c>
      <c r="J373" s="7"/>
      <c r="K373" s="7"/>
    </row>
    <row r="374">
      <c r="A374" s="5" t="s">
        <v>933</v>
      </c>
      <c r="B374" s="8"/>
      <c r="C374" s="5" t="s">
        <v>936</v>
      </c>
      <c r="D374" s="6" t="s">
        <v>937</v>
      </c>
      <c r="E374" s="5" t="s">
        <v>72</v>
      </c>
      <c r="F374" s="5" t="s">
        <v>52</v>
      </c>
      <c r="G374" s="5" t="s">
        <v>938</v>
      </c>
      <c r="H374" s="5" t="s">
        <v>59</v>
      </c>
      <c r="I374" s="5" t="s">
        <v>28</v>
      </c>
      <c r="J374" s="19">
        <v>45551.0</v>
      </c>
      <c r="K374" s="19">
        <v>45551.0</v>
      </c>
      <c r="L374" s="5" t="s">
        <v>34</v>
      </c>
    </row>
    <row r="375">
      <c r="A375" s="5" t="s">
        <v>933</v>
      </c>
      <c r="C375" s="5" t="s">
        <v>939</v>
      </c>
      <c r="D375" s="6" t="s">
        <v>940</v>
      </c>
      <c r="E375" s="5" t="s">
        <v>72</v>
      </c>
      <c r="F375" s="5" t="s">
        <v>52</v>
      </c>
      <c r="J375" s="7"/>
      <c r="K375" s="7"/>
    </row>
    <row r="376">
      <c r="A376" s="5" t="s">
        <v>941</v>
      </c>
      <c r="C376" s="5" t="s">
        <v>942</v>
      </c>
      <c r="D376" s="6" t="s">
        <v>943</v>
      </c>
      <c r="E376" s="5" t="s">
        <v>84</v>
      </c>
      <c r="F376" s="5" t="s">
        <v>395</v>
      </c>
      <c r="J376" s="7"/>
      <c r="K376" s="7"/>
    </row>
    <row r="377">
      <c r="A377" s="5" t="s">
        <v>944</v>
      </c>
      <c r="B377" s="8"/>
      <c r="C377" s="5" t="s">
        <v>945</v>
      </c>
      <c r="D377" s="6" t="s">
        <v>946</v>
      </c>
      <c r="E377" s="5" t="s">
        <v>72</v>
      </c>
      <c r="F377" s="5" t="s">
        <v>52</v>
      </c>
      <c r="G377" s="8"/>
      <c r="H377" s="5" t="s">
        <v>59</v>
      </c>
      <c r="I377" s="5" t="s">
        <v>28</v>
      </c>
      <c r="J377" s="19">
        <v>45551.0</v>
      </c>
      <c r="K377" s="19">
        <v>45551.0</v>
      </c>
      <c r="L377" s="5" t="s">
        <v>34</v>
      </c>
    </row>
    <row r="378">
      <c r="A378" s="5" t="s">
        <v>91</v>
      </c>
      <c r="B378" s="8"/>
      <c r="C378" s="5" t="s">
        <v>62</v>
      </c>
      <c r="D378" s="6" t="s">
        <v>947</v>
      </c>
      <c r="E378" s="5" t="s">
        <v>166</v>
      </c>
      <c r="F378" s="5" t="s">
        <v>52</v>
      </c>
      <c r="G378" s="8"/>
      <c r="H378" s="5" t="s">
        <v>59</v>
      </c>
      <c r="I378" s="5" t="s">
        <v>28</v>
      </c>
      <c r="J378" s="19">
        <v>45551.0</v>
      </c>
      <c r="K378" s="19">
        <v>45551.0</v>
      </c>
      <c r="L378" s="5" t="s">
        <v>34</v>
      </c>
    </row>
    <row r="379">
      <c r="A379" s="5" t="s">
        <v>91</v>
      </c>
      <c r="C379" s="5" t="s">
        <v>948</v>
      </c>
      <c r="D379" s="6" t="s">
        <v>949</v>
      </c>
      <c r="E379" s="5" t="s">
        <v>166</v>
      </c>
      <c r="F379" s="5" t="s">
        <v>52</v>
      </c>
      <c r="J379" s="7"/>
      <c r="K379" s="7"/>
    </row>
    <row r="380">
      <c r="A380" s="5" t="s">
        <v>91</v>
      </c>
      <c r="C380" s="5" t="s">
        <v>950</v>
      </c>
      <c r="D380" s="6" t="s">
        <v>949</v>
      </c>
      <c r="E380" s="5" t="s">
        <v>166</v>
      </c>
      <c r="F380" s="5" t="s">
        <v>52</v>
      </c>
      <c r="J380" s="7"/>
      <c r="K380" s="7"/>
    </row>
    <row r="381">
      <c r="A381" s="5" t="s">
        <v>91</v>
      </c>
      <c r="C381" s="5" t="s">
        <v>951</v>
      </c>
      <c r="D381" s="6" t="s">
        <v>952</v>
      </c>
      <c r="E381" s="5" t="s">
        <v>166</v>
      </c>
      <c r="F381" s="5" t="s">
        <v>52</v>
      </c>
      <c r="J381" s="7"/>
      <c r="K381" s="7"/>
    </row>
    <row r="382">
      <c r="A382" s="5" t="s">
        <v>953</v>
      </c>
      <c r="C382" s="5" t="s">
        <v>954</v>
      </c>
      <c r="D382" s="6" t="s">
        <v>955</v>
      </c>
      <c r="E382" s="5" t="s">
        <v>166</v>
      </c>
      <c r="F382" s="5" t="s">
        <v>52</v>
      </c>
      <c r="J382" s="7"/>
      <c r="K382" s="7"/>
    </row>
    <row r="383">
      <c r="A383" s="5" t="s">
        <v>953</v>
      </c>
      <c r="C383" s="5" t="s">
        <v>191</v>
      </c>
      <c r="D383" s="6" t="s">
        <v>956</v>
      </c>
      <c r="E383" s="5" t="s">
        <v>166</v>
      </c>
      <c r="F383" s="5" t="s">
        <v>52</v>
      </c>
      <c r="J383" s="7"/>
      <c r="K383" s="7"/>
    </row>
    <row r="384">
      <c r="A384" s="5" t="s">
        <v>957</v>
      </c>
      <c r="C384" s="5" t="s">
        <v>958</v>
      </c>
      <c r="D384" s="6" t="s">
        <v>959</v>
      </c>
      <c r="E384" s="5" t="s">
        <v>189</v>
      </c>
      <c r="F384" s="5" t="s">
        <v>52</v>
      </c>
      <c r="J384" s="7"/>
      <c r="K384" s="7"/>
    </row>
    <row r="385">
      <c r="A385" s="5" t="s">
        <v>960</v>
      </c>
      <c r="B385" s="8"/>
      <c r="C385" s="5" t="s">
        <v>187</v>
      </c>
      <c r="D385" s="6" t="s">
        <v>961</v>
      </c>
      <c r="E385" s="5" t="s">
        <v>93</v>
      </c>
      <c r="F385" s="5" t="s">
        <v>52</v>
      </c>
      <c r="G385" s="5" t="s">
        <v>962</v>
      </c>
      <c r="H385" s="5" t="s">
        <v>59</v>
      </c>
      <c r="I385" s="5" t="s">
        <v>66</v>
      </c>
      <c r="J385" s="19">
        <v>45553.0</v>
      </c>
      <c r="K385" s="19">
        <v>45553.0</v>
      </c>
      <c r="L385" s="5" t="s">
        <v>34</v>
      </c>
    </row>
    <row r="386">
      <c r="A386" s="5" t="s">
        <v>963</v>
      </c>
      <c r="J386" s="7"/>
      <c r="K386" s="7"/>
    </row>
    <row r="387">
      <c r="A387" s="5" t="s">
        <v>964</v>
      </c>
      <c r="C387" s="5" t="s">
        <v>965</v>
      </c>
      <c r="D387" s="6" t="s">
        <v>966</v>
      </c>
      <c r="E387" s="5" t="s">
        <v>84</v>
      </c>
      <c r="F387" s="5" t="s">
        <v>52</v>
      </c>
      <c r="J387" s="7"/>
      <c r="K387" s="7"/>
    </row>
    <row r="388">
      <c r="A388" s="5" t="s">
        <v>964</v>
      </c>
      <c r="B388" s="8"/>
      <c r="C388" s="5" t="s">
        <v>967</v>
      </c>
      <c r="D388" s="6" t="s">
        <v>968</v>
      </c>
      <c r="E388" s="5" t="s">
        <v>84</v>
      </c>
      <c r="F388" s="5" t="s">
        <v>52</v>
      </c>
      <c r="G388" s="8"/>
      <c r="H388" s="5" t="s">
        <v>59</v>
      </c>
      <c r="I388" s="5" t="s">
        <v>28</v>
      </c>
      <c r="J388" s="19">
        <v>45553.0</v>
      </c>
      <c r="K388" s="19">
        <v>45553.0</v>
      </c>
      <c r="L388" s="5" t="s">
        <v>34</v>
      </c>
    </row>
    <row r="389">
      <c r="A389" s="5" t="s">
        <v>969</v>
      </c>
      <c r="B389" s="8"/>
      <c r="C389" s="5" t="s">
        <v>970</v>
      </c>
      <c r="D389" s="6" t="s">
        <v>971</v>
      </c>
      <c r="E389" s="5" t="s">
        <v>189</v>
      </c>
      <c r="F389" s="5" t="s">
        <v>52</v>
      </c>
      <c r="G389" s="8"/>
      <c r="H389" s="5" t="s">
        <v>59</v>
      </c>
      <c r="I389" s="5" t="s">
        <v>28</v>
      </c>
      <c r="J389" s="19">
        <v>45553.0</v>
      </c>
      <c r="K389" s="19">
        <v>45553.0</v>
      </c>
      <c r="L389" s="5" t="s">
        <v>34</v>
      </c>
    </row>
    <row r="390">
      <c r="A390" s="5" t="s">
        <v>481</v>
      </c>
      <c r="B390" s="8"/>
      <c r="C390" s="5" t="s">
        <v>440</v>
      </c>
      <c r="D390" s="6" t="s">
        <v>972</v>
      </c>
      <c r="E390" s="5" t="s">
        <v>166</v>
      </c>
      <c r="F390" s="5" t="s">
        <v>52</v>
      </c>
      <c r="G390" s="5" t="s">
        <v>844</v>
      </c>
      <c r="H390" s="5" t="s">
        <v>59</v>
      </c>
      <c r="I390" s="5" t="s">
        <v>66</v>
      </c>
      <c r="J390" s="19">
        <v>45553.0</v>
      </c>
      <c r="K390" s="19">
        <v>45553.0</v>
      </c>
      <c r="L390" s="5" t="s">
        <v>34</v>
      </c>
    </row>
    <row r="391">
      <c r="A391" s="5" t="s">
        <v>973</v>
      </c>
      <c r="C391" s="5" t="s">
        <v>974</v>
      </c>
      <c r="D391" s="6" t="s">
        <v>972</v>
      </c>
      <c r="E391" s="5" t="s">
        <v>84</v>
      </c>
      <c r="F391" s="5" t="s">
        <v>52</v>
      </c>
      <c r="J391" s="7"/>
      <c r="K391" s="7"/>
    </row>
    <row r="392">
      <c r="A392" s="5" t="s">
        <v>975</v>
      </c>
      <c r="B392" s="8"/>
      <c r="C392" s="5" t="s">
        <v>976</v>
      </c>
      <c r="D392" s="6" t="s">
        <v>977</v>
      </c>
      <c r="E392" s="5" t="s">
        <v>978</v>
      </c>
      <c r="F392" s="5" t="s">
        <v>52</v>
      </c>
      <c r="G392" s="5" t="s">
        <v>844</v>
      </c>
      <c r="H392" s="5" t="s">
        <v>59</v>
      </c>
      <c r="I392" s="5" t="s">
        <v>66</v>
      </c>
      <c r="J392" s="19">
        <v>45522.0</v>
      </c>
      <c r="K392" s="19">
        <v>45553.0</v>
      </c>
      <c r="L392" s="5" t="s">
        <v>34</v>
      </c>
    </row>
    <row r="393">
      <c r="A393" s="5" t="s">
        <v>975</v>
      </c>
      <c r="C393" s="5" t="s">
        <v>979</v>
      </c>
      <c r="D393" s="6" t="s">
        <v>980</v>
      </c>
      <c r="E393" s="5" t="s">
        <v>978</v>
      </c>
      <c r="F393" s="5" t="s">
        <v>52</v>
      </c>
      <c r="J393" s="7"/>
      <c r="K393" s="7"/>
    </row>
    <row r="394">
      <c r="A394" s="5" t="s">
        <v>305</v>
      </c>
      <c r="C394" s="5" t="s">
        <v>981</v>
      </c>
      <c r="D394" s="6" t="s">
        <v>982</v>
      </c>
      <c r="E394" s="5" t="s">
        <v>166</v>
      </c>
      <c r="F394" s="5" t="s">
        <v>52</v>
      </c>
      <c r="J394" s="7"/>
      <c r="K394" s="7"/>
    </row>
    <row r="395">
      <c r="A395" s="5" t="s">
        <v>983</v>
      </c>
      <c r="C395" s="5" t="s">
        <v>194</v>
      </c>
      <c r="D395" s="6" t="s">
        <v>984</v>
      </c>
      <c r="E395" s="5" t="s">
        <v>189</v>
      </c>
      <c r="F395" s="5" t="s">
        <v>52</v>
      </c>
      <c r="J395" s="7"/>
      <c r="K395" s="7"/>
    </row>
    <row r="396">
      <c r="A396" s="5" t="s">
        <v>985</v>
      </c>
      <c r="C396" s="5" t="s">
        <v>487</v>
      </c>
      <c r="D396" s="6" t="s">
        <v>986</v>
      </c>
      <c r="E396" s="5" t="s">
        <v>189</v>
      </c>
      <c r="F396" s="5" t="s">
        <v>52</v>
      </c>
      <c r="J396" s="7"/>
      <c r="K396" s="7"/>
    </row>
    <row r="397">
      <c r="A397" s="5" t="s">
        <v>987</v>
      </c>
      <c r="C397" s="5" t="s">
        <v>988</v>
      </c>
      <c r="D397" s="6" t="s">
        <v>989</v>
      </c>
      <c r="E397" s="5" t="s">
        <v>922</v>
      </c>
      <c r="F397" s="5" t="s">
        <v>52</v>
      </c>
      <c r="J397" s="7"/>
      <c r="K397" s="7"/>
    </row>
    <row r="398">
      <c r="A398" s="5" t="s">
        <v>990</v>
      </c>
      <c r="C398" s="5" t="s">
        <v>194</v>
      </c>
      <c r="D398" s="6" t="s">
        <v>991</v>
      </c>
      <c r="E398" s="5" t="s">
        <v>196</v>
      </c>
      <c r="F398" s="5" t="s">
        <v>52</v>
      </c>
      <c r="J398" s="7"/>
      <c r="K398" s="7"/>
    </row>
    <row r="399">
      <c r="A399" s="5" t="s">
        <v>992</v>
      </c>
      <c r="B399" s="8"/>
      <c r="C399" s="5" t="s">
        <v>993</v>
      </c>
      <c r="D399" s="6" t="s">
        <v>994</v>
      </c>
      <c r="E399" s="5" t="s">
        <v>93</v>
      </c>
      <c r="F399" s="5" t="s">
        <v>52</v>
      </c>
      <c r="G399" s="8"/>
      <c r="H399" s="5" t="s">
        <v>59</v>
      </c>
      <c r="I399" s="5" t="s">
        <v>28</v>
      </c>
      <c r="J399" s="19">
        <v>45553.0</v>
      </c>
      <c r="K399" s="19">
        <v>45553.0</v>
      </c>
      <c r="L399" s="5" t="s">
        <v>38</v>
      </c>
    </row>
    <row r="400">
      <c r="A400" s="5" t="s">
        <v>995</v>
      </c>
      <c r="J400" s="7"/>
      <c r="K400" s="7"/>
    </row>
    <row r="401">
      <c r="A401" s="5" t="s">
        <v>996</v>
      </c>
      <c r="J401" s="7"/>
      <c r="K401" s="7"/>
    </row>
    <row r="402">
      <c r="A402" s="5" t="s">
        <v>997</v>
      </c>
      <c r="J402" s="7"/>
      <c r="K402" s="7"/>
    </row>
    <row r="403">
      <c r="A403" s="5" t="s">
        <v>998</v>
      </c>
      <c r="J403" s="7"/>
      <c r="K403" s="7"/>
    </row>
    <row r="404">
      <c r="A404" s="5" t="s">
        <v>999</v>
      </c>
      <c r="C404" s="5" t="s">
        <v>1000</v>
      </c>
      <c r="D404" s="6" t="s">
        <v>1001</v>
      </c>
      <c r="E404" s="5" t="s">
        <v>84</v>
      </c>
      <c r="J404" s="7"/>
      <c r="K404" s="7"/>
    </row>
    <row r="405">
      <c r="A405" s="5" t="s">
        <v>1002</v>
      </c>
      <c r="C405" s="5" t="s">
        <v>1003</v>
      </c>
      <c r="D405" s="6" t="s">
        <v>1004</v>
      </c>
      <c r="E405" s="5" t="s">
        <v>344</v>
      </c>
      <c r="F405" s="5" t="s">
        <v>52</v>
      </c>
      <c r="J405" s="7"/>
      <c r="K405" s="7"/>
    </row>
    <row r="406">
      <c r="A406" s="5" t="s">
        <v>1002</v>
      </c>
      <c r="C406" s="5" t="s">
        <v>1005</v>
      </c>
      <c r="D406" s="6" t="s">
        <v>1006</v>
      </c>
      <c r="E406" s="5" t="s">
        <v>84</v>
      </c>
      <c r="F406" s="5" t="s">
        <v>52</v>
      </c>
      <c r="J406" s="7"/>
      <c r="K406" s="7"/>
    </row>
    <row r="407">
      <c r="A407" s="5" t="s">
        <v>1002</v>
      </c>
      <c r="C407" s="5" t="s">
        <v>614</v>
      </c>
      <c r="D407" s="6" t="s">
        <v>1007</v>
      </c>
      <c r="E407" s="5" t="s">
        <v>84</v>
      </c>
      <c r="F407" s="5" t="s">
        <v>52</v>
      </c>
      <c r="J407" s="7"/>
      <c r="K407" s="7"/>
    </row>
    <row r="408">
      <c r="A408" s="5" t="s">
        <v>1008</v>
      </c>
      <c r="C408" s="5" t="s">
        <v>62</v>
      </c>
      <c r="D408" s="6" t="s">
        <v>1009</v>
      </c>
      <c r="E408" s="5" t="s">
        <v>84</v>
      </c>
      <c r="F408" s="5" t="s">
        <v>52</v>
      </c>
      <c r="J408" s="7"/>
      <c r="K408" s="7"/>
    </row>
    <row r="409">
      <c r="A409" s="5" t="s">
        <v>337</v>
      </c>
      <c r="C409" s="5" t="s">
        <v>264</v>
      </c>
      <c r="D409" s="6" t="s">
        <v>1010</v>
      </c>
      <c r="J409" s="7"/>
      <c r="K409" s="7"/>
    </row>
    <row r="410">
      <c r="A410" s="5" t="s">
        <v>337</v>
      </c>
      <c r="C410" s="5" t="s">
        <v>1011</v>
      </c>
      <c r="D410" s="6" t="s">
        <v>1012</v>
      </c>
      <c r="J410" s="7"/>
      <c r="K410" s="7"/>
    </row>
    <row r="411">
      <c r="A411" s="5" t="s">
        <v>337</v>
      </c>
      <c r="C411" s="5" t="s">
        <v>1013</v>
      </c>
      <c r="D411" s="6" t="s">
        <v>1014</v>
      </c>
      <c r="J411" s="7"/>
      <c r="K411" s="7"/>
    </row>
    <row r="412">
      <c r="A412" s="5" t="s">
        <v>337</v>
      </c>
      <c r="C412" s="5" t="s">
        <v>1015</v>
      </c>
      <c r="D412" s="6" t="s">
        <v>1016</v>
      </c>
      <c r="J412" s="7"/>
      <c r="K412" s="7"/>
    </row>
    <row r="413">
      <c r="A413" s="5" t="s">
        <v>337</v>
      </c>
      <c r="C413" s="5" t="s">
        <v>1017</v>
      </c>
      <c r="D413" s="6" t="s">
        <v>1018</v>
      </c>
      <c r="J413" s="7"/>
      <c r="K413" s="7"/>
    </row>
    <row r="414">
      <c r="A414" s="5" t="s">
        <v>337</v>
      </c>
      <c r="C414" s="5" t="s">
        <v>1019</v>
      </c>
      <c r="D414" s="6" t="s">
        <v>1020</v>
      </c>
      <c r="J414" s="7"/>
      <c r="K414" s="7"/>
    </row>
    <row r="415">
      <c r="A415" s="5" t="s">
        <v>337</v>
      </c>
      <c r="C415" s="5" t="s">
        <v>1021</v>
      </c>
      <c r="D415" s="6" t="s">
        <v>1022</v>
      </c>
      <c r="J415" s="7"/>
      <c r="K415" s="7"/>
    </row>
    <row r="416">
      <c r="A416" s="5" t="s">
        <v>337</v>
      </c>
      <c r="C416" s="5" t="s">
        <v>1023</v>
      </c>
      <c r="D416" s="6" t="s">
        <v>1024</v>
      </c>
      <c r="J416" s="7"/>
      <c r="K416" s="7"/>
    </row>
    <row r="417">
      <c r="A417" s="5" t="s">
        <v>305</v>
      </c>
      <c r="C417" s="5" t="s">
        <v>1025</v>
      </c>
      <c r="D417" s="6" t="s">
        <v>1026</v>
      </c>
      <c r="E417" s="5" t="s">
        <v>84</v>
      </c>
      <c r="F417" s="5" t="s">
        <v>52</v>
      </c>
      <c r="J417" s="7"/>
      <c r="K417" s="7"/>
    </row>
    <row r="418">
      <c r="A418" s="5" t="s">
        <v>305</v>
      </c>
      <c r="C418" s="5" t="s">
        <v>1027</v>
      </c>
      <c r="D418" s="6" t="s">
        <v>1028</v>
      </c>
      <c r="E418" s="5" t="s">
        <v>84</v>
      </c>
      <c r="F418" s="5" t="s">
        <v>52</v>
      </c>
      <c r="J418" s="7"/>
      <c r="K418" s="7"/>
    </row>
    <row r="419">
      <c r="A419" s="5" t="s">
        <v>305</v>
      </c>
      <c r="C419" s="5" t="s">
        <v>1029</v>
      </c>
      <c r="D419" s="6" t="s">
        <v>1030</v>
      </c>
      <c r="E419" s="5" t="s">
        <v>84</v>
      </c>
      <c r="F419" s="5" t="s">
        <v>52</v>
      </c>
      <c r="J419" s="7"/>
      <c r="K419" s="7"/>
    </row>
    <row r="420">
      <c r="A420" s="5" t="s">
        <v>305</v>
      </c>
      <c r="C420" s="5" t="s">
        <v>239</v>
      </c>
      <c r="D420" s="6" t="s">
        <v>1031</v>
      </c>
      <c r="E420" s="5" t="s">
        <v>84</v>
      </c>
      <c r="F420" s="5" t="s">
        <v>52</v>
      </c>
      <c r="J420" s="7"/>
      <c r="K420" s="7"/>
    </row>
    <row r="421">
      <c r="A421" s="5" t="s">
        <v>1032</v>
      </c>
      <c r="C421" s="5" t="s">
        <v>1033</v>
      </c>
      <c r="D421" s="6" t="s">
        <v>1034</v>
      </c>
      <c r="J421" s="7"/>
      <c r="K421" s="7"/>
    </row>
    <row r="422">
      <c r="A422" s="5" t="s">
        <v>648</v>
      </c>
      <c r="C422" s="5" t="s">
        <v>1035</v>
      </c>
      <c r="D422" s="6" t="s">
        <v>1036</v>
      </c>
      <c r="E422" s="5" t="s">
        <v>1037</v>
      </c>
      <c r="F422" s="5" t="s">
        <v>52</v>
      </c>
      <c r="J422" s="7"/>
      <c r="K422" s="7"/>
    </row>
    <row r="423">
      <c r="A423" s="5" t="s">
        <v>1038</v>
      </c>
      <c r="C423" s="5" t="s">
        <v>487</v>
      </c>
      <c r="D423" s="6" t="s">
        <v>1039</v>
      </c>
      <c r="E423" s="5" t="s">
        <v>72</v>
      </c>
      <c r="F423" s="5" t="s">
        <v>52</v>
      </c>
      <c r="J423" s="7"/>
      <c r="K423" s="7"/>
    </row>
    <row r="424">
      <c r="J424" s="7"/>
      <c r="K424" s="7"/>
    </row>
    <row r="425">
      <c r="J425" s="7"/>
      <c r="K425" s="7"/>
    </row>
    <row r="426">
      <c r="J426" s="7"/>
      <c r="K426" s="7"/>
    </row>
    <row r="427">
      <c r="J427" s="7"/>
      <c r="K427" s="7"/>
    </row>
    <row r="428">
      <c r="J428" s="7"/>
      <c r="K428" s="7"/>
    </row>
    <row r="429">
      <c r="J429" s="7"/>
      <c r="K429" s="7"/>
    </row>
    <row r="430">
      <c r="J430" s="7"/>
      <c r="K430" s="7"/>
    </row>
    <row r="431">
      <c r="J431" s="7"/>
      <c r="K431" s="7"/>
    </row>
    <row r="432">
      <c r="J432" s="7"/>
      <c r="K432" s="7"/>
    </row>
    <row r="433">
      <c r="J433" s="7"/>
      <c r="K433" s="7"/>
    </row>
    <row r="434">
      <c r="J434" s="7"/>
      <c r="K434" s="7"/>
    </row>
    <row r="435">
      <c r="J435" s="7"/>
      <c r="K435" s="7"/>
    </row>
    <row r="436">
      <c r="J436" s="7"/>
      <c r="K436" s="7"/>
    </row>
    <row r="437">
      <c r="J437" s="7"/>
      <c r="K437" s="7"/>
    </row>
    <row r="438">
      <c r="J438" s="7"/>
      <c r="K438" s="7"/>
    </row>
    <row r="439">
      <c r="J439" s="7"/>
      <c r="K439" s="7"/>
    </row>
    <row r="440">
      <c r="J440" s="7"/>
      <c r="K440" s="7"/>
    </row>
    <row r="441">
      <c r="J441" s="7"/>
      <c r="K441" s="7"/>
    </row>
    <row r="442">
      <c r="J442" s="7"/>
      <c r="K442" s="7"/>
    </row>
    <row r="443">
      <c r="J443" s="7"/>
      <c r="K443" s="7"/>
    </row>
    <row r="444">
      <c r="J444" s="7"/>
      <c r="K444" s="7"/>
    </row>
    <row r="445">
      <c r="J445" s="7"/>
      <c r="K445" s="7"/>
    </row>
    <row r="446">
      <c r="J446" s="7"/>
      <c r="K446" s="7"/>
    </row>
    <row r="447">
      <c r="J447" s="7"/>
      <c r="K447" s="7"/>
    </row>
    <row r="448">
      <c r="J448" s="7"/>
      <c r="K448" s="7"/>
    </row>
    <row r="449">
      <c r="J449" s="7"/>
      <c r="K449" s="7"/>
    </row>
    <row r="450">
      <c r="J450" s="7"/>
      <c r="K450" s="7"/>
    </row>
    <row r="451">
      <c r="J451" s="7"/>
      <c r="K451" s="7"/>
    </row>
    <row r="452">
      <c r="J452" s="7"/>
      <c r="K452" s="7"/>
    </row>
    <row r="453">
      <c r="J453" s="7"/>
      <c r="K453" s="7"/>
    </row>
    <row r="454">
      <c r="J454" s="7"/>
      <c r="K454" s="7"/>
    </row>
    <row r="455">
      <c r="J455" s="7"/>
      <c r="K455" s="7"/>
    </row>
    <row r="456">
      <c r="J456" s="7"/>
      <c r="K456" s="7"/>
    </row>
    <row r="457">
      <c r="J457" s="7"/>
      <c r="K457" s="7"/>
    </row>
    <row r="458">
      <c r="J458" s="7"/>
      <c r="K458" s="7"/>
    </row>
    <row r="459">
      <c r="J459" s="7"/>
      <c r="K459" s="7"/>
    </row>
    <row r="460">
      <c r="J460" s="7"/>
      <c r="K460" s="7"/>
    </row>
    <row r="461">
      <c r="J461" s="7"/>
      <c r="K461" s="7"/>
    </row>
    <row r="462">
      <c r="J462" s="7"/>
      <c r="K462" s="7"/>
    </row>
    <row r="463">
      <c r="J463" s="7"/>
      <c r="K463" s="7"/>
    </row>
    <row r="464">
      <c r="J464" s="7"/>
      <c r="K464" s="7"/>
    </row>
    <row r="465">
      <c r="J465" s="7"/>
      <c r="K465" s="7"/>
    </row>
    <row r="466">
      <c r="J466" s="7"/>
      <c r="K466" s="7"/>
    </row>
    <row r="467">
      <c r="J467" s="7"/>
      <c r="K467" s="7"/>
    </row>
    <row r="468">
      <c r="J468" s="7"/>
      <c r="K468" s="7"/>
    </row>
    <row r="469">
      <c r="J469" s="7"/>
      <c r="K469" s="7"/>
    </row>
    <row r="470">
      <c r="J470" s="7"/>
      <c r="K470" s="7"/>
    </row>
    <row r="471">
      <c r="J471" s="7"/>
      <c r="K471" s="7"/>
    </row>
    <row r="472">
      <c r="J472" s="7"/>
      <c r="K472" s="7"/>
    </row>
    <row r="473">
      <c r="J473" s="7"/>
      <c r="K473" s="7"/>
    </row>
    <row r="474">
      <c r="J474" s="7"/>
      <c r="K474" s="7"/>
    </row>
    <row r="475">
      <c r="J475" s="7"/>
      <c r="K475" s="7"/>
    </row>
    <row r="476">
      <c r="J476" s="7"/>
      <c r="K476" s="7"/>
    </row>
    <row r="477">
      <c r="J477" s="7"/>
      <c r="K477" s="7"/>
    </row>
    <row r="478">
      <c r="J478" s="7"/>
      <c r="K478" s="7"/>
    </row>
    <row r="479">
      <c r="J479" s="7"/>
      <c r="K479" s="7"/>
    </row>
    <row r="480">
      <c r="J480" s="7"/>
      <c r="K480" s="7"/>
    </row>
    <row r="481">
      <c r="J481" s="7"/>
      <c r="K481" s="7"/>
    </row>
    <row r="482">
      <c r="J482" s="7"/>
      <c r="K482" s="7"/>
    </row>
    <row r="483">
      <c r="J483" s="7"/>
      <c r="K483" s="7"/>
    </row>
    <row r="484">
      <c r="J484" s="7"/>
      <c r="K484" s="7"/>
    </row>
    <row r="485">
      <c r="J485" s="7"/>
      <c r="K485" s="7"/>
    </row>
    <row r="486">
      <c r="J486" s="7"/>
      <c r="K486" s="7"/>
    </row>
    <row r="487">
      <c r="J487" s="7"/>
      <c r="K487" s="7"/>
    </row>
    <row r="488">
      <c r="J488" s="7"/>
      <c r="K488" s="7"/>
    </row>
    <row r="489">
      <c r="J489" s="7"/>
      <c r="K489" s="7"/>
    </row>
    <row r="490">
      <c r="J490" s="7"/>
      <c r="K490" s="7"/>
    </row>
    <row r="491">
      <c r="J491" s="7"/>
      <c r="K491" s="7"/>
    </row>
    <row r="492">
      <c r="J492" s="7"/>
      <c r="K492" s="7"/>
    </row>
    <row r="493">
      <c r="J493" s="7"/>
      <c r="K493" s="7"/>
    </row>
    <row r="494">
      <c r="J494" s="7"/>
      <c r="K494" s="7"/>
    </row>
    <row r="495">
      <c r="J495" s="7"/>
      <c r="K495" s="7"/>
    </row>
    <row r="496">
      <c r="J496" s="7"/>
      <c r="K496" s="7"/>
    </row>
    <row r="497">
      <c r="J497" s="7"/>
      <c r="K497" s="7"/>
    </row>
    <row r="498">
      <c r="J498" s="7"/>
      <c r="K498" s="7"/>
    </row>
    <row r="499">
      <c r="J499" s="7"/>
      <c r="K499" s="7"/>
    </row>
    <row r="500">
      <c r="J500" s="7"/>
      <c r="K500" s="7"/>
    </row>
    <row r="501">
      <c r="J501" s="7"/>
      <c r="K501" s="7"/>
    </row>
    <row r="502">
      <c r="J502" s="7"/>
      <c r="K502" s="7"/>
    </row>
    <row r="503">
      <c r="J503" s="7"/>
      <c r="K503" s="7"/>
    </row>
    <row r="504">
      <c r="J504" s="7"/>
      <c r="K504" s="7"/>
    </row>
    <row r="505">
      <c r="J505" s="7"/>
      <c r="K505" s="7"/>
    </row>
    <row r="506">
      <c r="J506" s="7"/>
      <c r="K506" s="7"/>
    </row>
    <row r="507">
      <c r="J507" s="7"/>
      <c r="K507" s="7"/>
    </row>
    <row r="508">
      <c r="J508" s="7"/>
      <c r="K508" s="7"/>
    </row>
    <row r="509">
      <c r="J509" s="7"/>
      <c r="K509" s="7"/>
    </row>
    <row r="510">
      <c r="J510" s="7"/>
      <c r="K510" s="7"/>
    </row>
    <row r="511">
      <c r="J511" s="7"/>
      <c r="K511" s="7"/>
    </row>
    <row r="512">
      <c r="J512" s="7"/>
      <c r="K512" s="7"/>
    </row>
    <row r="513">
      <c r="J513" s="7"/>
      <c r="K513" s="7"/>
    </row>
    <row r="514">
      <c r="J514" s="7"/>
      <c r="K514" s="7"/>
    </row>
    <row r="515">
      <c r="J515" s="7"/>
      <c r="K515" s="7"/>
    </row>
    <row r="516">
      <c r="J516" s="7"/>
      <c r="K516" s="7"/>
    </row>
    <row r="517">
      <c r="J517" s="7"/>
      <c r="K517" s="7"/>
    </row>
    <row r="518">
      <c r="J518" s="7"/>
      <c r="K518" s="7"/>
    </row>
    <row r="519">
      <c r="J519" s="7"/>
      <c r="K519" s="7"/>
    </row>
    <row r="520">
      <c r="J520" s="7"/>
      <c r="K520" s="7"/>
    </row>
    <row r="521">
      <c r="J521" s="7"/>
      <c r="K521" s="7"/>
    </row>
    <row r="522">
      <c r="J522" s="7"/>
      <c r="K522" s="7"/>
    </row>
    <row r="523">
      <c r="J523" s="7"/>
      <c r="K523" s="7"/>
    </row>
    <row r="524">
      <c r="J524" s="7"/>
      <c r="K524" s="7"/>
    </row>
    <row r="525">
      <c r="J525" s="7"/>
      <c r="K525" s="7"/>
    </row>
    <row r="526">
      <c r="J526" s="7"/>
      <c r="K526" s="7"/>
    </row>
    <row r="527">
      <c r="J527" s="7"/>
      <c r="K527" s="7"/>
    </row>
    <row r="528">
      <c r="J528" s="7"/>
      <c r="K528" s="7"/>
    </row>
    <row r="529">
      <c r="J529" s="7"/>
      <c r="K529" s="7"/>
    </row>
    <row r="530">
      <c r="J530" s="7"/>
      <c r="K530" s="7"/>
    </row>
    <row r="531">
      <c r="J531" s="7"/>
      <c r="K531" s="7"/>
    </row>
    <row r="532">
      <c r="J532" s="7"/>
      <c r="K532" s="7"/>
    </row>
    <row r="533">
      <c r="J533" s="7"/>
      <c r="K533" s="7"/>
    </row>
    <row r="534">
      <c r="J534" s="7"/>
      <c r="K534" s="7"/>
    </row>
    <row r="535">
      <c r="J535" s="7"/>
      <c r="K535" s="7"/>
    </row>
    <row r="536">
      <c r="J536" s="7"/>
      <c r="K536" s="7"/>
    </row>
    <row r="537">
      <c r="J537" s="7"/>
      <c r="K537" s="7"/>
    </row>
    <row r="538">
      <c r="J538" s="7"/>
      <c r="K538" s="7"/>
    </row>
    <row r="539">
      <c r="J539" s="7"/>
      <c r="K539" s="7"/>
    </row>
    <row r="540">
      <c r="J540" s="7"/>
      <c r="K540" s="7"/>
    </row>
    <row r="541">
      <c r="J541" s="7"/>
      <c r="K541" s="7"/>
    </row>
    <row r="542">
      <c r="J542" s="7"/>
      <c r="K542" s="7"/>
    </row>
    <row r="543">
      <c r="J543" s="7"/>
      <c r="K543" s="7"/>
    </row>
    <row r="544">
      <c r="J544" s="7"/>
      <c r="K544" s="7"/>
    </row>
    <row r="545">
      <c r="J545" s="7"/>
      <c r="K545" s="7"/>
    </row>
    <row r="546">
      <c r="J546" s="7"/>
      <c r="K546" s="7"/>
    </row>
    <row r="547">
      <c r="J547" s="7"/>
      <c r="K547" s="7"/>
    </row>
    <row r="548">
      <c r="J548" s="7"/>
      <c r="K548" s="7"/>
    </row>
    <row r="549">
      <c r="J549" s="7"/>
      <c r="K549" s="7"/>
    </row>
    <row r="550">
      <c r="J550" s="7"/>
      <c r="K550" s="7"/>
    </row>
    <row r="551">
      <c r="J551" s="7"/>
      <c r="K551" s="7"/>
    </row>
    <row r="552">
      <c r="J552" s="7"/>
      <c r="K552" s="7"/>
    </row>
    <row r="553">
      <c r="J553" s="7"/>
      <c r="K553" s="7"/>
    </row>
    <row r="554">
      <c r="J554" s="7"/>
      <c r="K554" s="7"/>
    </row>
    <row r="555">
      <c r="J555" s="7"/>
      <c r="K555" s="7"/>
    </row>
    <row r="556">
      <c r="J556" s="7"/>
      <c r="K556" s="7"/>
    </row>
    <row r="557">
      <c r="J557" s="7"/>
      <c r="K557" s="7"/>
    </row>
    <row r="558">
      <c r="J558" s="7"/>
      <c r="K558" s="7"/>
    </row>
    <row r="559">
      <c r="J559" s="7"/>
      <c r="K559" s="7"/>
    </row>
    <row r="560">
      <c r="J560" s="7"/>
      <c r="K560" s="7"/>
    </row>
    <row r="561">
      <c r="J561" s="7"/>
      <c r="K561" s="7"/>
    </row>
    <row r="562">
      <c r="J562" s="7"/>
      <c r="K562" s="7"/>
    </row>
    <row r="563">
      <c r="J563" s="7"/>
      <c r="K563" s="7"/>
    </row>
    <row r="564">
      <c r="J564" s="7"/>
      <c r="K564" s="7"/>
    </row>
    <row r="565">
      <c r="J565" s="7"/>
      <c r="K565" s="7"/>
    </row>
    <row r="566">
      <c r="J566" s="7"/>
      <c r="K566" s="7"/>
    </row>
    <row r="567">
      <c r="J567" s="7"/>
      <c r="K567" s="7"/>
    </row>
    <row r="568">
      <c r="J568" s="7"/>
      <c r="K568" s="7"/>
    </row>
    <row r="569">
      <c r="J569" s="7"/>
      <c r="K569" s="7"/>
    </row>
    <row r="570">
      <c r="J570" s="7"/>
      <c r="K570" s="7"/>
    </row>
    <row r="571">
      <c r="J571" s="7"/>
      <c r="K571" s="7"/>
    </row>
    <row r="572">
      <c r="J572" s="7"/>
      <c r="K572" s="7"/>
    </row>
    <row r="573">
      <c r="J573" s="7"/>
      <c r="K573" s="7"/>
    </row>
    <row r="574">
      <c r="J574" s="7"/>
      <c r="K574" s="7"/>
    </row>
    <row r="575">
      <c r="J575" s="7"/>
      <c r="K575" s="7"/>
    </row>
    <row r="576">
      <c r="J576" s="7"/>
      <c r="K576" s="7"/>
    </row>
    <row r="577">
      <c r="J577" s="7"/>
      <c r="K577" s="7"/>
    </row>
    <row r="578">
      <c r="J578" s="7"/>
      <c r="K578" s="7"/>
    </row>
    <row r="579">
      <c r="J579" s="7"/>
      <c r="K579" s="7"/>
    </row>
    <row r="580">
      <c r="J580" s="7"/>
      <c r="K580" s="7"/>
    </row>
    <row r="581">
      <c r="J581" s="7"/>
      <c r="K581" s="7"/>
    </row>
    <row r="582">
      <c r="J582" s="7"/>
      <c r="K582" s="7"/>
    </row>
    <row r="583">
      <c r="J583" s="7"/>
      <c r="K583" s="7"/>
    </row>
    <row r="584">
      <c r="J584" s="7"/>
      <c r="K584" s="7"/>
    </row>
    <row r="585">
      <c r="J585" s="7"/>
      <c r="K585" s="7"/>
    </row>
    <row r="586">
      <c r="J586" s="7"/>
      <c r="K586" s="7"/>
    </row>
    <row r="587">
      <c r="J587" s="7"/>
      <c r="K587" s="7"/>
    </row>
    <row r="588">
      <c r="J588" s="7"/>
      <c r="K588" s="7"/>
    </row>
    <row r="589">
      <c r="J589" s="7"/>
      <c r="K589" s="7"/>
    </row>
    <row r="590">
      <c r="J590" s="7"/>
      <c r="K590" s="7"/>
    </row>
    <row r="591">
      <c r="J591" s="7"/>
      <c r="K591" s="7"/>
    </row>
    <row r="592">
      <c r="J592" s="7"/>
      <c r="K592" s="7"/>
    </row>
    <row r="593">
      <c r="J593" s="7"/>
      <c r="K593" s="7"/>
    </row>
    <row r="594">
      <c r="J594" s="7"/>
      <c r="K594" s="7"/>
    </row>
    <row r="595">
      <c r="J595" s="7"/>
      <c r="K595" s="7"/>
    </row>
    <row r="596">
      <c r="J596" s="7"/>
      <c r="K596" s="7"/>
    </row>
    <row r="597">
      <c r="J597" s="7"/>
      <c r="K597" s="7"/>
    </row>
    <row r="598">
      <c r="J598" s="7"/>
      <c r="K598" s="7"/>
    </row>
    <row r="599">
      <c r="J599" s="7"/>
      <c r="K599" s="7"/>
    </row>
    <row r="600">
      <c r="J600" s="7"/>
      <c r="K600" s="7"/>
    </row>
    <row r="601">
      <c r="J601" s="7"/>
      <c r="K601" s="7"/>
    </row>
    <row r="602">
      <c r="J602" s="7"/>
      <c r="K602" s="7"/>
    </row>
    <row r="603">
      <c r="J603" s="7"/>
      <c r="K603" s="7"/>
    </row>
    <row r="604">
      <c r="J604" s="7"/>
      <c r="K604" s="7"/>
    </row>
    <row r="605">
      <c r="J605" s="7"/>
      <c r="K605" s="7"/>
    </row>
    <row r="606">
      <c r="J606" s="7"/>
      <c r="K606" s="7"/>
    </row>
    <row r="607">
      <c r="J607" s="7"/>
      <c r="K607" s="7"/>
    </row>
    <row r="608">
      <c r="J608" s="7"/>
      <c r="K608" s="7"/>
    </row>
    <row r="609">
      <c r="J609" s="7"/>
      <c r="K609" s="7"/>
    </row>
    <row r="610">
      <c r="J610" s="7"/>
      <c r="K610" s="7"/>
    </row>
    <row r="611">
      <c r="J611" s="7"/>
      <c r="K611" s="7"/>
    </row>
    <row r="612">
      <c r="J612" s="7"/>
      <c r="K612" s="7"/>
    </row>
    <row r="613">
      <c r="J613" s="7"/>
      <c r="K613" s="7"/>
    </row>
    <row r="614">
      <c r="J614" s="7"/>
      <c r="K614" s="7"/>
    </row>
    <row r="615">
      <c r="J615" s="7"/>
      <c r="K615" s="7"/>
    </row>
    <row r="616">
      <c r="J616" s="7"/>
      <c r="K616" s="7"/>
    </row>
    <row r="617">
      <c r="J617" s="7"/>
      <c r="K617" s="7"/>
    </row>
    <row r="618">
      <c r="J618" s="7"/>
      <c r="K618" s="7"/>
    </row>
    <row r="619">
      <c r="J619" s="7"/>
      <c r="K619" s="7"/>
    </row>
    <row r="620">
      <c r="J620" s="7"/>
      <c r="K620" s="7"/>
    </row>
    <row r="621">
      <c r="J621" s="7"/>
      <c r="K621" s="7"/>
    </row>
    <row r="622">
      <c r="J622" s="7"/>
      <c r="K622" s="7"/>
    </row>
    <row r="623">
      <c r="J623" s="7"/>
      <c r="K623" s="7"/>
    </row>
    <row r="624">
      <c r="J624" s="7"/>
      <c r="K624" s="7"/>
    </row>
    <row r="625">
      <c r="J625" s="7"/>
      <c r="K625" s="7"/>
    </row>
    <row r="626">
      <c r="J626" s="7"/>
      <c r="K626" s="7"/>
    </row>
    <row r="627">
      <c r="J627" s="7"/>
      <c r="K627" s="7"/>
    </row>
    <row r="628">
      <c r="J628" s="7"/>
      <c r="K628" s="7"/>
    </row>
    <row r="629">
      <c r="J629" s="7"/>
      <c r="K629" s="7"/>
    </row>
    <row r="630">
      <c r="J630" s="7"/>
      <c r="K630" s="7"/>
    </row>
    <row r="631">
      <c r="J631" s="7"/>
      <c r="K631" s="7"/>
    </row>
    <row r="632">
      <c r="J632" s="7"/>
      <c r="K632" s="7"/>
    </row>
    <row r="633">
      <c r="J633" s="7"/>
      <c r="K633" s="7"/>
    </row>
    <row r="634">
      <c r="J634" s="7"/>
      <c r="K634" s="7"/>
    </row>
    <row r="635">
      <c r="J635" s="7"/>
      <c r="K635" s="7"/>
    </row>
    <row r="636">
      <c r="J636" s="7"/>
      <c r="K636" s="7"/>
    </row>
    <row r="637">
      <c r="J637" s="7"/>
      <c r="K637" s="7"/>
    </row>
    <row r="638">
      <c r="J638" s="7"/>
      <c r="K638" s="7"/>
    </row>
    <row r="639">
      <c r="J639" s="7"/>
      <c r="K639" s="7"/>
    </row>
    <row r="640">
      <c r="J640" s="7"/>
      <c r="K640" s="7"/>
    </row>
    <row r="641">
      <c r="J641" s="7"/>
      <c r="K641" s="7"/>
    </row>
    <row r="642">
      <c r="J642" s="7"/>
      <c r="K642" s="7"/>
    </row>
    <row r="643">
      <c r="J643" s="7"/>
      <c r="K643" s="7"/>
    </row>
    <row r="644">
      <c r="J644" s="7"/>
      <c r="K644" s="7"/>
    </row>
    <row r="645">
      <c r="J645" s="7"/>
      <c r="K645" s="7"/>
    </row>
    <row r="646">
      <c r="J646" s="7"/>
      <c r="K646" s="7"/>
    </row>
    <row r="647">
      <c r="J647" s="7"/>
      <c r="K647" s="7"/>
    </row>
    <row r="648">
      <c r="J648" s="7"/>
      <c r="K648" s="7"/>
    </row>
    <row r="649">
      <c r="J649" s="7"/>
      <c r="K649" s="7"/>
    </row>
    <row r="650">
      <c r="J650" s="7"/>
      <c r="K650" s="7"/>
    </row>
    <row r="651">
      <c r="J651" s="7"/>
      <c r="K651" s="7"/>
    </row>
    <row r="652">
      <c r="J652" s="7"/>
      <c r="K652" s="7"/>
    </row>
    <row r="653">
      <c r="J653" s="7"/>
      <c r="K653" s="7"/>
    </row>
    <row r="654">
      <c r="J654" s="7"/>
      <c r="K654" s="7"/>
    </row>
    <row r="655">
      <c r="J655" s="7"/>
      <c r="K655" s="7"/>
    </row>
    <row r="656">
      <c r="J656" s="7"/>
      <c r="K656" s="7"/>
    </row>
    <row r="657">
      <c r="J657" s="7"/>
      <c r="K657" s="7"/>
    </row>
    <row r="658">
      <c r="J658" s="7"/>
      <c r="K658" s="7"/>
    </row>
    <row r="659">
      <c r="J659" s="7"/>
      <c r="K659" s="7"/>
    </row>
    <row r="660">
      <c r="J660" s="7"/>
      <c r="K660" s="7"/>
    </row>
    <row r="661">
      <c r="J661" s="7"/>
      <c r="K661" s="7"/>
    </row>
    <row r="662">
      <c r="J662" s="7"/>
      <c r="K662" s="7"/>
    </row>
    <row r="663">
      <c r="J663" s="7"/>
      <c r="K663" s="7"/>
    </row>
    <row r="664">
      <c r="J664" s="7"/>
      <c r="K664" s="7"/>
    </row>
    <row r="665">
      <c r="J665" s="7"/>
      <c r="K665" s="7"/>
    </row>
    <row r="666">
      <c r="J666" s="7"/>
      <c r="K666" s="7"/>
    </row>
    <row r="667">
      <c r="J667" s="7"/>
      <c r="K667" s="7"/>
    </row>
    <row r="668">
      <c r="J668" s="7"/>
      <c r="K668" s="7"/>
    </row>
    <row r="669">
      <c r="J669" s="7"/>
      <c r="K669" s="7"/>
    </row>
    <row r="670">
      <c r="J670" s="7"/>
      <c r="K670" s="7"/>
    </row>
    <row r="671">
      <c r="J671" s="7"/>
      <c r="K671" s="7"/>
    </row>
    <row r="672">
      <c r="J672" s="7"/>
      <c r="K672" s="7"/>
    </row>
    <row r="673">
      <c r="J673" s="7"/>
      <c r="K673" s="7"/>
    </row>
    <row r="674">
      <c r="J674" s="7"/>
      <c r="K674" s="7"/>
    </row>
    <row r="675">
      <c r="J675" s="7"/>
      <c r="K675" s="7"/>
    </row>
    <row r="676">
      <c r="J676" s="7"/>
      <c r="K676" s="7"/>
    </row>
    <row r="677">
      <c r="J677" s="7"/>
      <c r="K677" s="7"/>
    </row>
    <row r="678">
      <c r="J678" s="7"/>
      <c r="K678" s="7"/>
    </row>
    <row r="679">
      <c r="J679" s="7"/>
      <c r="K679" s="7"/>
    </row>
    <row r="680">
      <c r="J680" s="7"/>
      <c r="K680" s="7"/>
    </row>
    <row r="681">
      <c r="J681" s="7"/>
      <c r="K681" s="7"/>
    </row>
    <row r="682">
      <c r="J682" s="7"/>
      <c r="K682" s="7"/>
    </row>
    <row r="683">
      <c r="J683" s="7"/>
      <c r="K683" s="7"/>
    </row>
    <row r="684">
      <c r="J684" s="7"/>
      <c r="K684" s="7"/>
    </row>
    <row r="685">
      <c r="J685" s="7"/>
      <c r="K685" s="7"/>
    </row>
    <row r="686">
      <c r="J686" s="7"/>
      <c r="K686" s="7"/>
    </row>
    <row r="687">
      <c r="J687" s="7"/>
      <c r="K687" s="7"/>
    </row>
    <row r="688">
      <c r="J688" s="7"/>
      <c r="K688" s="7"/>
    </row>
    <row r="689">
      <c r="J689" s="7"/>
      <c r="K689" s="7"/>
    </row>
    <row r="690">
      <c r="J690" s="7"/>
      <c r="K690" s="7"/>
    </row>
    <row r="691">
      <c r="J691" s="7"/>
      <c r="K691" s="7"/>
    </row>
    <row r="692">
      <c r="J692" s="7"/>
      <c r="K692" s="7"/>
    </row>
    <row r="693">
      <c r="J693" s="7"/>
      <c r="K693" s="7"/>
    </row>
    <row r="694">
      <c r="J694" s="7"/>
      <c r="K694" s="7"/>
    </row>
    <row r="695">
      <c r="J695" s="7"/>
      <c r="K695" s="7"/>
    </row>
    <row r="696">
      <c r="J696" s="7"/>
      <c r="K696" s="7"/>
    </row>
    <row r="697">
      <c r="J697" s="7"/>
      <c r="K697" s="7"/>
    </row>
    <row r="698">
      <c r="J698" s="7"/>
      <c r="K698" s="7"/>
    </row>
    <row r="699">
      <c r="J699" s="7"/>
      <c r="K699" s="7"/>
    </row>
    <row r="700">
      <c r="J700" s="7"/>
      <c r="K700" s="7"/>
    </row>
    <row r="701">
      <c r="J701" s="7"/>
      <c r="K701" s="7"/>
    </row>
    <row r="702">
      <c r="J702" s="7"/>
      <c r="K702" s="7"/>
    </row>
    <row r="703">
      <c r="J703" s="7"/>
      <c r="K703" s="7"/>
    </row>
    <row r="704">
      <c r="J704" s="7"/>
      <c r="K704" s="7"/>
    </row>
    <row r="705">
      <c r="J705" s="7"/>
      <c r="K705" s="7"/>
    </row>
    <row r="706">
      <c r="J706" s="7"/>
      <c r="K706" s="7"/>
    </row>
    <row r="707">
      <c r="J707" s="7"/>
      <c r="K707" s="7"/>
    </row>
    <row r="708">
      <c r="J708" s="7"/>
      <c r="K708" s="7"/>
    </row>
    <row r="709">
      <c r="J709" s="7"/>
      <c r="K709" s="7"/>
    </row>
    <row r="710">
      <c r="J710" s="7"/>
      <c r="K710" s="7"/>
    </row>
    <row r="711">
      <c r="J711" s="7"/>
      <c r="K711" s="7"/>
    </row>
    <row r="712">
      <c r="J712" s="7"/>
      <c r="K712" s="7"/>
    </row>
    <row r="713">
      <c r="J713" s="7"/>
      <c r="K713" s="7"/>
    </row>
    <row r="714">
      <c r="J714" s="7"/>
      <c r="K714" s="7"/>
    </row>
    <row r="715">
      <c r="J715" s="7"/>
      <c r="K715" s="7"/>
    </row>
    <row r="716">
      <c r="J716" s="7"/>
      <c r="K716" s="7"/>
    </row>
    <row r="717">
      <c r="J717" s="7"/>
      <c r="K717" s="7"/>
    </row>
    <row r="718">
      <c r="J718" s="7"/>
      <c r="K718" s="7"/>
    </row>
    <row r="719">
      <c r="J719" s="7"/>
      <c r="K719" s="7"/>
    </row>
    <row r="720">
      <c r="J720" s="7"/>
      <c r="K720" s="7"/>
    </row>
    <row r="721">
      <c r="J721" s="7"/>
      <c r="K721" s="7"/>
    </row>
    <row r="722">
      <c r="J722" s="7"/>
      <c r="K722" s="7"/>
    </row>
    <row r="723">
      <c r="J723" s="7"/>
      <c r="K723" s="7"/>
    </row>
    <row r="724">
      <c r="J724" s="7"/>
      <c r="K724" s="7"/>
    </row>
    <row r="725">
      <c r="J725" s="7"/>
      <c r="K725" s="7"/>
    </row>
    <row r="726">
      <c r="J726" s="7"/>
      <c r="K726" s="7"/>
    </row>
    <row r="727">
      <c r="J727" s="7"/>
      <c r="K727" s="7"/>
    </row>
    <row r="728">
      <c r="J728" s="7"/>
      <c r="K728" s="7"/>
    </row>
    <row r="729">
      <c r="J729" s="7"/>
      <c r="K729" s="7"/>
    </row>
    <row r="730">
      <c r="J730" s="7"/>
      <c r="K730" s="7"/>
    </row>
    <row r="731">
      <c r="J731" s="7"/>
      <c r="K731" s="7"/>
    </row>
    <row r="732">
      <c r="J732" s="7"/>
      <c r="K732" s="7"/>
    </row>
    <row r="733">
      <c r="J733" s="7"/>
      <c r="K733" s="7"/>
    </row>
    <row r="734">
      <c r="J734" s="7"/>
      <c r="K734" s="7"/>
    </row>
    <row r="735">
      <c r="J735" s="7"/>
      <c r="K735" s="7"/>
    </row>
    <row r="736">
      <c r="J736" s="7"/>
      <c r="K736" s="7"/>
    </row>
    <row r="737">
      <c r="J737" s="7"/>
      <c r="K737" s="7"/>
    </row>
    <row r="738">
      <c r="J738" s="7"/>
      <c r="K738" s="7"/>
    </row>
    <row r="739">
      <c r="J739" s="7"/>
      <c r="K739" s="7"/>
    </row>
    <row r="740">
      <c r="J740" s="7"/>
      <c r="K740" s="7"/>
    </row>
    <row r="741">
      <c r="J741" s="7"/>
      <c r="K741" s="7"/>
    </row>
    <row r="742">
      <c r="J742" s="7"/>
      <c r="K742" s="7"/>
    </row>
    <row r="743">
      <c r="J743" s="7"/>
      <c r="K743" s="7"/>
    </row>
    <row r="744">
      <c r="J744" s="7"/>
      <c r="K744" s="7"/>
    </row>
    <row r="745">
      <c r="J745" s="7"/>
      <c r="K745" s="7"/>
    </row>
    <row r="746">
      <c r="J746" s="7"/>
      <c r="K746" s="7"/>
    </row>
    <row r="747">
      <c r="J747" s="7"/>
      <c r="K747" s="7"/>
    </row>
    <row r="748">
      <c r="J748" s="7"/>
      <c r="K748" s="7"/>
    </row>
    <row r="749">
      <c r="J749" s="7"/>
      <c r="K749" s="7"/>
    </row>
    <row r="750">
      <c r="J750" s="7"/>
      <c r="K750" s="7"/>
    </row>
    <row r="751">
      <c r="J751" s="7"/>
      <c r="K751" s="7"/>
    </row>
    <row r="752">
      <c r="J752" s="7"/>
      <c r="K752" s="7"/>
    </row>
    <row r="753">
      <c r="J753" s="7"/>
      <c r="K753" s="7"/>
    </row>
    <row r="754">
      <c r="J754" s="7"/>
      <c r="K754" s="7"/>
    </row>
    <row r="755">
      <c r="J755" s="7"/>
      <c r="K755" s="7"/>
    </row>
    <row r="756">
      <c r="J756" s="7"/>
      <c r="K756" s="7"/>
    </row>
    <row r="757">
      <c r="J757" s="7"/>
      <c r="K757" s="7"/>
    </row>
    <row r="758">
      <c r="J758" s="7"/>
      <c r="K758" s="7"/>
    </row>
    <row r="759">
      <c r="J759" s="7"/>
      <c r="K759" s="7"/>
    </row>
    <row r="760">
      <c r="J760" s="7"/>
      <c r="K760" s="7"/>
    </row>
    <row r="761">
      <c r="J761" s="7"/>
      <c r="K761" s="7"/>
    </row>
    <row r="762">
      <c r="J762" s="7"/>
      <c r="K762" s="7"/>
    </row>
    <row r="763">
      <c r="J763" s="7"/>
      <c r="K763" s="7"/>
    </row>
    <row r="764">
      <c r="J764" s="7"/>
      <c r="K764" s="7"/>
    </row>
    <row r="765">
      <c r="J765" s="7"/>
      <c r="K765" s="7"/>
    </row>
    <row r="766">
      <c r="J766" s="7"/>
      <c r="K766" s="7"/>
    </row>
    <row r="767">
      <c r="J767" s="7"/>
      <c r="K767" s="7"/>
    </row>
    <row r="768">
      <c r="J768" s="7"/>
      <c r="K768" s="7"/>
    </row>
    <row r="769">
      <c r="J769" s="7"/>
      <c r="K769" s="7"/>
    </row>
    <row r="770">
      <c r="J770" s="7"/>
      <c r="K770" s="7"/>
    </row>
    <row r="771">
      <c r="J771" s="7"/>
      <c r="K771" s="7"/>
    </row>
    <row r="772">
      <c r="J772" s="7"/>
      <c r="K772" s="7"/>
    </row>
    <row r="773">
      <c r="J773" s="7"/>
      <c r="K773" s="7"/>
    </row>
    <row r="774">
      <c r="J774" s="7"/>
      <c r="K774" s="7"/>
    </row>
    <row r="775">
      <c r="J775" s="7"/>
      <c r="K775" s="7"/>
    </row>
    <row r="776">
      <c r="J776" s="7"/>
      <c r="K776" s="7"/>
    </row>
    <row r="777">
      <c r="J777" s="7"/>
      <c r="K777" s="7"/>
    </row>
    <row r="778">
      <c r="J778" s="7"/>
      <c r="K778" s="7"/>
    </row>
    <row r="779">
      <c r="J779" s="7"/>
      <c r="K779" s="7"/>
    </row>
    <row r="780">
      <c r="J780" s="7"/>
      <c r="K780" s="7"/>
    </row>
    <row r="781">
      <c r="J781" s="7"/>
      <c r="K781" s="7"/>
    </row>
    <row r="782">
      <c r="J782" s="7"/>
      <c r="K782" s="7"/>
    </row>
    <row r="783">
      <c r="J783" s="7"/>
      <c r="K783" s="7"/>
    </row>
    <row r="784">
      <c r="J784" s="7"/>
      <c r="K784" s="7"/>
    </row>
    <row r="785">
      <c r="J785" s="7"/>
      <c r="K785" s="7"/>
    </row>
    <row r="786">
      <c r="J786" s="7"/>
      <c r="K786" s="7"/>
    </row>
    <row r="787">
      <c r="J787" s="7"/>
      <c r="K787" s="7"/>
    </row>
    <row r="788">
      <c r="J788" s="7"/>
      <c r="K788" s="7"/>
    </row>
    <row r="789">
      <c r="J789" s="7"/>
      <c r="K789" s="7"/>
    </row>
    <row r="790">
      <c r="J790" s="7"/>
      <c r="K790" s="7"/>
    </row>
    <row r="791">
      <c r="J791" s="7"/>
      <c r="K791" s="7"/>
    </row>
    <row r="792">
      <c r="J792" s="7"/>
      <c r="K792" s="7"/>
    </row>
    <row r="793">
      <c r="J793" s="7"/>
      <c r="K793" s="7"/>
    </row>
    <row r="794">
      <c r="J794" s="7"/>
      <c r="K794" s="7"/>
    </row>
    <row r="795">
      <c r="J795" s="7"/>
      <c r="K795" s="7"/>
    </row>
    <row r="796">
      <c r="J796" s="7"/>
      <c r="K796" s="7"/>
    </row>
    <row r="797">
      <c r="J797" s="7"/>
      <c r="K797" s="7"/>
    </row>
    <row r="798">
      <c r="J798" s="7"/>
      <c r="K798" s="7"/>
    </row>
    <row r="799">
      <c r="J799" s="7"/>
      <c r="K799" s="7"/>
    </row>
    <row r="800">
      <c r="J800" s="7"/>
      <c r="K800" s="7"/>
    </row>
    <row r="801">
      <c r="J801" s="7"/>
      <c r="K801" s="7"/>
    </row>
    <row r="802">
      <c r="J802" s="7"/>
      <c r="K802" s="7"/>
    </row>
    <row r="803">
      <c r="J803" s="7"/>
      <c r="K803" s="7"/>
    </row>
    <row r="804">
      <c r="J804" s="7"/>
      <c r="K804" s="7"/>
    </row>
    <row r="805">
      <c r="J805" s="7"/>
      <c r="K805" s="7"/>
    </row>
    <row r="806">
      <c r="J806" s="7"/>
      <c r="K806" s="7"/>
    </row>
    <row r="807">
      <c r="J807" s="7"/>
      <c r="K807" s="7"/>
    </row>
    <row r="808">
      <c r="J808" s="7"/>
      <c r="K808" s="7"/>
    </row>
    <row r="809">
      <c r="J809" s="7"/>
      <c r="K809" s="7"/>
    </row>
    <row r="810">
      <c r="J810" s="7"/>
      <c r="K810" s="7"/>
    </row>
    <row r="811">
      <c r="J811" s="7"/>
      <c r="K811" s="7"/>
    </row>
    <row r="812">
      <c r="J812" s="7"/>
      <c r="K812" s="7"/>
    </row>
    <row r="813">
      <c r="J813" s="7"/>
      <c r="K813" s="7"/>
    </row>
    <row r="814">
      <c r="J814" s="7"/>
      <c r="K814" s="7"/>
    </row>
    <row r="815">
      <c r="J815" s="7"/>
      <c r="K815" s="7"/>
    </row>
    <row r="816">
      <c r="J816" s="7"/>
      <c r="K816" s="7"/>
    </row>
    <row r="817">
      <c r="J817" s="7"/>
      <c r="K817" s="7"/>
    </row>
    <row r="818">
      <c r="J818" s="7"/>
      <c r="K818" s="7"/>
    </row>
    <row r="819">
      <c r="J819" s="7"/>
      <c r="K819" s="7"/>
    </row>
    <row r="820">
      <c r="J820" s="7"/>
      <c r="K820" s="7"/>
    </row>
    <row r="821">
      <c r="J821" s="7"/>
      <c r="K821" s="7"/>
    </row>
    <row r="822">
      <c r="J822" s="7"/>
      <c r="K822" s="7"/>
    </row>
    <row r="823">
      <c r="J823" s="7"/>
      <c r="K823" s="7"/>
    </row>
    <row r="824">
      <c r="J824" s="7"/>
      <c r="K824" s="7"/>
    </row>
    <row r="825">
      <c r="J825" s="7"/>
      <c r="K825" s="7"/>
    </row>
    <row r="826">
      <c r="J826" s="7"/>
      <c r="K826" s="7"/>
    </row>
    <row r="827">
      <c r="J827" s="7"/>
      <c r="K827" s="7"/>
    </row>
    <row r="828">
      <c r="J828" s="7"/>
      <c r="K828" s="7"/>
    </row>
    <row r="829">
      <c r="J829" s="7"/>
      <c r="K829" s="7"/>
    </row>
    <row r="830">
      <c r="J830" s="7"/>
      <c r="K830" s="7"/>
    </row>
    <row r="831">
      <c r="J831" s="7"/>
      <c r="K831" s="7"/>
    </row>
    <row r="832">
      <c r="J832" s="7"/>
      <c r="K832" s="7"/>
    </row>
    <row r="833">
      <c r="J833" s="7"/>
      <c r="K833" s="7"/>
    </row>
    <row r="834">
      <c r="J834" s="7"/>
      <c r="K834" s="7"/>
    </row>
    <row r="835">
      <c r="J835" s="7"/>
      <c r="K835" s="7"/>
    </row>
    <row r="836">
      <c r="J836" s="7"/>
      <c r="K836" s="7"/>
    </row>
    <row r="837">
      <c r="J837" s="7"/>
      <c r="K837" s="7"/>
    </row>
    <row r="838">
      <c r="J838" s="7"/>
      <c r="K838" s="7"/>
    </row>
    <row r="839">
      <c r="J839" s="7"/>
      <c r="K839" s="7"/>
    </row>
    <row r="840">
      <c r="J840" s="7"/>
      <c r="K840" s="7"/>
    </row>
    <row r="841">
      <c r="J841" s="7"/>
      <c r="K841" s="7"/>
    </row>
    <row r="842">
      <c r="J842" s="7"/>
      <c r="K842" s="7"/>
    </row>
    <row r="843">
      <c r="J843" s="7"/>
      <c r="K843" s="7"/>
    </row>
    <row r="844">
      <c r="J844" s="7"/>
      <c r="K844" s="7"/>
    </row>
    <row r="845">
      <c r="J845" s="7"/>
      <c r="K845" s="7"/>
    </row>
    <row r="846">
      <c r="J846" s="7"/>
      <c r="K846" s="7"/>
    </row>
    <row r="847">
      <c r="J847" s="7"/>
      <c r="K847" s="7"/>
    </row>
    <row r="848">
      <c r="J848" s="7"/>
      <c r="K848" s="7"/>
    </row>
    <row r="849">
      <c r="J849" s="7"/>
      <c r="K849" s="7"/>
    </row>
    <row r="850">
      <c r="J850" s="7"/>
      <c r="K850" s="7"/>
    </row>
    <row r="851">
      <c r="J851" s="7"/>
      <c r="K851" s="7"/>
    </row>
    <row r="852">
      <c r="J852" s="7"/>
      <c r="K852" s="7"/>
    </row>
    <row r="853">
      <c r="J853" s="7"/>
      <c r="K853" s="7"/>
    </row>
    <row r="854">
      <c r="J854" s="7"/>
      <c r="K854" s="7"/>
    </row>
    <row r="855">
      <c r="J855" s="7"/>
      <c r="K855" s="7"/>
    </row>
    <row r="856">
      <c r="J856" s="7"/>
      <c r="K856" s="7"/>
    </row>
    <row r="857">
      <c r="J857" s="7"/>
      <c r="K857" s="7"/>
    </row>
    <row r="858">
      <c r="J858" s="7"/>
      <c r="K858" s="7"/>
    </row>
    <row r="859">
      <c r="J859" s="7"/>
      <c r="K859" s="7"/>
    </row>
    <row r="860">
      <c r="J860" s="7"/>
      <c r="K860" s="7"/>
    </row>
    <row r="861">
      <c r="J861" s="7"/>
      <c r="K861" s="7"/>
    </row>
    <row r="862">
      <c r="J862" s="7"/>
      <c r="K862" s="7"/>
    </row>
    <row r="863">
      <c r="J863" s="7"/>
      <c r="K863" s="7"/>
    </row>
    <row r="864">
      <c r="J864" s="7"/>
      <c r="K864" s="7"/>
    </row>
    <row r="865">
      <c r="J865" s="7"/>
      <c r="K865" s="7"/>
    </row>
    <row r="866">
      <c r="J866" s="7"/>
      <c r="K866" s="7"/>
    </row>
    <row r="867">
      <c r="J867" s="7"/>
      <c r="K867" s="7"/>
    </row>
    <row r="868">
      <c r="J868" s="7"/>
      <c r="K868" s="7"/>
    </row>
    <row r="869">
      <c r="J869" s="7"/>
      <c r="K869" s="7"/>
    </row>
    <row r="870">
      <c r="J870" s="7"/>
      <c r="K870" s="7"/>
    </row>
    <row r="871">
      <c r="J871" s="7"/>
      <c r="K871" s="7"/>
    </row>
    <row r="872">
      <c r="J872" s="7"/>
      <c r="K872" s="7"/>
    </row>
    <row r="873">
      <c r="J873" s="7"/>
      <c r="K873" s="7"/>
    </row>
    <row r="874">
      <c r="J874" s="7"/>
      <c r="K874" s="7"/>
    </row>
    <row r="875">
      <c r="J875" s="7"/>
      <c r="K875" s="7"/>
    </row>
    <row r="876">
      <c r="J876" s="7"/>
      <c r="K876" s="7"/>
    </row>
    <row r="877">
      <c r="J877" s="7"/>
      <c r="K877" s="7"/>
    </row>
    <row r="878">
      <c r="J878" s="7"/>
      <c r="K878" s="7"/>
    </row>
    <row r="879">
      <c r="J879" s="7"/>
      <c r="K879" s="7"/>
    </row>
    <row r="880">
      <c r="J880" s="7"/>
      <c r="K880" s="7"/>
    </row>
    <row r="881">
      <c r="J881" s="7"/>
      <c r="K881" s="7"/>
    </row>
    <row r="882">
      <c r="J882" s="7"/>
      <c r="K882" s="7"/>
    </row>
    <row r="883">
      <c r="J883" s="7"/>
      <c r="K883" s="7"/>
    </row>
    <row r="884">
      <c r="J884" s="7"/>
      <c r="K884" s="7"/>
    </row>
    <row r="885">
      <c r="J885" s="7"/>
      <c r="K885" s="7"/>
    </row>
    <row r="886">
      <c r="J886" s="7"/>
      <c r="K886" s="7"/>
    </row>
    <row r="887">
      <c r="J887" s="7"/>
      <c r="K887" s="7"/>
    </row>
    <row r="888">
      <c r="J888" s="7"/>
      <c r="K888" s="7"/>
    </row>
    <row r="889">
      <c r="J889" s="7"/>
      <c r="K889" s="7"/>
    </row>
    <row r="890">
      <c r="J890" s="7"/>
      <c r="K890" s="7"/>
    </row>
    <row r="891">
      <c r="J891" s="7"/>
      <c r="K891" s="7"/>
    </row>
    <row r="892">
      <c r="J892" s="7"/>
      <c r="K892" s="7"/>
    </row>
    <row r="893">
      <c r="J893" s="7"/>
      <c r="K893" s="7"/>
    </row>
    <row r="894">
      <c r="J894" s="7"/>
      <c r="K894" s="7"/>
    </row>
    <row r="895">
      <c r="J895" s="7"/>
      <c r="K895" s="7"/>
    </row>
    <row r="896">
      <c r="J896" s="7"/>
      <c r="K896" s="7"/>
    </row>
    <row r="897">
      <c r="J897" s="7"/>
      <c r="K897" s="7"/>
    </row>
    <row r="898">
      <c r="J898" s="7"/>
      <c r="K898" s="7"/>
    </row>
    <row r="899">
      <c r="J899" s="7"/>
      <c r="K899" s="7"/>
    </row>
    <row r="900">
      <c r="J900" s="7"/>
      <c r="K900" s="7"/>
    </row>
    <row r="901">
      <c r="J901" s="7"/>
      <c r="K901" s="7"/>
    </row>
    <row r="902">
      <c r="J902" s="7"/>
      <c r="K902" s="7"/>
    </row>
    <row r="903">
      <c r="J903" s="7"/>
      <c r="K903" s="7"/>
    </row>
    <row r="904">
      <c r="J904" s="7"/>
      <c r="K904" s="7"/>
    </row>
    <row r="905">
      <c r="J905" s="7"/>
      <c r="K905" s="7"/>
    </row>
    <row r="906">
      <c r="J906" s="7"/>
      <c r="K906" s="7"/>
    </row>
    <row r="907">
      <c r="J907" s="7"/>
      <c r="K907" s="7"/>
    </row>
    <row r="908">
      <c r="J908" s="7"/>
      <c r="K908" s="7"/>
    </row>
    <row r="909">
      <c r="J909" s="7"/>
      <c r="K909" s="7"/>
    </row>
    <row r="910">
      <c r="J910" s="7"/>
      <c r="K910" s="7"/>
    </row>
    <row r="911">
      <c r="J911" s="7"/>
      <c r="K911" s="7"/>
    </row>
    <row r="912">
      <c r="J912" s="7"/>
      <c r="K912" s="7"/>
    </row>
    <row r="913">
      <c r="J913" s="7"/>
      <c r="K913" s="7"/>
    </row>
    <row r="914">
      <c r="J914" s="7"/>
      <c r="K914" s="7"/>
    </row>
    <row r="915">
      <c r="J915" s="7"/>
      <c r="K915" s="7"/>
    </row>
    <row r="916">
      <c r="J916" s="7"/>
      <c r="K916" s="7"/>
    </row>
    <row r="917">
      <c r="J917" s="7"/>
      <c r="K917" s="7"/>
    </row>
    <row r="918">
      <c r="J918" s="7"/>
      <c r="K918" s="7"/>
    </row>
    <row r="919">
      <c r="J919" s="7"/>
      <c r="K919" s="7"/>
    </row>
    <row r="920">
      <c r="J920" s="7"/>
      <c r="K920" s="7"/>
    </row>
    <row r="921">
      <c r="J921" s="7"/>
      <c r="K921" s="7"/>
    </row>
    <row r="922">
      <c r="J922" s="7"/>
      <c r="K922" s="7"/>
    </row>
    <row r="923">
      <c r="J923" s="7"/>
      <c r="K923" s="7"/>
    </row>
    <row r="924">
      <c r="J924" s="7"/>
      <c r="K924" s="7"/>
    </row>
    <row r="925">
      <c r="J925" s="7"/>
      <c r="K925" s="7"/>
    </row>
    <row r="926">
      <c r="J926" s="7"/>
      <c r="K926" s="7"/>
    </row>
    <row r="927">
      <c r="J927" s="7"/>
      <c r="K927" s="7"/>
    </row>
    <row r="928">
      <c r="J928" s="7"/>
      <c r="K928" s="7"/>
    </row>
    <row r="929">
      <c r="J929" s="7"/>
      <c r="K929" s="7"/>
    </row>
    <row r="930">
      <c r="J930" s="7"/>
      <c r="K930" s="7"/>
    </row>
    <row r="931">
      <c r="J931" s="7"/>
      <c r="K931" s="7"/>
    </row>
    <row r="932">
      <c r="J932" s="7"/>
      <c r="K932" s="7"/>
    </row>
    <row r="933">
      <c r="J933" s="7"/>
      <c r="K933" s="7"/>
    </row>
    <row r="934">
      <c r="J934" s="7"/>
      <c r="K934" s="7"/>
    </row>
    <row r="935">
      <c r="J935" s="7"/>
      <c r="K935" s="7"/>
    </row>
    <row r="936">
      <c r="J936" s="7"/>
      <c r="K936" s="7"/>
    </row>
    <row r="937">
      <c r="J937" s="7"/>
      <c r="K937" s="7"/>
    </row>
    <row r="938">
      <c r="J938" s="7"/>
      <c r="K938" s="7"/>
    </row>
    <row r="939">
      <c r="J939" s="7"/>
      <c r="K939" s="7"/>
    </row>
    <row r="940">
      <c r="J940" s="7"/>
      <c r="K940" s="7"/>
    </row>
    <row r="941">
      <c r="J941" s="7"/>
      <c r="K941" s="7"/>
    </row>
    <row r="942">
      <c r="J942" s="7"/>
      <c r="K942" s="7"/>
    </row>
    <row r="943">
      <c r="J943" s="7"/>
      <c r="K943" s="7"/>
    </row>
    <row r="944">
      <c r="J944" s="7"/>
      <c r="K944" s="7"/>
    </row>
    <row r="945">
      <c r="J945" s="7"/>
      <c r="K945" s="7"/>
    </row>
    <row r="946">
      <c r="J946" s="7"/>
      <c r="K946" s="7"/>
    </row>
    <row r="947">
      <c r="J947" s="7"/>
      <c r="K947" s="7"/>
    </row>
    <row r="948">
      <c r="J948" s="7"/>
      <c r="K948" s="7"/>
    </row>
    <row r="949">
      <c r="J949" s="7"/>
      <c r="K949" s="7"/>
    </row>
    <row r="950">
      <c r="J950" s="7"/>
      <c r="K950" s="7"/>
    </row>
    <row r="951">
      <c r="J951" s="7"/>
      <c r="K951" s="7"/>
    </row>
    <row r="952">
      <c r="J952" s="7"/>
      <c r="K952" s="7"/>
    </row>
    <row r="953">
      <c r="J953" s="7"/>
      <c r="K953" s="7"/>
    </row>
    <row r="954">
      <c r="J954" s="7"/>
      <c r="K954" s="7"/>
    </row>
    <row r="955">
      <c r="J955" s="7"/>
      <c r="K955" s="7"/>
    </row>
    <row r="956">
      <c r="J956" s="7"/>
      <c r="K956" s="7"/>
    </row>
    <row r="957">
      <c r="J957" s="7"/>
      <c r="K957" s="7"/>
    </row>
    <row r="958">
      <c r="J958" s="7"/>
      <c r="K958" s="7"/>
    </row>
    <row r="959">
      <c r="J959" s="7"/>
      <c r="K959" s="7"/>
    </row>
    <row r="960">
      <c r="J960" s="7"/>
      <c r="K960" s="7"/>
    </row>
    <row r="961">
      <c r="J961" s="7"/>
      <c r="K961" s="7"/>
    </row>
    <row r="962">
      <c r="J962" s="7"/>
      <c r="K962" s="7"/>
    </row>
    <row r="963">
      <c r="J963" s="7"/>
      <c r="K963" s="7"/>
    </row>
    <row r="964">
      <c r="J964" s="7"/>
      <c r="K964" s="7"/>
    </row>
    <row r="965">
      <c r="J965" s="7"/>
      <c r="K965" s="7"/>
    </row>
    <row r="966">
      <c r="J966" s="7"/>
      <c r="K966" s="7"/>
    </row>
    <row r="967">
      <c r="J967" s="7"/>
      <c r="K967" s="7"/>
    </row>
    <row r="968">
      <c r="J968" s="7"/>
      <c r="K968" s="7"/>
    </row>
    <row r="969">
      <c r="J969" s="7"/>
      <c r="K969" s="7"/>
    </row>
    <row r="970">
      <c r="J970" s="7"/>
      <c r="K970" s="7"/>
    </row>
    <row r="971">
      <c r="J971" s="7"/>
      <c r="K971" s="7"/>
    </row>
    <row r="972">
      <c r="J972" s="7"/>
      <c r="K972" s="7"/>
    </row>
    <row r="973">
      <c r="J973" s="7"/>
      <c r="K973" s="7"/>
    </row>
    <row r="974">
      <c r="J974" s="7"/>
      <c r="K974" s="7"/>
    </row>
    <row r="975">
      <c r="J975" s="7"/>
      <c r="K975" s="7"/>
    </row>
    <row r="976">
      <c r="J976" s="7"/>
      <c r="K976" s="7"/>
    </row>
    <row r="977">
      <c r="J977" s="7"/>
      <c r="K977" s="7"/>
    </row>
    <row r="978">
      <c r="J978" s="7"/>
      <c r="K978" s="7"/>
    </row>
    <row r="979">
      <c r="J979" s="7"/>
      <c r="K979" s="7"/>
    </row>
    <row r="980">
      <c r="J980" s="7"/>
      <c r="K980" s="7"/>
    </row>
    <row r="981">
      <c r="J981" s="7"/>
      <c r="K981" s="7"/>
    </row>
    <row r="982">
      <c r="J982" s="7"/>
      <c r="K982" s="7"/>
    </row>
    <row r="983">
      <c r="J983" s="7"/>
      <c r="K983" s="7"/>
    </row>
    <row r="984">
      <c r="J984" s="7"/>
      <c r="K984" s="7"/>
    </row>
    <row r="985">
      <c r="J985" s="7"/>
      <c r="K985" s="7"/>
    </row>
    <row r="986">
      <c r="J986" s="7"/>
      <c r="K986" s="7"/>
    </row>
    <row r="987">
      <c r="J987" s="7"/>
      <c r="K987" s="7"/>
    </row>
    <row r="988">
      <c r="J988" s="7"/>
      <c r="K988" s="7"/>
    </row>
    <row r="989">
      <c r="J989" s="7"/>
      <c r="K989" s="7"/>
    </row>
    <row r="990">
      <c r="J990" s="7"/>
      <c r="K990" s="7"/>
    </row>
    <row r="991">
      <c r="J991" s="7"/>
      <c r="K991" s="7"/>
    </row>
    <row r="992">
      <c r="J992" s="7"/>
      <c r="K992" s="7"/>
    </row>
    <row r="993">
      <c r="J993" s="7"/>
      <c r="K993" s="7"/>
    </row>
    <row r="994">
      <c r="J994" s="7"/>
      <c r="K994" s="7"/>
    </row>
    <row r="995">
      <c r="J995" s="7"/>
      <c r="K995" s="7"/>
    </row>
    <row r="996">
      <c r="J996" s="7"/>
      <c r="K996" s="7"/>
    </row>
    <row r="997">
      <c r="J997" s="7"/>
      <c r="K997" s="7"/>
    </row>
    <row r="998">
      <c r="J998" s="7"/>
      <c r="K998" s="7"/>
    </row>
    <row r="999">
      <c r="J999" s="7"/>
      <c r="K999" s="7"/>
    </row>
    <row r="1000">
      <c r="J1000" s="7"/>
      <c r="K1000" s="7"/>
    </row>
  </sheetData>
  <mergeCells count="2">
    <mergeCell ref="Q1:R2"/>
    <mergeCell ref="T1:U2"/>
  </mergeCells>
  <conditionalFormatting sqref="L2:L500">
    <cfRule type="cellIs" dxfId="0" priority="1" operator="equal">
      <formula>"rejected"</formula>
    </cfRule>
  </conditionalFormatting>
  <conditionalFormatting sqref="L2:L500">
    <cfRule type="cellIs" dxfId="1" priority="2" operator="equal">
      <formula>"pending"</formula>
    </cfRule>
  </conditionalFormatting>
  <conditionalFormatting sqref="L2:L500">
    <cfRule type="cellIs" dxfId="2" priority="3" operator="equal">
      <formula>"closed"</formula>
    </cfRule>
  </conditionalFormatting>
  <conditionalFormatting sqref="A2:J500">
    <cfRule type="expression" dxfId="3" priority="4">
      <formula>NE(TRUE,ISBLANK($J2))</formula>
    </cfRule>
  </conditionalFormatting>
  <conditionalFormatting sqref="L2:L500">
    <cfRule type="cellIs" dxfId="4" priority="5" operator="equal">
      <formula>"1st interview"</formula>
    </cfRule>
  </conditionalFormatting>
  <hyperlinks>
    <hyperlink r:id="rId1" ref="B2"/>
    <hyperlink r:id="rId2" ref="B3"/>
    <hyperlink r:id="rId3" ref="B4"/>
    <hyperlink r:id="rId4" location="seeking-the-curious" ref="D4"/>
    <hyperlink r:id="rId5" ref="B5"/>
    <hyperlink r:id="rId6" ref="B6"/>
    <hyperlink r:id="rId7" ref="B7"/>
    <hyperlink r:id="rId8" ref="B8"/>
    <hyperlink r:id="rId9" ref="B9"/>
    <hyperlink r:id="rId10" ref="B10"/>
    <hyperlink r:id="rId11" ref="D10"/>
    <hyperlink r:id="rId12" ref="B11"/>
    <hyperlink r:id="rId13" ref="D11"/>
    <hyperlink r:id="rId14" ref="B12"/>
    <hyperlink r:id="rId15" ref="D12"/>
    <hyperlink r:id="rId16" ref="B13"/>
    <hyperlink r:id="rId17" ref="B14"/>
    <hyperlink r:id="rId18" ref="D14"/>
    <hyperlink r:id="rId19" ref="B15"/>
    <hyperlink r:id="rId20" ref="D15"/>
    <hyperlink r:id="rId21" location="agency-modal-trigger" ref="B16"/>
    <hyperlink r:id="rId22" ref="D16"/>
    <hyperlink r:id="rId23" ref="B17"/>
    <hyperlink r:id="rId24" ref="D17"/>
    <hyperlink r:id="rId25" ref="B18"/>
    <hyperlink r:id="rId26" ref="D18"/>
    <hyperlink r:id="rId27" ref="B19"/>
    <hyperlink r:id="rId28" ref="B23"/>
    <hyperlink r:id="rId29" ref="B24"/>
    <hyperlink r:id="rId30" ref="D24"/>
    <hyperlink r:id="rId31" ref="B25"/>
    <hyperlink r:id="rId32" ref="D25"/>
    <hyperlink r:id="rId33" ref="B33"/>
    <hyperlink r:id="rId34" ref="D33"/>
    <hyperlink r:id="rId35" ref="B34"/>
    <hyperlink r:id="rId36" ref="D34"/>
    <hyperlink r:id="rId37" ref="B35"/>
    <hyperlink r:id="rId38" ref="D35"/>
    <hyperlink r:id="rId39" ref="B36"/>
    <hyperlink r:id="rId40" ref="D36"/>
    <hyperlink r:id="rId41" ref="B37"/>
    <hyperlink r:id="rId42" ref="D37"/>
    <hyperlink r:id="rId43" ref="B38"/>
    <hyperlink r:id="rId44" ref="D38"/>
    <hyperlink r:id="rId45" ref="D40"/>
    <hyperlink r:id="rId46" ref="B41"/>
    <hyperlink r:id="rId47" ref="D41"/>
    <hyperlink r:id="rId48" ref="D42"/>
    <hyperlink r:id="rId49" ref="D43"/>
    <hyperlink r:id="rId50" location="summary" ref="D44"/>
    <hyperlink r:id="rId51" ref="D45"/>
    <hyperlink r:id="rId52" ref="D49"/>
    <hyperlink r:id="rId53" ref="D50"/>
    <hyperlink r:id="rId54" ref="D51"/>
    <hyperlink r:id="rId55" ref="D52"/>
    <hyperlink r:id="rId56" ref="D53"/>
    <hyperlink r:id="rId57" ref="B55"/>
    <hyperlink r:id="rId58" ref="D55"/>
    <hyperlink r:id="rId59" ref="D56"/>
    <hyperlink r:id="rId60" ref="D57"/>
    <hyperlink r:id="rId61" ref="B62"/>
    <hyperlink r:id="rId62" ref="D62"/>
    <hyperlink r:id="rId63" ref="D64"/>
    <hyperlink r:id="rId64" ref="D65"/>
    <hyperlink r:id="rId65" ref="D67"/>
    <hyperlink r:id="rId66" ref="D68"/>
    <hyperlink r:id="rId67" ref="D70"/>
    <hyperlink r:id="rId68" ref="D73"/>
    <hyperlink r:id="rId69" ref="D74"/>
    <hyperlink r:id="rId70" ref="D75"/>
    <hyperlink r:id="rId71" ref="D77"/>
    <hyperlink r:id="rId72" ref="D78"/>
    <hyperlink r:id="rId73" ref="D79"/>
    <hyperlink r:id="rId74" ref="D80"/>
    <hyperlink r:id="rId75" ref="D82"/>
    <hyperlink r:id="rId76" ref="D83"/>
    <hyperlink r:id="rId77" ref="D84"/>
    <hyperlink r:id="rId78" ref="D85"/>
    <hyperlink r:id="rId79" ref="D86"/>
    <hyperlink r:id="rId80" ref="D93"/>
    <hyperlink r:id="rId81" ref="D94"/>
    <hyperlink r:id="rId82" ref="D95"/>
    <hyperlink r:id="rId83" ref="B96"/>
    <hyperlink r:id="rId84" ref="D96"/>
    <hyperlink r:id="rId85" ref="B97"/>
    <hyperlink r:id="rId86" ref="D97"/>
    <hyperlink r:id="rId87" ref="D98"/>
    <hyperlink r:id="rId88" ref="D99"/>
    <hyperlink r:id="rId89" ref="D100"/>
    <hyperlink r:id="rId90" ref="D101"/>
    <hyperlink r:id="rId91" ref="D102"/>
    <hyperlink r:id="rId92" ref="D103"/>
    <hyperlink r:id="rId93" ref="D104"/>
    <hyperlink r:id="rId94" ref="D105"/>
    <hyperlink r:id="rId95" ref="D106"/>
    <hyperlink r:id="rId96" ref="D107"/>
    <hyperlink r:id="rId97" ref="D108"/>
    <hyperlink r:id="rId98" ref="D109"/>
    <hyperlink r:id="rId99" ref="D110"/>
    <hyperlink r:id="rId100" ref="D112"/>
    <hyperlink r:id="rId101" ref="D113"/>
    <hyperlink r:id="rId102" ref="D114"/>
    <hyperlink r:id="rId103" ref="D115"/>
    <hyperlink r:id="rId104" ref="D116"/>
    <hyperlink r:id="rId105" ref="D117"/>
    <hyperlink r:id="rId106" ref="D118"/>
    <hyperlink r:id="rId107" ref="D119"/>
    <hyperlink r:id="rId108" ref="D120"/>
    <hyperlink r:id="rId109" ref="D121"/>
    <hyperlink r:id="rId110" ref="D122"/>
    <hyperlink r:id="rId111" ref="D123"/>
    <hyperlink r:id="rId112" ref="D124"/>
    <hyperlink r:id="rId113" ref="D125"/>
    <hyperlink r:id="rId114" ref="D126"/>
    <hyperlink r:id="rId115" ref="D127"/>
    <hyperlink r:id="rId116" ref="D128"/>
    <hyperlink r:id="rId117" ref="D129"/>
    <hyperlink r:id="rId118" ref="D130"/>
    <hyperlink r:id="rId119" ref="D131"/>
    <hyperlink r:id="rId120" ref="D132"/>
    <hyperlink r:id="rId121" ref="D133"/>
    <hyperlink r:id="rId122" ref="D134"/>
    <hyperlink r:id="rId123" ref="D135"/>
    <hyperlink r:id="rId124" ref="D136"/>
    <hyperlink r:id="rId125" ref="D137"/>
    <hyperlink r:id="rId126" ref="D138"/>
    <hyperlink r:id="rId127" ref="D139"/>
    <hyperlink r:id="rId128" ref="D140"/>
    <hyperlink r:id="rId129" ref="D141"/>
    <hyperlink r:id="rId130" ref="D142"/>
    <hyperlink r:id="rId131" location="7584017002" ref="D143"/>
    <hyperlink r:id="rId132" ref="D144"/>
    <hyperlink r:id="rId133" ref="D145"/>
    <hyperlink r:id="rId134" ref="D146"/>
    <hyperlink r:id="rId135" ref="D155"/>
    <hyperlink r:id="rId136" location="gtm-jobdetail-desc" ref="D157"/>
    <hyperlink r:id="rId137" location="gtm-jobdetail-desc" ref="D158"/>
    <hyperlink r:id="rId138" location="gtm-jobdetail-desc" ref="D159"/>
    <hyperlink r:id="rId139" location="gtm-jobdetail-desc" ref="D160"/>
    <hyperlink r:id="rId140" location="gtm-jobdetail-desc" ref="D161"/>
    <hyperlink r:id="rId141" ref="D162"/>
    <hyperlink r:id="rId142" ref="D165"/>
    <hyperlink r:id="rId143" ref="D166"/>
    <hyperlink r:id="rId144" ref="D167"/>
    <hyperlink r:id="rId145" ref="D168"/>
    <hyperlink r:id="rId146" ref="D169"/>
    <hyperlink r:id="rId147" ref="D170"/>
    <hyperlink r:id="rId148" location="open-positions" ref="D171"/>
    <hyperlink r:id="rId149" ref="D172"/>
    <hyperlink r:id="rId150" ref="D173"/>
    <hyperlink r:id="rId151" ref="D174"/>
    <hyperlink r:id="rId152" ref="D175"/>
    <hyperlink r:id="rId153" ref="D176"/>
    <hyperlink r:id="rId154" ref="D177"/>
    <hyperlink r:id="rId155" ref="D178"/>
    <hyperlink r:id="rId156" ref="D179"/>
    <hyperlink r:id="rId157" ref="D180"/>
    <hyperlink r:id="rId158" location="duties" ref="D181"/>
    <hyperlink r:id="rId159" ref="D182"/>
    <hyperlink r:id="rId160" ref="D183"/>
    <hyperlink r:id="rId161" ref="D184"/>
    <hyperlink r:id="rId162" ref="D185"/>
    <hyperlink r:id="rId163" ref="D186"/>
    <hyperlink r:id="rId164" ref="D187"/>
    <hyperlink r:id="rId165" ref="D188"/>
    <hyperlink r:id="rId166" ref="D189"/>
    <hyperlink r:id="rId167" ref="D190"/>
    <hyperlink r:id="rId168" ref="D193"/>
    <hyperlink r:id="rId169" ref="D194"/>
    <hyperlink r:id="rId170" ref="D196"/>
    <hyperlink r:id="rId171" ref="D197"/>
    <hyperlink r:id="rId172" ref="D198"/>
    <hyperlink r:id="rId173" ref="D199"/>
    <hyperlink r:id="rId174" ref="D200"/>
    <hyperlink r:id="rId175" ref="D201"/>
    <hyperlink r:id="rId176" ref="D202"/>
    <hyperlink r:id="rId177" ref="D203"/>
    <hyperlink r:id="rId178" ref="D204"/>
    <hyperlink r:id="rId179" ref="D205"/>
    <hyperlink r:id="rId180" ref="D206"/>
    <hyperlink r:id="rId181" ref="D207"/>
    <hyperlink r:id="rId182" ref="D208"/>
    <hyperlink r:id="rId183" ref="D209"/>
    <hyperlink r:id="rId184" ref="D210"/>
    <hyperlink r:id="rId185" ref="D211"/>
    <hyperlink r:id="rId186" ref="D212"/>
    <hyperlink r:id="rId187" ref="D213"/>
    <hyperlink r:id="rId188" ref="D214"/>
    <hyperlink r:id="rId189" ref="D215"/>
    <hyperlink r:id="rId190" ref="D216"/>
    <hyperlink r:id="rId191" ref="D217"/>
    <hyperlink r:id="rId192" ref="D218"/>
    <hyperlink r:id="rId193" ref="D219"/>
    <hyperlink r:id="rId194" ref="D220"/>
    <hyperlink r:id="rId195" ref="D221"/>
    <hyperlink r:id="rId196" ref="D222"/>
    <hyperlink r:id="rId197" ref="D223"/>
    <hyperlink r:id="rId198" ref="D224"/>
    <hyperlink r:id="rId199" ref="D225"/>
    <hyperlink r:id="rId200" ref="D226"/>
    <hyperlink r:id="rId201" ref="D227"/>
    <hyperlink r:id="rId202" ref="D228"/>
    <hyperlink r:id="rId203" location="/jobs/22741299?jobtitle=Data+Analytics+and+Reporting+Subject+Matter+Expert" ref="D229"/>
    <hyperlink r:id="rId204" ref="D230"/>
    <hyperlink r:id="rId205" ref="D231"/>
    <hyperlink r:id="rId206" ref="D232"/>
    <hyperlink r:id="rId207" location="jobs" ref="D233"/>
    <hyperlink r:id="rId208" ref="D234"/>
    <hyperlink r:id="rId209" ref="D235"/>
    <hyperlink r:id="rId210" ref="D236"/>
    <hyperlink r:id="rId211" ref="D237"/>
    <hyperlink r:id="rId212" ref="D238"/>
    <hyperlink r:id="rId213" ref="D239"/>
    <hyperlink r:id="rId214" ref="B240"/>
    <hyperlink r:id="rId215" ref="D240"/>
    <hyperlink r:id="rId216" ref="D241"/>
    <hyperlink r:id="rId217" ref="D242"/>
    <hyperlink r:id="rId218" ref="D243"/>
    <hyperlink r:id="rId219" ref="D244"/>
    <hyperlink r:id="rId220" ref="D245"/>
    <hyperlink r:id="rId221" ref="D246"/>
    <hyperlink r:id="rId222" ref="D247"/>
    <hyperlink r:id="rId223" ref="D248"/>
    <hyperlink r:id="rId224" ref="D249"/>
    <hyperlink r:id="rId225" ref="D250"/>
    <hyperlink r:id="rId226" ref="D251"/>
    <hyperlink r:id="rId227" ref="D252"/>
    <hyperlink r:id="rId228" ref="D253"/>
    <hyperlink r:id="rId229" ref="D254"/>
    <hyperlink r:id="rId230" location="/jobs/22721857?compid=0&amp;SearchString=&amp;StatesString=&amp;id=22721857&amp;utm_medium=jobboard&amp;utm_source=linkedin&amp;source=linkedin.com" ref="D255"/>
    <hyperlink r:id="rId231" ref="D256"/>
    <hyperlink r:id="rId232" ref="D257"/>
    <hyperlink r:id="rId233" ref="D258"/>
    <hyperlink r:id="rId234" ref="D259"/>
    <hyperlink r:id="rId235" ref="D260"/>
    <hyperlink r:id="rId236" ref="D261"/>
    <hyperlink r:id="rId237" ref="D262"/>
    <hyperlink r:id="rId238" ref="D263"/>
    <hyperlink r:id="rId239" location="/positions?title=ProjectEngineer" ref="D264"/>
    <hyperlink r:id="rId240" ref="D265"/>
    <hyperlink r:id="rId241" ref="D266"/>
    <hyperlink r:id="rId242" ref="D267"/>
    <hyperlink r:id="rId243" ref="D268"/>
    <hyperlink r:id="rId244" ref="D269"/>
    <hyperlink r:id="rId245" ref="D270"/>
    <hyperlink r:id="rId246" ref="D271"/>
    <hyperlink r:id="rId247" ref="D272"/>
    <hyperlink r:id="rId248" ref="D273"/>
    <hyperlink r:id="rId249" ref="D274"/>
    <hyperlink r:id="rId250" ref="D275"/>
    <hyperlink r:id="rId251" ref="D276"/>
    <hyperlink r:id="rId252" ref="D277"/>
    <hyperlink r:id="rId253" ref="D278"/>
    <hyperlink r:id="rId254" ref="D279"/>
    <hyperlink r:id="rId255" ref="D280"/>
    <hyperlink r:id="rId256" ref="D281"/>
    <hyperlink r:id="rId257" ref="D282"/>
    <hyperlink r:id="rId258" ref="D283"/>
    <hyperlink r:id="rId259" ref="D285"/>
    <hyperlink r:id="rId260" ref="D286"/>
    <hyperlink r:id="rId261" ref="D287"/>
    <hyperlink r:id="rId262" ref="D288"/>
    <hyperlink r:id="rId263" ref="D289"/>
    <hyperlink r:id="rId264" ref="D290"/>
    <hyperlink r:id="rId265" ref="D291"/>
    <hyperlink r:id="rId266" ref="D292"/>
    <hyperlink r:id="rId267" ref="D293"/>
    <hyperlink r:id="rId268" ref="D294"/>
    <hyperlink r:id="rId269" ref="D295"/>
    <hyperlink r:id="rId270" ref="D296"/>
    <hyperlink r:id="rId271" ref="D297"/>
    <hyperlink r:id="rId272" ref="D298"/>
    <hyperlink r:id="rId273" ref="D299"/>
    <hyperlink r:id="rId274" ref="B300"/>
    <hyperlink r:id="rId275" ref="D300"/>
    <hyperlink r:id="rId276" ref="D301"/>
    <hyperlink r:id="rId277" ref="D302"/>
    <hyperlink r:id="rId278" ref="D303"/>
    <hyperlink r:id="rId279" ref="D304"/>
    <hyperlink r:id="rId280" ref="D305"/>
    <hyperlink r:id="rId281" ref="D306"/>
    <hyperlink r:id="rId282" ref="D307"/>
    <hyperlink r:id="rId283" ref="D308"/>
    <hyperlink r:id="rId284" ref="D309"/>
    <hyperlink r:id="rId285" ref="D310"/>
    <hyperlink r:id="rId286" ref="D311"/>
    <hyperlink r:id="rId287" ref="D312"/>
    <hyperlink r:id="rId288" ref="D313"/>
    <hyperlink r:id="rId289" ref="D314"/>
    <hyperlink r:id="rId290" ref="D315"/>
    <hyperlink r:id="rId291" ref="D316"/>
    <hyperlink r:id="rId292" ref="D317"/>
    <hyperlink r:id="rId293" ref="D318"/>
    <hyperlink r:id="rId294" ref="D319"/>
    <hyperlink r:id="rId295" ref="D320"/>
    <hyperlink r:id="rId296" ref="D321"/>
    <hyperlink r:id="rId297" ref="D322"/>
    <hyperlink r:id="rId298" ref="D323"/>
    <hyperlink r:id="rId299" ref="D324"/>
    <hyperlink r:id="rId300" ref="D325"/>
    <hyperlink r:id="rId301" ref="D326"/>
    <hyperlink r:id="rId302" ref="D327"/>
    <hyperlink r:id="rId303" ref="D328"/>
    <hyperlink r:id="rId304" ref="D329"/>
    <hyperlink r:id="rId305" ref="D330"/>
    <hyperlink r:id="rId306" ref="D331"/>
    <hyperlink r:id="rId307" ref="D332"/>
    <hyperlink r:id="rId308" ref="D333"/>
    <hyperlink r:id="rId309" ref="D334"/>
    <hyperlink r:id="rId310" ref="D335"/>
    <hyperlink r:id="rId311" ref="D336"/>
    <hyperlink r:id="rId312" ref="D337"/>
    <hyperlink r:id="rId313" ref="D338"/>
    <hyperlink r:id="rId314" ref="D339"/>
    <hyperlink r:id="rId315" ref="D340"/>
    <hyperlink r:id="rId316" ref="D341"/>
    <hyperlink r:id="rId317" ref="D342"/>
    <hyperlink r:id="rId318" ref="D343"/>
    <hyperlink r:id="rId319" ref="D344"/>
    <hyperlink r:id="rId320" ref="D345"/>
    <hyperlink r:id="rId321" ref="D346"/>
    <hyperlink r:id="rId322" ref="D347"/>
    <hyperlink r:id="rId323" ref="D348"/>
    <hyperlink r:id="rId324" ref="D349"/>
    <hyperlink r:id="rId325" ref="D350"/>
    <hyperlink r:id="rId326" ref="D351"/>
    <hyperlink r:id="rId327" ref="D352"/>
    <hyperlink r:id="rId328" ref="D353"/>
    <hyperlink r:id="rId329" ref="D354"/>
    <hyperlink r:id="rId330" ref="D355"/>
    <hyperlink r:id="rId331" ref="D356"/>
    <hyperlink r:id="rId332" ref="D357"/>
    <hyperlink r:id="rId333" ref="D358"/>
    <hyperlink r:id="rId334" ref="D359"/>
    <hyperlink r:id="rId335" location="/jobs/27513587?jobtitle=Data+Analyst" ref="D360"/>
    <hyperlink r:id="rId336" ref="D361"/>
    <hyperlink r:id="rId337" ref="D362"/>
    <hyperlink r:id="rId338" ref="D363"/>
    <hyperlink r:id="rId339" ref="D364"/>
    <hyperlink r:id="rId340" ref="D365"/>
    <hyperlink r:id="rId341" ref="D366"/>
    <hyperlink r:id="rId342" ref="D367"/>
    <hyperlink r:id="rId343" ref="D368"/>
    <hyperlink r:id="rId344" ref="D369"/>
    <hyperlink r:id="rId345" ref="D370"/>
    <hyperlink r:id="rId346" ref="D371"/>
    <hyperlink r:id="rId347" ref="D372"/>
    <hyperlink r:id="rId348" ref="D373"/>
    <hyperlink r:id="rId349" ref="D374"/>
    <hyperlink r:id="rId350" ref="D375"/>
    <hyperlink r:id="rId351" ref="D376"/>
    <hyperlink r:id="rId352" ref="D377"/>
    <hyperlink r:id="rId353" ref="D378"/>
    <hyperlink r:id="rId354" ref="D379"/>
    <hyperlink r:id="rId355" ref="D380"/>
    <hyperlink r:id="rId356" ref="D381"/>
    <hyperlink r:id="rId357" ref="D382"/>
    <hyperlink r:id="rId358" ref="D383"/>
    <hyperlink r:id="rId359" ref="D384"/>
    <hyperlink r:id="rId360" ref="D385"/>
    <hyperlink r:id="rId361" ref="D387"/>
    <hyperlink r:id="rId362" ref="D388"/>
    <hyperlink r:id="rId363" ref="D389"/>
    <hyperlink r:id="rId364" ref="D390"/>
    <hyperlink r:id="rId365" ref="D391"/>
    <hyperlink r:id="rId366" ref="D392"/>
    <hyperlink r:id="rId367" ref="D393"/>
    <hyperlink r:id="rId368" ref="D394"/>
    <hyperlink r:id="rId369" ref="D395"/>
    <hyperlink r:id="rId370" ref="D396"/>
    <hyperlink r:id="rId371" ref="D397"/>
    <hyperlink r:id="rId372" ref="D398"/>
    <hyperlink r:id="rId373" ref="D399"/>
    <hyperlink r:id="rId374" ref="D404"/>
    <hyperlink r:id="rId375" ref="D405"/>
    <hyperlink r:id="rId376" ref="D406"/>
    <hyperlink r:id="rId377" ref="D407"/>
    <hyperlink r:id="rId378" ref="D408"/>
    <hyperlink r:id="rId379" ref="D409"/>
    <hyperlink r:id="rId380" ref="D410"/>
    <hyperlink r:id="rId381" ref="D411"/>
    <hyperlink r:id="rId382" ref="D412"/>
    <hyperlink r:id="rId383" ref="D413"/>
    <hyperlink r:id="rId384" ref="D414"/>
    <hyperlink r:id="rId385" ref="D415"/>
    <hyperlink r:id="rId386" ref="D416"/>
    <hyperlink r:id="rId387" ref="D417"/>
    <hyperlink r:id="rId388" ref="D418"/>
    <hyperlink r:id="rId389" ref="D419"/>
    <hyperlink r:id="rId390" ref="D420"/>
    <hyperlink r:id="rId391" ref="D421"/>
    <hyperlink r:id="rId392" ref="D422"/>
    <hyperlink r:id="rId393" ref="D423"/>
  </hyperlinks>
  <drawing r:id="rId394"/>
</worksheet>
</file>