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wnload\misc\wine\"/>
    </mc:Choice>
  </mc:AlternateContent>
  <xr:revisionPtr revIDLastSave="0" documentId="13_ncr:1_{D2A4A9F0-4391-4ACA-9A11-028C0171CD4C}" xr6:coauthVersionLast="47" xr6:coauthVersionMax="47" xr10:uidLastSave="{00000000-0000-0000-0000-000000000000}"/>
  <bookViews>
    <workbookView xWindow="30045" yWindow="1170" windowWidth="26505" windowHeight="14085" xr2:uid="{00000000-000D-0000-FFFF-FFFF00000000}"/>
  </bookViews>
  <sheets>
    <sheet name="wine-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B17" i="1"/>
  <c r="B18" i="1"/>
  <c r="B23" i="1"/>
  <c r="B29" i="1"/>
  <c r="B5" i="1"/>
  <c r="B6" i="1"/>
  <c r="B7" i="1"/>
  <c r="B2" i="1"/>
  <c r="B3" i="1"/>
  <c r="B4" i="1"/>
  <c r="B13" i="1"/>
  <c r="B14" i="1"/>
  <c r="B15" i="1"/>
  <c r="B16" i="1"/>
  <c r="B10" i="1"/>
  <c r="B11" i="1"/>
  <c r="B12" i="1"/>
  <c r="B8" i="1"/>
  <c r="B9" i="1"/>
  <c r="B19" i="1"/>
  <c r="B20" i="1"/>
  <c r="B21" i="1"/>
  <c r="B22" i="1"/>
  <c r="B24" i="1"/>
  <c r="B25" i="1"/>
  <c r="B26" i="1"/>
  <c r="B27" i="1"/>
  <c r="B28" i="1"/>
</calcChain>
</file>

<file path=xl/sharedStrings.xml><?xml version="1.0" encoding="utf-8"?>
<sst xmlns="http://schemas.openxmlformats.org/spreadsheetml/2006/main" count="586" uniqueCount="466">
  <si>
    <t>Holmberg Orchards and Winery</t>
  </si>
  <si>
    <t>12 Orchard Lane</t>
  </si>
  <si>
    <t>860-464-7305</t>
  </si>
  <si>
    <t>Land of Nod Winery</t>
  </si>
  <si>
    <t>99 Lower Road</t>
  </si>
  <si>
    <t>860-824-5225</t>
  </si>
  <si>
    <t>White Silo Farm and Winery</t>
  </si>
  <si>
    <t>860-355-0271</t>
  </si>
  <si>
    <t>Lost Acres Vineyard</t>
  </si>
  <si>
    <t>80 Lost Acres Road</t>
  </si>
  <si>
    <t>860-324-9481</t>
  </si>
  <si>
    <t>Hopkins Vineyard</t>
  </si>
  <si>
    <t>25 Hopkins Road</t>
  </si>
  <si>
    <t>860-868-7954</t>
  </si>
  <si>
    <t>Jones Winery</t>
  </si>
  <si>
    <t>606 Walnut Tree Hill Road</t>
  </si>
  <si>
    <t>203-929-8425</t>
  </si>
  <si>
    <t>Heartstone Farm and Winery</t>
  </si>
  <si>
    <t>860-933-1605</t>
  </si>
  <si>
    <t>Bishop's Orchards Winery</t>
  </si>
  <si>
    <t>1355 Boston Post Road</t>
  </si>
  <si>
    <t>203-453-2338</t>
  </si>
  <si>
    <t>Joseph Preli Farm and Vineyard</t>
  </si>
  <si>
    <t>235 Hopewell Road</t>
  </si>
  <si>
    <t>860-510-3881</t>
  </si>
  <si>
    <t>Jerram Winery</t>
  </si>
  <si>
    <t>535 Town Hill Road</t>
  </si>
  <si>
    <t>860-379-8749</t>
  </si>
  <si>
    <t>Jonathan Edwards Winery</t>
  </si>
  <si>
    <t>74 Chester Main Road</t>
  </si>
  <si>
    <t>860-535-0202</t>
  </si>
  <si>
    <t>Arrowhead Acres</t>
  </si>
  <si>
    <t>519 Pond Road</t>
  </si>
  <si>
    <t>860-334-2695</t>
  </si>
  <si>
    <t>Rose Vineyards and Winery</t>
  </si>
  <si>
    <t>2 Valley Road</t>
  </si>
  <si>
    <t>475-221-8636</t>
  </si>
  <si>
    <t>Shelter Rock Winery</t>
  </si>
  <si>
    <t>5 Shelter Rock Road</t>
  </si>
  <si>
    <t>203-948-8235</t>
  </si>
  <si>
    <t>Paradise Hills Vineyard and Winery</t>
  </si>
  <si>
    <t>15 Windswept Hill Road</t>
  </si>
  <si>
    <t>203-284-0123</t>
  </si>
  <si>
    <t>28 Plungis Road</t>
  </si>
  <si>
    <t>860-274-7440</t>
  </si>
  <si>
    <t>Crystal Ridge Winery</t>
  </si>
  <si>
    <t>257 Belltown Road</t>
  </si>
  <si>
    <t>860-657-1004</t>
  </si>
  <si>
    <t>Connecticut Valley Winery</t>
  </si>
  <si>
    <t>1480 Litchfield Turnpike</t>
  </si>
  <si>
    <t>860-489-9463</t>
  </si>
  <si>
    <t>Valor Wines</t>
  </si>
  <si>
    <t>203-777-9463</t>
  </si>
  <si>
    <t>Cassidy Hill Vineyard</t>
  </si>
  <si>
    <t>454 Cassidy Hill Road</t>
  </si>
  <si>
    <t>860-498-1126</t>
  </si>
  <si>
    <t>Chamard Vineyards</t>
  </si>
  <si>
    <t>NH</t>
  </si>
  <si>
    <t>Staehly Tree Farm and Winery</t>
  </si>
  <si>
    <t>HA</t>
  </si>
  <si>
    <t>Arriggoni Winery</t>
  </si>
  <si>
    <t>1287 Portland-Cobalt Rd</t>
  </si>
  <si>
    <t>Chateau Le' Gari'</t>
  </si>
  <si>
    <t>TO</t>
  </si>
  <si>
    <t>Walker Road Vineyards</t>
  </si>
  <si>
    <t>SO</t>
  </si>
  <si>
    <t>Spring Hill Vineyards</t>
  </si>
  <si>
    <t>NW</t>
  </si>
  <si>
    <t>SiteOrd</t>
  </si>
  <si>
    <t>Rosabianca Vineyards</t>
  </si>
  <si>
    <t>Hawk Ridge Winery</t>
  </si>
  <si>
    <t>Guilford</t>
  </si>
  <si>
    <t>CT</t>
  </si>
  <si>
    <t>Coventry</t>
  </si>
  <si>
    <t>New Hartford</t>
  </si>
  <si>
    <t>South Glastonbury</t>
  </si>
  <si>
    <t>Watertown</t>
  </si>
  <si>
    <t>Columbia</t>
  </si>
  <si>
    <t>Gales Ferry</t>
  </si>
  <si>
    <t>New Preston</t>
  </si>
  <si>
    <t>North Stonington</t>
  </si>
  <si>
    <t>Shelton</t>
  </si>
  <si>
    <t>East Canaan</t>
  </si>
  <si>
    <t>North Granby</t>
  </si>
  <si>
    <t>Wallingford</t>
  </si>
  <si>
    <t>North Branford</t>
  </si>
  <si>
    <t>Danbury</t>
  </si>
  <si>
    <t>North Haven</t>
  </si>
  <si>
    <t>East Sherman</t>
  </si>
  <si>
    <t>North Franklin</t>
  </si>
  <si>
    <t>06254</t>
  </si>
  <si>
    <t>06437</t>
  </si>
  <si>
    <t>06238</t>
  </si>
  <si>
    <t>06057</t>
  </si>
  <si>
    <t>06073</t>
  </si>
  <si>
    <t>06795</t>
  </si>
  <si>
    <t>06237</t>
  </si>
  <si>
    <t>06335</t>
  </si>
  <si>
    <t>06777</t>
  </si>
  <si>
    <t>06359</t>
  </si>
  <si>
    <t>06484</t>
  </si>
  <si>
    <t>06024</t>
  </si>
  <si>
    <t>06060</t>
  </si>
  <si>
    <t>06492</t>
  </si>
  <si>
    <t>06471</t>
  </si>
  <si>
    <t>06810</t>
  </si>
  <si>
    <t>06473</t>
  </si>
  <si>
    <t>06784</t>
  </si>
  <si>
    <t>Clinton</t>
  </si>
  <si>
    <t>East Haddam</t>
  </si>
  <si>
    <t>Portland</t>
  </si>
  <si>
    <t>Marlborough</t>
  </si>
  <si>
    <t>Woodbury</t>
  </si>
  <si>
    <t>Washington Depot</t>
  </si>
  <si>
    <t>Northford</t>
  </si>
  <si>
    <t>06413</t>
  </si>
  <si>
    <t>06423</t>
  </si>
  <si>
    <t>06480</t>
  </si>
  <si>
    <t>06447</t>
  </si>
  <si>
    <t>06789</t>
  </si>
  <si>
    <t>06794</t>
  </si>
  <si>
    <t>06472</t>
  </si>
  <si>
    <t>Sunset Meadow Vineyards</t>
  </si>
  <si>
    <t>Goshen</t>
  </si>
  <si>
    <t>06756</t>
  </si>
  <si>
    <t>L02</t>
  </si>
  <si>
    <t>L01</t>
  </si>
  <si>
    <t>L05</t>
  </si>
  <si>
    <t>L04</t>
  </si>
  <si>
    <t>L03</t>
  </si>
  <si>
    <t>S01</t>
  </si>
  <si>
    <t>S02</t>
  </si>
  <si>
    <t>S03</t>
  </si>
  <si>
    <t>S04</t>
  </si>
  <si>
    <t>278 Town Street</t>
  </si>
  <si>
    <t>303 South Main Street</t>
  </si>
  <si>
    <t>599 Old Middle Street</t>
  </si>
  <si>
    <t>17 Walker Road</t>
  </si>
  <si>
    <t>282 Bee Brook Road</t>
  </si>
  <si>
    <t>115 Cow ill Road</t>
  </si>
  <si>
    <t>32 Route 37</t>
  </si>
  <si>
    <t>468 Route 87</t>
  </si>
  <si>
    <t>1536 Middletown Avenue</t>
  </si>
  <si>
    <t>118 Quinnipiac Avenue</t>
  </si>
  <si>
    <t>LegAbrv</t>
  </si>
  <si>
    <t>L99</t>
  </si>
  <si>
    <t>S11</t>
  </si>
  <si>
    <t>S12</t>
  </si>
  <si>
    <t>S13</t>
  </si>
  <si>
    <t>S14</t>
  </si>
  <si>
    <t>S15</t>
  </si>
  <si>
    <t>S16</t>
  </si>
  <si>
    <t>S18</t>
  </si>
  <si>
    <t>S19</t>
  </si>
  <si>
    <t>S20</t>
  </si>
  <si>
    <t>S21</t>
  </si>
  <si>
    <t>S22</t>
  </si>
  <si>
    <t>S23</t>
  </si>
  <si>
    <t>S24</t>
  </si>
  <si>
    <t>XY</t>
  </si>
  <si>
    <t>Ph __________</t>
  </si>
  <si>
    <t>x</t>
  </si>
  <si>
    <t>LegOrd</t>
  </si>
  <si>
    <t>Lat-Lon-File</t>
  </si>
  <si>
    <t>https://guide.ctnofa.org/g/guilford-ct/n/1242/bishops-orchards-winery</t>
  </si>
  <si>
    <t>https://guide.ctnofa.org/g/wallingford-ct/n/1264/paradise-hills-vineyard-winery</t>
  </si>
  <si>
    <t>https://guide.ctnofa.org/g/north-branford-ct/n/1252/rose-vineyards-and-winery</t>
  </si>
  <si>
    <t>https://guide.ctnofa.org/g/sherman-ct/n/1232/white-silo-farm-winery</t>
  </si>
  <si>
    <t>https://guide.ctnofa.org/g/new-preston-ct/n/495/hopkins-vineyard</t>
  </si>
  <si>
    <t>https://guide.ctnofa.org/g/new-hartford-ct/n/1254/jerram-winery</t>
  </si>
  <si>
    <t>https://guide.ctnofa.org/g/watertown-ct/n/1250/hawk-ridge-wineryhidden-breeze-farm</t>
  </si>
  <si>
    <t>https://guide.ctnofa.org/g/canaan-ct/n/1261/land-nod-winery</t>
  </si>
  <si>
    <t>https://guide.ctnofa.org/g/columbia-ct/n/1229/heartstone-farm-winery</t>
  </si>
  <si>
    <t>https://guide.ctnofa.org/g/coventry-ct/n/1130/cassidy-hill-vineyard</t>
  </si>
  <si>
    <t>https://guide.ctnofa.org/g/danbury-ct/n/1234/shelter-rock-winery</t>
  </si>
  <si>
    <t>https://guide.ctnofa.org/g/franklin-ct/n/1236/arrowhead-acres</t>
  </si>
  <si>
    <t>https://guide.ctnofa.org/g/gales-ferry-ct/n/1251/holmberg-orchards-winery</t>
  </si>
  <si>
    <t>https://guide.ctnofa.org/g/glastonbury-ct/n/1231/crystal-ridge-winery</t>
  </si>
  <si>
    <t>https://guide.ctnofa.org/g/glastonbury-ct/n/1290/joseph-preli-farm-vineyard</t>
  </si>
  <si>
    <t>https://guide.ctnofa.org/g/new-hartford-ct/n/1260/connecticut-valley-winery</t>
  </si>
  <si>
    <t>https://guide.ctnofa.org/g/north-granby-ct/n/1247/lost-acres-vineyard</t>
  </si>
  <si>
    <t>https://guide.ctnofa.org/g/north-haven-ct/n/1245/valor-wines-micro-winery</t>
  </si>
  <si>
    <t>https://guide.ctnofa.org/g/north-stonington-ct/n/1256/jonathan-edwards-winery</t>
  </si>
  <si>
    <t>https://guide.ctnofa.org/g/shelton-ct/n/1258/jones-winery</t>
  </si>
  <si>
    <t>https://guide.ctnofa.org/g/east-haddam-ct/n/1085/staehly-farm-winery</t>
  </si>
  <si>
    <t>https://guide.ctnofa.org/g/marlborough-ct/n/1031/chateau-le-gari</t>
  </si>
  <si>
    <t>https://guide.ctnofa.org/g/branford-ct/n/1238/rosabianca-vineyards</t>
  </si>
  <si>
    <t>https://guide.ctnofa.org/g/clinton-ct/n/1244/chamard-vineyards</t>
  </si>
  <si>
    <t>https://guide.ctnofa.org/g/washington-ct/n/1257/spring-hill-vineyards</t>
  </si>
  <si>
    <t>https://guide.ctnofa.org/g/goshen-ct/n/967/sunset-meadow-vineyards</t>
  </si>
  <si>
    <t>https://guide.ctnofa.org/g/woodbury-ct/n/1230/walker-road-vineyards</t>
  </si>
  <si>
    <t>Name</t>
  </si>
  <si>
    <t>Street</t>
  </si>
  <si>
    <t>City</t>
  </si>
  <si>
    <t>Zip5</t>
  </si>
  <si>
    <t>Phone</t>
  </si>
  <si>
    <t>WineryPK</t>
  </si>
  <si>
    <t>WineryID</t>
  </si>
  <si>
    <t>ST</t>
  </si>
  <si>
    <t>Staehly-Tr-Info.html</t>
  </si>
  <si>
    <t>Arriggoni-W-Info.html</t>
  </si>
  <si>
    <t>Chateau-Le-Info.html</t>
  </si>
  <si>
    <t>Bishops-Or-Info.html</t>
  </si>
  <si>
    <t>Paradise-H-Info.html</t>
  </si>
  <si>
    <t>Rosabianca-Info.html</t>
  </si>
  <si>
    <t>Rose-Viney-Info.html</t>
  </si>
  <si>
    <t>Chamard-Vi-Info.html</t>
  </si>
  <si>
    <t>Spring-Hil-Info.html</t>
  </si>
  <si>
    <t>White-Silo-Info.html</t>
  </si>
  <si>
    <t>Hopkins-Vi-Info.html</t>
  </si>
  <si>
    <t>Jerram-Win-Info.html</t>
  </si>
  <si>
    <t>Sunset-Mea-Info.html</t>
  </si>
  <si>
    <t>Walker-Roa-Info.html</t>
  </si>
  <si>
    <t>Hawk-Ridge-Info.html</t>
  </si>
  <si>
    <t>Land-of-No-Info.html</t>
  </si>
  <si>
    <t>Heartstone-Info.html</t>
  </si>
  <si>
    <t>Cassidy-Hi-Info.html</t>
  </si>
  <si>
    <t>Shelter-Ro-Info.html</t>
  </si>
  <si>
    <t>Arrowhead-A-Info.html</t>
  </si>
  <si>
    <t>Holmberg-O-Info.html</t>
  </si>
  <si>
    <t>Crystal-Ri-Info.html</t>
  </si>
  <si>
    <t>Joseph-Pre-Info.html</t>
  </si>
  <si>
    <t>Connecticu-Info.html</t>
  </si>
  <si>
    <t>Lost-Acres-Info.html</t>
  </si>
  <si>
    <t>Valor-Wine-Info.html</t>
  </si>
  <si>
    <t>Jonathan-E-Info.html</t>
  </si>
  <si>
    <t>Jones-Wine-Info.html</t>
  </si>
  <si>
    <t>Staehly-Tr-Lat-Lon.html</t>
  </si>
  <si>
    <t>Arriggoni-W-Lat-Lon.html</t>
  </si>
  <si>
    <t>Chateau-Le-Lat-Lon.html</t>
  </si>
  <si>
    <t>Bishops-Or-Lat-Lon.html</t>
  </si>
  <si>
    <t>Paradise-H-Lat-Lon.html</t>
  </si>
  <si>
    <t>Rosabianca-Lat-Lon.html</t>
  </si>
  <si>
    <t>Rose-Viney-Lat-Lon.html</t>
  </si>
  <si>
    <t>Chamard-Vi-Lat-Lon.html</t>
  </si>
  <si>
    <t>Spring-Hil-Lat-Lon.html</t>
  </si>
  <si>
    <t>White-Silo-Lat-Lon.html</t>
  </si>
  <si>
    <t>Hopkins-Vi-Lat-Lon.html</t>
  </si>
  <si>
    <t>Jerram-Win-Lat-Lon.html</t>
  </si>
  <si>
    <t>Sunset-Mea-Lat-Lon.html</t>
  </si>
  <si>
    <t>Walker-Roa-Lat-Lon.html</t>
  </si>
  <si>
    <t>Hawk-Ridge-Lat-Lon.html</t>
  </si>
  <si>
    <t>Land-of-No-Lat-Lon.html</t>
  </si>
  <si>
    <t>Heartstone-Lat-Lon.html</t>
  </si>
  <si>
    <t>Cassidy-Hi-Lat-Lon.html</t>
  </si>
  <si>
    <t>Shelter-Ro-Lat-Lon.html</t>
  </si>
  <si>
    <t>Arrowhead-A-Lat-Lon.html</t>
  </si>
  <si>
    <t>Holmberg-O-Lat-Lon.html</t>
  </si>
  <si>
    <t>Crystal-Ri-Lat-Lon.html</t>
  </si>
  <si>
    <t>Joseph-Pre-Lat-Lon.html</t>
  </si>
  <si>
    <t>Connecticu-Lat-Lon.html</t>
  </si>
  <si>
    <t>Lost-Acres-Lat-Lon.html</t>
  </si>
  <si>
    <t>Valor-Wine-Lat-Lon.html</t>
  </si>
  <si>
    <t>Jonathan-E-Lat-Lon.html</t>
  </si>
  <si>
    <t>Jones-Wine-Lat-Lon.html</t>
  </si>
  <si>
    <t>Staehly-Tr-QR-Addr.png</t>
  </si>
  <si>
    <t>Arriggoni-W-QR-Addr.png</t>
  </si>
  <si>
    <t>Chateau-Le-QR-Addr.png</t>
  </si>
  <si>
    <t>Bishops-Or-QR-Addr.png</t>
  </si>
  <si>
    <t>Paradise-H-QR-Addr.png</t>
  </si>
  <si>
    <t>Rosabianca-QR-Addr.png</t>
  </si>
  <si>
    <t>Rose-Viney-QR-Addr.png</t>
  </si>
  <si>
    <t>Chamard-Vi-QR-Addr.png</t>
  </si>
  <si>
    <t>Spring-Hil-QR-Addr.png</t>
  </si>
  <si>
    <t>White-Silo-QR-Addr.png</t>
  </si>
  <si>
    <t>Hopkins-Vi-QR-Addr.png</t>
  </si>
  <si>
    <t>Jerram-Win-QR-Addr.png</t>
  </si>
  <si>
    <t>Sunset-Mea-QR-Addr.png</t>
  </si>
  <si>
    <t>Walker-Roa-QR-Addr.png</t>
  </si>
  <si>
    <t>Hawk-Ridge-QR-Addr.png</t>
  </si>
  <si>
    <t>Land-of-No-QR-Addr.png</t>
  </si>
  <si>
    <t>Heartstone-QR-Addr.png</t>
  </si>
  <si>
    <t>Cassidy-Hi-QR-Addr.png</t>
  </si>
  <si>
    <t>Shelter-Ro-QR-Addr.png</t>
  </si>
  <si>
    <t>Arrowhead-A-QR-Addr.png</t>
  </si>
  <si>
    <t>Holmberg-O-QR-Addr.png</t>
  </si>
  <si>
    <t>Crystal-Ri-QR-Addr.png</t>
  </si>
  <si>
    <t>Joseph-Pre-QR-Addr.png</t>
  </si>
  <si>
    <t>Connecticu-QR-Addr.png</t>
  </si>
  <si>
    <t>Lost-Acres-QR-Addr.png</t>
  </si>
  <si>
    <t>Valor-Wine-QR-Addr.png</t>
  </si>
  <si>
    <t>Jonathan-E-QR-Addr.png</t>
  </si>
  <si>
    <t>Jones-Wine-QR-Addr.png</t>
  </si>
  <si>
    <t>QR-Addr-File</t>
  </si>
  <si>
    <t>QR-Addr-String</t>
  </si>
  <si>
    <t>QR-Phone-File</t>
  </si>
  <si>
    <t>Staehly-Tr-QR-Phone.png</t>
  </si>
  <si>
    <t>Arriggoni-W-QR-Phone.png</t>
  </si>
  <si>
    <t>Chateau-Le-QR-Phone.png</t>
  </si>
  <si>
    <t>Bishops-Or-QR-Phone.png</t>
  </si>
  <si>
    <t>Paradise-H-QR-Phone.png</t>
  </si>
  <si>
    <t>Rosabianca-QR-Phone.png</t>
  </si>
  <si>
    <t>Rose-Viney-QR-Phone.png</t>
  </si>
  <si>
    <t>Chamard-Vi-QR-Phone.png</t>
  </si>
  <si>
    <t>Spring-Hil-QR-Phone.png</t>
  </si>
  <si>
    <t>White-Silo-QR-Phone.png</t>
  </si>
  <si>
    <t>Hopkins-Vi-QR-Phone.png</t>
  </si>
  <si>
    <t>Jerram-Win-QR-Phone.png</t>
  </si>
  <si>
    <t>Sunset-Mea-QR-Phone.png</t>
  </si>
  <si>
    <t>Walker-Roa-QR-Phone.png</t>
  </si>
  <si>
    <t>Hawk-Ridge-QR-Phone.png</t>
  </si>
  <si>
    <t>Land-of-No-QR-Phone.png</t>
  </si>
  <si>
    <t>Heartstone-QR-Phone.png</t>
  </si>
  <si>
    <t>Cassidy-Hi-QR-Phone.png</t>
  </si>
  <si>
    <t>Shelter-Ro-QR-Phone.png</t>
  </si>
  <si>
    <t>Arrowhead-A-QR-Phone.png</t>
  </si>
  <si>
    <t>Holmberg-O-QR-Phone.png</t>
  </si>
  <si>
    <t>Crystal-Ri-QR-Phone.png</t>
  </si>
  <si>
    <t>Joseph-Pre-QR-Phone.png</t>
  </si>
  <si>
    <t>Connecticu-QR-Phone.png</t>
  </si>
  <si>
    <t>Lost-Acres-QR-Phone.png</t>
  </si>
  <si>
    <t>Valor-Wine-QR-Phone.png</t>
  </si>
  <si>
    <t>Jonathan-E-QR-Phone.png</t>
  </si>
  <si>
    <t>Jones-Wine-QR-Phone.png</t>
  </si>
  <si>
    <t>WeekDays</t>
  </si>
  <si>
    <t>WeekDaysHours</t>
  </si>
  <si>
    <t>Info-File</t>
  </si>
  <si>
    <t>Info-Link</t>
  </si>
  <si>
    <t>Info-Command</t>
  </si>
  <si>
    <t>-</t>
  </si>
  <si>
    <t>Lat-Lon-Command</t>
  </si>
  <si>
    <t>QR-Phone-Command</t>
  </si>
  <si>
    <t>X:\Barry\app\QREncode\qrencode -o Staehly-Tr-QR-Phone.png "Ph _________"</t>
  </si>
  <si>
    <t>X:\Barry\app\QREncode\qrencode -o Arriggoni-W-QR-Phone.png "Ph _________"</t>
  </si>
  <si>
    <t>X:\Barry\app\QREncode\qrencode -o Chateau-Le-QR-Phone.png "Ph _________"</t>
  </si>
  <si>
    <t>X:\Barry\app\QREncode\qrencode -o Bishops-Or-QR-Phone.png "203-453-2338"</t>
  </si>
  <si>
    <t>X:\Barry\app\QREncode\qrencode -o Paradise-H-QR-Phone.png "203-284-0123"</t>
  </si>
  <si>
    <t>X:\Barry\app\QREncode\qrencode -o Rosabianca-QR-Phone.png "Ph _________"</t>
  </si>
  <si>
    <t>X:\Barry\app\QREncode\qrencode -o Rose-Viney-QR-Phone.png "475-221-8636"</t>
  </si>
  <si>
    <t>X:\Barry\app\QREncode\qrencode -o Chamard-Vi-QR-Phone.png "Ph _________"</t>
  </si>
  <si>
    <t>X:\Barry\app\QREncode\qrencode -o Spring-Hil-QR-Phone.png "Ph _________"</t>
  </si>
  <si>
    <t>X:\Barry\app\QREncode\qrencode -o White-Silo-QR-Phone.png "860-355-0271"</t>
  </si>
  <si>
    <t>X:\Barry\app\QREncode\qrencode -o Hopkins-Vi-QR-Phone.png "860-868-7954"</t>
  </si>
  <si>
    <t>X:\Barry\app\QREncode\qrencode -o Jerram-Win-QR-Phone.png "860-379-8749"</t>
  </si>
  <si>
    <t>X:\Barry\app\QREncode\qrencode -o Sunset-Mea-QR-Phone.png "Ph _________"</t>
  </si>
  <si>
    <t>X:\Barry\app\QREncode\qrencode -o Walker-Roa-QR-Phone.png "Ph _________"</t>
  </si>
  <si>
    <t>X:\Barry\app\QREncode\qrencode -o Hawk-Ridge-QR-Phone.png "860-274-7440"</t>
  </si>
  <si>
    <t>X:\Barry\app\QREncode\qrencode -o Land-of-No-QR-Phone.png "860-824-5225"</t>
  </si>
  <si>
    <t>X:\Barry\app\QREncode\qrencode -o Heartstone-QR-Phone.png "860-933-1605"</t>
  </si>
  <si>
    <t>X:\Barry\app\QREncode\qrencode -o Cassidy-Hi-QR-Phone.png "860-498-1126"</t>
  </si>
  <si>
    <t>X:\Barry\app\QREncode\qrencode -o Shelter-Ro-QR-Phone.png "203-948-8235"</t>
  </si>
  <si>
    <t>X:\Barry\app\QREncode\qrencode -o Arrowhead-A-QR-Phone.png "860-334-2695"</t>
  </si>
  <si>
    <t>X:\Barry\app\QREncode\qrencode -o Holmberg-O-QR-Phone.png "860-464-7305"</t>
  </si>
  <si>
    <t>X:\Barry\app\QREncode\qrencode -o Crystal-Ri-QR-Phone.png "860-657-1004"</t>
  </si>
  <si>
    <t>X:\Barry\app\QREncode\qrencode -o Joseph-Pre-QR-Phone.png "860-510-3881"</t>
  </si>
  <si>
    <t>X:\Barry\app\QREncode\qrencode -o Connecticu-QR-Phone.png "860-489-9463"</t>
  </si>
  <si>
    <t>X:\Barry\app\QREncode\qrencode -o Lost-Acres-QR-Phone.png "860-324-9481"</t>
  </si>
  <si>
    <t>X:\Barry\app\QREncode\qrencode -o Valor-Wine-QR-Phone.png "203-777-9463"</t>
  </si>
  <si>
    <t>X:\Barry\app\QREncode\qrencode -o Jonathan-E-QR-Phone.png "860-535-0202"</t>
  </si>
  <si>
    <t>X:\Barry\app\QREncode\qrencode -o Jones-Wine-QR-Phone.png "203-929-8425"</t>
  </si>
  <si>
    <t>wget -O Staehly-Tr-Info.html https://guide.ctnofa.org/g/east-haddam-ct/n/1085/staehly-farm-winery</t>
  </si>
  <si>
    <t xml:space="preserve">wget -O Arriggoni-W-Info.html </t>
  </si>
  <si>
    <t>wget -O Chateau-Le-Info.html https://guide.ctnofa.org/g/marlborough-ct/n/1031/chateau-le-gari</t>
  </si>
  <si>
    <t>wget -O Bishops-Or-Info.html https://guide.ctnofa.org/g/guilford-ct/n/1242/bishops-orchards-winery</t>
  </si>
  <si>
    <t>wget -O Paradise-H-Info.html https://guide.ctnofa.org/g/wallingford-ct/n/1264/paradise-hills-vineyard-winery</t>
  </si>
  <si>
    <t>wget -O Rosabianca-Info.html https://guide.ctnofa.org/g/branford-ct/n/1238/rosabianca-vineyards</t>
  </si>
  <si>
    <t>wget -O Rose-Viney-Info.html https://guide.ctnofa.org/g/north-branford-ct/n/1252/rose-vineyards-and-winery</t>
  </si>
  <si>
    <t>wget -O Chamard-Vi-Info.html https://guide.ctnofa.org/g/clinton-ct/n/1244/chamard-vineyards</t>
  </si>
  <si>
    <t>wget -O Spring-Hil-Info.html https://guide.ctnofa.org/g/washington-ct/n/1257/spring-hill-vineyards</t>
  </si>
  <si>
    <t>wget -O White-Silo-Info.html https://guide.ctnofa.org/g/sherman-ct/n/1232/white-silo-farm-winery</t>
  </si>
  <si>
    <t>wget -O Hopkins-Vi-Info.html https://guide.ctnofa.org/g/new-preston-ct/n/495/hopkins-vineyard</t>
  </si>
  <si>
    <t>wget -O Jerram-Win-Info.html https://guide.ctnofa.org/g/new-hartford-ct/n/1254/jerram-winery</t>
  </si>
  <si>
    <t>wget -O Sunset-Mea-Info.html https://guide.ctnofa.org/g/goshen-ct/n/967/sunset-meadow-vineyards</t>
  </si>
  <si>
    <t>wget -O Walker-Roa-Info.html https://guide.ctnofa.org/g/woodbury-ct/n/1230/walker-road-vineyards</t>
  </si>
  <si>
    <t>wget -O Hawk-Ridge-Info.html https://guide.ctnofa.org/g/watertown-ct/n/1250/hawk-ridge-wineryhidden-breeze-farm</t>
  </si>
  <si>
    <t>wget -O Land-of-No-Info.html https://guide.ctnofa.org/g/canaan-ct/n/1261/land-nod-winery</t>
  </si>
  <si>
    <t>wget -O Heartstone-Info.html https://guide.ctnofa.org/g/columbia-ct/n/1229/heartstone-farm-winery</t>
  </si>
  <si>
    <t>wget -O Cassidy-Hi-Info.html https://guide.ctnofa.org/g/coventry-ct/n/1130/cassidy-hill-vineyard</t>
  </si>
  <si>
    <t>wget -O Shelter-Ro-Info.html https://guide.ctnofa.org/g/danbury-ct/n/1234/shelter-rock-winery</t>
  </si>
  <si>
    <t>wget -O Arrowhead-A-Info.html https://guide.ctnofa.org/g/franklin-ct/n/1236/arrowhead-acres</t>
  </si>
  <si>
    <t>wget -O Holmberg-O-Info.html https://guide.ctnofa.org/g/gales-ferry-ct/n/1251/holmberg-orchards-winery</t>
  </si>
  <si>
    <t>wget -O Crystal-Ri-Info.html https://guide.ctnofa.org/g/glastonbury-ct/n/1231/crystal-ridge-winery</t>
  </si>
  <si>
    <t>wget -O Joseph-Pre-Info.html https://guide.ctnofa.org/g/glastonbury-ct/n/1290/joseph-preli-farm-vineyard</t>
  </si>
  <si>
    <t>wget -O Connecticu-Info.html https://guide.ctnofa.org/g/new-hartford-ct/n/1260/connecticut-valley-winery</t>
  </si>
  <si>
    <t>wget -O Lost-Acres-Info.html https://guide.ctnofa.org/g/north-granby-ct/n/1247/lost-acres-vineyard</t>
  </si>
  <si>
    <t>wget -O Valor-Wine-Info.html https://guide.ctnofa.org/g/north-haven-ct/n/1245/valor-wines-micro-winery</t>
  </si>
  <si>
    <t>wget -O Jonathan-E-Info.html https://guide.ctnofa.org/g/north-stonington-ct/n/1256/jonathan-edwards-winery</t>
  </si>
  <si>
    <t>wget -O Jones-Wine-Info.html https://guide.ctnofa.org/g/shelton-ct/n/1258/jones-winery</t>
  </si>
  <si>
    <t xml:space="preserve">wget -O Staehly-Tr-Lat-Lon.html https://www.openstreetmap.org/search?query=Staehly%20Tree%20Farm%20and%20Winery%20278%20Town%20Street%20East%20Haddam%2C%20CT%2006423 </t>
  </si>
  <si>
    <t xml:space="preserve">wget -O Arriggoni-W-Lat-Lon.html https://www.openstreetmap.org/search?query=Arriggoni%20Winery%201287%20Portland-Cobalt%20Rd%20Portland%2C%20CT%2006480 </t>
  </si>
  <si>
    <t xml:space="preserve">wget -O Chateau-Le-Lat-Lon.html https://www.openstreetmap.org/search?query=Chateau%20Le%27%20Gari%27%20303%20South%20Main%20Street%20Marlborough%2C%20CT%2006447 </t>
  </si>
  <si>
    <t xml:space="preserve">wget -O Bishops-Or-Lat-Lon.html https://www.openstreetmap.org/search?query=Bishop%27s%20Orchards%20Winery%201355%20Boston%20Post%20Road%20Guilford%2C%20CT%2006437 </t>
  </si>
  <si>
    <t xml:space="preserve">wget -O Paradise-H-Lat-Lon.html https://www.openstreetmap.org/search?query=Paradise%20Hills%20Vineyard%20and%20Winery%2015%20Windswept%20Hill%20Road%20Wallingford%2C%20CT%2006492 </t>
  </si>
  <si>
    <t xml:space="preserve">wget -O Rosabianca-Lat-Lon.html https://www.openstreetmap.org/search?query=Rosabianca%20Vineyards%201536%20Middletown%20Avenue%20Northford%2C%20CT%2006472 </t>
  </si>
  <si>
    <t xml:space="preserve">wget -O Rose-Viney-Lat-Lon.html https://www.openstreetmap.org/search?query=Rose%20Vineyards%20and%20Winery%202%20Valley%20Road%20North%20Branford%2C%20CT%2006471 </t>
  </si>
  <si>
    <t xml:space="preserve">wget -O Chamard-Vi-Lat-Lon.html https://www.openstreetmap.org/search?query=Chamard%20Vineyards%20115%20Cow%20ill%20Road%20Clinton%2C%20CT%2006413 </t>
  </si>
  <si>
    <t xml:space="preserve">wget -O Spring-Hil-Lat-Lon.html https://www.openstreetmap.org/search?query=Spring%20Hill%20Vineyards%20282%20Bee%20Brook%20Road%20Washington%20Depot%2C%20CT%2006794 </t>
  </si>
  <si>
    <t xml:space="preserve">wget -O White-Silo-Lat-Lon.html https://www.openstreetmap.org/search?query=White%20Silo%20Farm%20and%20Winery%2032%20Route%2037%20East%20Sherman%2C%20CT%2006784 </t>
  </si>
  <si>
    <t xml:space="preserve">wget -O Hopkins-Vi-Lat-Lon.html https://www.openstreetmap.org/search?query=Hopkins%20Vineyard%2025%20Hopkins%20Road%20New%20Preston%2C%20CT%2006777 </t>
  </si>
  <si>
    <t xml:space="preserve">wget -O Jerram-Win-Lat-Lon.html https://www.openstreetmap.org/search?query=Jerram%20Winery%20535%20Town%20Hill%20Road%20New%20Hartford%2C%20CT%2006057 </t>
  </si>
  <si>
    <t xml:space="preserve">wget -O Sunset-Mea-Lat-Lon.html https://www.openstreetmap.org/search?query=Sunset%20Meadow%20Vineyards%20599%20Old%20Middle%20Street%20Goshen%2C%20CT%2006756 </t>
  </si>
  <si>
    <t xml:space="preserve">wget -O Walker-Roa-Lat-Lon.html https://www.openstreetmap.org/search?query=Walker%20Road%20Vineyards%2017%20Walker%20Road%20Woodbury%2C%20CT%2006789 </t>
  </si>
  <si>
    <t xml:space="preserve">wget -O Hawk-Ridge-Lat-Lon.html https://www.openstreetmap.org/search?query=Hawk%20Ridge%20Winery%2028%20Plungis%20Road%20Watertown%2C%20CT%2006795 </t>
  </si>
  <si>
    <t xml:space="preserve">wget -O Land-of-No-Lat-Lon.html https://www.openstreetmap.org/search?query=Land%20of%20Nod%20Winery%2099%20Lower%20Road%20East%20Canaan%2C%20CT%2006024 </t>
  </si>
  <si>
    <t xml:space="preserve">wget -O Heartstone-Lat-Lon.html https://www.openstreetmap.org/search?query=Heartstone%20Farm%20and%20Winery%20468%20Route%2087%20Columbia%2C%20CT%2006237 </t>
  </si>
  <si>
    <t xml:space="preserve">wget -O Cassidy-Hi-Lat-Lon.html https://www.openstreetmap.org/search?query=Cassidy%20Hill%20Vineyard%20454%20Cassidy%20Hill%20Road%20Coventry%2C%20CT%2006238 </t>
  </si>
  <si>
    <t xml:space="preserve">wget -O Shelter-Ro-Lat-Lon.html https://www.openstreetmap.org/search?query=Shelter%20Rock%20Winery%205%20Shelter%20Rock%20Road%20Danbury%2C%20CT%2006810 </t>
  </si>
  <si>
    <t xml:space="preserve">wget -O Arrowhead-A-Lat-Lon.html https://www.openstreetmap.org/search?query=Arrowhead%20Acres%20519%20Pond%20Road%20North%20Franklin%2C%20CT%2006254 </t>
  </si>
  <si>
    <t xml:space="preserve">wget -O Holmberg-O-Lat-Lon.html https://www.openstreetmap.org/search?query=Holmberg%20Orchards%20and%20Winery%2012%20Orchard%20Lane%20Gales%20Ferry%2C%20CT%2006335 </t>
  </si>
  <si>
    <t xml:space="preserve">wget -O Crystal-Ri-Lat-Lon.html https://www.openstreetmap.org/search?query=Crystal%20Ridge%20Winery%20257%20Belltown%20Road%20South%20Glastonbury%2C%20CT%2006073 </t>
  </si>
  <si>
    <t xml:space="preserve">wget -O Joseph-Pre-Lat-Lon.html https://www.openstreetmap.org/search?query=Joseph%20Preli%20Farm%20and%20Vineyard%20235%20Hopewell%20Road%20South%20Glastonbury%2C%20CT%2006073 </t>
  </si>
  <si>
    <t xml:space="preserve">wget -O Connecticu-Lat-Lon.html https://www.openstreetmap.org/search?query=Connecticut%20Valley%20Winery%201480%20Litchfield%20Turnpike%20New%20Hartford%2C%20CT%2006057 </t>
  </si>
  <si>
    <t xml:space="preserve">wget -O Lost-Acres-Lat-Lon.html https://www.openstreetmap.org/search?query=Lost%20Acres%20Vineyard%2080%20Lost%20Acres%20Road%20North%20Granby%2C%20CT%2006060 </t>
  </si>
  <si>
    <t xml:space="preserve">wget -O Valor-Wine-Lat-Lon.html https://www.openstreetmap.org/search?query=Valor%20Wines%20118%20Quinnipiac%20Avenue%20North%20Haven%2C%20CT%2006473 </t>
  </si>
  <si>
    <t xml:space="preserve">wget -O Jonathan-E-Lat-Lon.html https://www.openstreetmap.org/search?query=Jonathan%20Edwards%20Winery%2074%20Chester%20Main%20Road%20North%20Stonington%2C%20CT%2006359 </t>
  </si>
  <si>
    <t xml:space="preserve">wget -O Jones-Wine-Lat-Lon.html https://www.openstreetmap.org/search?query=Jones%20Winery%20606%20Walnut%20Tree%20Hill%20Road%20Shelton%2C%20CT%2006484 </t>
  </si>
  <si>
    <t>Staehly Tree Farm and Winery -- 278 Town Street -- East Haddam, CT 06423</t>
  </si>
  <si>
    <t>Arriggoni Winery -- 1287 Portland-Cobalt Rd -- Portland, CT 06480</t>
  </si>
  <si>
    <t>Chateau Le' Gari' -- 303 South Main Street -- Marlborough, CT 06447</t>
  </si>
  <si>
    <t>Bishop's Orchards Winery -- 1355 Boston Post Road -- Guilford, CT 06437</t>
  </si>
  <si>
    <t>Paradise Hills Vineyard and Winery -- 15 Windswept Hill Road -- Wallingford, CT 06492</t>
  </si>
  <si>
    <t>Rosabianca Vineyards -- 1536 Middletown Avenue -- Northford, CT 06472</t>
  </si>
  <si>
    <t>Rose Vineyards and Winery -- 2 Valley Road -- North Branford, CT 06471</t>
  </si>
  <si>
    <t>Chamard Vineyards -- 115 Cow ill Road -- Clinton, CT 06413</t>
  </si>
  <si>
    <t>Spring Hill Vineyards -- 282 Bee Brook Road -- Washington Depot, CT 06794</t>
  </si>
  <si>
    <t>White Silo Farm and Winery -- 32 Route 37 -- East Sherman, CT 06784</t>
  </si>
  <si>
    <t>Hopkins Vineyard -- 25 Hopkins Road -- New Preston, CT 06777</t>
  </si>
  <si>
    <t>Jerram Winery -- 535 Town Hill Road -- New Hartford, CT 06057</t>
  </si>
  <si>
    <t>Sunset Meadow Vineyards -- 599 Old Middle Street -- Goshen, CT 06756</t>
  </si>
  <si>
    <t>Walker Road Vineyards -- 17 Walker Road -- Woodbury, CT 06789</t>
  </si>
  <si>
    <t>Hawk Ridge Winery -- 28 Plungis Road -- Watertown, CT 06795</t>
  </si>
  <si>
    <t>Land of Nod Winery -- 99 Lower Road -- East Canaan, CT 06024</t>
  </si>
  <si>
    <t>Heartstone Farm and Winery -- 468 Route 87 -- Columbia, CT 06237</t>
  </si>
  <si>
    <t>Cassidy Hill Vineyard -- 454 Cassidy Hill Road -- Coventry, CT 06238</t>
  </si>
  <si>
    <t>Shelter Rock Winery -- 5 Shelter Rock Road -- Danbury, CT 06810</t>
  </si>
  <si>
    <t>Arrowhead Acres -- 519 Pond Road -- North Franklin, CT 06254</t>
  </si>
  <si>
    <t>Holmberg Orchards and Winery -- 12 Orchard Lane -- Gales Ferry, CT 06335</t>
  </si>
  <si>
    <t>Crystal Ridge Winery -- 257 Belltown Road -- South Glastonbury, CT 06073</t>
  </si>
  <si>
    <t>Joseph Preli Farm and Vineyard -- 235 Hopewell Road -- South Glastonbury, CT 06073</t>
  </si>
  <si>
    <t>Connecticut Valley Winery -- 1480 Litchfield Turnpike -- New Hartford, CT 06057</t>
  </si>
  <si>
    <t>Lost Acres Vineyard -- 80 Lost Acres Road -- North Granby, CT 06060</t>
  </si>
  <si>
    <t>Valor Wines -- 118 Quinnipiac Avenue -- North Haven, CT 06473</t>
  </si>
  <si>
    <t>Jonathan Edwards Winery -- 74 Chester Main Road -- North Stonington, CT 06359</t>
  </si>
  <si>
    <t>Jones Winery -- 606 Walnut Tree Hill Road -- Shelton, CT 06484</t>
  </si>
  <si>
    <t>QR-Addr-Command</t>
  </si>
  <si>
    <t>QR-Web-File</t>
  </si>
  <si>
    <t>QR-Web-Command</t>
  </si>
  <si>
    <t>Staehly-Tr-QR-Web.png</t>
  </si>
  <si>
    <t>Arriggoni-W-QR-Web.png</t>
  </si>
  <si>
    <t>Chateau-Le-QR-Web.png</t>
  </si>
  <si>
    <t>Bishops-Or-QR-Web.png</t>
  </si>
  <si>
    <t>Paradise-H-QR-Web.png</t>
  </si>
  <si>
    <t>Rosabianca-QR-Web.png</t>
  </si>
  <si>
    <t>Rose-Viney-QR-Web.png</t>
  </si>
  <si>
    <t>Chamard-Vi-QR-Web.png</t>
  </si>
  <si>
    <t>Spring-Hil-QR-Web.png</t>
  </si>
  <si>
    <t>White-Silo-QR-Web.png</t>
  </si>
  <si>
    <t>Hopkins-Vi-QR-Web.png</t>
  </si>
  <si>
    <t>Jerram-Win-QR-Web.png</t>
  </si>
  <si>
    <t>Sunset-Mea-QR-Web.png</t>
  </si>
  <si>
    <t>Walker-Roa-QR-Web.png</t>
  </si>
  <si>
    <t>Hawk-Ridge-QR-Web.png</t>
  </si>
  <si>
    <t>Land-of-No-QR-Web.png</t>
  </si>
  <si>
    <t>Heartstone-QR-Web.png</t>
  </si>
  <si>
    <t>Cassidy-Hi-QR-Web.png</t>
  </si>
  <si>
    <t>Shelter-Ro-QR-Web.png</t>
  </si>
  <si>
    <t>Arrowhead-A-QR-Web.png</t>
  </si>
  <si>
    <t>Holmberg-O-QR-Web.png</t>
  </si>
  <si>
    <t>Crystal-Ri-QR-Web.png</t>
  </si>
  <si>
    <t>Joseph-Pre-QR-Web.png</t>
  </si>
  <si>
    <t>Connecticu-QR-Web.png</t>
  </si>
  <si>
    <t>Lost-Acres-QR-Web.png</t>
  </si>
  <si>
    <t>Valor-Wine-QR-Web.png</t>
  </si>
  <si>
    <t>Jonathan-E-QR-Web.png</t>
  </si>
  <si>
    <t>Jones-Wine-QR-Web.png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</si>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</sst>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0" fontId="13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34" borderId="10" xfId="0" quotePrefix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0" fillId="35" borderId="0" xfId="0" quotePrefix="1" applyFill="1" applyAlignment="1">
      <alignment horizontal="center"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10" xfId="42" applyNumberFormat="1" applyFont="1" applyFill="1" applyBorder="1" applyAlignment="1">
      <alignment vertical="center"/>
    </xf>
    <xf numFmtId="0" fontId="1" fillId="0" borderId="10" xfId="42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49" fontId="1" fillId="0" borderId="10" xfId="42" applyNumberFormat="1" applyFont="1" applyBorder="1" applyAlignment="1">
      <alignment vertical="center"/>
    </xf>
    <xf numFmtId="0" fontId="1" fillId="0" borderId="10" xfId="42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49" fontId="1" fillId="34" borderId="10" xfId="42" applyNumberFormat="1" applyFont="1" applyFill="1" applyBorder="1" applyAlignment="1">
      <alignment vertical="center"/>
    </xf>
    <xf numFmtId="0" fontId="1" fillId="34" borderId="10" xfId="42" applyNumberFormat="1" applyFont="1" applyFill="1" applyBorder="1" applyAlignment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showGridLines="0"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RowHeight="18" customHeight="1" x14ac:dyDescent="0.25"/>
  <cols>
    <col min="1" max="1" width="12.7109375" style="6" customWidth="1"/>
    <col min="2" max="2" width="12.7109375" style="18" customWidth="1"/>
    <col min="3" max="3" width="12.7109375" style="6" customWidth="1"/>
    <col min="4" max="5" width="9.140625" style="2"/>
    <col min="6" max="6" width="36.5703125" style="2" bestFit="1" customWidth="1"/>
    <col min="7" max="7" width="24" style="2" bestFit="1" customWidth="1"/>
    <col min="8" max="8" width="26.42578125" style="2" customWidth="1"/>
    <col min="9" max="9" width="8.28515625" style="6" bestFit="1" customWidth="1"/>
    <col min="10" max="10" width="11.28515625" style="8" bestFit="1" customWidth="1"/>
    <col min="11" max="11" width="20.7109375" style="6" customWidth="1"/>
    <col min="12" max="14" width="20.7109375" style="2" customWidth="1"/>
    <col min="15" max="15" width="25.7109375" style="6" customWidth="1"/>
    <col min="16" max="19" width="25.7109375" style="15" customWidth="1"/>
    <col min="20" max="20" width="25.7109375" style="6" customWidth="1"/>
    <col min="21" max="22" width="25.7109375" style="2" customWidth="1"/>
    <col min="23" max="23" width="25.7109375" style="6" customWidth="1"/>
    <col min="24" max="24" width="25.7109375" style="2" customWidth="1"/>
    <col min="25" max="26" width="25.7109375" style="6" customWidth="1"/>
    <col min="27" max="27" width="1.7109375" style="2" bestFit="1" customWidth="1"/>
    <col min="29" max="16384" width="9.140625" style="2"/>
  </cols>
  <sheetData>
    <row r="1" spans="1:27" ht="18" customHeight="1" x14ac:dyDescent="0.25">
      <c r="A1" s="1" t="s">
        <v>196</v>
      </c>
      <c r="B1" s="1" t="s">
        <v>197</v>
      </c>
      <c r="C1" s="1" t="s">
        <v>144</v>
      </c>
      <c r="D1" s="1" t="s">
        <v>162</v>
      </c>
      <c r="E1" s="1" t="s">
        <v>68</v>
      </c>
      <c r="F1" s="1" t="s">
        <v>191</v>
      </c>
      <c r="G1" s="1" t="s">
        <v>192</v>
      </c>
      <c r="H1" s="1" t="s">
        <v>193</v>
      </c>
      <c r="I1" s="1" t="s">
        <v>198</v>
      </c>
      <c r="J1" s="7" t="s">
        <v>194</v>
      </c>
      <c r="K1" s="1" t="s">
        <v>195</v>
      </c>
      <c r="L1" s="1" t="s">
        <v>314</v>
      </c>
      <c r="M1" s="1" t="s">
        <v>315</v>
      </c>
      <c r="N1" s="1" t="s">
        <v>465</v>
      </c>
      <c r="O1" s="1" t="s">
        <v>316</v>
      </c>
      <c r="P1" s="1" t="s">
        <v>317</v>
      </c>
      <c r="Q1" s="1" t="s">
        <v>318</v>
      </c>
      <c r="R1" s="1" t="s">
        <v>435</v>
      </c>
      <c r="S1" s="1" t="s">
        <v>436</v>
      </c>
      <c r="T1" s="1" t="s">
        <v>283</v>
      </c>
      <c r="U1" s="1" t="s">
        <v>284</v>
      </c>
      <c r="V1" s="1" t="s">
        <v>434</v>
      </c>
      <c r="W1" s="1" t="s">
        <v>163</v>
      </c>
      <c r="X1" s="1" t="s">
        <v>320</v>
      </c>
      <c r="Y1" s="1" t="s">
        <v>285</v>
      </c>
      <c r="Z1" s="1" t="s">
        <v>321</v>
      </c>
      <c r="AA1" s="23" t="s">
        <v>161</v>
      </c>
    </row>
    <row r="2" spans="1:27" ht="18" customHeight="1" x14ac:dyDescent="0.25">
      <c r="A2" s="4">
        <v>1003</v>
      </c>
      <c r="B2" s="16" t="str">
        <f t="shared" ref="B2:B29" si="0">C2&amp;D2&amp;E2</f>
        <v>HAL02S01</v>
      </c>
      <c r="C2" s="10" t="s">
        <v>59</v>
      </c>
      <c r="D2" s="9" t="s">
        <v>125</v>
      </c>
      <c r="E2" s="9" t="s">
        <v>130</v>
      </c>
      <c r="F2" s="9" t="s">
        <v>58</v>
      </c>
      <c r="G2" s="9" t="s">
        <v>134</v>
      </c>
      <c r="H2" s="9" t="s">
        <v>109</v>
      </c>
      <c r="I2" s="10" t="s">
        <v>72</v>
      </c>
      <c r="J2" s="11" t="s">
        <v>116</v>
      </c>
      <c r="K2" s="21" t="s">
        <v>160</v>
      </c>
      <c r="L2" s="3"/>
      <c r="M2" s="3"/>
      <c r="N2" s="3"/>
      <c r="O2" s="21" t="s">
        <v>199</v>
      </c>
      <c r="P2" s="26" t="s">
        <v>184</v>
      </c>
      <c r="Q2" s="27" t="s">
        <v>350</v>
      </c>
      <c r="R2" s="21" t="s">
        <v>437</v>
      </c>
      <c r="S2" s="3" t="str">
        <f t="shared" ref="S2:S29" si="1">"X:\Barry\app\QREncode\qrencode -o ^"&amp;N2&amp;"^"</f>
        <v>X:\Barry\app\QREncode\qrencode -o ^^</v>
      </c>
      <c r="T2" s="21" t="s">
        <v>255</v>
      </c>
      <c r="U2" s="3" t="s">
        <v>406</v>
      </c>
      <c r="V2" s="3" t="str">
        <f t="shared" ref="V2:V29" si="2">"X:\Barry\app\QREncode\qrencode -o ^"&amp;U2&amp;"^"</f>
        <v>X:\Barry\app\QREncode\qrencode -o ^Staehly Tree Farm and Winery -- 278 Town Street -- East Haddam, CT 06423^</v>
      </c>
      <c r="W2" s="21" t="s">
        <v>227</v>
      </c>
      <c r="X2" s="19" t="s">
        <v>378</v>
      </c>
      <c r="Y2" s="21" t="s">
        <v>286</v>
      </c>
      <c r="Z2" s="34" t="s">
        <v>322</v>
      </c>
      <c r="AA2" s="23" t="s">
        <v>319</v>
      </c>
    </row>
    <row r="3" spans="1:27" ht="18" customHeight="1" x14ac:dyDescent="0.25">
      <c r="A3" s="4">
        <v>1004</v>
      </c>
      <c r="B3" s="16" t="str">
        <f t="shared" si="0"/>
        <v>HAL02S02</v>
      </c>
      <c r="C3" s="10" t="s">
        <v>59</v>
      </c>
      <c r="D3" s="9" t="s">
        <v>125</v>
      </c>
      <c r="E3" s="9" t="s">
        <v>131</v>
      </c>
      <c r="F3" s="9" t="s">
        <v>60</v>
      </c>
      <c r="G3" s="9" t="s">
        <v>61</v>
      </c>
      <c r="H3" s="9" t="s">
        <v>110</v>
      </c>
      <c r="I3" s="10" t="s">
        <v>72</v>
      </c>
      <c r="J3" s="11" t="s">
        <v>117</v>
      </c>
      <c r="K3" s="21" t="s">
        <v>160</v>
      </c>
      <c r="L3" s="3"/>
      <c r="M3" s="3"/>
      <c r="N3" s="3"/>
      <c r="O3" s="21" t="s">
        <v>200</v>
      </c>
      <c r="P3" s="24"/>
      <c r="Q3" s="28" t="s">
        <v>351</v>
      </c>
      <c r="R3" s="21" t="s">
        <v>438</v>
      </c>
      <c r="S3" s="3" t="str">
        <f t="shared" si="1"/>
        <v>X:\Barry\app\QREncode\qrencode -o ^^</v>
      </c>
      <c r="T3" s="21" t="s">
        <v>256</v>
      </c>
      <c r="U3" s="3" t="s">
        <v>407</v>
      </c>
      <c r="V3" s="3" t="str">
        <f t="shared" si="2"/>
        <v>X:\Barry\app\QREncode\qrencode -o ^Arriggoni Winery -- 1287 Portland-Cobalt Rd -- Portland, CT 06480^</v>
      </c>
      <c r="W3" s="21" t="s">
        <v>228</v>
      </c>
      <c r="X3" s="19" t="s">
        <v>379</v>
      </c>
      <c r="Y3" s="21" t="s">
        <v>287</v>
      </c>
      <c r="Z3" s="34" t="s">
        <v>323</v>
      </c>
      <c r="AA3" s="23" t="s">
        <v>319</v>
      </c>
    </row>
    <row r="4" spans="1:27" ht="18" customHeight="1" x14ac:dyDescent="0.25">
      <c r="A4" s="4">
        <v>1005</v>
      </c>
      <c r="B4" s="16" t="str">
        <f t="shared" si="0"/>
        <v>HAL02S03</v>
      </c>
      <c r="C4" s="10" t="s">
        <v>59</v>
      </c>
      <c r="D4" s="9" t="s">
        <v>125</v>
      </c>
      <c r="E4" s="9" t="s">
        <v>132</v>
      </c>
      <c r="F4" s="9" t="s">
        <v>62</v>
      </c>
      <c r="G4" s="9" t="s">
        <v>135</v>
      </c>
      <c r="H4" s="9" t="s">
        <v>111</v>
      </c>
      <c r="I4" s="10" t="s">
        <v>72</v>
      </c>
      <c r="J4" s="11" t="s">
        <v>118</v>
      </c>
      <c r="K4" s="21" t="s">
        <v>160</v>
      </c>
      <c r="L4" s="3"/>
      <c r="M4" s="3"/>
      <c r="N4" s="3"/>
      <c r="O4" s="21" t="s">
        <v>201</v>
      </c>
      <c r="P4" s="24" t="s">
        <v>185</v>
      </c>
      <c r="Q4" s="28" t="s">
        <v>352</v>
      </c>
      <c r="R4" s="21" t="s">
        <v>439</v>
      </c>
      <c r="S4" s="3" t="str">
        <f t="shared" si="1"/>
        <v>X:\Barry\app\QREncode\qrencode -o ^^</v>
      </c>
      <c r="T4" s="21" t="s">
        <v>257</v>
      </c>
      <c r="U4" s="3" t="s">
        <v>408</v>
      </c>
      <c r="V4" s="3" t="str">
        <f t="shared" si="2"/>
        <v>X:\Barry\app\QREncode\qrencode -o ^Chateau Le' Gari' -- 303 South Main Street -- Marlborough, CT 06447^</v>
      </c>
      <c r="W4" s="21" t="s">
        <v>229</v>
      </c>
      <c r="X4" s="19" t="s">
        <v>380</v>
      </c>
      <c r="Y4" s="21" t="s">
        <v>288</v>
      </c>
      <c r="Z4" s="34" t="s">
        <v>324</v>
      </c>
      <c r="AA4" s="23" t="s">
        <v>319</v>
      </c>
    </row>
    <row r="5" spans="1:27" ht="18" customHeight="1" x14ac:dyDescent="0.25">
      <c r="A5" s="4">
        <v>1000</v>
      </c>
      <c r="B5" s="16" t="str">
        <f t="shared" si="0"/>
        <v>NHL01S01</v>
      </c>
      <c r="C5" s="4" t="s">
        <v>57</v>
      </c>
      <c r="D5" s="3" t="s">
        <v>126</v>
      </c>
      <c r="E5" s="3" t="s">
        <v>130</v>
      </c>
      <c r="F5" s="3" t="s">
        <v>19</v>
      </c>
      <c r="G5" s="3" t="s">
        <v>20</v>
      </c>
      <c r="H5" s="3" t="s">
        <v>71</v>
      </c>
      <c r="I5" s="4" t="s">
        <v>72</v>
      </c>
      <c r="J5" s="5" t="s">
        <v>91</v>
      </c>
      <c r="K5" s="20" t="s">
        <v>21</v>
      </c>
      <c r="L5" s="9"/>
      <c r="M5" s="9"/>
      <c r="N5" s="9"/>
      <c r="O5" s="20" t="s">
        <v>202</v>
      </c>
      <c r="P5" s="29" t="s">
        <v>164</v>
      </c>
      <c r="Q5" s="30" t="s">
        <v>353</v>
      </c>
      <c r="R5" s="20" t="s">
        <v>440</v>
      </c>
      <c r="S5" s="9" t="str">
        <f t="shared" si="1"/>
        <v>X:\Barry\app\QREncode\qrencode -o ^^</v>
      </c>
      <c r="T5" s="20" t="s">
        <v>258</v>
      </c>
      <c r="U5" s="9" t="s">
        <v>409</v>
      </c>
      <c r="V5" s="9" t="str">
        <f t="shared" si="2"/>
        <v>X:\Barry\app\QREncode\qrencode -o ^Bishop's Orchards Winery -- 1355 Boston Post Road -- Guilford, CT 06437^</v>
      </c>
      <c r="W5" s="20" t="s">
        <v>230</v>
      </c>
      <c r="X5" s="19" t="s">
        <v>381</v>
      </c>
      <c r="Y5" s="20" t="s">
        <v>289</v>
      </c>
      <c r="Z5" s="35" t="s">
        <v>325</v>
      </c>
      <c r="AA5" s="23" t="s">
        <v>319</v>
      </c>
    </row>
    <row r="6" spans="1:27" ht="18" customHeight="1" x14ac:dyDescent="0.25">
      <c r="A6" s="4">
        <v>1001</v>
      </c>
      <c r="B6" s="16" t="str">
        <f t="shared" si="0"/>
        <v>NHL01S02</v>
      </c>
      <c r="C6" s="4" t="s">
        <v>57</v>
      </c>
      <c r="D6" s="3" t="s">
        <v>126</v>
      </c>
      <c r="E6" s="3" t="s">
        <v>131</v>
      </c>
      <c r="F6" s="3" t="s">
        <v>40</v>
      </c>
      <c r="G6" s="3" t="s">
        <v>41</v>
      </c>
      <c r="H6" s="3" t="s">
        <v>84</v>
      </c>
      <c r="I6" s="4" t="s">
        <v>72</v>
      </c>
      <c r="J6" s="5" t="s">
        <v>103</v>
      </c>
      <c r="K6" s="20" t="s">
        <v>42</v>
      </c>
      <c r="L6" s="9"/>
      <c r="M6" s="9"/>
      <c r="N6" s="9"/>
      <c r="O6" s="20" t="s">
        <v>203</v>
      </c>
      <c r="P6" s="29" t="s">
        <v>165</v>
      </c>
      <c r="Q6" s="30" t="s">
        <v>354</v>
      </c>
      <c r="R6" s="20" t="s">
        <v>441</v>
      </c>
      <c r="S6" s="9" t="str">
        <f t="shared" si="1"/>
        <v>X:\Barry\app\QREncode\qrencode -o ^^</v>
      </c>
      <c r="T6" s="20" t="s">
        <v>259</v>
      </c>
      <c r="U6" s="9" t="s">
        <v>410</v>
      </c>
      <c r="V6" s="9" t="str">
        <f t="shared" si="2"/>
        <v>X:\Barry\app\QREncode\qrencode -o ^Paradise Hills Vineyard and Winery -- 15 Windswept Hill Road -- Wallingford, CT 06492^</v>
      </c>
      <c r="W6" s="20" t="s">
        <v>231</v>
      </c>
      <c r="X6" s="19" t="s">
        <v>382</v>
      </c>
      <c r="Y6" s="20" t="s">
        <v>290</v>
      </c>
      <c r="Z6" s="35" t="s">
        <v>326</v>
      </c>
      <c r="AA6" s="23" t="s">
        <v>319</v>
      </c>
    </row>
    <row r="7" spans="1:27" ht="18" customHeight="1" x14ac:dyDescent="0.25">
      <c r="A7" s="4">
        <v>1002</v>
      </c>
      <c r="B7" s="16" t="str">
        <f t="shared" si="0"/>
        <v>NHL01S03</v>
      </c>
      <c r="C7" s="4" t="s">
        <v>57</v>
      </c>
      <c r="D7" s="3" t="s">
        <v>126</v>
      </c>
      <c r="E7" s="3" t="s">
        <v>132</v>
      </c>
      <c r="F7" s="3" t="s">
        <v>69</v>
      </c>
      <c r="G7" s="3" t="s">
        <v>142</v>
      </c>
      <c r="H7" s="3" t="s">
        <v>114</v>
      </c>
      <c r="I7" s="4" t="s">
        <v>72</v>
      </c>
      <c r="J7" s="5" t="s">
        <v>121</v>
      </c>
      <c r="K7" s="21" t="s">
        <v>160</v>
      </c>
      <c r="L7" s="3"/>
      <c r="M7" s="3"/>
      <c r="N7" s="3"/>
      <c r="O7" s="21" t="s">
        <v>204</v>
      </c>
      <c r="P7" s="25" t="s">
        <v>186</v>
      </c>
      <c r="Q7" s="31" t="s">
        <v>355</v>
      </c>
      <c r="R7" s="21" t="s">
        <v>442</v>
      </c>
      <c r="S7" s="3" t="str">
        <f t="shared" si="1"/>
        <v>X:\Barry\app\QREncode\qrencode -o ^^</v>
      </c>
      <c r="T7" s="21" t="s">
        <v>260</v>
      </c>
      <c r="U7" s="3" t="s">
        <v>411</v>
      </c>
      <c r="V7" s="3" t="str">
        <f t="shared" si="2"/>
        <v>X:\Barry\app\QREncode\qrencode -o ^Rosabianca Vineyards -- 1536 Middletown Avenue -- Northford, CT 06472^</v>
      </c>
      <c r="W7" s="21" t="s">
        <v>232</v>
      </c>
      <c r="X7" s="19" t="s">
        <v>383</v>
      </c>
      <c r="Y7" s="21" t="s">
        <v>291</v>
      </c>
      <c r="Z7" s="34" t="s">
        <v>327</v>
      </c>
      <c r="AA7" s="23" t="s">
        <v>319</v>
      </c>
    </row>
    <row r="8" spans="1:27" ht="18" customHeight="1" x14ac:dyDescent="0.25">
      <c r="A8" s="4">
        <v>1013</v>
      </c>
      <c r="B8" s="16" t="str">
        <f t="shared" si="0"/>
        <v>NWL05S01</v>
      </c>
      <c r="C8" s="4" t="s">
        <v>67</v>
      </c>
      <c r="D8" s="3" t="s">
        <v>127</v>
      </c>
      <c r="E8" s="3" t="s">
        <v>130</v>
      </c>
      <c r="F8" s="3" t="s">
        <v>34</v>
      </c>
      <c r="G8" s="3" t="s">
        <v>35</v>
      </c>
      <c r="H8" s="3" t="s">
        <v>85</v>
      </c>
      <c r="I8" s="4" t="s">
        <v>72</v>
      </c>
      <c r="J8" s="5" t="s">
        <v>104</v>
      </c>
      <c r="K8" s="20" t="s">
        <v>36</v>
      </c>
      <c r="L8" s="9"/>
      <c r="M8" s="9"/>
      <c r="N8" s="9"/>
      <c r="O8" s="20" t="s">
        <v>205</v>
      </c>
      <c r="P8" s="29" t="s">
        <v>166</v>
      </c>
      <c r="Q8" s="30" t="s">
        <v>356</v>
      </c>
      <c r="R8" s="20" t="s">
        <v>443</v>
      </c>
      <c r="S8" s="9" t="str">
        <f t="shared" si="1"/>
        <v>X:\Barry\app\QREncode\qrencode -o ^^</v>
      </c>
      <c r="T8" s="20" t="s">
        <v>261</v>
      </c>
      <c r="U8" s="9" t="s">
        <v>412</v>
      </c>
      <c r="V8" s="9" t="str">
        <f t="shared" si="2"/>
        <v>X:\Barry\app\QREncode\qrencode -o ^Rose Vineyards and Winery -- 2 Valley Road -- North Branford, CT 06471^</v>
      </c>
      <c r="W8" s="20" t="s">
        <v>233</v>
      </c>
      <c r="X8" s="19" t="s">
        <v>384</v>
      </c>
      <c r="Y8" s="20" t="s">
        <v>292</v>
      </c>
      <c r="Z8" s="35" t="s">
        <v>328</v>
      </c>
      <c r="AA8" s="23" t="s">
        <v>319</v>
      </c>
    </row>
    <row r="9" spans="1:27" ht="18" customHeight="1" x14ac:dyDescent="0.25">
      <c r="A9" s="4">
        <v>1014</v>
      </c>
      <c r="B9" s="16" t="str">
        <f t="shared" si="0"/>
        <v>NWL05S02</v>
      </c>
      <c r="C9" s="10" t="s">
        <v>67</v>
      </c>
      <c r="D9" s="9" t="s">
        <v>127</v>
      </c>
      <c r="E9" s="9" t="s">
        <v>131</v>
      </c>
      <c r="F9" s="9" t="s">
        <v>56</v>
      </c>
      <c r="G9" s="9" t="s">
        <v>139</v>
      </c>
      <c r="H9" s="9" t="s">
        <v>108</v>
      </c>
      <c r="I9" s="10" t="s">
        <v>72</v>
      </c>
      <c r="J9" s="11" t="s">
        <v>115</v>
      </c>
      <c r="K9" s="21" t="s">
        <v>160</v>
      </c>
      <c r="L9" s="3"/>
      <c r="M9" s="3"/>
      <c r="N9" s="3"/>
      <c r="O9" s="21" t="s">
        <v>206</v>
      </c>
      <c r="P9" s="24" t="s">
        <v>187</v>
      </c>
      <c r="Q9" s="28" t="s">
        <v>357</v>
      </c>
      <c r="R9" s="21" t="s">
        <v>444</v>
      </c>
      <c r="S9" s="3" t="str">
        <f t="shared" si="1"/>
        <v>X:\Barry\app\QREncode\qrencode -o ^^</v>
      </c>
      <c r="T9" s="21" t="s">
        <v>262</v>
      </c>
      <c r="U9" s="3" t="s">
        <v>413</v>
      </c>
      <c r="V9" s="3" t="str">
        <f t="shared" si="2"/>
        <v>X:\Barry\app\QREncode\qrencode -o ^Chamard Vineyards -- 115 Cow ill Road -- Clinton, CT 06413^</v>
      </c>
      <c r="W9" s="21" t="s">
        <v>234</v>
      </c>
      <c r="X9" s="19" t="s">
        <v>385</v>
      </c>
      <c r="Y9" s="21" t="s">
        <v>293</v>
      </c>
      <c r="Z9" s="34" t="s">
        <v>329</v>
      </c>
      <c r="AA9" s="23" t="s">
        <v>319</v>
      </c>
    </row>
    <row r="10" spans="1:27" ht="18" customHeight="1" x14ac:dyDescent="0.25">
      <c r="A10" s="4">
        <v>1010</v>
      </c>
      <c r="B10" s="16" t="str">
        <f t="shared" si="0"/>
        <v>SOL04S01</v>
      </c>
      <c r="C10" s="10" t="s">
        <v>65</v>
      </c>
      <c r="D10" s="9" t="s">
        <v>128</v>
      </c>
      <c r="E10" s="9" t="s">
        <v>130</v>
      </c>
      <c r="F10" s="9" t="s">
        <v>66</v>
      </c>
      <c r="G10" s="9" t="s">
        <v>138</v>
      </c>
      <c r="H10" s="9" t="s">
        <v>113</v>
      </c>
      <c r="I10" s="10" t="s">
        <v>72</v>
      </c>
      <c r="J10" s="11" t="s">
        <v>120</v>
      </c>
      <c r="K10" s="21" t="s">
        <v>160</v>
      </c>
      <c r="L10" s="3"/>
      <c r="M10" s="3"/>
      <c r="N10" s="3"/>
      <c r="O10" s="21" t="s">
        <v>207</v>
      </c>
      <c r="P10" s="24" t="s">
        <v>188</v>
      </c>
      <c r="Q10" s="28" t="s">
        <v>358</v>
      </c>
      <c r="R10" s="21" t="s">
        <v>445</v>
      </c>
      <c r="S10" s="3" t="str">
        <f t="shared" si="1"/>
        <v>X:\Barry\app\QREncode\qrencode -o ^^</v>
      </c>
      <c r="T10" s="21" t="s">
        <v>263</v>
      </c>
      <c r="U10" s="3" t="s">
        <v>414</v>
      </c>
      <c r="V10" s="3" t="str">
        <f t="shared" si="2"/>
        <v>X:\Barry\app\QREncode\qrencode -o ^Spring Hill Vineyards -- 282 Bee Brook Road -- Washington Depot, CT 06794^</v>
      </c>
      <c r="W10" s="21" t="s">
        <v>235</v>
      </c>
      <c r="X10" s="19" t="s">
        <v>386</v>
      </c>
      <c r="Y10" s="21" t="s">
        <v>294</v>
      </c>
      <c r="Z10" s="34" t="s">
        <v>330</v>
      </c>
      <c r="AA10" s="23" t="s">
        <v>319</v>
      </c>
    </row>
    <row r="11" spans="1:27" ht="18" customHeight="1" x14ac:dyDescent="0.25">
      <c r="A11" s="4">
        <v>1011</v>
      </c>
      <c r="B11" s="16" t="str">
        <f t="shared" si="0"/>
        <v>SOL04S02</v>
      </c>
      <c r="C11" s="4" t="s">
        <v>65</v>
      </c>
      <c r="D11" s="3" t="s">
        <v>128</v>
      </c>
      <c r="E11" s="3" t="s">
        <v>131</v>
      </c>
      <c r="F11" s="3" t="s">
        <v>6</v>
      </c>
      <c r="G11" s="3" t="s">
        <v>140</v>
      </c>
      <c r="H11" s="3" t="s">
        <v>88</v>
      </c>
      <c r="I11" s="4" t="s">
        <v>72</v>
      </c>
      <c r="J11" s="5" t="s">
        <v>107</v>
      </c>
      <c r="K11" s="20" t="s">
        <v>7</v>
      </c>
      <c r="L11" s="9"/>
      <c r="M11" s="9"/>
      <c r="N11" s="9"/>
      <c r="O11" s="20" t="s">
        <v>208</v>
      </c>
      <c r="P11" s="29" t="s">
        <v>167</v>
      </c>
      <c r="Q11" s="30" t="s">
        <v>359</v>
      </c>
      <c r="R11" s="20" t="s">
        <v>446</v>
      </c>
      <c r="S11" s="9" t="str">
        <f t="shared" si="1"/>
        <v>X:\Barry\app\QREncode\qrencode -o ^^</v>
      </c>
      <c r="T11" s="20" t="s">
        <v>264</v>
      </c>
      <c r="U11" s="9" t="s">
        <v>415</v>
      </c>
      <c r="V11" s="9" t="str">
        <f t="shared" si="2"/>
        <v>X:\Barry\app\QREncode\qrencode -o ^White Silo Farm and Winery -- 32 Route 37 -- East Sherman, CT 06784^</v>
      </c>
      <c r="W11" s="20" t="s">
        <v>236</v>
      </c>
      <c r="X11" s="19" t="s">
        <v>387</v>
      </c>
      <c r="Y11" s="20" t="s">
        <v>295</v>
      </c>
      <c r="Z11" s="35" t="s">
        <v>331</v>
      </c>
      <c r="AA11" s="23" t="s">
        <v>319</v>
      </c>
    </row>
    <row r="12" spans="1:27" ht="18" customHeight="1" x14ac:dyDescent="0.25">
      <c r="A12" s="4">
        <v>1012</v>
      </c>
      <c r="B12" s="16" t="str">
        <f t="shared" si="0"/>
        <v>SOL04S03</v>
      </c>
      <c r="C12" s="4" t="s">
        <v>65</v>
      </c>
      <c r="D12" s="3" t="s">
        <v>128</v>
      </c>
      <c r="E12" s="3" t="s">
        <v>132</v>
      </c>
      <c r="F12" s="3" t="s">
        <v>11</v>
      </c>
      <c r="G12" s="3" t="s">
        <v>12</v>
      </c>
      <c r="H12" s="3" t="s">
        <v>79</v>
      </c>
      <c r="I12" s="4" t="s">
        <v>72</v>
      </c>
      <c r="J12" s="5" t="s">
        <v>98</v>
      </c>
      <c r="K12" s="20" t="s">
        <v>13</v>
      </c>
      <c r="L12" s="9"/>
      <c r="M12" s="9"/>
      <c r="N12" s="9"/>
      <c r="O12" s="20" t="s">
        <v>209</v>
      </c>
      <c r="P12" s="29" t="s">
        <v>168</v>
      </c>
      <c r="Q12" s="30" t="s">
        <v>360</v>
      </c>
      <c r="R12" s="20" t="s">
        <v>447</v>
      </c>
      <c r="S12" s="9" t="str">
        <f t="shared" si="1"/>
        <v>X:\Barry\app\QREncode\qrencode -o ^^</v>
      </c>
      <c r="T12" s="20" t="s">
        <v>265</v>
      </c>
      <c r="U12" s="9" t="s">
        <v>416</v>
      </c>
      <c r="V12" s="9" t="str">
        <f t="shared" si="2"/>
        <v>X:\Barry\app\QREncode\qrencode -o ^Hopkins Vineyard -- 25 Hopkins Road -- New Preston, CT 06777^</v>
      </c>
      <c r="W12" s="20" t="s">
        <v>237</v>
      </c>
      <c r="X12" s="19" t="s">
        <v>388</v>
      </c>
      <c r="Y12" s="20" t="s">
        <v>296</v>
      </c>
      <c r="Z12" s="35" t="s">
        <v>332</v>
      </c>
      <c r="AA12" s="23" t="s">
        <v>319</v>
      </c>
    </row>
    <row r="13" spans="1:27" ht="18" customHeight="1" x14ac:dyDescent="0.25">
      <c r="A13" s="4">
        <v>1006</v>
      </c>
      <c r="B13" s="16" t="str">
        <f t="shared" si="0"/>
        <v>TOL03S01</v>
      </c>
      <c r="C13" s="4" t="s">
        <v>63</v>
      </c>
      <c r="D13" s="3" t="s">
        <v>129</v>
      </c>
      <c r="E13" s="3" t="s">
        <v>130</v>
      </c>
      <c r="F13" s="3" t="s">
        <v>25</v>
      </c>
      <c r="G13" s="3" t="s">
        <v>26</v>
      </c>
      <c r="H13" s="3" t="s">
        <v>74</v>
      </c>
      <c r="I13" s="4" t="s">
        <v>72</v>
      </c>
      <c r="J13" s="5" t="s">
        <v>93</v>
      </c>
      <c r="K13" s="20" t="s">
        <v>27</v>
      </c>
      <c r="L13" s="9"/>
      <c r="M13" s="9"/>
      <c r="N13" s="9"/>
      <c r="O13" s="20" t="s">
        <v>210</v>
      </c>
      <c r="P13" s="29" t="s">
        <v>169</v>
      </c>
      <c r="Q13" s="30" t="s">
        <v>361</v>
      </c>
      <c r="R13" s="20" t="s">
        <v>448</v>
      </c>
      <c r="S13" s="9" t="str">
        <f t="shared" si="1"/>
        <v>X:\Barry\app\QREncode\qrencode -o ^^</v>
      </c>
      <c r="T13" s="20" t="s">
        <v>266</v>
      </c>
      <c r="U13" s="9" t="s">
        <v>417</v>
      </c>
      <c r="V13" s="9" t="str">
        <f t="shared" si="2"/>
        <v>X:\Barry\app\QREncode\qrencode -o ^Jerram Winery -- 535 Town Hill Road -- New Hartford, CT 06057^</v>
      </c>
      <c r="W13" s="20" t="s">
        <v>238</v>
      </c>
      <c r="X13" s="19" t="s">
        <v>389</v>
      </c>
      <c r="Y13" s="20" t="s">
        <v>297</v>
      </c>
      <c r="Z13" s="35" t="s">
        <v>333</v>
      </c>
      <c r="AA13" s="23" t="s">
        <v>319</v>
      </c>
    </row>
    <row r="14" spans="1:27" ht="18" customHeight="1" x14ac:dyDescent="0.25">
      <c r="A14" s="4">
        <v>1007</v>
      </c>
      <c r="B14" s="16" t="str">
        <f t="shared" si="0"/>
        <v>TOL03S02</v>
      </c>
      <c r="C14" s="4" t="s">
        <v>63</v>
      </c>
      <c r="D14" s="3" t="s">
        <v>129</v>
      </c>
      <c r="E14" s="3" t="s">
        <v>131</v>
      </c>
      <c r="F14" s="3" t="s">
        <v>122</v>
      </c>
      <c r="G14" s="3" t="s">
        <v>136</v>
      </c>
      <c r="H14" s="3" t="s">
        <v>123</v>
      </c>
      <c r="I14" s="4" t="s">
        <v>72</v>
      </c>
      <c r="J14" s="5" t="s">
        <v>124</v>
      </c>
      <c r="K14" s="21" t="s">
        <v>160</v>
      </c>
      <c r="L14" s="3"/>
      <c r="M14" s="3"/>
      <c r="N14" s="3"/>
      <c r="O14" s="21" t="s">
        <v>211</v>
      </c>
      <c r="P14" s="25" t="s">
        <v>189</v>
      </c>
      <c r="Q14" s="31" t="s">
        <v>362</v>
      </c>
      <c r="R14" s="21" t="s">
        <v>449</v>
      </c>
      <c r="S14" s="3" t="str">
        <f t="shared" si="1"/>
        <v>X:\Barry\app\QREncode\qrencode -o ^^</v>
      </c>
      <c r="T14" s="21" t="s">
        <v>267</v>
      </c>
      <c r="U14" s="3" t="s">
        <v>418</v>
      </c>
      <c r="V14" s="3" t="str">
        <f t="shared" si="2"/>
        <v>X:\Barry\app\QREncode\qrencode -o ^Sunset Meadow Vineyards -- 599 Old Middle Street -- Goshen, CT 06756^</v>
      </c>
      <c r="W14" s="21" t="s">
        <v>239</v>
      </c>
      <c r="X14" s="19" t="s">
        <v>390</v>
      </c>
      <c r="Y14" s="21" t="s">
        <v>298</v>
      </c>
      <c r="Z14" s="34" t="s">
        <v>334</v>
      </c>
      <c r="AA14" s="23" t="s">
        <v>319</v>
      </c>
    </row>
    <row r="15" spans="1:27" ht="18" customHeight="1" x14ac:dyDescent="0.25">
      <c r="A15" s="4">
        <v>1008</v>
      </c>
      <c r="B15" s="16" t="str">
        <f t="shared" si="0"/>
        <v>TOL03S03</v>
      </c>
      <c r="C15" s="10" t="s">
        <v>63</v>
      </c>
      <c r="D15" s="9" t="s">
        <v>129</v>
      </c>
      <c r="E15" s="9" t="s">
        <v>132</v>
      </c>
      <c r="F15" s="9" t="s">
        <v>64</v>
      </c>
      <c r="G15" s="9" t="s">
        <v>137</v>
      </c>
      <c r="H15" s="9" t="s">
        <v>112</v>
      </c>
      <c r="I15" s="10" t="s">
        <v>72</v>
      </c>
      <c r="J15" s="11" t="s">
        <v>119</v>
      </c>
      <c r="K15" s="21" t="s">
        <v>160</v>
      </c>
      <c r="L15" s="3"/>
      <c r="M15" s="3"/>
      <c r="N15" s="3"/>
      <c r="O15" s="21" t="s">
        <v>212</v>
      </c>
      <c r="P15" s="24" t="s">
        <v>190</v>
      </c>
      <c r="Q15" s="28" t="s">
        <v>363</v>
      </c>
      <c r="R15" s="21" t="s">
        <v>450</v>
      </c>
      <c r="S15" s="3" t="str">
        <f t="shared" si="1"/>
        <v>X:\Barry\app\QREncode\qrencode -o ^^</v>
      </c>
      <c r="T15" s="21" t="s">
        <v>268</v>
      </c>
      <c r="U15" s="3" t="s">
        <v>419</v>
      </c>
      <c r="V15" s="3" t="str">
        <f t="shared" si="2"/>
        <v>X:\Barry\app\QREncode\qrencode -o ^Walker Road Vineyards -- 17 Walker Road -- Woodbury, CT 06789^</v>
      </c>
      <c r="W15" s="21" t="s">
        <v>240</v>
      </c>
      <c r="X15" s="19" t="s">
        <v>391</v>
      </c>
      <c r="Y15" s="21" t="s">
        <v>299</v>
      </c>
      <c r="Z15" s="34" t="s">
        <v>335</v>
      </c>
      <c r="AA15" s="23" t="s">
        <v>319</v>
      </c>
    </row>
    <row r="16" spans="1:27" ht="18" customHeight="1" x14ac:dyDescent="0.25">
      <c r="A16" s="4">
        <v>1009</v>
      </c>
      <c r="B16" s="16" t="str">
        <f t="shared" si="0"/>
        <v>TOL03S04</v>
      </c>
      <c r="C16" s="4" t="s">
        <v>63</v>
      </c>
      <c r="D16" s="3" t="s">
        <v>129</v>
      </c>
      <c r="E16" s="3" t="s">
        <v>133</v>
      </c>
      <c r="F16" s="3" t="s">
        <v>70</v>
      </c>
      <c r="G16" s="3" t="s">
        <v>43</v>
      </c>
      <c r="H16" s="3" t="s">
        <v>76</v>
      </c>
      <c r="I16" s="4" t="s">
        <v>72</v>
      </c>
      <c r="J16" s="5" t="s">
        <v>95</v>
      </c>
      <c r="K16" s="20" t="s">
        <v>44</v>
      </c>
      <c r="L16" s="9"/>
      <c r="M16" s="9"/>
      <c r="N16" s="9"/>
      <c r="O16" s="20" t="s">
        <v>213</v>
      </c>
      <c r="P16" s="29" t="s">
        <v>170</v>
      </c>
      <c r="Q16" s="30" t="s">
        <v>364</v>
      </c>
      <c r="R16" s="20" t="s">
        <v>451</v>
      </c>
      <c r="S16" s="9" t="str">
        <f t="shared" si="1"/>
        <v>X:\Barry\app\QREncode\qrencode -o ^^</v>
      </c>
      <c r="T16" s="20" t="s">
        <v>269</v>
      </c>
      <c r="U16" s="9" t="s">
        <v>420</v>
      </c>
      <c r="V16" s="9" t="str">
        <f t="shared" si="2"/>
        <v>X:\Barry\app\QREncode\qrencode -o ^Hawk Ridge Winery -- 28 Plungis Road -- Watertown, CT 06795^</v>
      </c>
      <c r="W16" s="20" t="s">
        <v>241</v>
      </c>
      <c r="X16" s="19" t="s">
        <v>392</v>
      </c>
      <c r="Y16" s="20" t="s">
        <v>300</v>
      </c>
      <c r="Z16" s="35" t="s">
        <v>336</v>
      </c>
      <c r="AA16" s="23" t="s">
        <v>319</v>
      </c>
    </row>
    <row r="17" spans="1:27" ht="18" customHeight="1" x14ac:dyDescent="0.25">
      <c r="A17" s="4">
        <v>1015</v>
      </c>
      <c r="B17" s="16" t="str">
        <f t="shared" si="0"/>
        <v>XYL99S11</v>
      </c>
      <c r="C17" s="17" t="s">
        <v>159</v>
      </c>
      <c r="D17" s="12" t="s">
        <v>145</v>
      </c>
      <c r="E17" s="12" t="s">
        <v>146</v>
      </c>
      <c r="F17" s="12" t="s">
        <v>3</v>
      </c>
      <c r="G17" s="12" t="s">
        <v>4</v>
      </c>
      <c r="H17" s="12" t="s">
        <v>82</v>
      </c>
      <c r="I17" s="13" t="s">
        <v>72</v>
      </c>
      <c r="J17" s="14" t="s">
        <v>101</v>
      </c>
      <c r="K17" s="20" t="s">
        <v>5</v>
      </c>
      <c r="L17" s="9"/>
      <c r="M17" s="9"/>
      <c r="N17" s="9"/>
      <c r="O17" s="20" t="s">
        <v>214</v>
      </c>
      <c r="P17" s="32" t="s">
        <v>171</v>
      </c>
      <c r="Q17" s="33" t="s">
        <v>365</v>
      </c>
      <c r="R17" s="20" t="s">
        <v>452</v>
      </c>
      <c r="S17" s="9" t="str">
        <f t="shared" si="1"/>
        <v>X:\Barry\app\QREncode\qrencode -o ^^</v>
      </c>
      <c r="T17" s="20" t="s">
        <v>270</v>
      </c>
      <c r="U17" s="9" t="s">
        <v>421</v>
      </c>
      <c r="V17" s="9" t="str">
        <f t="shared" si="2"/>
        <v>X:\Barry\app\QREncode\qrencode -o ^Land of Nod Winery -- 99 Lower Road -- East Canaan, CT 06024^</v>
      </c>
      <c r="W17" s="20" t="s">
        <v>242</v>
      </c>
      <c r="X17" s="19" t="s">
        <v>393</v>
      </c>
      <c r="Y17" s="20" t="s">
        <v>301</v>
      </c>
      <c r="Z17" s="35" t="s">
        <v>337</v>
      </c>
      <c r="AA17" s="23" t="s">
        <v>319</v>
      </c>
    </row>
    <row r="18" spans="1:27" ht="18" customHeight="1" x14ac:dyDescent="0.25">
      <c r="A18" s="4">
        <v>1016</v>
      </c>
      <c r="B18" s="16" t="str">
        <f t="shared" si="0"/>
        <v>XYL99S12</v>
      </c>
      <c r="C18" s="17" t="s">
        <v>159</v>
      </c>
      <c r="D18" s="12" t="s">
        <v>145</v>
      </c>
      <c r="E18" s="12" t="s">
        <v>147</v>
      </c>
      <c r="F18" s="12" t="s">
        <v>17</v>
      </c>
      <c r="G18" s="12" t="s">
        <v>141</v>
      </c>
      <c r="H18" s="12" t="s">
        <v>77</v>
      </c>
      <c r="I18" s="13" t="s">
        <v>72</v>
      </c>
      <c r="J18" s="14" t="s">
        <v>96</v>
      </c>
      <c r="K18" s="20" t="s">
        <v>18</v>
      </c>
      <c r="L18" s="9"/>
      <c r="M18" s="9"/>
      <c r="N18" s="9"/>
      <c r="O18" s="20" t="s">
        <v>215</v>
      </c>
      <c r="P18" s="32" t="s">
        <v>172</v>
      </c>
      <c r="Q18" s="33" t="s">
        <v>366</v>
      </c>
      <c r="R18" s="20" t="s">
        <v>453</v>
      </c>
      <c r="S18" s="9" t="str">
        <f t="shared" si="1"/>
        <v>X:\Barry\app\QREncode\qrencode -o ^^</v>
      </c>
      <c r="T18" s="20" t="s">
        <v>271</v>
      </c>
      <c r="U18" s="9" t="s">
        <v>422</v>
      </c>
      <c r="V18" s="9" t="str">
        <f t="shared" si="2"/>
        <v>X:\Barry\app\QREncode\qrencode -o ^Heartstone Farm and Winery -- 468 Route 87 -- Columbia, CT 06237^</v>
      </c>
      <c r="W18" s="20" t="s">
        <v>243</v>
      </c>
      <c r="X18" s="19" t="s">
        <v>394</v>
      </c>
      <c r="Y18" s="20" t="s">
        <v>302</v>
      </c>
      <c r="Z18" s="35" t="s">
        <v>338</v>
      </c>
      <c r="AA18" s="23" t="s">
        <v>319</v>
      </c>
    </row>
    <row r="19" spans="1:27" ht="18" customHeight="1" x14ac:dyDescent="0.25">
      <c r="A19" s="4">
        <v>1017</v>
      </c>
      <c r="B19" s="16" t="str">
        <f t="shared" si="0"/>
        <v>XYL99S13</v>
      </c>
      <c r="C19" s="17" t="s">
        <v>159</v>
      </c>
      <c r="D19" s="12" t="s">
        <v>145</v>
      </c>
      <c r="E19" s="12" t="s">
        <v>148</v>
      </c>
      <c r="F19" s="12" t="s">
        <v>53</v>
      </c>
      <c r="G19" s="12" t="s">
        <v>54</v>
      </c>
      <c r="H19" s="12" t="s">
        <v>73</v>
      </c>
      <c r="I19" s="13" t="s">
        <v>72</v>
      </c>
      <c r="J19" s="14" t="s">
        <v>92</v>
      </c>
      <c r="K19" s="20" t="s">
        <v>55</v>
      </c>
      <c r="L19" s="9"/>
      <c r="M19" s="9"/>
      <c r="N19" s="9"/>
      <c r="O19" s="20" t="s">
        <v>216</v>
      </c>
      <c r="P19" s="32" t="s">
        <v>173</v>
      </c>
      <c r="Q19" s="33" t="s">
        <v>367</v>
      </c>
      <c r="R19" s="20" t="s">
        <v>454</v>
      </c>
      <c r="S19" s="9" t="str">
        <f t="shared" si="1"/>
        <v>X:\Barry\app\QREncode\qrencode -o ^^</v>
      </c>
      <c r="T19" s="20" t="s">
        <v>272</v>
      </c>
      <c r="U19" s="9" t="s">
        <v>423</v>
      </c>
      <c r="V19" s="9" t="str">
        <f t="shared" si="2"/>
        <v>X:\Barry\app\QREncode\qrencode -o ^Cassidy Hill Vineyard -- 454 Cassidy Hill Road -- Coventry, CT 06238^</v>
      </c>
      <c r="W19" s="20" t="s">
        <v>244</v>
      </c>
      <c r="X19" s="19" t="s">
        <v>395</v>
      </c>
      <c r="Y19" s="20" t="s">
        <v>303</v>
      </c>
      <c r="Z19" s="35" t="s">
        <v>339</v>
      </c>
      <c r="AA19" s="23" t="s">
        <v>319</v>
      </c>
    </row>
    <row r="20" spans="1:27" ht="18" customHeight="1" x14ac:dyDescent="0.25">
      <c r="A20" s="4">
        <v>1018</v>
      </c>
      <c r="B20" s="16" t="str">
        <f t="shared" si="0"/>
        <v>XYL99S14</v>
      </c>
      <c r="C20" s="17" t="s">
        <v>159</v>
      </c>
      <c r="D20" s="12" t="s">
        <v>145</v>
      </c>
      <c r="E20" s="12" t="s">
        <v>149</v>
      </c>
      <c r="F20" s="12" t="s">
        <v>37</v>
      </c>
      <c r="G20" s="12" t="s">
        <v>38</v>
      </c>
      <c r="H20" s="12" t="s">
        <v>86</v>
      </c>
      <c r="I20" s="13" t="s">
        <v>72</v>
      </c>
      <c r="J20" s="14" t="s">
        <v>105</v>
      </c>
      <c r="K20" s="20" t="s">
        <v>39</v>
      </c>
      <c r="L20" s="9"/>
      <c r="M20" s="9"/>
      <c r="N20" s="9"/>
      <c r="O20" s="20" t="s">
        <v>217</v>
      </c>
      <c r="P20" s="32" t="s">
        <v>174</v>
      </c>
      <c r="Q20" s="33" t="s">
        <v>368</v>
      </c>
      <c r="R20" s="20" t="s">
        <v>455</v>
      </c>
      <c r="S20" s="9" t="str">
        <f t="shared" si="1"/>
        <v>X:\Barry\app\QREncode\qrencode -o ^^</v>
      </c>
      <c r="T20" s="20" t="s">
        <v>273</v>
      </c>
      <c r="U20" s="9" t="s">
        <v>424</v>
      </c>
      <c r="V20" s="9" t="str">
        <f t="shared" si="2"/>
        <v>X:\Barry\app\QREncode\qrencode -o ^Shelter Rock Winery -- 5 Shelter Rock Road -- Danbury, CT 06810^</v>
      </c>
      <c r="W20" s="20" t="s">
        <v>245</v>
      </c>
      <c r="X20" s="19" t="s">
        <v>396</v>
      </c>
      <c r="Y20" s="20" t="s">
        <v>304</v>
      </c>
      <c r="Z20" s="35" t="s">
        <v>340</v>
      </c>
      <c r="AA20" s="23" t="s">
        <v>319</v>
      </c>
    </row>
    <row r="21" spans="1:27" ht="18" customHeight="1" x14ac:dyDescent="0.25">
      <c r="A21" s="4">
        <v>1019</v>
      </c>
      <c r="B21" s="16" t="str">
        <f t="shared" si="0"/>
        <v>XYL99S15</v>
      </c>
      <c r="C21" s="17" t="s">
        <v>159</v>
      </c>
      <c r="D21" s="12" t="s">
        <v>145</v>
      </c>
      <c r="E21" s="12" t="s">
        <v>150</v>
      </c>
      <c r="F21" s="12" t="s">
        <v>31</v>
      </c>
      <c r="G21" s="12" t="s">
        <v>32</v>
      </c>
      <c r="H21" s="12" t="s">
        <v>89</v>
      </c>
      <c r="I21" s="13" t="s">
        <v>72</v>
      </c>
      <c r="J21" s="14" t="s">
        <v>90</v>
      </c>
      <c r="K21" s="20" t="s">
        <v>33</v>
      </c>
      <c r="L21" s="9"/>
      <c r="M21" s="9"/>
      <c r="N21" s="9"/>
      <c r="O21" s="20" t="s">
        <v>218</v>
      </c>
      <c r="P21" s="32" t="s">
        <v>175</v>
      </c>
      <c r="Q21" s="33" t="s">
        <v>369</v>
      </c>
      <c r="R21" s="20" t="s">
        <v>456</v>
      </c>
      <c r="S21" s="9" t="str">
        <f t="shared" si="1"/>
        <v>X:\Barry\app\QREncode\qrencode -o ^^</v>
      </c>
      <c r="T21" s="20" t="s">
        <v>274</v>
      </c>
      <c r="U21" s="9" t="s">
        <v>425</v>
      </c>
      <c r="V21" s="9" t="str">
        <f t="shared" si="2"/>
        <v>X:\Barry\app\QREncode\qrencode -o ^Arrowhead Acres -- 519 Pond Road -- North Franklin, CT 06254^</v>
      </c>
      <c r="W21" s="20" t="s">
        <v>246</v>
      </c>
      <c r="X21" s="19" t="s">
        <v>397</v>
      </c>
      <c r="Y21" s="20" t="s">
        <v>305</v>
      </c>
      <c r="Z21" s="35" t="s">
        <v>341</v>
      </c>
      <c r="AA21" s="23" t="s">
        <v>319</v>
      </c>
    </row>
    <row r="22" spans="1:27" ht="18" customHeight="1" x14ac:dyDescent="0.25">
      <c r="A22" s="4">
        <v>1020</v>
      </c>
      <c r="B22" s="16" t="str">
        <f t="shared" si="0"/>
        <v>XYL99S16</v>
      </c>
      <c r="C22" s="17" t="s">
        <v>159</v>
      </c>
      <c r="D22" s="12" t="s">
        <v>145</v>
      </c>
      <c r="E22" s="12" t="s">
        <v>151</v>
      </c>
      <c r="F22" s="12" t="s">
        <v>0</v>
      </c>
      <c r="G22" s="12" t="s">
        <v>1</v>
      </c>
      <c r="H22" s="12" t="s">
        <v>78</v>
      </c>
      <c r="I22" s="13" t="s">
        <v>72</v>
      </c>
      <c r="J22" s="14" t="s">
        <v>97</v>
      </c>
      <c r="K22" s="20" t="s">
        <v>2</v>
      </c>
      <c r="L22" s="9"/>
      <c r="M22" s="9"/>
      <c r="N22" s="9"/>
      <c r="O22" s="20" t="s">
        <v>219</v>
      </c>
      <c r="P22" s="32" t="s">
        <v>176</v>
      </c>
      <c r="Q22" s="33" t="s">
        <v>370</v>
      </c>
      <c r="R22" s="20" t="s">
        <v>457</v>
      </c>
      <c r="S22" s="9" t="str">
        <f t="shared" si="1"/>
        <v>X:\Barry\app\QREncode\qrencode -o ^^</v>
      </c>
      <c r="T22" s="20" t="s">
        <v>275</v>
      </c>
      <c r="U22" s="9" t="s">
        <v>426</v>
      </c>
      <c r="V22" s="9" t="str">
        <f t="shared" si="2"/>
        <v>X:\Barry\app\QREncode\qrencode -o ^Holmberg Orchards and Winery -- 12 Orchard Lane -- Gales Ferry, CT 06335^</v>
      </c>
      <c r="W22" s="20" t="s">
        <v>247</v>
      </c>
      <c r="X22" s="19" t="s">
        <v>398</v>
      </c>
      <c r="Y22" s="20" t="s">
        <v>306</v>
      </c>
      <c r="Z22" s="35" t="s">
        <v>342</v>
      </c>
      <c r="AA22" s="23" t="s">
        <v>319</v>
      </c>
    </row>
    <row r="23" spans="1:27" ht="18" customHeight="1" x14ac:dyDescent="0.25">
      <c r="A23" s="4">
        <v>1022</v>
      </c>
      <c r="B23" s="16" t="str">
        <f t="shared" si="0"/>
        <v>XYL99S18</v>
      </c>
      <c r="C23" s="17" t="s">
        <v>159</v>
      </c>
      <c r="D23" s="12" t="s">
        <v>145</v>
      </c>
      <c r="E23" s="12" t="s">
        <v>152</v>
      </c>
      <c r="F23" s="12" t="s">
        <v>45</v>
      </c>
      <c r="G23" s="12" t="s">
        <v>46</v>
      </c>
      <c r="H23" s="12" t="s">
        <v>75</v>
      </c>
      <c r="I23" s="13" t="s">
        <v>72</v>
      </c>
      <c r="J23" s="14" t="s">
        <v>94</v>
      </c>
      <c r="K23" s="20" t="s">
        <v>47</v>
      </c>
      <c r="L23" s="9"/>
      <c r="M23" s="9"/>
      <c r="N23" s="9"/>
      <c r="O23" s="20" t="s">
        <v>220</v>
      </c>
      <c r="P23" s="32" t="s">
        <v>177</v>
      </c>
      <c r="Q23" s="33" t="s">
        <v>371</v>
      </c>
      <c r="R23" s="20" t="s">
        <v>458</v>
      </c>
      <c r="S23" s="9" t="str">
        <f t="shared" si="1"/>
        <v>X:\Barry\app\QREncode\qrencode -o ^^</v>
      </c>
      <c r="T23" s="20" t="s">
        <v>276</v>
      </c>
      <c r="U23" s="9" t="s">
        <v>427</v>
      </c>
      <c r="V23" s="9" t="str">
        <f t="shared" si="2"/>
        <v>X:\Barry\app\QREncode\qrencode -o ^Crystal Ridge Winery -- 257 Belltown Road -- South Glastonbury, CT 06073^</v>
      </c>
      <c r="W23" s="20" t="s">
        <v>248</v>
      </c>
      <c r="X23" s="19" t="s">
        <v>399</v>
      </c>
      <c r="Y23" s="20" t="s">
        <v>307</v>
      </c>
      <c r="Z23" s="35" t="s">
        <v>343</v>
      </c>
      <c r="AA23" s="23" t="s">
        <v>319</v>
      </c>
    </row>
    <row r="24" spans="1:27" ht="18" customHeight="1" x14ac:dyDescent="0.25">
      <c r="A24" s="4">
        <v>1023</v>
      </c>
      <c r="B24" s="16" t="str">
        <f t="shared" si="0"/>
        <v>XYL99S19</v>
      </c>
      <c r="C24" s="17" t="s">
        <v>159</v>
      </c>
      <c r="D24" s="12" t="s">
        <v>145</v>
      </c>
      <c r="E24" s="12" t="s">
        <v>153</v>
      </c>
      <c r="F24" s="12" t="s">
        <v>22</v>
      </c>
      <c r="G24" s="12" t="s">
        <v>23</v>
      </c>
      <c r="H24" s="12" t="s">
        <v>75</v>
      </c>
      <c r="I24" s="13" t="s">
        <v>72</v>
      </c>
      <c r="J24" s="14" t="s">
        <v>94</v>
      </c>
      <c r="K24" s="20" t="s">
        <v>24</v>
      </c>
      <c r="L24" s="9"/>
      <c r="M24" s="9"/>
      <c r="N24" s="9"/>
      <c r="O24" s="20" t="s">
        <v>221</v>
      </c>
      <c r="P24" s="32" t="s">
        <v>178</v>
      </c>
      <c r="Q24" s="33" t="s">
        <v>372</v>
      </c>
      <c r="R24" s="20" t="s">
        <v>459</v>
      </c>
      <c r="S24" s="9" t="str">
        <f t="shared" si="1"/>
        <v>X:\Barry\app\QREncode\qrencode -o ^^</v>
      </c>
      <c r="T24" s="20" t="s">
        <v>277</v>
      </c>
      <c r="U24" s="9" t="s">
        <v>428</v>
      </c>
      <c r="V24" s="9" t="str">
        <f t="shared" si="2"/>
        <v>X:\Barry\app\QREncode\qrencode -o ^Joseph Preli Farm and Vineyard -- 235 Hopewell Road -- South Glastonbury, CT 06073^</v>
      </c>
      <c r="W24" s="20" t="s">
        <v>249</v>
      </c>
      <c r="X24" s="19" t="s">
        <v>400</v>
      </c>
      <c r="Y24" s="20" t="s">
        <v>308</v>
      </c>
      <c r="Z24" s="35" t="s">
        <v>344</v>
      </c>
      <c r="AA24" s="23" t="s">
        <v>319</v>
      </c>
    </row>
    <row r="25" spans="1:27" ht="18" customHeight="1" x14ac:dyDescent="0.25">
      <c r="A25" s="4">
        <v>1024</v>
      </c>
      <c r="B25" s="16" t="str">
        <f t="shared" si="0"/>
        <v>XYL99S20</v>
      </c>
      <c r="C25" s="17" t="s">
        <v>159</v>
      </c>
      <c r="D25" s="12" t="s">
        <v>145</v>
      </c>
      <c r="E25" s="12" t="s">
        <v>154</v>
      </c>
      <c r="F25" s="12" t="s">
        <v>48</v>
      </c>
      <c r="G25" s="12" t="s">
        <v>49</v>
      </c>
      <c r="H25" s="12" t="s">
        <v>74</v>
      </c>
      <c r="I25" s="13" t="s">
        <v>72</v>
      </c>
      <c r="J25" s="14" t="s">
        <v>93</v>
      </c>
      <c r="K25" s="20" t="s">
        <v>50</v>
      </c>
      <c r="L25" s="9"/>
      <c r="M25" s="9"/>
      <c r="N25" s="9"/>
      <c r="O25" s="20" t="s">
        <v>222</v>
      </c>
      <c r="P25" s="32" t="s">
        <v>179</v>
      </c>
      <c r="Q25" s="33" t="s">
        <v>373</v>
      </c>
      <c r="R25" s="20" t="s">
        <v>460</v>
      </c>
      <c r="S25" s="9" t="str">
        <f t="shared" si="1"/>
        <v>X:\Barry\app\QREncode\qrencode -o ^^</v>
      </c>
      <c r="T25" s="20" t="s">
        <v>278</v>
      </c>
      <c r="U25" s="9" t="s">
        <v>429</v>
      </c>
      <c r="V25" s="9" t="str">
        <f t="shared" si="2"/>
        <v>X:\Barry\app\QREncode\qrencode -o ^Connecticut Valley Winery -- 1480 Litchfield Turnpike -- New Hartford, CT 06057^</v>
      </c>
      <c r="W25" s="20" t="s">
        <v>250</v>
      </c>
      <c r="X25" s="19" t="s">
        <v>401</v>
      </c>
      <c r="Y25" s="20" t="s">
        <v>309</v>
      </c>
      <c r="Z25" s="35" t="s">
        <v>345</v>
      </c>
      <c r="AA25" s="23" t="s">
        <v>319</v>
      </c>
    </row>
    <row r="26" spans="1:27" ht="18" customHeight="1" x14ac:dyDescent="0.25">
      <c r="A26" s="4">
        <v>1025</v>
      </c>
      <c r="B26" s="16" t="str">
        <f t="shared" si="0"/>
        <v>XYL99S21</v>
      </c>
      <c r="C26" s="17" t="s">
        <v>159</v>
      </c>
      <c r="D26" s="12" t="s">
        <v>145</v>
      </c>
      <c r="E26" s="12" t="s">
        <v>155</v>
      </c>
      <c r="F26" s="12" t="s">
        <v>8</v>
      </c>
      <c r="G26" s="12" t="s">
        <v>9</v>
      </c>
      <c r="H26" s="12" t="s">
        <v>83</v>
      </c>
      <c r="I26" s="13" t="s">
        <v>72</v>
      </c>
      <c r="J26" s="14" t="s">
        <v>102</v>
      </c>
      <c r="K26" s="20" t="s">
        <v>10</v>
      </c>
      <c r="L26" s="9"/>
      <c r="M26" s="9"/>
      <c r="N26" s="9"/>
      <c r="O26" s="20" t="s">
        <v>223</v>
      </c>
      <c r="P26" s="32" t="s">
        <v>180</v>
      </c>
      <c r="Q26" s="33" t="s">
        <v>374</v>
      </c>
      <c r="R26" s="20" t="s">
        <v>461</v>
      </c>
      <c r="S26" s="9" t="str">
        <f t="shared" si="1"/>
        <v>X:\Barry\app\QREncode\qrencode -o ^^</v>
      </c>
      <c r="T26" s="20" t="s">
        <v>279</v>
      </c>
      <c r="U26" s="9" t="s">
        <v>430</v>
      </c>
      <c r="V26" s="9" t="str">
        <f t="shared" si="2"/>
        <v>X:\Barry\app\QREncode\qrencode -o ^Lost Acres Vineyard -- 80 Lost Acres Road -- North Granby, CT 06060^</v>
      </c>
      <c r="W26" s="20" t="s">
        <v>251</v>
      </c>
      <c r="X26" s="19" t="s">
        <v>402</v>
      </c>
      <c r="Y26" s="20" t="s">
        <v>310</v>
      </c>
      <c r="Z26" s="35" t="s">
        <v>346</v>
      </c>
      <c r="AA26" s="23" t="s">
        <v>319</v>
      </c>
    </row>
    <row r="27" spans="1:27" ht="18" customHeight="1" x14ac:dyDescent="0.25">
      <c r="A27" s="4">
        <v>1026</v>
      </c>
      <c r="B27" s="16" t="str">
        <f t="shared" si="0"/>
        <v>XYL99S22</v>
      </c>
      <c r="C27" s="17" t="s">
        <v>159</v>
      </c>
      <c r="D27" s="12" t="s">
        <v>145</v>
      </c>
      <c r="E27" s="12" t="s">
        <v>156</v>
      </c>
      <c r="F27" s="12" t="s">
        <v>51</v>
      </c>
      <c r="G27" s="12" t="s">
        <v>143</v>
      </c>
      <c r="H27" s="12" t="s">
        <v>87</v>
      </c>
      <c r="I27" s="13" t="s">
        <v>72</v>
      </c>
      <c r="J27" s="14" t="s">
        <v>106</v>
      </c>
      <c r="K27" s="20" t="s">
        <v>52</v>
      </c>
      <c r="L27" s="9"/>
      <c r="M27" s="9"/>
      <c r="N27" s="9"/>
      <c r="O27" s="20" t="s">
        <v>224</v>
      </c>
      <c r="P27" s="32" t="s">
        <v>181</v>
      </c>
      <c r="Q27" s="33" t="s">
        <v>375</v>
      </c>
      <c r="R27" s="20" t="s">
        <v>462</v>
      </c>
      <c r="S27" s="9" t="str">
        <f t="shared" si="1"/>
        <v>X:\Barry\app\QREncode\qrencode -o ^^</v>
      </c>
      <c r="T27" s="20" t="s">
        <v>280</v>
      </c>
      <c r="U27" s="9" t="s">
        <v>431</v>
      </c>
      <c r="V27" s="9" t="str">
        <f t="shared" si="2"/>
        <v>X:\Barry\app\QREncode\qrencode -o ^Valor Wines -- 118 Quinnipiac Avenue -- North Haven, CT 06473^</v>
      </c>
      <c r="W27" s="20" t="s">
        <v>252</v>
      </c>
      <c r="X27" s="19" t="s">
        <v>403</v>
      </c>
      <c r="Y27" s="20" t="s">
        <v>311</v>
      </c>
      <c r="Z27" s="35" t="s">
        <v>347</v>
      </c>
      <c r="AA27" s="23" t="s">
        <v>319</v>
      </c>
    </row>
    <row r="28" spans="1:27" ht="18" customHeight="1" x14ac:dyDescent="0.25">
      <c r="A28" s="4">
        <v>1027</v>
      </c>
      <c r="B28" s="16" t="str">
        <f t="shared" si="0"/>
        <v>XYL99S23</v>
      </c>
      <c r="C28" s="17" t="s">
        <v>159</v>
      </c>
      <c r="D28" s="12" t="s">
        <v>145</v>
      </c>
      <c r="E28" s="12" t="s">
        <v>157</v>
      </c>
      <c r="F28" s="12" t="s">
        <v>28</v>
      </c>
      <c r="G28" s="12" t="s">
        <v>29</v>
      </c>
      <c r="H28" s="12" t="s">
        <v>80</v>
      </c>
      <c r="I28" s="13" t="s">
        <v>72</v>
      </c>
      <c r="J28" s="14" t="s">
        <v>99</v>
      </c>
      <c r="K28" s="20" t="s">
        <v>30</v>
      </c>
      <c r="L28" s="9"/>
      <c r="M28" s="9"/>
      <c r="N28" s="9"/>
      <c r="O28" s="20" t="s">
        <v>225</v>
      </c>
      <c r="P28" s="32" t="s">
        <v>182</v>
      </c>
      <c r="Q28" s="33" t="s">
        <v>376</v>
      </c>
      <c r="R28" s="20" t="s">
        <v>463</v>
      </c>
      <c r="S28" s="9" t="str">
        <f t="shared" si="1"/>
        <v>X:\Barry\app\QREncode\qrencode -o ^^</v>
      </c>
      <c r="T28" s="20" t="s">
        <v>281</v>
      </c>
      <c r="U28" s="9" t="s">
        <v>432</v>
      </c>
      <c r="V28" s="9" t="str">
        <f t="shared" si="2"/>
        <v>X:\Barry\app\QREncode\qrencode -o ^Jonathan Edwards Winery -- 74 Chester Main Road -- North Stonington, CT 06359^</v>
      </c>
      <c r="W28" s="20" t="s">
        <v>253</v>
      </c>
      <c r="X28" s="19" t="s">
        <v>404</v>
      </c>
      <c r="Y28" s="20" t="s">
        <v>312</v>
      </c>
      <c r="Z28" s="35" t="s">
        <v>348</v>
      </c>
      <c r="AA28" s="23" t="s">
        <v>319</v>
      </c>
    </row>
    <row r="29" spans="1:27" ht="18" customHeight="1" x14ac:dyDescent="0.25">
      <c r="A29" s="4">
        <v>1028</v>
      </c>
      <c r="B29" s="16" t="str">
        <f t="shared" si="0"/>
        <v>XYL99S24</v>
      </c>
      <c r="C29" s="17" t="s">
        <v>159</v>
      </c>
      <c r="D29" s="12" t="s">
        <v>145</v>
      </c>
      <c r="E29" s="12" t="s">
        <v>158</v>
      </c>
      <c r="F29" s="12" t="s">
        <v>14</v>
      </c>
      <c r="G29" s="12" t="s">
        <v>15</v>
      </c>
      <c r="H29" s="12" t="s">
        <v>81</v>
      </c>
      <c r="I29" s="13" t="s">
        <v>72</v>
      </c>
      <c r="J29" s="14" t="s">
        <v>100</v>
      </c>
      <c r="K29" s="20" t="s">
        <v>16</v>
      </c>
      <c r="L29" s="9"/>
      <c r="M29" s="9"/>
      <c r="N29" s="9"/>
      <c r="O29" s="20" t="s">
        <v>226</v>
      </c>
      <c r="P29" s="32" t="s">
        <v>183</v>
      </c>
      <c r="Q29" s="33" t="s">
        <v>377</v>
      </c>
      <c r="R29" s="20" t="s">
        <v>464</v>
      </c>
      <c r="S29" s="9" t="str">
        <f t="shared" si="1"/>
        <v>X:\Barry\app\QREncode\qrencode -o ^^</v>
      </c>
      <c r="T29" s="20" t="s">
        <v>282</v>
      </c>
      <c r="U29" s="9" t="s">
        <v>433</v>
      </c>
      <c r="V29" s="9" t="str">
        <f t="shared" si="2"/>
        <v>X:\Barry\app\QREncode\qrencode -o ^Jones Winery -- 606 Walnut Tree Hill Road -- Shelton, CT 06484^</v>
      </c>
      <c r="W29" s="20" t="s">
        <v>254</v>
      </c>
      <c r="X29" s="19" t="s">
        <v>405</v>
      </c>
      <c r="Y29" s="20" t="s">
        <v>313</v>
      </c>
      <c r="Z29" s="35" t="s">
        <v>349</v>
      </c>
      <c r="AA29" s="23" t="s">
        <v>319</v>
      </c>
    </row>
    <row r="30" spans="1:27" ht="18" customHeight="1" x14ac:dyDescent="0.25">
      <c r="X30" s="22"/>
    </row>
    <row r="31" spans="1:27" ht="18" customHeight="1" x14ac:dyDescent="0.25">
      <c r="X31" s="22"/>
    </row>
    <row r="32" spans="1:27" ht="18" customHeight="1" x14ac:dyDescent="0.25">
      <c r="X32" s="22"/>
    </row>
  </sheetData>
  <sortState xmlns:xlrd2="http://schemas.microsoft.com/office/spreadsheetml/2017/richdata2" ref="A2:U29">
    <sortCondition ref="C2:C29"/>
    <sortCondition ref="E2:E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 Floyd</cp:lastModifiedBy>
  <dcterms:created xsi:type="dcterms:W3CDTF">2023-09-11T20:45:29Z</dcterms:created>
  <dcterms:modified xsi:type="dcterms:W3CDTF">2023-09-15T22:15:01Z</dcterms:modified>
</cp:coreProperties>
</file>